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84" yWindow="192" windowWidth="14628" windowHeight="1884" tabRatio="806" activeTab="7"/>
  </bookViews>
  <sheets>
    <sheet name="WGS84 coeff" sheetId="34" r:id="rId1"/>
    <sheet name="fi to XYZ" sheetId="38" r:id="rId2"/>
    <sheet name="geoCoord" sheetId="39" r:id="rId3"/>
    <sheet name="Check Ellipse" sheetId="19" r:id="rId4"/>
    <sheet name="Vermeille" sheetId="32" r:id="rId5"/>
    <sheet name="h_min" sheetId="40" r:id="rId6"/>
    <sheet name="Sheet2" sheetId="41" r:id="rId7"/>
    <sheet name="Sheet1" sheetId="42" r:id="rId8"/>
  </sheets>
  <calcPr calcId="144525"/>
</workbook>
</file>

<file path=xl/calcChain.xml><?xml version="1.0" encoding="utf-8"?>
<calcChain xmlns="http://schemas.openxmlformats.org/spreadsheetml/2006/main">
  <c r="E38" i="40" l="1"/>
  <c r="F38" i="40" s="1"/>
  <c r="I38" i="40" s="1"/>
  <c r="J38" i="40" s="1"/>
  <c r="K38" i="40" s="1"/>
  <c r="E3" i="40"/>
  <c r="F3" i="40" s="1"/>
  <c r="I3" i="40" s="1"/>
  <c r="J3" i="40" s="1"/>
  <c r="K3" i="40" s="1"/>
  <c r="E4" i="40"/>
  <c r="F4" i="40" s="1"/>
  <c r="I4" i="40" s="1"/>
  <c r="J4" i="40" s="1"/>
  <c r="K4" i="40" s="1"/>
  <c r="H4" i="40"/>
  <c r="E5" i="40"/>
  <c r="F5" i="40" s="1"/>
  <c r="I5" i="40" s="1"/>
  <c r="J5" i="40" s="1"/>
  <c r="K5" i="40" s="1"/>
  <c r="G5" i="40"/>
  <c r="H5" i="40"/>
  <c r="E6" i="40"/>
  <c r="H6" i="40" s="1"/>
  <c r="F6" i="40"/>
  <c r="I6" i="40" s="1"/>
  <c r="J6" i="40" s="1"/>
  <c r="K6" i="40" s="1"/>
  <c r="G6" i="40"/>
  <c r="E7" i="40"/>
  <c r="F7" i="40" s="1"/>
  <c r="I7" i="40" s="1"/>
  <c r="J7" i="40" s="1"/>
  <c r="K7" i="40" s="1"/>
  <c r="E8" i="40"/>
  <c r="F8" i="40" s="1"/>
  <c r="I8" i="40" s="1"/>
  <c r="J8" i="40" s="1"/>
  <c r="K8" i="40" s="1"/>
  <c r="H8" i="40"/>
  <c r="E9" i="40"/>
  <c r="F9" i="40" s="1"/>
  <c r="I9" i="40" s="1"/>
  <c r="J9" i="40" s="1"/>
  <c r="K9" i="40" s="1"/>
  <c r="G9" i="40"/>
  <c r="H9" i="40"/>
  <c r="E10" i="40"/>
  <c r="F10" i="40"/>
  <c r="I10" i="40" s="1"/>
  <c r="J10" i="40" s="1"/>
  <c r="K10" i="40" s="1"/>
  <c r="G10" i="40"/>
  <c r="H10" i="40"/>
  <c r="E11" i="40"/>
  <c r="F11" i="40" s="1"/>
  <c r="I11" i="40" s="1"/>
  <c r="J11" i="40" s="1"/>
  <c r="K11" i="40" s="1"/>
  <c r="E12" i="40"/>
  <c r="F12" i="40" s="1"/>
  <c r="I12" i="40" s="1"/>
  <c r="J12" i="40" s="1"/>
  <c r="K12" i="40" s="1"/>
  <c r="H12" i="40"/>
  <c r="E13" i="40"/>
  <c r="F13" i="40" s="1"/>
  <c r="I13" i="40" s="1"/>
  <c r="J13" i="40" s="1"/>
  <c r="K13" i="40" s="1"/>
  <c r="G13" i="40"/>
  <c r="H13" i="40"/>
  <c r="E14" i="40"/>
  <c r="F14" i="40"/>
  <c r="I14" i="40" s="1"/>
  <c r="J14" i="40" s="1"/>
  <c r="K14" i="40" s="1"/>
  <c r="G14" i="40"/>
  <c r="H14" i="40"/>
  <c r="E15" i="40"/>
  <c r="F15" i="40" s="1"/>
  <c r="I15" i="40" s="1"/>
  <c r="J15" i="40" s="1"/>
  <c r="K15" i="40" s="1"/>
  <c r="E16" i="40"/>
  <c r="F16" i="40" s="1"/>
  <c r="I16" i="40" s="1"/>
  <c r="J16" i="40" s="1"/>
  <c r="K16" i="40" s="1"/>
  <c r="H16" i="40"/>
  <c r="E17" i="40"/>
  <c r="F17" i="40" s="1"/>
  <c r="I17" i="40" s="1"/>
  <c r="J17" i="40" s="1"/>
  <c r="K17" i="40" s="1"/>
  <c r="G17" i="40"/>
  <c r="H17" i="40"/>
  <c r="E18" i="40"/>
  <c r="F18" i="40"/>
  <c r="I18" i="40" s="1"/>
  <c r="J18" i="40" s="1"/>
  <c r="K18" i="40" s="1"/>
  <c r="G18" i="40"/>
  <c r="H18" i="40"/>
  <c r="E19" i="40"/>
  <c r="F19" i="40" s="1"/>
  <c r="I19" i="40" s="1"/>
  <c r="J19" i="40" s="1"/>
  <c r="K19" i="40" s="1"/>
  <c r="E20" i="40"/>
  <c r="F20" i="40" s="1"/>
  <c r="I20" i="40" s="1"/>
  <c r="J20" i="40" s="1"/>
  <c r="K20" i="40" s="1"/>
  <c r="H20" i="40"/>
  <c r="E21" i="40"/>
  <c r="H21" i="40" s="1"/>
  <c r="G21" i="40"/>
  <c r="E22" i="40"/>
  <c r="G22" i="40" s="1"/>
  <c r="F22" i="40"/>
  <c r="I22" i="40" s="1"/>
  <c r="J22" i="40" s="1"/>
  <c r="K22" i="40" s="1"/>
  <c r="H22" i="40"/>
  <c r="E23" i="40"/>
  <c r="E24" i="40"/>
  <c r="G24" i="40" s="1"/>
  <c r="F24" i="40"/>
  <c r="I24" i="40" s="1"/>
  <c r="J24" i="40" s="1"/>
  <c r="K24" i="40" s="1"/>
  <c r="H24" i="40"/>
  <c r="E25" i="40"/>
  <c r="G25" i="40" s="1"/>
  <c r="F25" i="40"/>
  <c r="I25" i="40" s="1"/>
  <c r="J25" i="40" s="1"/>
  <c r="K25" i="40" s="1"/>
  <c r="H25" i="40"/>
  <c r="E26" i="40"/>
  <c r="F26" i="40" s="1"/>
  <c r="I26" i="40" s="1"/>
  <c r="J26" i="40" s="1"/>
  <c r="K26" i="40" s="1"/>
  <c r="E27" i="40"/>
  <c r="G27" i="40" s="1"/>
  <c r="F27" i="40"/>
  <c r="I27" i="40" s="1"/>
  <c r="J27" i="40" s="1"/>
  <c r="K27" i="40" s="1"/>
  <c r="H27" i="40"/>
  <c r="E28" i="40"/>
  <c r="H28" i="40" s="1"/>
  <c r="G28" i="40"/>
  <c r="E29" i="40"/>
  <c r="G29" i="40" s="1"/>
  <c r="F29" i="40"/>
  <c r="I29" i="40" s="1"/>
  <c r="J29" i="40" s="1"/>
  <c r="K29" i="40" s="1"/>
  <c r="H29" i="40"/>
  <c r="E30" i="40"/>
  <c r="F30" i="40" s="1"/>
  <c r="I30" i="40" s="1"/>
  <c r="J30" i="40" s="1"/>
  <c r="K30" i="40" s="1"/>
  <c r="E31" i="40"/>
  <c r="G31" i="40" s="1"/>
  <c r="F31" i="40"/>
  <c r="I31" i="40" s="1"/>
  <c r="J31" i="40" s="1"/>
  <c r="K31" i="40" s="1"/>
  <c r="H31" i="40"/>
  <c r="E32" i="40"/>
  <c r="H32" i="40" s="1"/>
  <c r="G32" i="40"/>
  <c r="E33" i="40"/>
  <c r="G33" i="40" s="1"/>
  <c r="F33" i="40"/>
  <c r="I33" i="40" s="1"/>
  <c r="J33" i="40" s="1"/>
  <c r="K33" i="40" s="1"/>
  <c r="H33" i="40"/>
  <c r="E34" i="40"/>
  <c r="F34" i="40" s="1"/>
  <c r="I34" i="40" s="1"/>
  <c r="J34" i="40" s="1"/>
  <c r="K34" i="40" s="1"/>
  <c r="E35" i="40"/>
  <c r="G35" i="40" s="1"/>
  <c r="F35" i="40"/>
  <c r="I35" i="40" s="1"/>
  <c r="J35" i="40" s="1"/>
  <c r="K35" i="40" s="1"/>
  <c r="H35" i="40"/>
  <c r="E36" i="40"/>
  <c r="G36" i="40" s="1"/>
  <c r="E37" i="40"/>
  <c r="G37" i="40" s="1"/>
  <c r="F37" i="40"/>
  <c r="I37" i="40" s="1"/>
  <c r="J37" i="40" s="1"/>
  <c r="K37" i="40" s="1"/>
  <c r="H37" i="40"/>
  <c r="M38" i="40" l="1"/>
  <c r="L38" i="40"/>
  <c r="H38" i="40"/>
  <c r="G38" i="40"/>
  <c r="L37" i="40"/>
  <c r="M37" i="40"/>
  <c r="M30" i="40"/>
  <c r="S30" i="40"/>
  <c r="T30" i="40" s="1"/>
  <c r="L30" i="40"/>
  <c r="L35" i="40"/>
  <c r="S35" i="40" s="1"/>
  <c r="T35" i="40" s="1"/>
  <c r="M35" i="40"/>
  <c r="S33" i="40"/>
  <c r="T33" i="40" s="1"/>
  <c r="L33" i="40"/>
  <c r="M33" i="40"/>
  <c r="M26" i="40"/>
  <c r="S26" i="40"/>
  <c r="T26" i="40" s="1"/>
  <c r="L26" i="40"/>
  <c r="L31" i="40"/>
  <c r="S31" i="40" s="1"/>
  <c r="T31" i="40" s="1"/>
  <c r="M31" i="40"/>
  <c r="S29" i="40"/>
  <c r="T29" i="40" s="1"/>
  <c r="L29" i="40"/>
  <c r="M29" i="40"/>
  <c r="L24" i="40"/>
  <c r="S24" i="40" s="1"/>
  <c r="T24" i="40" s="1"/>
  <c r="M24" i="40"/>
  <c r="M34" i="40"/>
  <c r="S34" i="40"/>
  <c r="T34" i="40" s="1"/>
  <c r="L34" i="40"/>
  <c r="L27" i="40"/>
  <c r="S27" i="40" s="1"/>
  <c r="T27" i="40" s="1"/>
  <c r="M27" i="40"/>
  <c r="S25" i="40"/>
  <c r="T25" i="40" s="1"/>
  <c r="L25" i="40"/>
  <c r="M25" i="40"/>
  <c r="F36" i="40"/>
  <c r="I36" i="40" s="1"/>
  <c r="J36" i="40" s="1"/>
  <c r="K36" i="40" s="1"/>
  <c r="H34" i="40"/>
  <c r="F32" i="40"/>
  <c r="I32" i="40" s="1"/>
  <c r="J32" i="40" s="1"/>
  <c r="K32" i="40" s="1"/>
  <c r="H30" i="40"/>
  <c r="F28" i="40"/>
  <c r="I28" i="40" s="1"/>
  <c r="J28" i="40" s="1"/>
  <c r="K28" i="40" s="1"/>
  <c r="H26" i="40"/>
  <c r="F23" i="40"/>
  <c r="I23" i="40" s="1"/>
  <c r="J23" i="40" s="1"/>
  <c r="K23" i="40" s="1"/>
  <c r="G23" i="40"/>
  <c r="H23" i="40"/>
  <c r="M19" i="40"/>
  <c r="L19" i="40"/>
  <c r="S19" i="40" s="1"/>
  <c r="T19" i="40" s="1"/>
  <c r="M11" i="40"/>
  <c r="L11" i="40"/>
  <c r="S11" i="40" s="1"/>
  <c r="T11" i="40" s="1"/>
  <c r="L6" i="40"/>
  <c r="M6" i="40"/>
  <c r="L5" i="40"/>
  <c r="M5" i="40"/>
  <c r="S5" i="40"/>
  <c r="T5" i="40" s="1"/>
  <c r="G34" i="40"/>
  <c r="G30" i="40"/>
  <c r="G26" i="40"/>
  <c r="L16" i="40"/>
  <c r="S16" i="40" s="1"/>
  <c r="T16" i="40" s="1"/>
  <c r="M16" i="40"/>
  <c r="S14" i="40"/>
  <c r="T14" i="40" s="1"/>
  <c r="L14" i="40"/>
  <c r="M14" i="40"/>
  <c r="L13" i="40"/>
  <c r="S13" i="40" s="1"/>
  <c r="T13" i="40" s="1"/>
  <c r="M13" i="40"/>
  <c r="L8" i="40"/>
  <c r="S8" i="40" s="1"/>
  <c r="T8" i="40" s="1"/>
  <c r="M8" i="40"/>
  <c r="H36" i="40"/>
  <c r="L22" i="40"/>
  <c r="M22" i="40"/>
  <c r="M15" i="40"/>
  <c r="L15" i="40"/>
  <c r="S15" i="40" s="1"/>
  <c r="T15" i="40" s="1"/>
  <c r="M7" i="40"/>
  <c r="L7" i="40"/>
  <c r="S7" i="40" s="1"/>
  <c r="T7" i="40" s="1"/>
  <c r="L4" i="40"/>
  <c r="M4" i="40"/>
  <c r="S4" i="40"/>
  <c r="T4" i="40" s="1"/>
  <c r="L20" i="40"/>
  <c r="M20" i="40"/>
  <c r="S20" i="40"/>
  <c r="T20" i="40" s="1"/>
  <c r="L18" i="40"/>
  <c r="M18" i="40"/>
  <c r="L17" i="40"/>
  <c r="M17" i="40"/>
  <c r="S17" i="40"/>
  <c r="T17" i="40" s="1"/>
  <c r="L12" i="40"/>
  <c r="M12" i="40"/>
  <c r="S12" i="40"/>
  <c r="T12" i="40" s="1"/>
  <c r="L10" i="40"/>
  <c r="M10" i="40"/>
  <c r="L9" i="40"/>
  <c r="M9" i="40"/>
  <c r="S9" i="40"/>
  <c r="T9" i="40" s="1"/>
  <c r="M3" i="40"/>
  <c r="L3" i="40"/>
  <c r="F21" i="40"/>
  <c r="I21" i="40" s="1"/>
  <c r="J21" i="40" s="1"/>
  <c r="K21" i="40" s="1"/>
  <c r="G20" i="40"/>
  <c r="H19" i="40"/>
  <c r="G16" i="40"/>
  <c r="H15" i="40"/>
  <c r="G12" i="40"/>
  <c r="H11" i="40"/>
  <c r="G8" i="40"/>
  <c r="H7" i="40"/>
  <c r="G4" i="40"/>
  <c r="H3" i="40"/>
  <c r="G19" i="40"/>
  <c r="G15" i="40"/>
  <c r="G11" i="40"/>
  <c r="G7" i="40"/>
  <c r="G3" i="40"/>
  <c r="N38" i="40" l="1"/>
  <c r="P38" i="40"/>
  <c r="Q38" i="40" s="1"/>
  <c r="U38" i="40"/>
  <c r="V38" i="40" s="1"/>
  <c r="S38" i="40"/>
  <c r="T38" i="40" s="1"/>
  <c r="O38" i="40"/>
  <c r="N3" i="40"/>
  <c r="P3" i="40"/>
  <c r="Q3" i="40" s="1"/>
  <c r="U3" i="40"/>
  <c r="V3" i="40" s="1"/>
  <c r="S3" i="40"/>
  <c r="T3" i="40" s="1"/>
  <c r="N34" i="40"/>
  <c r="P34" i="40"/>
  <c r="Q34" i="40" s="1"/>
  <c r="U34" i="40"/>
  <c r="V34" i="40" s="1"/>
  <c r="N26" i="40"/>
  <c r="P26" i="40"/>
  <c r="Q26" i="40" s="1"/>
  <c r="U26" i="40"/>
  <c r="V26" i="40" s="1"/>
  <c r="N30" i="40"/>
  <c r="P30" i="40"/>
  <c r="Q30" i="40" s="1"/>
  <c r="U30" i="40"/>
  <c r="V30" i="40" s="1"/>
  <c r="N10" i="40"/>
  <c r="O10" i="40" s="1"/>
  <c r="P10" i="40"/>
  <c r="Q10" i="40" s="1"/>
  <c r="U10" i="40"/>
  <c r="V10" i="40" s="1"/>
  <c r="N18" i="40"/>
  <c r="O18" i="40" s="1"/>
  <c r="P18" i="40"/>
  <c r="Q18" i="40" s="1"/>
  <c r="U18" i="40"/>
  <c r="V18" i="40" s="1"/>
  <c r="N22" i="40"/>
  <c r="O22" i="40" s="1"/>
  <c r="P22" i="40"/>
  <c r="Q22" i="40" s="1"/>
  <c r="U22" i="40"/>
  <c r="V22" i="40" s="1"/>
  <c r="N6" i="40"/>
  <c r="O6" i="40" s="1"/>
  <c r="P6" i="40"/>
  <c r="Q6" i="40" s="1"/>
  <c r="U6" i="40"/>
  <c r="V6" i="40" s="1"/>
  <c r="L23" i="40"/>
  <c r="M23" i="40"/>
  <c r="L32" i="40"/>
  <c r="S32" i="40" s="1"/>
  <c r="T32" i="40" s="1"/>
  <c r="M32" i="40"/>
  <c r="L21" i="40"/>
  <c r="M21" i="40"/>
  <c r="S21" i="40"/>
  <c r="T21" i="40" s="1"/>
  <c r="O3" i="40"/>
  <c r="P9" i="40"/>
  <c r="Q9" i="40" s="1"/>
  <c r="U9" i="40"/>
  <c r="V9" i="40" s="1"/>
  <c r="N9" i="40"/>
  <c r="O9" i="40" s="1"/>
  <c r="S10" i="40"/>
  <c r="T10" i="40" s="1"/>
  <c r="P12" i="40"/>
  <c r="Q12" i="40" s="1"/>
  <c r="U12" i="40"/>
  <c r="V12" i="40" s="1"/>
  <c r="N12" i="40"/>
  <c r="O12" i="40" s="1"/>
  <c r="P17" i="40"/>
  <c r="Q17" i="40" s="1"/>
  <c r="U17" i="40"/>
  <c r="V17" i="40" s="1"/>
  <c r="N17" i="40"/>
  <c r="O17" i="40" s="1"/>
  <c r="S18" i="40"/>
  <c r="T18" i="40" s="1"/>
  <c r="P20" i="40"/>
  <c r="Q20" i="40" s="1"/>
  <c r="U20" i="40"/>
  <c r="V20" i="40" s="1"/>
  <c r="N20" i="40"/>
  <c r="O20" i="40" s="1"/>
  <c r="P4" i="40"/>
  <c r="Q4" i="40" s="1"/>
  <c r="U4" i="40"/>
  <c r="V4" i="40" s="1"/>
  <c r="N4" i="40"/>
  <c r="O4" i="40" s="1"/>
  <c r="S22" i="40"/>
  <c r="T22" i="40" s="1"/>
  <c r="N14" i="40"/>
  <c r="O14" i="40" s="1"/>
  <c r="P14" i="40"/>
  <c r="Q14" i="40" s="1"/>
  <c r="U14" i="40"/>
  <c r="V14" i="40" s="1"/>
  <c r="P5" i="40"/>
  <c r="Q5" i="40" s="1"/>
  <c r="U5" i="40"/>
  <c r="V5" i="40" s="1"/>
  <c r="N5" i="40"/>
  <c r="O5" i="40" s="1"/>
  <c r="S6" i="40"/>
  <c r="T6" i="40" s="1"/>
  <c r="N25" i="40"/>
  <c r="O25" i="40" s="1"/>
  <c r="P25" i="40"/>
  <c r="Q25" i="40" s="1"/>
  <c r="U25" i="40"/>
  <c r="V25" i="40" s="1"/>
  <c r="N29" i="40"/>
  <c r="O29" i="40" s="1"/>
  <c r="P29" i="40"/>
  <c r="Q29" i="40" s="1"/>
  <c r="U29" i="40"/>
  <c r="V29" i="40" s="1"/>
  <c r="N33" i="40"/>
  <c r="O33" i="40" s="1"/>
  <c r="P33" i="40"/>
  <c r="Q33" i="40" s="1"/>
  <c r="U33" i="40"/>
  <c r="V33" i="40" s="1"/>
  <c r="N37" i="40"/>
  <c r="O37" i="40" s="1"/>
  <c r="P37" i="40"/>
  <c r="Q37" i="40" s="1"/>
  <c r="U37" i="40"/>
  <c r="V37" i="40" s="1"/>
  <c r="N7" i="40"/>
  <c r="O7" i="40" s="1"/>
  <c r="P7" i="40"/>
  <c r="Q7" i="40" s="1"/>
  <c r="U7" i="40"/>
  <c r="V7" i="40" s="1"/>
  <c r="N15" i="40"/>
  <c r="O15" i="40" s="1"/>
  <c r="P15" i="40"/>
  <c r="Q15" i="40" s="1"/>
  <c r="U15" i="40"/>
  <c r="V15" i="40" s="1"/>
  <c r="P8" i="40"/>
  <c r="Q8" i="40" s="1"/>
  <c r="U8" i="40"/>
  <c r="V8" i="40" s="1"/>
  <c r="N8" i="40"/>
  <c r="O8" i="40" s="1"/>
  <c r="P13" i="40"/>
  <c r="Q13" i="40" s="1"/>
  <c r="U13" i="40"/>
  <c r="V13" i="40" s="1"/>
  <c r="N13" i="40"/>
  <c r="O13" i="40" s="1"/>
  <c r="P16" i="40"/>
  <c r="Q16" i="40" s="1"/>
  <c r="U16" i="40"/>
  <c r="V16" i="40" s="1"/>
  <c r="N16" i="40"/>
  <c r="O16" i="40" s="1"/>
  <c r="N11" i="40"/>
  <c r="O11" i="40" s="1"/>
  <c r="P11" i="40"/>
  <c r="Q11" i="40" s="1"/>
  <c r="U11" i="40"/>
  <c r="V11" i="40" s="1"/>
  <c r="N19" i="40"/>
  <c r="O19" i="40" s="1"/>
  <c r="P19" i="40"/>
  <c r="Q19" i="40" s="1"/>
  <c r="U19" i="40"/>
  <c r="V19" i="40" s="1"/>
  <c r="L28" i="40"/>
  <c r="M28" i="40"/>
  <c r="L36" i="40"/>
  <c r="M36" i="40"/>
  <c r="P27" i="40"/>
  <c r="Q27" i="40" s="1"/>
  <c r="U27" i="40"/>
  <c r="V27" i="40" s="1"/>
  <c r="N27" i="40"/>
  <c r="O27" i="40" s="1"/>
  <c r="O34" i="40"/>
  <c r="P24" i="40"/>
  <c r="Q24" i="40" s="1"/>
  <c r="U24" i="40"/>
  <c r="V24" i="40" s="1"/>
  <c r="N24" i="40"/>
  <c r="O24" i="40" s="1"/>
  <c r="P31" i="40"/>
  <c r="Q31" i="40" s="1"/>
  <c r="U31" i="40"/>
  <c r="V31" i="40" s="1"/>
  <c r="N31" i="40"/>
  <c r="O31" i="40" s="1"/>
  <c r="O26" i="40"/>
  <c r="P35" i="40"/>
  <c r="Q35" i="40" s="1"/>
  <c r="N35" i="40"/>
  <c r="O35" i="40" s="1"/>
  <c r="U35" i="40"/>
  <c r="V35" i="40" s="1"/>
  <c r="O30" i="40"/>
  <c r="S37" i="40"/>
  <c r="T37" i="40" s="1"/>
  <c r="G3" i="41"/>
  <c r="G4" i="41"/>
  <c r="G5" i="41"/>
  <c r="G6" i="41"/>
  <c r="G7" i="41"/>
  <c r="G2" i="41"/>
  <c r="B3" i="41"/>
  <c r="D3" i="41" s="1"/>
  <c r="F3" i="41" s="1"/>
  <c r="C3" i="41"/>
  <c r="E3" i="41" s="1"/>
  <c r="B4" i="41"/>
  <c r="D4" i="41" s="1"/>
  <c r="F4" i="41" s="1"/>
  <c r="C4" i="41"/>
  <c r="E4" i="41" s="1"/>
  <c r="B5" i="41"/>
  <c r="D5" i="41" s="1"/>
  <c r="F5" i="41" s="1"/>
  <c r="C5" i="41"/>
  <c r="E5" i="41"/>
  <c r="B6" i="41"/>
  <c r="C6" i="41"/>
  <c r="D6" i="41"/>
  <c r="F6" i="41" s="1"/>
  <c r="E6" i="41"/>
  <c r="B7" i="41"/>
  <c r="C7" i="41"/>
  <c r="E7" i="41" s="1"/>
  <c r="D7" i="41"/>
  <c r="F7" i="41" s="1"/>
  <c r="D2" i="41"/>
  <c r="F2" i="41" s="1"/>
  <c r="C2" i="41"/>
  <c r="E2" i="41" s="1"/>
  <c r="B2" i="41"/>
  <c r="P36" i="40" l="1"/>
  <c r="Q36" i="40" s="1"/>
  <c r="U36" i="40"/>
  <c r="V36" i="40" s="1"/>
  <c r="N36" i="40"/>
  <c r="O36" i="40" s="1"/>
  <c r="P28" i="40"/>
  <c r="Q28" i="40" s="1"/>
  <c r="U28" i="40"/>
  <c r="V28" i="40" s="1"/>
  <c r="N28" i="40"/>
  <c r="O28" i="40" s="1"/>
  <c r="O23" i="40"/>
  <c r="S36" i="40"/>
  <c r="T36" i="40" s="1"/>
  <c r="S28" i="40"/>
  <c r="T28" i="40" s="1"/>
  <c r="O32" i="40"/>
  <c r="N23" i="40"/>
  <c r="P23" i="40"/>
  <c r="Q23" i="40" s="1"/>
  <c r="U23" i="40"/>
  <c r="V23" i="40" s="1"/>
  <c r="P21" i="40"/>
  <c r="Q21" i="40" s="1"/>
  <c r="U21" i="40"/>
  <c r="V21" i="40" s="1"/>
  <c r="N21" i="40"/>
  <c r="O21" i="40" s="1"/>
  <c r="P32" i="40"/>
  <c r="Q32" i="40" s="1"/>
  <c r="U32" i="40"/>
  <c r="V32" i="40" s="1"/>
  <c r="N32" i="40"/>
  <c r="S23" i="40"/>
  <c r="T23" i="40" s="1"/>
  <c r="E2" i="40"/>
  <c r="B13" i="40"/>
  <c r="B5" i="40"/>
  <c r="B8" i="40" s="1"/>
  <c r="B4" i="40"/>
  <c r="H2" i="40" l="1"/>
  <c r="G2" i="40"/>
  <c r="F2" i="40"/>
  <c r="I2" i="40" s="1"/>
  <c r="J2" i="40" s="1"/>
  <c r="K2" i="40" s="1"/>
  <c r="B6" i="40"/>
  <c r="B7" i="40"/>
  <c r="E561" i="38"/>
  <c r="G561" i="38" s="1"/>
  <c r="K561" i="38" s="1"/>
  <c r="L561" i="38" s="1"/>
  <c r="M561" i="38" s="1"/>
  <c r="N561" i="38" s="1"/>
  <c r="F561" i="38"/>
  <c r="I561" i="38"/>
  <c r="J561" i="38"/>
  <c r="E187" i="38"/>
  <c r="G187" i="38" s="1"/>
  <c r="K187" i="38" s="1"/>
  <c r="L187" i="38" s="1"/>
  <c r="M187" i="38" s="1"/>
  <c r="N187" i="38" s="1"/>
  <c r="F187" i="38"/>
  <c r="E188" i="38"/>
  <c r="G188" i="38" s="1"/>
  <c r="K188" i="38" s="1"/>
  <c r="L188" i="38" s="1"/>
  <c r="M188" i="38" s="1"/>
  <c r="N188" i="38" s="1"/>
  <c r="O188" i="38" s="1"/>
  <c r="F188" i="38"/>
  <c r="I188" i="38" s="1"/>
  <c r="J188" i="38"/>
  <c r="R188" i="38"/>
  <c r="E189" i="38"/>
  <c r="G189" i="38" s="1"/>
  <c r="K189" i="38" s="1"/>
  <c r="L189" i="38" s="1"/>
  <c r="M189" i="38" s="1"/>
  <c r="F189" i="38"/>
  <c r="I189" i="38" s="1"/>
  <c r="J189" i="38"/>
  <c r="N189" i="38"/>
  <c r="E190" i="38"/>
  <c r="G190" i="38" s="1"/>
  <c r="K190" i="38" s="1"/>
  <c r="L190" i="38" s="1"/>
  <c r="M190" i="38" s="1"/>
  <c r="N190" i="38" s="1"/>
  <c r="F190" i="38"/>
  <c r="I190" i="38" s="1"/>
  <c r="J190" i="38"/>
  <c r="E191" i="38"/>
  <c r="G191" i="38" s="1"/>
  <c r="K191" i="38" s="1"/>
  <c r="L191" i="38" s="1"/>
  <c r="M191" i="38" s="1"/>
  <c r="N191" i="38" s="1"/>
  <c r="F191" i="38"/>
  <c r="E192" i="38"/>
  <c r="G192" i="38" s="1"/>
  <c r="K192" i="38" s="1"/>
  <c r="L192" i="38" s="1"/>
  <c r="M192" i="38" s="1"/>
  <c r="N192" i="38" s="1"/>
  <c r="O192" i="38" s="1"/>
  <c r="F192" i="38"/>
  <c r="I192" i="38" s="1"/>
  <c r="J192" i="38"/>
  <c r="R192" i="38"/>
  <c r="E193" i="38"/>
  <c r="G193" i="38" s="1"/>
  <c r="K193" i="38" s="1"/>
  <c r="L193" i="38" s="1"/>
  <c r="M193" i="38" s="1"/>
  <c r="F193" i="38"/>
  <c r="I193" i="38" s="1"/>
  <c r="J193" i="38"/>
  <c r="N193" i="38"/>
  <c r="E194" i="38"/>
  <c r="G194" i="38" s="1"/>
  <c r="K194" i="38" s="1"/>
  <c r="L194" i="38" s="1"/>
  <c r="M194" i="38" s="1"/>
  <c r="N194" i="38" s="1"/>
  <c r="F194" i="38"/>
  <c r="I194" i="38" s="1"/>
  <c r="J194" i="38"/>
  <c r="E195" i="38"/>
  <c r="G195" i="38" s="1"/>
  <c r="K195" i="38" s="1"/>
  <c r="L195" i="38" s="1"/>
  <c r="M195" i="38" s="1"/>
  <c r="N195" i="38" s="1"/>
  <c r="F195" i="38"/>
  <c r="E196" i="38"/>
  <c r="G196" i="38" s="1"/>
  <c r="K196" i="38" s="1"/>
  <c r="L196" i="38" s="1"/>
  <c r="M196" i="38" s="1"/>
  <c r="N196" i="38" s="1"/>
  <c r="O196" i="38" s="1"/>
  <c r="F196" i="38"/>
  <c r="I196" i="38" s="1"/>
  <c r="J196" i="38"/>
  <c r="R196" i="38"/>
  <c r="E197" i="38"/>
  <c r="G197" i="38" s="1"/>
  <c r="K197" i="38" s="1"/>
  <c r="L197" i="38" s="1"/>
  <c r="M197" i="38" s="1"/>
  <c r="F197" i="38"/>
  <c r="I197" i="38" s="1"/>
  <c r="N197" i="38"/>
  <c r="E198" i="38"/>
  <c r="G198" i="38" s="1"/>
  <c r="K198" i="38" s="1"/>
  <c r="L198" i="38" s="1"/>
  <c r="M198" i="38" s="1"/>
  <c r="N198" i="38" s="1"/>
  <c r="F198" i="38"/>
  <c r="I198" i="38" s="1"/>
  <c r="J198" i="38"/>
  <c r="E199" i="38"/>
  <c r="G199" i="38" s="1"/>
  <c r="K199" i="38" s="1"/>
  <c r="L199" i="38" s="1"/>
  <c r="M199" i="38" s="1"/>
  <c r="F199" i="38"/>
  <c r="N199" i="38"/>
  <c r="O199" i="38" s="1"/>
  <c r="E200" i="38"/>
  <c r="G200" i="38" s="1"/>
  <c r="K200" i="38" s="1"/>
  <c r="L200" i="38" s="1"/>
  <c r="M200" i="38" s="1"/>
  <c r="N200" i="38" s="1"/>
  <c r="F200" i="38"/>
  <c r="I200" i="38" s="1"/>
  <c r="J200" i="38"/>
  <c r="E201" i="38"/>
  <c r="G201" i="38" s="1"/>
  <c r="K201" i="38" s="1"/>
  <c r="L201" i="38" s="1"/>
  <c r="M201" i="38" s="1"/>
  <c r="F201" i="38"/>
  <c r="I201" i="38" s="1"/>
  <c r="N201" i="38"/>
  <c r="E202" i="38"/>
  <c r="G202" i="38" s="1"/>
  <c r="K202" i="38" s="1"/>
  <c r="L202" i="38" s="1"/>
  <c r="M202" i="38" s="1"/>
  <c r="N202" i="38" s="1"/>
  <c r="F202" i="38"/>
  <c r="I202" i="38" s="1"/>
  <c r="J202" i="38"/>
  <c r="E203" i="38"/>
  <c r="G203" i="38" s="1"/>
  <c r="K203" i="38" s="1"/>
  <c r="L203" i="38" s="1"/>
  <c r="M203" i="38" s="1"/>
  <c r="F203" i="38"/>
  <c r="N203" i="38"/>
  <c r="O203" i="38" s="1"/>
  <c r="E204" i="38"/>
  <c r="G204" i="38" s="1"/>
  <c r="K204" i="38" s="1"/>
  <c r="L204" i="38" s="1"/>
  <c r="M204" i="38" s="1"/>
  <c r="N204" i="38" s="1"/>
  <c r="O204" i="38" s="1"/>
  <c r="F204" i="38"/>
  <c r="I204" i="38" s="1"/>
  <c r="J204" i="38"/>
  <c r="R204" i="38"/>
  <c r="E205" i="38"/>
  <c r="G205" i="38" s="1"/>
  <c r="K205" i="38" s="1"/>
  <c r="L205" i="38" s="1"/>
  <c r="M205" i="38" s="1"/>
  <c r="F205" i="38"/>
  <c r="I205" i="38" s="1"/>
  <c r="N205" i="38"/>
  <c r="E206" i="38"/>
  <c r="G206" i="38" s="1"/>
  <c r="K206" i="38" s="1"/>
  <c r="L206" i="38" s="1"/>
  <c r="M206" i="38" s="1"/>
  <c r="N206" i="38" s="1"/>
  <c r="F206" i="38"/>
  <c r="I206" i="38" s="1"/>
  <c r="J206" i="38"/>
  <c r="E207" i="38"/>
  <c r="G207" i="38" s="1"/>
  <c r="K207" i="38" s="1"/>
  <c r="L207" i="38" s="1"/>
  <c r="M207" i="38" s="1"/>
  <c r="F207" i="38"/>
  <c r="N207" i="38"/>
  <c r="O207" i="38" s="1"/>
  <c r="E208" i="38"/>
  <c r="F208" i="38"/>
  <c r="I208" i="38"/>
  <c r="J208" i="38"/>
  <c r="E209" i="38"/>
  <c r="G209" i="38" s="1"/>
  <c r="K209" i="38" s="1"/>
  <c r="L209" i="38" s="1"/>
  <c r="M209" i="38" s="1"/>
  <c r="F209" i="38"/>
  <c r="I209" i="38" s="1"/>
  <c r="H209" i="38"/>
  <c r="N209" i="38"/>
  <c r="E210" i="38"/>
  <c r="G210" i="38" s="1"/>
  <c r="K210" i="38" s="1"/>
  <c r="L210" i="38" s="1"/>
  <c r="M210" i="38" s="1"/>
  <c r="F210" i="38"/>
  <c r="I210" i="38" s="1"/>
  <c r="H210" i="38"/>
  <c r="J210" i="38"/>
  <c r="N210" i="38"/>
  <c r="O210" i="38" s="1"/>
  <c r="E211" i="38"/>
  <c r="G211" i="38" s="1"/>
  <c r="K211" i="38" s="1"/>
  <c r="L211" i="38" s="1"/>
  <c r="M211" i="38" s="1"/>
  <c r="N211" i="38" s="1"/>
  <c r="F211" i="38"/>
  <c r="I211" i="38" s="1"/>
  <c r="H211" i="38"/>
  <c r="E212" i="38"/>
  <c r="G212" i="38" s="1"/>
  <c r="K212" i="38" s="1"/>
  <c r="L212" i="38" s="1"/>
  <c r="M212" i="38" s="1"/>
  <c r="F212" i="38"/>
  <c r="I212" i="38" s="1"/>
  <c r="H212" i="38"/>
  <c r="J212" i="38"/>
  <c r="N212" i="38"/>
  <c r="O212" i="38" s="1"/>
  <c r="E213" i="38"/>
  <c r="G213" i="38" s="1"/>
  <c r="K213" i="38" s="1"/>
  <c r="L213" i="38" s="1"/>
  <c r="M213" i="38" s="1"/>
  <c r="N213" i="38" s="1"/>
  <c r="F213" i="38"/>
  <c r="I213" i="38" s="1"/>
  <c r="H213" i="38"/>
  <c r="E214" i="38"/>
  <c r="G214" i="38" s="1"/>
  <c r="K214" i="38" s="1"/>
  <c r="L214" i="38" s="1"/>
  <c r="M214" i="38" s="1"/>
  <c r="F214" i="38"/>
  <c r="I214" i="38" s="1"/>
  <c r="H214" i="38"/>
  <c r="J214" i="38"/>
  <c r="N214" i="38"/>
  <c r="O214" i="38" s="1"/>
  <c r="E215" i="38"/>
  <c r="G215" i="38" s="1"/>
  <c r="K215" i="38" s="1"/>
  <c r="L215" i="38" s="1"/>
  <c r="M215" i="38" s="1"/>
  <c r="N215" i="38" s="1"/>
  <c r="F215" i="38"/>
  <c r="I215" i="38" s="1"/>
  <c r="H215" i="38"/>
  <c r="E216" i="38"/>
  <c r="G216" i="38" s="1"/>
  <c r="K216" i="38" s="1"/>
  <c r="L216" i="38" s="1"/>
  <c r="M216" i="38" s="1"/>
  <c r="F216" i="38"/>
  <c r="I216" i="38" s="1"/>
  <c r="H216" i="38"/>
  <c r="J216" i="38"/>
  <c r="N216" i="38"/>
  <c r="O216" i="38" s="1"/>
  <c r="E217" i="38"/>
  <c r="G217" i="38" s="1"/>
  <c r="K217" i="38" s="1"/>
  <c r="L217" i="38" s="1"/>
  <c r="M217" i="38" s="1"/>
  <c r="F217" i="38"/>
  <c r="I217" i="38" s="1"/>
  <c r="H217" i="38"/>
  <c r="N217" i="38"/>
  <c r="E218" i="38"/>
  <c r="G218" i="38" s="1"/>
  <c r="K218" i="38" s="1"/>
  <c r="L218" i="38" s="1"/>
  <c r="M218" i="38" s="1"/>
  <c r="F218" i="38"/>
  <c r="I218" i="38" s="1"/>
  <c r="H218" i="38"/>
  <c r="J218" i="38"/>
  <c r="N218" i="38"/>
  <c r="O218" i="38" s="1"/>
  <c r="E219" i="38"/>
  <c r="G219" i="38" s="1"/>
  <c r="K219" i="38" s="1"/>
  <c r="L219" i="38" s="1"/>
  <c r="M219" i="38" s="1"/>
  <c r="N219" i="38" s="1"/>
  <c r="F219" i="38"/>
  <c r="I219" i="38" s="1"/>
  <c r="H219" i="38"/>
  <c r="E220" i="38"/>
  <c r="G220" i="38" s="1"/>
  <c r="K220" i="38" s="1"/>
  <c r="L220" i="38" s="1"/>
  <c r="M220" i="38" s="1"/>
  <c r="F220" i="38"/>
  <c r="I220" i="38" s="1"/>
  <c r="H220" i="38"/>
  <c r="J220" i="38"/>
  <c r="N220" i="38"/>
  <c r="O220" i="38" s="1"/>
  <c r="E221" i="38"/>
  <c r="G221" i="38" s="1"/>
  <c r="K221" i="38" s="1"/>
  <c r="L221" i="38" s="1"/>
  <c r="M221" i="38" s="1"/>
  <c r="N221" i="38" s="1"/>
  <c r="F221" i="38"/>
  <c r="I221" i="38" s="1"/>
  <c r="H221" i="38"/>
  <c r="E222" i="38"/>
  <c r="G222" i="38" s="1"/>
  <c r="K222" i="38" s="1"/>
  <c r="F222" i="38"/>
  <c r="H222" i="38"/>
  <c r="L222" i="38"/>
  <c r="M222" i="38" s="1"/>
  <c r="N222" i="38"/>
  <c r="E223" i="38"/>
  <c r="G223" i="38" s="1"/>
  <c r="K223" i="38" s="1"/>
  <c r="L223" i="38" s="1"/>
  <c r="M223" i="38" s="1"/>
  <c r="N223" i="38" s="1"/>
  <c r="F223" i="38"/>
  <c r="I223" i="38" s="1"/>
  <c r="H223" i="38"/>
  <c r="E224" i="38"/>
  <c r="G224" i="38" s="1"/>
  <c r="K224" i="38" s="1"/>
  <c r="F224" i="38"/>
  <c r="I224" i="38" s="1"/>
  <c r="H224" i="38"/>
  <c r="J224" i="38"/>
  <c r="L224" i="38"/>
  <c r="M224" i="38" s="1"/>
  <c r="N224" i="38"/>
  <c r="O224" i="38" s="1"/>
  <c r="Q224" i="38" s="1"/>
  <c r="R224" i="38"/>
  <c r="E225" i="38"/>
  <c r="G225" i="38" s="1"/>
  <c r="K225" i="38" s="1"/>
  <c r="F225" i="38"/>
  <c r="I225" i="38" s="1"/>
  <c r="H225" i="38"/>
  <c r="J225" i="38"/>
  <c r="L225" i="38"/>
  <c r="M225" i="38" s="1"/>
  <c r="N225" i="38" s="1"/>
  <c r="E226" i="38"/>
  <c r="G226" i="38" s="1"/>
  <c r="K226" i="38" s="1"/>
  <c r="F226" i="38"/>
  <c r="H226" i="38"/>
  <c r="L226" i="38"/>
  <c r="M226" i="38" s="1"/>
  <c r="N226" i="38"/>
  <c r="E227" i="38"/>
  <c r="G227" i="38" s="1"/>
  <c r="K227" i="38" s="1"/>
  <c r="L227" i="38" s="1"/>
  <c r="M227" i="38" s="1"/>
  <c r="N227" i="38" s="1"/>
  <c r="F227" i="38"/>
  <c r="I227" i="38" s="1"/>
  <c r="H227" i="38"/>
  <c r="E228" i="38"/>
  <c r="G228" i="38" s="1"/>
  <c r="K228" i="38" s="1"/>
  <c r="F228" i="38"/>
  <c r="I228" i="38" s="1"/>
  <c r="H228" i="38"/>
  <c r="J228" i="38"/>
  <c r="L228" i="38"/>
  <c r="M228" i="38" s="1"/>
  <c r="N228" i="38"/>
  <c r="O228" i="38" s="1"/>
  <c r="Q228" i="38" s="1"/>
  <c r="R228" i="38"/>
  <c r="E229" i="38"/>
  <c r="G229" i="38" s="1"/>
  <c r="K229" i="38" s="1"/>
  <c r="F229" i="38"/>
  <c r="I229" i="38" s="1"/>
  <c r="H229" i="38"/>
  <c r="J229" i="38"/>
  <c r="L229" i="38"/>
  <c r="M229" i="38" s="1"/>
  <c r="N229" i="38" s="1"/>
  <c r="E230" i="38"/>
  <c r="G230" i="38" s="1"/>
  <c r="K230" i="38" s="1"/>
  <c r="F230" i="38"/>
  <c r="H230" i="38"/>
  <c r="L230" i="38"/>
  <c r="M230" i="38" s="1"/>
  <c r="N230" i="38"/>
  <c r="E231" i="38"/>
  <c r="G231" i="38" s="1"/>
  <c r="K231" i="38" s="1"/>
  <c r="L231" i="38" s="1"/>
  <c r="M231" i="38" s="1"/>
  <c r="N231" i="38" s="1"/>
  <c r="F231" i="38"/>
  <c r="I231" i="38" s="1"/>
  <c r="H231" i="38"/>
  <c r="E232" i="38"/>
  <c r="G232" i="38" s="1"/>
  <c r="K232" i="38" s="1"/>
  <c r="F232" i="38"/>
  <c r="J232" i="38" s="1"/>
  <c r="I232" i="38"/>
  <c r="L232" i="38"/>
  <c r="M232" i="38" s="1"/>
  <c r="N232" i="38" s="1"/>
  <c r="E233" i="38"/>
  <c r="G233" i="38" s="1"/>
  <c r="F233" i="38"/>
  <c r="J233" i="38" s="1"/>
  <c r="I233" i="38"/>
  <c r="K233" i="38"/>
  <c r="L233" i="38" s="1"/>
  <c r="M233" i="38" s="1"/>
  <c r="N233" i="38" s="1"/>
  <c r="E234" i="38"/>
  <c r="F234" i="38"/>
  <c r="I234" i="38"/>
  <c r="J234" i="38"/>
  <c r="E235" i="38"/>
  <c r="F235" i="38"/>
  <c r="I235" i="38"/>
  <c r="J235" i="38"/>
  <c r="E236" i="38"/>
  <c r="F236" i="38"/>
  <c r="I236" i="38"/>
  <c r="J236" i="38"/>
  <c r="E237" i="38"/>
  <c r="F237" i="38"/>
  <c r="I237" i="38"/>
  <c r="J237" i="38"/>
  <c r="E238" i="38"/>
  <c r="F238" i="38"/>
  <c r="I238" i="38"/>
  <c r="J238" i="38"/>
  <c r="E239" i="38"/>
  <c r="F239" i="38"/>
  <c r="I239" i="38"/>
  <c r="J239" i="38"/>
  <c r="E240" i="38"/>
  <c r="F240" i="38"/>
  <c r="I240" i="38"/>
  <c r="J240" i="38"/>
  <c r="E241" i="38"/>
  <c r="F241" i="38"/>
  <c r="I241" i="38"/>
  <c r="J241" i="38"/>
  <c r="E242" i="38"/>
  <c r="F242" i="38"/>
  <c r="I242" i="38"/>
  <c r="J242" i="38"/>
  <c r="E243" i="38"/>
  <c r="F243" i="38"/>
  <c r="I243" i="38"/>
  <c r="J243" i="38"/>
  <c r="E244" i="38"/>
  <c r="F244" i="38"/>
  <c r="I244" i="38"/>
  <c r="J244" i="38"/>
  <c r="E245" i="38"/>
  <c r="F245" i="38"/>
  <c r="I245" i="38"/>
  <c r="J245" i="38"/>
  <c r="E246" i="38"/>
  <c r="F246" i="38"/>
  <c r="I246" i="38"/>
  <c r="J246" i="38"/>
  <c r="E247" i="38"/>
  <c r="H247" i="38" s="1"/>
  <c r="F247" i="38"/>
  <c r="I247" i="38"/>
  <c r="J247" i="38"/>
  <c r="E248" i="38"/>
  <c r="H248" i="38" s="1"/>
  <c r="F248" i="38"/>
  <c r="G248" i="38"/>
  <c r="K248" i="38" s="1"/>
  <c r="L248" i="38" s="1"/>
  <c r="M248" i="38" s="1"/>
  <c r="N248" i="38" s="1"/>
  <c r="I248" i="38"/>
  <c r="J248" i="38"/>
  <c r="E249" i="38"/>
  <c r="H249" i="38" s="1"/>
  <c r="F249" i="38"/>
  <c r="I249" i="38"/>
  <c r="J249" i="38"/>
  <c r="E250" i="38"/>
  <c r="H250" i="38" s="1"/>
  <c r="F250" i="38"/>
  <c r="G250" i="38"/>
  <c r="K250" i="38" s="1"/>
  <c r="L250" i="38" s="1"/>
  <c r="M250" i="38" s="1"/>
  <c r="N250" i="38" s="1"/>
  <c r="I250" i="38"/>
  <c r="J250" i="38"/>
  <c r="E251" i="38"/>
  <c r="H251" i="38" s="1"/>
  <c r="F251" i="38"/>
  <c r="J251" i="38" s="1"/>
  <c r="G251" i="38"/>
  <c r="K251" i="38" s="1"/>
  <c r="L251" i="38" s="1"/>
  <c r="M251" i="38" s="1"/>
  <c r="I251" i="38"/>
  <c r="N251" i="38"/>
  <c r="E252" i="38"/>
  <c r="H252" i="38" s="1"/>
  <c r="F252" i="38"/>
  <c r="J252" i="38" s="1"/>
  <c r="G252" i="38"/>
  <c r="K252" i="38" s="1"/>
  <c r="L252" i="38" s="1"/>
  <c r="M252" i="38" s="1"/>
  <c r="N252" i="38" s="1"/>
  <c r="I252" i="38"/>
  <c r="E253" i="38"/>
  <c r="H253" i="38" s="1"/>
  <c r="F253" i="38"/>
  <c r="J253" i="38" s="1"/>
  <c r="G253" i="38"/>
  <c r="K253" i="38" s="1"/>
  <c r="L253" i="38" s="1"/>
  <c r="M253" i="38" s="1"/>
  <c r="I253" i="38"/>
  <c r="N253" i="38"/>
  <c r="E254" i="38"/>
  <c r="H254" i="38" s="1"/>
  <c r="F254" i="38"/>
  <c r="J254" i="38" s="1"/>
  <c r="G254" i="38"/>
  <c r="K254" i="38" s="1"/>
  <c r="L254" i="38" s="1"/>
  <c r="M254" i="38" s="1"/>
  <c r="N254" i="38" s="1"/>
  <c r="I254" i="38"/>
  <c r="E255" i="38"/>
  <c r="H255" i="38" s="1"/>
  <c r="F255" i="38"/>
  <c r="J255" i="38" s="1"/>
  <c r="G255" i="38"/>
  <c r="K255" i="38" s="1"/>
  <c r="L255" i="38" s="1"/>
  <c r="M255" i="38" s="1"/>
  <c r="I255" i="38"/>
  <c r="N255" i="38"/>
  <c r="E256" i="38"/>
  <c r="H256" i="38" s="1"/>
  <c r="F256" i="38"/>
  <c r="J256" i="38" s="1"/>
  <c r="G256" i="38"/>
  <c r="K256" i="38" s="1"/>
  <c r="L256" i="38" s="1"/>
  <c r="M256" i="38" s="1"/>
  <c r="N256" i="38" s="1"/>
  <c r="I256" i="38"/>
  <c r="E257" i="38"/>
  <c r="H257" i="38" s="1"/>
  <c r="F257" i="38"/>
  <c r="J257" i="38" s="1"/>
  <c r="G257" i="38"/>
  <c r="K257" i="38" s="1"/>
  <c r="L257" i="38" s="1"/>
  <c r="M257" i="38" s="1"/>
  <c r="I257" i="38"/>
  <c r="N257" i="38"/>
  <c r="E258" i="38"/>
  <c r="H258" i="38" s="1"/>
  <c r="F258" i="38"/>
  <c r="J258" i="38" s="1"/>
  <c r="G258" i="38"/>
  <c r="K258" i="38" s="1"/>
  <c r="L258" i="38" s="1"/>
  <c r="M258" i="38" s="1"/>
  <c r="N258" i="38" s="1"/>
  <c r="I258" i="38"/>
  <c r="E259" i="38"/>
  <c r="H259" i="38" s="1"/>
  <c r="F259" i="38"/>
  <c r="J259" i="38" s="1"/>
  <c r="G259" i="38"/>
  <c r="K259" i="38" s="1"/>
  <c r="L259" i="38" s="1"/>
  <c r="M259" i="38" s="1"/>
  <c r="I259" i="38"/>
  <c r="N259" i="38"/>
  <c r="E260" i="38"/>
  <c r="H260" i="38" s="1"/>
  <c r="F260" i="38"/>
  <c r="J260" i="38" s="1"/>
  <c r="G260" i="38"/>
  <c r="I260" i="38"/>
  <c r="K260" i="38"/>
  <c r="L260" i="38" s="1"/>
  <c r="M260" i="38" s="1"/>
  <c r="N260" i="38"/>
  <c r="E261" i="38"/>
  <c r="H261" i="38" s="1"/>
  <c r="F261" i="38"/>
  <c r="J261" i="38" s="1"/>
  <c r="G261" i="38"/>
  <c r="I261" i="38"/>
  <c r="K261" i="38"/>
  <c r="L261" i="38" s="1"/>
  <c r="M261" i="38" s="1"/>
  <c r="N261" i="38" s="1"/>
  <c r="E262" i="38"/>
  <c r="H262" i="38" s="1"/>
  <c r="F262" i="38"/>
  <c r="J262" i="38" s="1"/>
  <c r="I262" i="38"/>
  <c r="E263" i="38"/>
  <c r="H263" i="38" s="1"/>
  <c r="F263" i="38"/>
  <c r="J263" i="38" s="1"/>
  <c r="I263" i="38"/>
  <c r="E264" i="38"/>
  <c r="H264" i="38" s="1"/>
  <c r="F264" i="38"/>
  <c r="J264" i="38" s="1"/>
  <c r="I264" i="38"/>
  <c r="E265" i="38"/>
  <c r="H265" i="38" s="1"/>
  <c r="F265" i="38"/>
  <c r="J265" i="38" s="1"/>
  <c r="I265" i="38"/>
  <c r="E266" i="38"/>
  <c r="H266" i="38" s="1"/>
  <c r="F266" i="38"/>
  <c r="I266" i="38"/>
  <c r="J266" i="38"/>
  <c r="E267" i="38"/>
  <c r="H267" i="38" s="1"/>
  <c r="F267" i="38"/>
  <c r="I267" i="38"/>
  <c r="J267" i="38"/>
  <c r="E268" i="38"/>
  <c r="F268" i="38"/>
  <c r="I268" i="38" s="1"/>
  <c r="G268" i="38"/>
  <c r="H268" i="38"/>
  <c r="K268" i="38"/>
  <c r="L268" i="38" s="1"/>
  <c r="M268" i="38" s="1"/>
  <c r="N268" i="38" s="1"/>
  <c r="O268" i="38" s="1"/>
  <c r="R268" i="38"/>
  <c r="E269" i="38"/>
  <c r="F269" i="38"/>
  <c r="I269" i="38" s="1"/>
  <c r="G269" i="38"/>
  <c r="H269" i="38"/>
  <c r="K269" i="38"/>
  <c r="L269" i="38" s="1"/>
  <c r="M269" i="38" s="1"/>
  <c r="N269" i="38" s="1"/>
  <c r="O269" i="38" s="1"/>
  <c r="R269" i="38"/>
  <c r="E270" i="38"/>
  <c r="F270" i="38"/>
  <c r="I270" i="38" s="1"/>
  <c r="G270" i="38"/>
  <c r="H270" i="38"/>
  <c r="K270" i="38"/>
  <c r="L270" i="38" s="1"/>
  <c r="M270" i="38" s="1"/>
  <c r="N270" i="38" s="1"/>
  <c r="O270" i="38" s="1"/>
  <c r="R270" i="38"/>
  <c r="E271" i="38"/>
  <c r="F271" i="38"/>
  <c r="I271" i="38" s="1"/>
  <c r="G271" i="38"/>
  <c r="H271" i="38"/>
  <c r="K271" i="38"/>
  <c r="L271" i="38" s="1"/>
  <c r="M271" i="38" s="1"/>
  <c r="N271" i="38" s="1"/>
  <c r="O271" i="38" s="1"/>
  <c r="R271" i="38"/>
  <c r="E272" i="38"/>
  <c r="F272" i="38"/>
  <c r="I272" i="38" s="1"/>
  <c r="G272" i="38"/>
  <c r="H272" i="38"/>
  <c r="K272" i="38"/>
  <c r="L272" i="38" s="1"/>
  <c r="M272" i="38" s="1"/>
  <c r="N272" i="38" s="1"/>
  <c r="O272" i="38" s="1"/>
  <c r="R272" i="38"/>
  <c r="E273" i="38"/>
  <c r="F273" i="38"/>
  <c r="I273" i="38" s="1"/>
  <c r="G273" i="38"/>
  <c r="H273" i="38"/>
  <c r="K273" i="38"/>
  <c r="L273" i="38" s="1"/>
  <c r="M273" i="38" s="1"/>
  <c r="N273" i="38" s="1"/>
  <c r="O273" i="38" s="1"/>
  <c r="R273" i="38"/>
  <c r="E274" i="38"/>
  <c r="F274" i="38"/>
  <c r="I274" i="38" s="1"/>
  <c r="G274" i="38"/>
  <c r="H274" i="38"/>
  <c r="K274" i="38"/>
  <c r="L274" i="38" s="1"/>
  <c r="M274" i="38" s="1"/>
  <c r="N274" i="38" s="1"/>
  <c r="O274" i="38" s="1"/>
  <c r="R274" i="38"/>
  <c r="E275" i="38"/>
  <c r="F275" i="38"/>
  <c r="I275" i="38" s="1"/>
  <c r="G275" i="38"/>
  <c r="H275" i="38"/>
  <c r="K275" i="38"/>
  <c r="L275" i="38" s="1"/>
  <c r="M275" i="38" s="1"/>
  <c r="N275" i="38" s="1"/>
  <c r="O275" i="38" s="1"/>
  <c r="R275" i="38"/>
  <c r="E276" i="38"/>
  <c r="F276" i="38"/>
  <c r="G276" i="38"/>
  <c r="H276" i="38"/>
  <c r="K276" i="38"/>
  <c r="L276" i="38" s="1"/>
  <c r="M276" i="38" s="1"/>
  <c r="N276" i="38" s="1"/>
  <c r="O276" i="38" s="1"/>
  <c r="R276" i="38"/>
  <c r="E277" i="38"/>
  <c r="F277" i="38"/>
  <c r="G277" i="38"/>
  <c r="H277" i="38"/>
  <c r="K277" i="38"/>
  <c r="L277" i="38" s="1"/>
  <c r="M277" i="38" s="1"/>
  <c r="N277" i="38" s="1"/>
  <c r="O277" i="38" s="1"/>
  <c r="R277" i="38"/>
  <c r="E278" i="38"/>
  <c r="F278" i="38"/>
  <c r="I278" i="38" s="1"/>
  <c r="G278" i="38"/>
  <c r="K278" i="38" s="1"/>
  <c r="L278" i="38" s="1"/>
  <c r="M278" i="38" s="1"/>
  <c r="H278" i="38"/>
  <c r="J278" i="38"/>
  <c r="N278" i="38"/>
  <c r="O278" i="38" s="1"/>
  <c r="E279" i="38"/>
  <c r="F279" i="38"/>
  <c r="I279" i="38" s="1"/>
  <c r="G279" i="38"/>
  <c r="K279" i="38" s="1"/>
  <c r="L279" i="38" s="1"/>
  <c r="M279" i="38" s="1"/>
  <c r="N279" i="38" s="1"/>
  <c r="H279" i="38"/>
  <c r="J279" i="38"/>
  <c r="E280" i="38"/>
  <c r="F280" i="38"/>
  <c r="G280" i="38"/>
  <c r="H280" i="38"/>
  <c r="K280" i="38"/>
  <c r="L280" i="38" s="1"/>
  <c r="M280" i="38" s="1"/>
  <c r="N280" i="38"/>
  <c r="E281" i="38"/>
  <c r="F281" i="38"/>
  <c r="I281" i="38" s="1"/>
  <c r="G281" i="38"/>
  <c r="K281" i="38" s="1"/>
  <c r="H281" i="38"/>
  <c r="J281" i="38"/>
  <c r="L281" i="38"/>
  <c r="M281" i="38" s="1"/>
  <c r="N281" i="38" s="1"/>
  <c r="O281" i="38" s="1"/>
  <c r="R281" i="38"/>
  <c r="E282" i="38"/>
  <c r="F282" i="38"/>
  <c r="G282" i="38"/>
  <c r="H282" i="38"/>
  <c r="K282" i="38"/>
  <c r="L282" i="38" s="1"/>
  <c r="M282" i="38" s="1"/>
  <c r="N282" i="38" s="1"/>
  <c r="E283" i="38"/>
  <c r="F283" i="38"/>
  <c r="I283" i="38" s="1"/>
  <c r="G283" i="38"/>
  <c r="K283" i="38" s="1"/>
  <c r="L283" i="38" s="1"/>
  <c r="M283" i="38" s="1"/>
  <c r="N283" i="38" s="1"/>
  <c r="R283" i="38" s="1"/>
  <c r="H283" i="38"/>
  <c r="J283" i="38"/>
  <c r="O283" i="38"/>
  <c r="E284" i="38"/>
  <c r="F284" i="38"/>
  <c r="G284" i="38"/>
  <c r="H284" i="38"/>
  <c r="K284" i="38"/>
  <c r="L284" i="38" s="1"/>
  <c r="M284" i="38" s="1"/>
  <c r="N284" i="38"/>
  <c r="E285" i="38"/>
  <c r="F285" i="38"/>
  <c r="I285" i="38" s="1"/>
  <c r="G285" i="38"/>
  <c r="K285" i="38" s="1"/>
  <c r="H285" i="38"/>
  <c r="J285" i="38"/>
  <c r="L285" i="38"/>
  <c r="M285" i="38" s="1"/>
  <c r="N285" i="38" s="1"/>
  <c r="E286" i="38"/>
  <c r="F286" i="38"/>
  <c r="I286" i="38"/>
  <c r="J286" i="38"/>
  <c r="E287" i="38"/>
  <c r="H287" i="38" s="1"/>
  <c r="F287" i="38"/>
  <c r="G287" i="38"/>
  <c r="K287" i="38" s="1"/>
  <c r="L287" i="38" s="1"/>
  <c r="M287" i="38" s="1"/>
  <c r="N287" i="38" s="1"/>
  <c r="I287" i="38"/>
  <c r="J287" i="38"/>
  <c r="E288" i="38"/>
  <c r="F288" i="38"/>
  <c r="I288" i="38"/>
  <c r="J288" i="38"/>
  <c r="E289" i="38"/>
  <c r="H289" i="38" s="1"/>
  <c r="F289" i="38"/>
  <c r="G289" i="38"/>
  <c r="K289" i="38" s="1"/>
  <c r="L289" i="38" s="1"/>
  <c r="I289" i="38"/>
  <c r="J289" i="38"/>
  <c r="M289" i="38"/>
  <c r="N289" i="38" s="1"/>
  <c r="E290" i="38"/>
  <c r="F290" i="38"/>
  <c r="I290" i="38"/>
  <c r="J290" i="38"/>
  <c r="E291" i="38"/>
  <c r="H291" i="38" s="1"/>
  <c r="F291" i="38"/>
  <c r="G291" i="38"/>
  <c r="K291" i="38" s="1"/>
  <c r="L291" i="38" s="1"/>
  <c r="M291" i="38" s="1"/>
  <c r="N291" i="38" s="1"/>
  <c r="I291" i="38"/>
  <c r="J291" i="38"/>
  <c r="E292" i="38"/>
  <c r="F292" i="38"/>
  <c r="I292" i="38"/>
  <c r="J292" i="38"/>
  <c r="E293" i="38"/>
  <c r="H293" i="38" s="1"/>
  <c r="F293" i="38"/>
  <c r="G293" i="38"/>
  <c r="K293" i="38" s="1"/>
  <c r="L293" i="38" s="1"/>
  <c r="I293" i="38"/>
  <c r="J293" i="38"/>
  <c r="M293" i="38"/>
  <c r="N293" i="38" s="1"/>
  <c r="E294" i="38"/>
  <c r="F294" i="38"/>
  <c r="I294" i="38"/>
  <c r="J294" i="38"/>
  <c r="E295" i="38"/>
  <c r="H295" i="38" s="1"/>
  <c r="F295" i="38"/>
  <c r="G295" i="38"/>
  <c r="K295" i="38" s="1"/>
  <c r="L295" i="38" s="1"/>
  <c r="M295" i="38" s="1"/>
  <c r="N295" i="38" s="1"/>
  <c r="I295" i="38"/>
  <c r="J295" i="38"/>
  <c r="E296" i="38"/>
  <c r="F296" i="38"/>
  <c r="I296" i="38"/>
  <c r="J296" i="38"/>
  <c r="E297" i="38"/>
  <c r="H297" i="38" s="1"/>
  <c r="F297" i="38"/>
  <c r="G297" i="38"/>
  <c r="K297" i="38" s="1"/>
  <c r="L297" i="38" s="1"/>
  <c r="I297" i="38"/>
  <c r="J297" i="38"/>
  <c r="M297" i="38"/>
  <c r="N297" i="38" s="1"/>
  <c r="E298" i="38"/>
  <c r="F298" i="38"/>
  <c r="I298" i="38"/>
  <c r="J298" i="38"/>
  <c r="E299" i="38"/>
  <c r="H299" i="38" s="1"/>
  <c r="F299" i="38"/>
  <c r="G299" i="38"/>
  <c r="K299" i="38" s="1"/>
  <c r="L299" i="38" s="1"/>
  <c r="M299" i="38" s="1"/>
  <c r="N299" i="38" s="1"/>
  <c r="I299" i="38"/>
  <c r="J299" i="38"/>
  <c r="E300" i="38"/>
  <c r="F300" i="38"/>
  <c r="I300" i="38"/>
  <c r="J300" i="38"/>
  <c r="E301" i="38"/>
  <c r="H301" i="38" s="1"/>
  <c r="F301" i="38"/>
  <c r="G301" i="38"/>
  <c r="K301" i="38" s="1"/>
  <c r="L301" i="38" s="1"/>
  <c r="I301" i="38"/>
  <c r="J301" i="38"/>
  <c r="M301" i="38"/>
  <c r="N301" i="38" s="1"/>
  <c r="E302" i="38"/>
  <c r="F302" i="38"/>
  <c r="I302" i="38"/>
  <c r="J302" i="38"/>
  <c r="E303" i="38"/>
  <c r="H303" i="38" s="1"/>
  <c r="F303" i="38"/>
  <c r="G303" i="38"/>
  <c r="K303" i="38" s="1"/>
  <c r="L303" i="38" s="1"/>
  <c r="M303" i="38" s="1"/>
  <c r="N303" i="38" s="1"/>
  <c r="I303" i="38"/>
  <c r="J303" i="38"/>
  <c r="E304" i="38"/>
  <c r="F304" i="38"/>
  <c r="I304" i="38"/>
  <c r="J304" i="38"/>
  <c r="E305" i="38"/>
  <c r="H305" i="38" s="1"/>
  <c r="F305" i="38"/>
  <c r="G305" i="38"/>
  <c r="K305" i="38" s="1"/>
  <c r="L305" i="38" s="1"/>
  <c r="I305" i="38"/>
  <c r="J305" i="38"/>
  <c r="M305" i="38"/>
  <c r="N305" i="38" s="1"/>
  <c r="E306" i="38"/>
  <c r="F306" i="38"/>
  <c r="I306" i="38"/>
  <c r="J306" i="38"/>
  <c r="E307" i="38"/>
  <c r="H307" i="38" s="1"/>
  <c r="F307" i="38"/>
  <c r="G307" i="38"/>
  <c r="K307" i="38" s="1"/>
  <c r="L307" i="38" s="1"/>
  <c r="M307" i="38" s="1"/>
  <c r="N307" i="38" s="1"/>
  <c r="I307" i="38"/>
  <c r="J307" i="38"/>
  <c r="E308" i="38"/>
  <c r="F308" i="38"/>
  <c r="I308" i="38"/>
  <c r="J308" i="38"/>
  <c r="E309" i="38"/>
  <c r="H309" i="38" s="1"/>
  <c r="F309" i="38"/>
  <c r="G309" i="38"/>
  <c r="K309" i="38" s="1"/>
  <c r="L309" i="38" s="1"/>
  <c r="I309" i="38"/>
  <c r="J309" i="38"/>
  <c r="M309" i="38"/>
  <c r="N309" i="38" s="1"/>
  <c r="E310" i="38"/>
  <c r="F310" i="38"/>
  <c r="I310" i="38"/>
  <c r="J310" i="38"/>
  <c r="E311" i="38"/>
  <c r="H311" i="38" s="1"/>
  <c r="F311" i="38"/>
  <c r="G311" i="38"/>
  <c r="K311" i="38" s="1"/>
  <c r="L311" i="38" s="1"/>
  <c r="M311" i="38" s="1"/>
  <c r="N311" i="38" s="1"/>
  <c r="I311" i="38"/>
  <c r="J311" i="38"/>
  <c r="E312" i="38"/>
  <c r="F312" i="38"/>
  <c r="I312" i="38"/>
  <c r="J312" i="38"/>
  <c r="E313" i="38"/>
  <c r="H313" i="38" s="1"/>
  <c r="F313" i="38"/>
  <c r="G313" i="38"/>
  <c r="K313" i="38" s="1"/>
  <c r="L313" i="38" s="1"/>
  <c r="I313" i="38"/>
  <c r="J313" i="38"/>
  <c r="M313" i="38"/>
  <c r="N313" i="38" s="1"/>
  <c r="E314" i="38"/>
  <c r="F314" i="38"/>
  <c r="I314" i="38"/>
  <c r="J314" i="38"/>
  <c r="E315" i="38"/>
  <c r="H315" i="38" s="1"/>
  <c r="F315" i="38"/>
  <c r="G315" i="38"/>
  <c r="K315" i="38" s="1"/>
  <c r="L315" i="38" s="1"/>
  <c r="M315" i="38" s="1"/>
  <c r="N315" i="38" s="1"/>
  <c r="I315" i="38"/>
  <c r="J315" i="38"/>
  <c r="E316" i="38"/>
  <c r="F316" i="38"/>
  <c r="I316" i="38"/>
  <c r="J316" i="38"/>
  <c r="E317" i="38"/>
  <c r="H317" i="38" s="1"/>
  <c r="F317" i="38"/>
  <c r="G317" i="38"/>
  <c r="K317" i="38" s="1"/>
  <c r="L317" i="38" s="1"/>
  <c r="I317" i="38"/>
  <c r="J317" i="38"/>
  <c r="M317" i="38"/>
  <c r="N317" i="38" s="1"/>
  <c r="E318" i="38"/>
  <c r="F318" i="38"/>
  <c r="I318" i="38"/>
  <c r="J318" i="38"/>
  <c r="E319" i="38"/>
  <c r="H319" i="38" s="1"/>
  <c r="F319" i="38"/>
  <c r="G319" i="38"/>
  <c r="K319" i="38" s="1"/>
  <c r="L319" i="38" s="1"/>
  <c r="M319" i="38" s="1"/>
  <c r="N319" i="38" s="1"/>
  <c r="I319" i="38"/>
  <c r="J319" i="38"/>
  <c r="E320" i="38"/>
  <c r="F320" i="38"/>
  <c r="I320" i="38"/>
  <c r="J320" i="38"/>
  <c r="E321" i="38"/>
  <c r="H321" i="38" s="1"/>
  <c r="F321" i="38"/>
  <c r="G321" i="38"/>
  <c r="K321" i="38" s="1"/>
  <c r="L321" i="38" s="1"/>
  <c r="I321" i="38"/>
  <c r="J321" i="38"/>
  <c r="M321" i="38"/>
  <c r="N321" i="38" s="1"/>
  <c r="E322" i="38"/>
  <c r="F322" i="38"/>
  <c r="I322" i="38"/>
  <c r="J322" i="38"/>
  <c r="E323" i="38"/>
  <c r="H323" i="38" s="1"/>
  <c r="F323" i="38"/>
  <c r="G323" i="38"/>
  <c r="K323" i="38" s="1"/>
  <c r="L323" i="38" s="1"/>
  <c r="M323" i="38" s="1"/>
  <c r="N323" i="38" s="1"/>
  <c r="I323" i="38"/>
  <c r="J323" i="38"/>
  <c r="E324" i="38"/>
  <c r="F324" i="38"/>
  <c r="I324" i="38"/>
  <c r="J324" i="38"/>
  <c r="E325" i="38"/>
  <c r="H325" i="38" s="1"/>
  <c r="F325" i="38"/>
  <c r="G325" i="38"/>
  <c r="K325" i="38" s="1"/>
  <c r="L325" i="38" s="1"/>
  <c r="I325" i="38"/>
  <c r="J325" i="38"/>
  <c r="M325" i="38"/>
  <c r="N325" i="38" s="1"/>
  <c r="E326" i="38"/>
  <c r="F326" i="38"/>
  <c r="I326" i="38"/>
  <c r="J326" i="38"/>
  <c r="E327" i="38"/>
  <c r="H327" i="38" s="1"/>
  <c r="F327" i="38"/>
  <c r="G327" i="38"/>
  <c r="K327" i="38" s="1"/>
  <c r="L327" i="38" s="1"/>
  <c r="M327" i="38" s="1"/>
  <c r="N327" i="38" s="1"/>
  <c r="I327" i="38"/>
  <c r="J327" i="38"/>
  <c r="E328" i="38"/>
  <c r="F328" i="38"/>
  <c r="I328" i="38"/>
  <c r="J328" i="38"/>
  <c r="E329" i="38"/>
  <c r="H329" i="38" s="1"/>
  <c r="F329" i="38"/>
  <c r="G329" i="38"/>
  <c r="K329" i="38" s="1"/>
  <c r="L329" i="38" s="1"/>
  <c r="I329" i="38"/>
  <c r="J329" i="38"/>
  <c r="M329" i="38"/>
  <c r="N329" i="38" s="1"/>
  <c r="E330" i="38"/>
  <c r="F330" i="38"/>
  <c r="I330" i="38"/>
  <c r="J330" i="38"/>
  <c r="E331" i="38"/>
  <c r="H331" i="38" s="1"/>
  <c r="F331" i="38"/>
  <c r="G331" i="38"/>
  <c r="K331" i="38" s="1"/>
  <c r="L331" i="38" s="1"/>
  <c r="M331" i="38" s="1"/>
  <c r="N331" i="38" s="1"/>
  <c r="I331" i="38"/>
  <c r="J331" i="38"/>
  <c r="E332" i="38"/>
  <c r="F332" i="38"/>
  <c r="I332" i="38"/>
  <c r="J332" i="38"/>
  <c r="E333" i="38"/>
  <c r="H333" i="38" s="1"/>
  <c r="F333" i="38"/>
  <c r="G333" i="38"/>
  <c r="K333" i="38" s="1"/>
  <c r="L333" i="38" s="1"/>
  <c r="I333" i="38"/>
  <c r="J333" i="38"/>
  <c r="M333" i="38"/>
  <c r="N333" i="38" s="1"/>
  <c r="E334" i="38"/>
  <c r="F334" i="38"/>
  <c r="I334" i="38"/>
  <c r="J334" i="38"/>
  <c r="E335" i="38"/>
  <c r="H335" i="38" s="1"/>
  <c r="F335" i="38"/>
  <c r="G335" i="38"/>
  <c r="K335" i="38" s="1"/>
  <c r="L335" i="38" s="1"/>
  <c r="M335" i="38" s="1"/>
  <c r="N335" i="38" s="1"/>
  <c r="I335" i="38"/>
  <c r="J335" i="38"/>
  <c r="E336" i="38"/>
  <c r="H336" i="38" s="1"/>
  <c r="F336" i="38"/>
  <c r="G336" i="38"/>
  <c r="K336" i="38" s="1"/>
  <c r="L336" i="38" s="1"/>
  <c r="I336" i="38"/>
  <c r="J336" i="38"/>
  <c r="M336" i="38"/>
  <c r="N336" i="38" s="1"/>
  <c r="E337" i="38"/>
  <c r="H337" i="38" s="1"/>
  <c r="F337" i="38"/>
  <c r="G337" i="38"/>
  <c r="K337" i="38" s="1"/>
  <c r="L337" i="38" s="1"/>
  <c r="M337" i="38" s="1"/>
  <c r="N337" i="38" s="1"/>
  <c r="O337" i="38" s="1"/>
  <c r="I337" i="38"/>
  <c r="J337" i="38"/>
  <c r="E338" i="38"/>
  <c r="H338" i="38" s="1"/>
  <c r="F338" i="38"/>
  <c r="G338" i="38"/>
  <c r="K338" i="38" s="1"/>
  <c r="L338" i="38" s="1"/>
  <c r="I338" i="38"/>
  <c r="J338" i="38"/>
  <c r="M338" i="38"/>
  <c r="N338" i="38" s="1"/>
  <c r="O338" i="38" s="1"/>
  <c r="E339" i="38"/>
  <c r="H339" i="38" s="1"/>
  <c r="F339" i="38"/>
  <c r="G339" i="38"/>
  <c r="K339" i="38" s="1"/>
  <c r="L339" i="38" s="1"/>
  <c r="M339" i="38" s="1"/>
  <c r="N339" i="38" s="1"/>
  <c r="I339" i="38"/>
  <c r="J339" i="38"/>
  <c r="E340" i="38"/>
  <c r="H340" i="38" s="1"/>
  <c r="F340" i="38"/>
  <c r="G340" i="38"/>
  <c r="K340" i="38" s="1"/>
  <c r="L340" i="38" s="1"/>
  <c r="I340" i="38"/>
  <c r="J340" i="38"/>
  <c r="M340" i="38"/>
  <c r="N340" i="38" s="1"/>
  <c r="E341" i="38"/>
  <c r="H341" i="38" s="1"/>
  <c r="F341" i="38"/>
  <c r="G341" i="38"/>
  <c r="K341" i="38" s="1"/>
  <c r="L341" i="38" s="1"/>
  <c r="M341" i="38" s="1"/>
  <c r="N341" i="38" s="1"/>
  <c r="O341" i="38" s="1"/>
  <c r="I341" i="38"/>
  <c r="J341" i="38"/>
  <c r="E342" i="38"/>
  <c r="H342" i="38" s="1"/>
  <c r="F342" i="38"/>
  <c r="G342" i="38"/>
  <c r="K342" i="38" s="1"/>
  <c r="L342" i="38" s="1"/>
  <c r="I342" i="38"/>
  <c r="J342" i="38"/>
  <c r="M342" i="38"/>
  <c r="N342" i="38" s="1"/>
  <c r="O342" i="38" s="1"/>
  <c r="E343" i="38"/>
  <c r="H343" i="38" s="1"/>
  <c r="F343" i="38"/>
  <c r="G343" i="38"/>
  <c r="K343" i="38" s="1"/>
  <c r="L343" i="38" s="1"/>
  <c r="M343" i="38" s="1"/>
  <c r="N343" i="38" s="1"/>
  <c r="I343" i="38"/>
  <c r="J343" i="38"/>
  <c r="E344" i="38"/>
  <c r="H344" i="38" s="1"/>
  <c r="F344" i="38"/>
  <c r="G344" i="38"/>
  <c r="K344" i="38" s="1"/>
  <c r="L344" i="38" s="1"/>
  <c r="I344" i="38"/>
  <c r="J344" i="38"/>
  <c r="M344" i="38"/>
  <c r="N344" i="38" s="1"/>
  <c r="E345" i="38"/>
  <c r="H345" i="38" s="1"/>
  <c r="F345" i="38"/>
  <c r="G345" i="38"/>
  <c r="K345" i="38" s="1"/>
  <c r="L345" i="38" s="1"/>
  <c r="M345" i="38" s="1"/>
  <c r="N345" i="38" s="1"/>
  <c r="O345" i="38" s="1"/>
  <c r="I345" i="38"/>
  <c r="J345" i="38"/>
  <c r="R345" i="38"/>
  <c r="E346" i="38"/>
  <c r="H346" i="38" s="1"/>
  <c r="F346" i="38"/>
  <c r="I346" i="38"/>
  <c r="J346" i="38"/>
  <c r="E347" i="38"/>
  <c r="H347" i="38" s="1"/>
  <c r="F347" i="38"/>
  <c r="I347" i="38"/>
  <c r="J347" i="38"/>
  <c r="E348" i="38"/>
  <c r="H348" i="38" s="1"/>
  <c r="F348" i="38"/>
  <c r="I348" i="38"/>
  <c r="J348" i="38"/>
  <c r="E349" i="38"/>
  <c r="H349" i="38" s="1"/>
  <c r="F349" i="38"/>
  <c r="I349" i="38"/>
  <c r="J349" i="38"/>
  <c r="E350" i="38"/>
  <c r="H350" i="38" s="1"/>
  <c r="F350" i="38"/>
  <c r="I350" i="38"/>
  <c r="J350" i="38"/>
  <c r="E351" i="38"/>
  <c r="H351" i="38" s="1"/>
  <c r="F351" i="38"/>
  <c r="I351" i="38"/>
  <c r="J351" i="38"/>
  <c r="E352" i="38"/>
  <c r="H352" i="38" s="1"/>
  <c r="F352" i="38"/>
  <c r="I352" i="38"/>
  <c r="J352" i="38"/>
  <c r="E353" i="38"/>
  <c r="H353" i="38" s="1"/>
  <c r="F353" i="38"/>
  <c r="I353" i="38"/>
  <c r="J353" i="38"/>
  <c r="E354" i="38"/>
  <c r="H354" i="38" s="1"/>
  <c r="F354" i="38"/>
  <c r="I354" i="38"/>
  <c r="J354" i="38"/>
  <c r="E355" i="38"/>
  <c r="H355" i="38" s="1"/>
  <c r="F355" i="38"/>
  <c r="I355" i="38"/>
  <c r="J355" i="38"/>
  <c r="E356" i="38"/>
  <c r="H356" i="38" s="1"/>
  <c r="F356" i="38"/>
  <c r="I356" i="38"/>
  <c r="J356" i="38"/>
  <c r="E357" i="38"/>
  <c r="H357" i="38" s="1"/>
  <c r="F357" i="38"/>
  <c r="I357" i="38"/>
  <c r="J357" i="38"/>
  <c r="E358" i="38"/>
  <c r="H358" i="38" s="1"/>
  <c r="F358" i="38"/>
  <c r="I358" i="38"/>
  <c r="J358" i="38"/>
  <c r="E359" i="38"/>
  <c r="H359" i="38" s="1"/>
  <c r="F359" i="38"/>
  <c r="I359" i="38"/>
  <c r="J359" i="38"/>
  <c r="E360" i="38"/>
  <c r="H360" i="38" s="1"/>
  <c r="F360" i="38"/>
  <c r="I360" i="38"/>
  <c r="J360" i="38"/>
  <c r="E361" i="38"/>
  <c r="H361" i="38" s="1"/>
  <c r="F361" i="38"/>
  <c r="G361" i="38"/>
  <c r="K361" i="38" s="1"/>
  <c r="L361" i="38" s="1"/>
  <c r="M361" i="38" s="1"/>
  <c r="N361" i="38" s="1"/>
  <c r="I361" i="38"/>
  <c r="J361" i="38"/>
  <c r="E362" i="38"/>
  <c r="F362" i="38"/>
  <c r="I362" i="38"/>
  <c r="J362" i="38"/>
  <c r="E363" i="38"/>
  <c r="H363" i="38" s="1"/>
  <c r="F363" i="38"/>
  <c r="G363" i="38"/>
  <c r="K363" i="38" s="1"/>
  <c r="L363" i="38" s="1"/>
  <c r="I363" i="38"/>
  <c r="J363" i="38"/>
  <c r="M363" i="38"/>
  <c r="N363" i="38" s="1"/>
  <c r="E364" i="38"/>
  <c r="F364" i="38"/>
  <c r="I364" i="38"/>
  <c r="J364" i="38"/>
  <c r="E365" i="38"/>
  <c r="H365" i="38" s="1"/>
  <c r="F365" i="38"/>
  <c r="G365" i="38"/>
  <c r="K365" i="38" s="1"/>
  <c r="L365" i="38" s="1"/>
  <c r="M365" i="38" s="1"/>
  <c r="N365" i="38" s="1"/>
  <c r="I365" i="38"/>
  <c r="J365" i="38"/>
  <c r="E366" i="38"/>
  <c r="F366" i="38"/>
  <c r="I366" i="38"/>
  <c r="J366" i="38"/>
  <c r="E367" i="38"/>
  <c r="H367" i="38" s="1"/>
  <c r="F367" i="38"/>
  <c r="G367" i="38"/>
  <c r="K367" i="38" s="1"/>
  <c r="L367" i="38" s="1"/>
  <c r="M367" i="38" s="1"/>
  <c r="N367" i="38" s="1"/>
  <c r="I367" i="38"/>
  <c r="J367" i="38"/>
  <c r="E368" i="38"/>
  <c r="F368" i="38"/>
  <c r="I368" i="38"/>
  <c r="J368" i="38"/>
  <c r="E369" i="38"/>
  <c r="H369" i="38" s="1"/>
  <c r="F369" i="38"/>
  <c r="G369" i="38"/>
  <c r="K369" i="38" s="1"/>
  <c r="L369" i="38" s="1"/>
  <c r="M369" i="38" s="1"/>
  <c r="N369" i="38" s="1"/>
  <c r="I369" i="38"/>
  <c r="J369" i="38"/>
  <c r="E370" i="38"/>
  <c r="F370" i="38"/>
  <c r="I370" i="38"/>
  <c r="J370" i="38"/>
  <c r="E371" i="38"/>
  <c r="H371" i="38" s="1"/>
  <c r="F371" i="38"/>
  <c r="G371" i="38"/>
  <c r="K371" i="38" s="1"/>
  <c r="L371" i="38" s="1"/>
  <c r="I371" i="38"/>
  <c r="J371" i="38"/>
  <c r="M371" i="38"/>
  <c r="N371" i="38" s="1"/>
  <c r="E372" i="38"/>
  <c r="F372" i="38"/>
  <c r="I372" i="38"/>
  <c r="J372" i="38"/>
  <c r="E373" i="38"/>
  <c r="H373" i="38" s="1"/>
  <c r="F373" i="38"/>
  <c r="G373" i="38"/>
  <c r="K373" i="38" s="1"/>
  <c r="L373" i="38" s="1"/>
  <c r="M373" i="38" s="1"/>
  <c r="N373" i="38" s="1"/>
  <c r="I373" i="38"/>
  <c r="J373" i="38"/>
  <c r="E374" i="38"/>
  <c r="F374" i="38"/>
  <c r="I374" i="38"/>
  <c r="J374" i="38"/>
  <c r="E375" i="38"/>
  <c r="H375" i="38" s="1"/>
  <c r="F375" i="38"/>
  <c r="G375" i="38"/>
  <c r="K375" i="38" s="1"/>
  <c r="L375" i="38" s="1"/>
  <c r="M375" i="38" s="1"/>
  <c r="N375" i="38" s="1"/>
  <c r="I375" i="38"/>
  <c r="J375" i="38"/>
  <c r="E376" i="38"/>
  <c r="F376" i="38"/>
  <c r="I376" i="38"/>
  <c r="J376" i="38"/>
  <c r="E377" i="38"/>
  <c r="H377" i="38" s="1"/>
  <c r="F377" i="38"/>
  <c r="G377" i="38"/>
  <c r="K377" i="38" s="1"/>
  <c r="L377" i="38" s="1"/>
  <c r="M377" i="38" s="1"/>
  <c r="N377" i="38" s="1"/>
  <c r="I377" i="38"/>
  <c r="J377" i="38"/>
  <c r="E378" i="38"/>
  <c r="F378" i="38"/>
  <c r="I378" i="38" s="1"/>
  <c r="J378" i="38"/>
  <c r="E379" i="38"/>
  <c r="F379" i="38"/>
  <c r="I379" i="38" s="1"/>
  <c r="J379" i="38"/>
  <c r="E380" i="38"/>
  <c r="F380" i="38"/>
  <c r="I380" i="38" s="1"/>
  <c r="J380" i="38"/>
  <c r="E381" i="38"/>
  <c r="F381" i="38"/>
  <c r="I381" i="38" s="1"/>
  <c r="J381" i="38"/>
  <c r="E382" i="38"/>
  <c r="F382" i="38"/>
  <c r="I382" i="38" s="1"/>
  <c r="J382" i="38"/>
  <c r="E383" i="38"/>
  <c r="F383" i="38"/>
  <c r="I383" i="38" s="1"/>
  <c r="J383" i="38"/>
  <c r="E384" i="38"/>
  <c r="F384" i="38"/>
  <c r="I384" i="38" s="1"/>
  <c r="J384" i="38"/>
  <c r="E385" i="38"/>
  <c r="F385" i="38"/>
  <c r="I385" i="38" s="1"/>
  <c r="J385" i="38"/>
  <c r="E386" i="38"/>
  <c r="F386" i="38"/>
  <c r="I386" i="38" s="1"/>
  <c r="J386" i="38"/>
  <c r="E387" i="38"/>
  <c r="F387" i="38"/>
  <c r="I387" i="38" s="1"/>
  <c r="J387" i="38"/>
  <c r="E388" i="38"/>
  <c r="F388" i="38"/>
  <c r="I388" i="38" s="1"/>
  <c r="J388" i="38"/>
  <c r="E389" i="38"/>
  <c r="F389" i="38"/>
  <c r="I389" i="38" s="1"/>
  <c r="J389" i="38"/>
  <c r="E390" i="38"/>
  <c r="H390" i="38" s="1"/>
  <c r="F390" i="38"/>
  <c r="G390" i="38"/>
  <c r="I390" i="38"/>
  <c r="J390" i="38"/>
  <c r="K390" i="38"/>
  <c r="L390" i="38" s="1"/>
  <c r="M390" i="38" s="1"/>
  <c r="N390" i="38" s="1"/>
  <c r="E391" i="38"/>
  <c r="H391" i="38" s="1"/>
  <c r="F391" i="38"/>
  <c r="G391" i="38"/>
  <c r="I391" i="38"/>
  <c r="J391" i="38"/>
  <c r="K391" i="38"/>
  <c r="L391" i="38" s="1"/>
  <c r="M391" i="38" s="1"/>
  <c r="N391" i="38" s="1"/>
  <c r="E392" i="38"/>
  <c r="H392" i="38" s="1"/>
  <c r="F392" i="38"/>
  <c r="G392" i="38"/>
  <c r="I392" i="38"/>
  <c r="J392" i="38"/>
  <c r="K392" i="38"/>
  <c r="L392" i="38" s="1"/>
  <c r="M392" i="38" s="1"/>
  <c r="N392" i="38" s="1"/>
  <c r="E393" i="38"/>
  <c r="H393" i="38" s="1"/>
  <c r="F393" i="38"/>
  <c r="G393" i="38"/>
  <c r="I393" i="38"/>
  <c r="J393" i="38"/>
  <c r="K393" i="38"/>
  <c r="L393" i="38" s="1"/>
  <c r="M393" i="38" s="1"/>
  <c r="N393" i="38" s="1"/>
  <c r="E394" i="38"/>
  <c r="H394" i="38" s="1"/>
  <c r="F394" i="38"/>
  <c r="G394" i="38"/>
  <c r="I394" i="38"/>
  <c r="J394" i="38"/>
  <c r="K394" i="38"/>
  <c r="L394" i="38" s="1"/>
  <c r="M394" i="38" s="1"/>
  <c r="N394" i="38" s="1"/>
  <c r="E395" i="38"/>
  <c r="H395" i="38" s="1"/>
  <c r="F395" i="38"/>
  <c r="G395" i="38"/>
  <c r="I395" i="38"/>
  <c r="J395" i="38"/>
  <c r="K395" i="38"/>
  <c r="L395" i="38" s="1"/>
  <c r="M395" i="38" s="1"/>
  <c r="N395" i="38" s="1"/>
  <c r="E396" i="38"/>
  <c r="H396" i="38" s="1"/>
  <c r="F396" i="38"/>
  <c r="G396" i="38"/>
  <c r="I396" i="38"/>
  <c r="J396" i="38"/>
  <c r="K396" i="38"/>
  <c r="L396" i="38" s="1"/>
  <c r="M396" i="38" s="1"/>
  <c r="N396" i="38" s="1"/>
  <c r="E397" i="38"/>
  <c r="H397" i="38" s="1"/>
  <c r="F397" i="38"/>
  <c r="G397" i="38"/>
  <c r="I397" i="38"/>
  <c r="J397" i="38"/>
  <c r="K397" i="38"/>
  <c r="L397" i="38" s="1"/>
  <c r="M397" i="38" s="1"/>
  <c r="N397" i="38" s="1"/>
  <c r="E398" i="38"/>
  <c r="H398" i="38" s="1"/>
  <c r="F398" i="38"/>
  <c r="G398" i="38"/>
  <c r="I398" i="38"/>
  <c r="J398" i="38"/>
  <c r="K398" i="38"/>
  <c r="L398" i="38" s="1"/>
  <c r="M398" i="38" s="1"/>
  <c r="N398" i="38" s="1"/>
  <c r="E399" i="38"/>
  <c r="H399" i="38" s="1"/>
  <c r="F399" i="38"/>
  <c r="G399" i="38"/>
  <c r="I399" i="38"/>
  <c r="J399" i="38"/>
  <c r="K399" i="38"/>
  <c r="L399" i="38" s="1"/>
  <c r="M399" i="38" s="1"/>
  <c r="N399" i="38" s="1"/>
  <c r="E400" i="38"/>
  <c r="H400" i="38" s="1"/>
  <c r="F400" i="38"/>
  <c r="G400" i="38"/>
  <c r="I400" i="38"/>
  <c r="J400" i="38"/>
  <c r="K400" i="38"/>
  <c r="L400" i="38" s="1"/>
  <c r="M400" i="38" s="1"/>
  <c r="N400" i="38" s="1"/>
  <c r="E401" i="38"/>
  <c r="H401" i="38" s="1"/>
  <c r="F401" i="38"/>
  <c r="G401" i="38"/>
  <c r="I401" i="38"/>
  <c r="J401" i="38"/>
  <c r="K401" i="38"/>
  <c r="L401" i="38" s="1"/>
  <c r="M401" i="38" s="1"/>
  <c r="N401" i="38" s="1"/>
  <c r="E402" i="38"/>
  <c r="H402" i="38" s="1"/>
  <c r="F402" i="38"/>
  <c r="G402" i="38"/>
  <c r="I402" i="38"/>
  <c r="J402" i="38"/>
  <c r="K402" i="38"/>
  <c r="L402" i="38" s="1"/>
  <c r="M402" i="38" s="1"/>
  <c r="N402" i="38" s="1"/>
  <c r="E403" i="38"/>
  <c r="H403" i="38" s="1"/>
  <c r="F403" i="38"/>
  <c r="G403" i="38"/>
  <c r="I403" i="38"/>
  <c r="J403" i="38"/>
  <c r="K403" i="38"/>
  <c r="L403" i="38" s="1"/>
  <c r="M403" i="38" s="1"/>
  <c r="N403" i="38" s="1"/>
  <c r="E404" i="38"/>
  <c r="H404" i="38" s="1"/>
  <c r="F404" i="38"/>
  <c r="G404" i="38"/>
  <c r="I404" i="38"/>
  <c r="J404" i="38"/>
  <c r="K404" i="38"/>
  <c r="L404" i="38" s="1"/>
  <c r="M404" i="38" s="1"/>
  <c r="N404" i="38" s="1"/>
  <c r="E405" i="38"/>
  <c r="H405" i="38" s="1"/>
  <c r="F405" i="38"/>
  <c r="G405" i="38"/>
  <c r="I405" i="38"/>
  <c r="J405" i="38"/>
  <c r="K405" i="38"/>
  <c r="L405" i="38" s="1"/>
  <c r="M405" i="38" s="1"/>
  <c r="N405" i="38" s="1"/>
  <c r="E406" i="38"/>
  <c r="H406" i="38" s="1"/>
  <c r="F406" i="38"/>
  <c r="G406" i="38"/>
  <c r="I406" i="38"/>
  <c r="J406" i="38"/>
  <c r="K406" i="38"/>
  <c r="L406" i="38" s="1"/>
  <c r="M406" i="38" s="1"/>
  <c r="N406" i="38" s="1"/>
  <c r="E407" i="38"/>
  <c r="H407" i="38" s="1"/>
  <c r="F407" i="38"/>
  <c r="G407" i="38"/>
  <c r="I407" i="38"/>
  <c r="J407" i="38"/>
  <c r="K407" i="38"/>
  <c r="L407" i="38" s="1"/>
  <c r="M407" i="38" s="1"/>
  <c r="N407" i="38" s="1"/>
  <c r="E408" i="38"/>
  <c r="H408" i="38" s="1"/>
  <c r="F408" i="38"/>
  <c r="G408" i="38"/>
  <c r="I408" i="38"/>
  <c r="J408" i="38"/>
  <c r="K408" i="38"/>
  <c r="L408" i="38" s="1"/>
  <c r="M408" i="38" s="1"/>
  <c r="N408" i="38" s="1"/>
  <c r="E409" i="38"/>
  <c r="H409" i="38" s="1"/>
  <c r="F409" i="38"/>
  <c r="G409" i="38"/>
  <c r="I409" i="38"/>
  <c r="J409" i="38"/>
  <c r="K409" i="38"/>
  <c r="L409" i="38" s="1"/>
  <c r="M409" i="38" s="1"/>
  <c r="N409" i="38" s="1"/>
  <c r="E410" i="38"/>
  <c r="H410" i="38" s="1"/>
  <c r="F410" i="38"/>
  <c r="G410" i="38"/>
  <c r="I410" i="38"/>
  <c r="J410" i="38"/>
  <c r="K410" i="38"/>
  <c r="L410" i="38" s="1"/>
  <c r="M410" i="38" s="1"/>
  <c r="N410" i="38" s="1"/>
  <c r="E411" i="38"/>
  <c r="H411" i="38" s="1"/>
  <c r="F411" i="38"/>
  <c r="G411" i="38"/>
  <c r="I411" i="38"/>
  <c r="J411" i="38"/>
  <c r="K411" i="38"/>
  <c r="L411" i="38" s="1"/>
  <c r="M411" i="38" s="1"/>
  <c r="N411" i="38" s="1"/>
  <c r="E412" i="38"/>
  <c r="H412" i="38" s="1"/>
  <c r="F412" i="38"/>
  <c r="G412" i="38"/>
  <c r="I412" i="38"/>
  <c r="J412" i="38"/>
  <c r="K412" i="38"/>
  <c r="L412" i="38" s="1"/>
  <c r="M412" i="38" s="1"/>
  <c r="N412" i="38" s="1"/>
  <c r="E413" i="38"/>
  <c r="H413" i="38" s="1"/>
  <c r="F413" i="38"/>
  <c r="G413" i="38"/>
  <c r="I413" i="38"/>
  <c r="J413" i="38"/>
  <c r="K413" i="38"/>
  <c r="L413" i="38" s="1"/>
  <c r="M413" i="38" s="1"/>
  <c r="N413" i="38" s="1"/>
  <c r="E414" i="38"/>
  <c r="H414" i="38" s="1"/>
  <c r="F414" i="38"/>
  <c r="G414" i="38"/>
  <c r="I414" i="38"/>
  <c r="J414" i="38"/>
  <c r="K414" i="38"/>
  <c r="L414" i="38" s="1"/>
  <c r="M414" i="38" s="1"/>
  <c r="N414" i="38" s="1"/>
  <c r="E415" i="38"/>
  <c r="H415" i="38" s="1"/>
  <c r="F415" i="38"/>
  <c r="G415" i="38"/>
  <c r="I415" i="38"/>
  <c r="J415" i="38"/>
  <c r="K415" i="38"/>
  <c r="L415" i="38" s="1"/>
  <c r="M415" i="38" s="1"/>
  <c r="N415" i="38" s="1"/>
  <c r="E416" i="38"/>
  <c r="H416" i="38" s="1"/>
  <c r="F416" i="38"/>
  <c r="G416" i="38"/>
  <c r="I416" i="38"/>
  <c r="J416" i="38"/>
  <c r="K416" i="38"/>
  <c r="L416" i="38" s="1"/>
  <c r="M416" i="38" s="1"/>
  <c r="N416" i="38" s="1"/>
  <c r="E417" i="38"/>
  <c r="H417" i="38" s="1"/>
  <c r="F417" i="38"/>
  <c r="G417" i="38"/>
  <c r="I417" i="38"/>
  <c r="J417" i="38"/>
  <c r="K417" i="38"/>
  <c r="L417" i="38" s="1"/>
  <c r="M417" i="38" s="1"/>
  <c r="N417" i="38" s="1"/>
  <c r="E418" i="38"/>
  <c r="H418" i="38" s="1"/>
  <c r="F418" i="38"/>
  <c r="G418" i="38"/>
  <c r="I418" i="38"/>
  <c r="J418" i="38"/>
  <c r="K418" i="38"/>
  <c r="L418" i="38" s="1"/>
  <c r="M418" i="38" s="1"/>
  <c r="N418" i="38" s="1"/>
  <c r="E419" i="38"/>
  <c r="H419" i="38" s="1"/>
  <c r="F419" i="38"/>
  <c r="G419" i="38"/>
  <c r="I419" i="38"/>
  <c r="J419" i="38"/>
  <c r="K419" i="38"/>
  <c r="L419" i="38" s="1"/>
  <c r="M419" i="38" s="1"/>
  <c r="N419" i="38" s="1"/>
  <c r="E420" i="38"/>
  <c r="H420" i="38" s="1"/>
  <c r="F420" i="38"/>
  <c r="G420" i="38"/>
  <c r="I420" i="38"/>
  <c r="J420" i="38"/>
  <c r="K420" i="38"/>
  <c r="L420" i="38" s="1"/>
  <c r="M420" i="38" s="1"/>
  <c r="N420" i="38" s="1"/>
  <c r="E421" i="38"/>
  <c r="H421" i="38" s="1"/>
  <c r="F421" i="38"/>
  <c r="G421" i="38"/>
  <c r="I421" i="38"/>
  <c r="J421" i="38"/>
  <c r="K421" i="38"/>
  <c r="L421" i="38" s="1"/>
  <c r="M421" i="38" s="1"/>
  <c r="N421" i="38" s="1"/>
  <c r="E422" i="38"/>
  <c r="H422" i="38" s="1"/>
  <c r="F422" i="38"/>
  <c r="G422" i="38"/>
  <c r="I422" i="38"/>
  <c r="J422" i="38"/>
  <c r="K422" i="38"/>
  <c r="L422" i="38" s="1"/>
  <c r="M422" i="38" s="1"/>
  <c r="N422" i="38" s="1"/>
  <c r="E423" i="38"/>
  <c r="H423" i="38" s="1"/>
  <c r="F423" i="38"/>
  <c r="G423" i="38"/>
  <c r="I423" i="38"/>
  <c r="J423" i="38"/>
  <c r="K423" i="38"/>
  <c r="L423" i="38" s="1"/>
  <c r="M423" i="38" s="1"/>
  <c r="N423" i="38" s="1"/>
  <c r="E424" i="38"/>
  <c r="H424" i="38" s="1"/>
  <c r="F424" i="38"/>
  <c r="G424" i="38"/>
  <c r="I424" i="38"/>
  <c r="J424" i="38"/>
  <c r="K424" i="38"/>
  <c r="L424" i="38" s="1"/>
  <c r="M424" i="38" s="1"/>
  <c r="N424" i="38" s="1"/>
  <c r="E425" i="38"/>
  <c r="H425" i="38" s="1"/>
  <c r="F425" i="38"/>
  <c r="G425" i="38"/>
  <c r="I425" i="38"/>
  <c r="J425" i="38"/>
  <c r="K425" i="38"/>
  <c r="L425" i="38" s="1"/>
  <c r="M425" i="38" s="1"/>
  <c r="N425" i="38" s="1"/>
  <c r="E426" i="38"/>
  <c r="H426" i="38" s="1"/>
  <c r="F426" i="38"/>
  <c r="G426" i="38"/>
  <c r="K426" i="38" s="1"/>
  <c r="L426" i="38" s="1"/>
  <c r="M426" i="38" s="1"/>
  <c r="N426" i="38" s="1"/>
  <c r="R426" i="38" s="1"/>
  <c r="I426" i="38"/>
  <c r="J426" i="38"/>
  <c r="O426" i="38"/>
  <c r="E427" i="38"/>
  <c r="H427" i="38" s="1"/>
  <c r="F427" i="38"/>
  <c r="I427" i="38"/>
  <c r="J427" i="38"/>
  <c r="E428" i="38"/>
  <c r="H428" i="38" s="1"/>
  <c r="F428" i="38"/>
  <c r="G428" i="38"/>
  <c r="K428" i="38" s="1"/>
  <c r="L428" i="38" s="1"/>
  <c r="M428" i="38" s="1"/>
  <c r="N428" i="38" s="1"/>
  <c r="R428" i="38" s="1"/>
  <c r="I428" i="38"/>
  <c r="J428" i="38"/>
  <c r="O428" i="38"/>
  <c r="E429" i="38"/>
  <c r="H429" i="38" s="1"/>
  <c r="F429" i="38"/>
  <c r="I429" i="38"/>
  <c r="J429" i="38"/>
  <c r="E430" i="38"/>
  <c r="H430" i="38" s="1"/>
  <c r="F430" i="38"/>
  <c r="G430" i="38"/>
  <c r="K430" i="38" s="1"/>
  <c r="L430" i="38" s="1"/>
  <c r="I430" i="38"/>
  <c r="J430" i="38"/>
  <c r="M430" i="38"/>
  <c r="N430" i="38" s="1"/>
  <c r="R430" i="38" s="1"/>
  <c r="E431" i="38"/>
  <c r="F431" i="38"/>
  <c r="I431" i="38"/>
  <c r="J431" i="38"/>
  <c r="E432" i="38"/>
  <c r="H432" i="38" s="1"/>
  <c r="F432" i="38"/>
  <c r="G432" i="38"/>
  <c r="K432" i="38" s="1"/>
  <c r="L432" i="38" s="1"/>
  <c r="M432" i="38" s="1"/>
  <c r="N432" i="38" s="1"/>
  <c r="R432" i="38" s="1"/>
  <c r="I432" i="38"/>
  <c r="J432" i="38"/>
  <c r="E433" i="38"/>
  <c r="F433" i="38"/>
  <c r="I433" i="38"/>
  <c r="J433" i="38"/>
  <c r="E434" i="38"/>
  <c r="H434" i="38" s="1"/>
  <c r="F434" i="38"/>
  <c r="G434" i="38"/>
  <c r="K434" i="38" s="1"/>
  <c r="L434" i="38" s="1"/>
  <c r="I434" i="38"/>
  <c r="J434" i="38"/>
  <c r="M434" i="38"/>
  <c r="N434" i="38" s="1"/>
  <c r="R434" i="38" s="1"/>
  <c r="E435" i="38"/>
  <c r="F435" i="38"/>
  <c r="I435" i="38"/>
  <c r="J435" i="38"/>
  <c r="E436" i="38"/>
  <c r="H436" i="38" s="1"/>
  <c r="F436" i="38"/>
  <c r="G436" i="38"/>
  <c r="K436" i="38" s="1"/>
  <c r="L436" i="38" s="1"/>
  <c r="M436" i="38" s="1"/>
  <c r="N436" i="38" s="1"/>
  <c r="R436" i="38" s="1"/>
  <c r="I436" i="38"/>
  <c r="J436" i="38"/>
  <c r="O436" i="38"/>
  <c r="E437" i="38"/>
  <c r="F437" i="38"/>
  <c r="I437" i="38"/>
  <c r="J437" i="38"/>
  <c r="E438" i="38"/>
  <c r="H438" i="38" s="1"/>
  <c r="F438" i="38"/>
  <c r="G438" i="38"/>
  <c r="K438" i="38" s="1"/>
  <c r="L438" i="38" s="1"/>
  <c r="I438" i="38"/>
  <c r="J438" i="38"/>
  <c r="M438" i="38"/>
  <c r="N438" i="38" s="1"/>
  <c r="R438" i="38" s="1"/>
  <c r="E439" i="38"/>
  <c r="F439" i="38"/>
  <c r="I439" i="38"/>
  <c r="J439" i="38"/>
  <c r="E440" i="38"/>
  <c r="H440" i="38" s="1"/>
  <c r="F440" i="38"/>
  <c r="G440" i="38"/>
  <c r="K440" i="38" s="1"/>
  <c r="L440" i="38" s="1"/>
  <c r="I440" i="38"/>
  <c r="J440" i="38"/>
  <c r="M440" i="38"/>
  <c r="N440" i="38" s="1"/>
  <c r="E441" i="38"/>
  <c r="H441" i="38" s="1"/>
  <c r="F441" i="38"/>
  <c r="G441" i="38"/>
  <c r="I441" i="38"/>
  <c r="J441" i="38"/>
  <c r="K441" i="38"/>
  <c r="L441" i="38" s="1"/>
  <c r="M441" i="38" s="1"/>
  <c r="N441" i="38" s="1"/>
  <c r="E442" i="38"/>
  <c r="F442" i="38"/>
  <c r="I442" i="38"/>
  <c r="J442" i="38"/>
  <c r="E443" i="38"/>
  <c r="F443" i="38"/>
  <c r="I443" i="38"/>
  <c r="J443" i="38"/>
  <c r="E444" i="38"/>
  <c r="H444" i="38" s="1"/>
  <c r="F444" i="38"/>
  <c r="I444" i="38"/>
  <c r="J444" i="38"/>
  <c r="E445" i="38"/>
  <c r="H445" i="38" s="1"/>
  <c r="F445" i="38"/>
  <c r="I445" i="38"/>
  <c r="J445" i="38"/>
  <c r="E446" i="38"/>
  <c r="H446" i="38" s="1"/>
  <c r="F446" i="38"/>
  <c r="G446" i="38"/>
  <c r="K446" i="38" s="1"/>
  <c r="L446" i="38" s="1"/>
  <c r="M446" i="38" s="1"/>
  <c r="N446" i="38" s="1"/>
  <c r="R446" i="38" s="1"/>
  <c r="I446" i="38"/>
  <c r="J446" i="38"/>
  <c r="O446" i="38"/>
  <c r="E447" i="38"/>
  <c r="H447" i="38" s="1"/>
  <c r="F447" i="38"/>
  <c r="G447" i="38"/>
  <c r="K447" i="38" s="1"/>
  <c r="L447" i="38" s="1"/>
  <c r="I447" i="38"/>
  <c r="J447" i="38"/>
  <c r="M447" i="38"/>
  <c r="N447" i="38" s="1"/>
  <c r="E448" i="38"/>
  <c r="H448" i="38" s="1"/>
  <c r="F448" i="38"/>
  <c r="G448" i="38"/>
  <c r="K448" i="38" s="1"/>
  <c r="L448" i="38" s="1"/>
  <c r="I448" i="38"/>
  <c r="J448" i="38"/>
  <c r="M448" i="38"/>
  <c r="N448" i="38" s="1"/>
  <c r="E449" i="38"/>
  <c r="H449" i="38" s="1"/>
  <c r="F449" i="38"/>
  <c r="G449" i="38"/>
  <c r="I449" i="38"/>
  <c r="J449" i="38"/>
  <c r="K449" i="38"/>
  <c r="L449" i="38" s="1"/>
  <c r="M449" i="38" s="1"/>
  <c r="N449" i="38" s="1"/>
  <c r="E450" i="38"/>
  <c r="F450" i="38"/>
  <c r="I450" i="38"/>
  <c r="J450" i="38"/>
  <c r="E451" i="38"/>
  <c r="F451" i="38"/>
  <c r="I451" i="38"/>
  <c r="J451" i="38"/>
  <c r="E452" i="38"/>
  <c r="H452" i="38" s="1"/>
  <c r="F452" i="38"/>
  <c r="I452" i="38"/>
  <c r="J452" i="38"/>
  <c r="E453" i="38"/>
  <c r="H453" i="38" s="1"/>
  <c r="F453" i="38"/>
  <c r="I453" i="38"/>
  <c r="J453" i="38"/>
  <c r="E454" i="38"/>
  <c r="H454" i="38" s="1"/>
  <c r="F454" i="38"/>
  <c r="G454" i="38"/>
  <c r="K454" i="38" s="1"/>
  <c r="L454" i="38" s="1"/>
  <c r="M454" i="38" s="1"/>
  <c r="N454" i="38" s="1"/>
  <c r="R454" i="38" s="1"/>
  <c r="I454" i="38"/>
  <c r="J454" i="38"/>
  <c r="E455" i="38"/>
  <c r="H455" i="38" s="1"/>
  <c r="F455" i="38"/>
  <c r="G455" i="38"/>
  <c r="K455" i="38" s="1"/>
  <c r="L455" i="38" s="1"/>
  <c r="M455" i="38" s="1"/>
  <c r="N455" i="38" s="1"/>
  <c r="I455" i="38"/>
  <c r="J455" i="38"/>
  <c r="E456" i="38"/>
  <c r="H456" i="38" s="1"/>
  <c r="F456" i="38"/>
  <c r="G456" i="38"/>
  <c r="K456" i="38" s="1"/>
  <c r="L456" i="38" s="1"/>
  <c r="I456" i="38"/>
  <c r="J456" i="38"/>
  <c r="M456" i="38"/>
  <c r="N456" i="38" s="1"/>
  <c r="E457" i="38"/>
  <c r="G457" i="38" s="1"/>
  <c r="K457" i="38" s="1"/>
  <c r="F457" i="38"/>
  <c r="H457" i="38"/>
  <c r="I457" i="38"/>
  <c r="J457" i="38"/>
  <c r="L457" i="38"/>
  <c r="M457" i="38" s="1"/>
  <c r="N457" i="38" s="1"/>
  <c r="E458" i="38"/>
  <c r="F458" i="38"/>
  <c r="I458" i="38"/>
  <c r="J458" i="38"/>
  <c r="E459" i="38"/>
  <c r="F459" i="38"/>
  <c r="I459" i="38"/>
  <c r="J459" i="38"/>
  <c r="E460" i="38"/>
  <c r="F460" i="38"/>
  <c r="I460" i="38"/>
  <c r="J460" i="38"/>
  <c r="E461" i="38"/>
  <c r="F461" i="38"/>
  <c r="I461" i="38"/>
  <c r="J461" i="38"/>
  <c r="E462" i="38"/>
  <c r="F462" i="38"/>
  <c r="I462" i="38"/>
  <c r="J462" i="38"/>
  <c r="E463" i="38"/>
  <c r="F463" i="38"/>
  <c r="I463" i="38"/>
  <c r="J463" i="38"/>
  <c r="E464" i="38"/>
  <c r="F464" i="38"/>
  <c r="I464" i="38"/>
  <c r="J464" i="38"/>
  <c r="E465" i="38"/>
  <c r="F465" i="38"/>
  <c r="I465" i="38"/>
  <c r="J465" i="38"/>
  <c r="E466" i="38"/>
  <c r="F466" i="38"/>
  <c r="I466" i="38"/>
  <c r="J466" i="38"/>
  <c r="E467" i="38"/>
  <c r="F467" i="38"/>
  <c r="I467" i="38"/>
  <c r="J467" i="38"/>
  <c r="E468" i="38"/>
  <c r="F468" i="38"/>
  <c r="I468" i="38"/>
  <c r="J468" i="38"/>
  <c r="E469" i="38"/>
  <c r="F469" i="38"/>
  <c r="I469" i="38"/>
  <c r="J469" i="38"/>
  <c r="E470" i="38"/>
  <c r="F470" i="38"/>
  <c r="I470" i="38"/>
  <c r="J470" i="38"/>
  <c r="E471" i="38"/>
  <c r="F471" i="38"/>
  <c r="I471" i="38"/>
  <c r="J471" i="38"/>
  <c r="E472" i="38"/>
  <c r="F472" i="38"/>
  <c r="I472" i="38"/>
  <c r="J472" i="38"/>
  <c r="E473" i="38"/>
  <c r="F473" i="38"/>
  <c r="I473" i="38"/>
  <c r="J473" i="38"/>
  <c r="E474" i="38"/>
  <c r="F474" i="38"/>
  <c r="I474" i="38"/>
  <c r="J474" i="38"/>
  <c r="E475" i="38"/>
  <c r="F475" i="38"/>
  <c r="I475" i="38"/>
  <c r="J475" i="38"/>
  <c r="E476" i="38"/>
  <c r="F476" i="38"/>
  <c r="I476" i="38"/>
  <c r="J476" i="38"/>
  <c r="E477" i="38"/>
  <c r="F477" i="38"/>
  <c r="I477" i="38"/>
  <c r="J477" i="38"/>
  <c r="E478" i="38"/>
  <c r="F478" i="38"/>
  <c r="I478" i="38"/>
  <c r="J478" i="38"/>
  <c r="E479" i="38"/>
  <c r="F479" i="38"/>
  <c r="I479" i="38"/>
  <c r="J479" i="38"/>
  <c r="E480" i="38"/>
  <c r="F480" i="38"/>
  <c r="I480" i="38"/>
  <c r="J480" i="38"/>
  <c r="E481" i="38"/>
  <c r="F481" i="38"/>
  <c r="I481" i="38"/>
  <c r="J481" i="38"/>
  <c r="E482" i="38"/>
  <c r="F482" i="38"/>
  <c r="I482" i="38"/>
  <c r="J482" i="38"/>
  <c r="E483" i="38"/>
  <c r="F483" i="38"/>
  <c r="I483" i="38"/>
  <c r="J483" i="38"/>
  <c r="E484" i="38"/>
  <c r="F484" i="38"/>
  <c r="I484" i="38"/>
  <c r="J484" i="38"/>
  <c r="E485" i="38"/>
  <c r="F485" i="38"/>
  <c r="I485" i="38"/>
  <c r="J485" i="38"/>
  <c r="E486" i="38"/>
  <c r="F486" i="38"/>
  <c r="I486" i="38"/>
  <c r="J486" i="38"/>
  <c r="E487" i="38"/>
  <c r="F487" i="38"/>
  <c r="I487" i="38"/>
  <c r="J487" i="38"/>
  <c r="E488" i="38"/>
  <c r="F488" i="38"/>
  <c r="I488" i="38"/>
  <c r="J488" i="38"/>
  <c r="E489" i="38"/>
  <c r="F489" i="38"/>
  <c r="I489" i="38"/>
  <c r="J489" i="38"/>
  <c r="E490" i="38"/>
  <c r="F490" i="38"/>
  <c r="I490" i="38"/>
  <c r="J490" i="38"/>
  <c r="E491" i="38"/>
  <c r="F491" i="38"/>
  <c r="I491" i="38"/>
  <c r="J491" i="38"/>
  <c r="E492" i="38"/>
  <c r="F492" i="38"/>
  <c r="I492" i="38"/>
  <c r="J492" i="38"/>
  <c r="E493" i="38"/>
  <c r="H493" i="38" s="1"/>
  <c r="F493" i="38"/>
  <c r="I493" i="38" s="1"/>
  <c r="G493" i="38"/>
  <c r="K493" i="38" s="1"/>
  <c r="L493" i="38" s="1"/>
  <c r="M493" i="38" s="1"/>
  <c r="N493" i="38" s="1"/>
  <c r="J493" i="38"/>
  <c r="E494" i="38"/>
  <c r="H494" i="38" s="1"/>
  <c r="F494" i="38"/>
  <c r="I494" i="38" s="1"/>
  <c r="G494" i="38"/>
  <c r="K494" i="38" s="1"/>
  <c r="L494" i="38" s="1"/>
  <c r="M494" i="38" s="1"/>
  <c r="N494" i="38" s="1"/>
  <c r="J494" i="38"/>
  <c r="E495" i="38"/>
  <c r="H495" i="38" s="1"/>
  <c r="F495" i="38"/>
  <c r="I495" i="38" s="1"/>
  <c r="G495" i="38"/>
  <c r="K495" i="38" s="1"/>
  <c r="L495" i="38" s="1"/>
  <c r="M495" i="38" s="1"/>
  <c r="N495" i="38" s="1"/>
  <c r="J495" i="38"/>
  <c r="E496" i="38"/>
  <c r="H496" i="38" s="1"/>
  <c r="F496" i="38"/>
  <c r="I496" i="38" s="1"/>
  <c r="G496" i="38"/>
  <c r="K496" i="38" s="1"/>
  <c r="L496" i="38" s="1"/>
  <c r="M496" i="38" s="1"/>
  <c r="N496" i="38" s="1"/>
  <c r="J496" i="38"/>
  <c r="E497" i="38"/>
  <c r="H497" i="38" s="1"/>
  <c r="F497" i="38"/>
  <c r="I497" i="38" s="1"/>
  <c r="G497" i="38"/>
  <c r="K497" i="38" s="1"/>
  <c r="L497" i="38" s="1"/>
  <c r="M497" i="38" s="1"/>
  <c r="N497" i="38" s="1"/>
  <c r="J497" i="38"/>
  <c r="E498" i="38"/>
  <c r="H498" i="38" s="1"/>
  <c r="F498" i="38"/>
  <c r="I498" i="38" s="1"/>
  <c r="G498" i="38"/>
  <c r="K498" i="38" s="1"/>
  <c r="L498" i="38" s="1"/>
  <c r="M498" i="38" s="1"/>
  <c r="N498" i="38" s="1"/>
  <c r="J498" i="38"/>
  <c r="E499" i="38"/>
  <c r="F499" i="38"/>
  <c r="I499" i="38" s="1"/>
  <c r="G499" i="38"/>
  <c r="H499" i="38"/>
  <c r="J499" i="38"/>
  <c r="K499" i="38"/>
  <c r="L499" i="38"/>
  <c r="M499" i="38" s="1"/>
  <c r="N499" i="38" s="1"/>
  <c r="E500" i="38"/>
  <c r="F500" i="38"/>
  <c r="I500" i="38" s="1"/>
  <c r="G500" i="38"/>
  <c r="H500" i="38"/>
  <c r="J500" i="38"/>
  <c r="K500" i="38"/>
  <c r="L500" i="38"/>
  <c r="M500" i="38" s="1"/>
  <c r="N500" i="38" s="1"/>
  <c r="E501" i="38"/>
  <c r="F501" i="38"/>
  <c r="I501" i="38" s="1"/>
  <c r="G501" i="38"/>
  <c r="H501" i="38"/>
  <c r="J501" i="38"/>
  <c r="K501" i="38"/>
  <c r="L501" i="38"/>
  <c r="M501" i="38" s="1"/>
  <c r="N501" i="38" s="1"/>
  <c r="E502" i="38"/>
  <c r="F502" i="38"/>
  <c r="I502" i="38" s="1"/>
  <c r="G502" i="38"/>
  <c r="H502" i="38"/>
  <c r="J502" i="38"/>
  <c r="K502" i="38"/>
  <c r="L502" i="38"/>
  <c r="M502" i="38" s="1"/>
  <c r="N502" i="38" s="1"/>
  <c r="E503" i="38"/>
  <c r="F503" i="38"/>
  <c r="I503" i="38" s="1"/>
  <c r="G503" i="38"/>
  <c r="H503" i="38"/>
  <c r="J503" i="38"/>
  <c r="K503" i="38"/>
  <c r="L503" i="38"/>
  <c r="M503" i="38" s="1"/>
  <c r="N503" i="38" s="1"/>
  <c r="E504" i="38"/>
  <c r="F504" i="38"/>
  <c r="I504" i="38" s="1"/>
  <c r="G504" i="38"/>
  <c r="H504" i="38"/>
  <c r="J504" i="38"/>
  <c r="K504" i="38"/>
  <c r="L504" i="38"/>
  <c r="M504" i="38" s="1"/>
  <c r="N504" i="38" s="1"/>
  <c r="E505" i="38"/>
  <c r="F505" i="38"/>
  <c r="I505" i="38" s="1"/>
  <c r="G505" i="38"/>
  <c r="H505" i="38"/>
  <c r="J505" i="38"/>
  <c r="K505" i="38"/>
  <c r="L505" i="38"/>
  <c r="M505" i="38" s="1"/>
  <c r="N505" i="38" s="1"/>
  <c r="E506" i="38"/>
  <c r="F506" i="38"/>
  <c r="I506" i="38" s="1"/>
  <c r="G506" i="38"/>
  <c r="H506" i="38"/>
  <c r="J506" i="38"/>
  <c r="K506" i="38"/>
  <c r="L506" i="38"/>
  <c r="M506" i="38" s="1"/>
  <c r="N506" i="38" s="1"/>
  <c r="E507" i="38"/>
  <c r="F507" i="38"/>
  <c r="I507" i="38" s="1"/>
  <c r="G507" i="38"/>
  <c r="H507" i="38"/>
  <c r="J507" i="38"/>
  <c r="K507" i="38"/>
  <c r="L507" i="38"/>
  <c r="M507" i="38" s="1"/>
  <c r="N507" i="38" s="1"/>
  <c r="E508" i="38"/>
  <c r="F508" i="38"/>
  <c r="I508" i="38" s="1"/>
  <c r="G508" i="38"/>
  <c r="H508" i="38"/>
  <c r="J508" i="38"/>
  <c r="K508" i="38"/>
  <c r="L508" i="38"/>
  <c r="M508" i="38" s="1"/>
  <c r="N508" i="38" s="1"/>
  <c r="E509" i="38"/>
  <c r="F509" i="38"/>
  <c r="I509" i="38" s="1"/>
  <c r="G509" i="38"/>
  <c r="H509" i="38"/>
  <c r="J509" i="38"/>
  <c r="K509" i="38"/>
  <c r="L509" i="38"/>
  <c r="M509" i="38" s="1"/>
  <c r="N509" i="38" s="1"/>
  <c r="E510" i="38"/>
  <c r="F510" i="38"/>
  <c r="I510" i="38" s="1"/>
  <c r="G510" i="38"/>
  <c r="H510" i="38"/>
  <c r="J510" i="38"/>
  <c r="K510" i="38"/>
  <c r="L510" i="38"/>
  <c r="M510" i="38" s="1"/>
  <c r="N510" i="38" s="1"/>
  <c r="E511" i="38"/>
  <c r="F511" i="38"/>
  <c r="I511" i="38" s="1"/>
  <c r="G511" i="38"/>
  <c r="H511" i="38"/>
  <c r="J511" i="38"/>
  <c r="K511" i="38"/>
  <c r="L511" i="38"/>
  <c r="M511" i="38" s="1"/>
  <c r="N511" i="38" s="1"/>
  <c r="E512" i="38"/>
  <c r="F512" i="38"/>
  <c r="I512" i="38" s="1"/>
  <c r="G512" i="38"/>
  <c r="H512" i="38"/>
  <c r="J512" i="38"/>
  <c r="K512" i="38"/>
  <c r="L512" i="38"/>
  <c r="M512" i="38" s="1"/>
  <c r="N512" i="38" s="1"/>
  <c r="E513" i="38"/>
  <c r="F513" i="38"/>
  <c r="I513" i="38" s="1"/>
  <c r="G513" i="38"/>
  <c r="H513" i="38"/>
  <c r="J513" i="38"/>
  <c r="K513" i="38"/>
  <c r="L513" i="38"/>
  <c r="M513" i="38" s="1"/>
  <c r="N513" i="38" s="1"/>
  <c r="E514" i="38"/>
  <c r="F514" i="38"/>
  <c r="I514" i="38" s="1"/>
  <c r="G514" i="38"/>
  <c r="H514" i="38"/>
  <c r="J514" i="38"/>
  <c r="K514" i="38"/>
  <c r="L514" i="38"/>
  <c r="M514" i="38" s="1"/>
  <c r="N514" i="38" s="1"/>
  <c r="E515" i="38"/>
  <c r="F515" i="38"/>
  <c r="I515" i="38" s="1"/>
  <c r="G515" i="38"/>
  <c r="H515" i="38"/>
  <c r="J515" i="38"/>
  <c r="K515" i="38"/>
  <c r="L515" i="38"/>
  <c r="M515" i="38" s="1"/>
  <c r="N515" i="38" s="1"/>
  <c r="E516" i="38"/>
  <c r="F516" i="38"/>
  <c r="I516" i="38" s="1"/>
  <c r="G516" i="38"/>
  <c r="H516" i="38"/>
  <c r="J516" i="38"/>
  <c r="K516" i="38"/>
  <c r="L516" i="38"/>
  <c r="M516" i="38" s="1"/>
  <c r="N516" i="38" s="1"/>
  <c r="E517" i="38"/>
  <c r="F517" i="38"/>
  <c r="I517" i="38" s="1"/>
  <c r="G517" i="38"/>
  <c r="H517" i="38"/>
  <c r="J517" i="38"/>
  <c r="K517" i="38"/>
  <c r="L517" i="38"/>
  <c r="M517" i="38" s="1"/>
  <c r="N517" i="38" s="1"/>
  <c r="E518" i="38"/>
  <c r="F518" i="38"/>
  <c r="I518" i="38" s="1"/>
  <c r="G518" i="38"/>
  <c r="H518" i="38"/>
  <c r="J518" i="38"/>
  <c r="K518" i="38"/>
  <c r="L518" i="38"/>
  <c r="M518" i="38" s="1"/>
  <c r="N518" i="38" s="1"/>
  <c r="E519" i="38"/>
  <c r="F519" i="38"/>
  <c r="I519" i="38" s="1"/>
  <c r="G519" i="38"/>
  <c r="H519" i="38"/>
  <c r="J519" i="38"/>
  <c r="K519" i="38"/>
  <c r="L519" i="38"/>
  <c r="M519" i="38" s="1"/>
  <c r="N519" i="38" s="1"/>
  <c r="E520" i="38"/>
  <c r="F520" i="38"/>
  <c r="I520" i="38" s="1"/>
  <c r="G520" i="38"/>
  <c r="H520" i="38"/>
  <c r="J520" i="38"/>
  <c r="K520" i="38"/>
  <c r="L520" i="38"/>
  <c r="M520" i="38" s="1"/>
  <c r="N520" i="38" s="1"/>
  <c r="E521" i="38"/>
  <c r="F521" i="38"/>
  <c r="I521" i="38" s="1"/>
  <c r="G521" i="38"/>
  <c r="H521" i="38"/>
  <c r="J521" i="38"/>
  <c r="K521" i="38"/>
  <c r="L521" i="38"/>
  <c r="M521" i="38" s="1"/>
  <c r="N521" i="38" s="1"/>
  <c r="E522" i="38"/>
  <c r="F522" i="38"/>
  <c r="I522" i="38" s="1"/>
  <c r="G522" i="38"/>
  <c r="H522" i="38"/>
  <c r="J522" i="38"/>
  <c r="K522" i="38"/>
  <c r="L522" i="38"/>
  <c r="M522" i="38" s="1"/>
  <c r="N522" i="38" s="1"/>
  <c r="E523" i="38"/>
  <c r="F523" i="38"/>
  <c r="I523" i="38" s="1"/>
  <c r="G523" i="38"/>
  <c r="H523" i="38"/>
  <c r="J523" i="38"/>
  <c r="K523" i="38"/>
  <c r="L523" i="38"/>
  <c r="M523" i="38" s="1"/>
  <c r="N523" i="38" s="1"/>
  <c r="E524" i="38"/>
  <c r="F524" i="38"/>
  <c r="I524" i="38" s="1"/>
  <c r="G524" i="38"/>
  <c r="H524" i="38"/>
  <c r="J524" i="38"/>
  <c r="K524" i="38"/>
  <c r="L524" i="38"/>
  <c r="M524" i="38" s="1"/>
  <c r="N524" i="38" s="1"/>
  <c r="E525" i="38"/>
  <c r="F525" i="38"/>
  <c r="I525" i="38" s="1"/>
  <c r="G525" i="38"/>
  <c r="H525" i="38"/>
  <c r="J525" i="38"/>
  <c r="K525" i="38"/>
  <c r="L525" i="38"/>
  <c r="M525" i="38" s="1"/>
  <c r="N525" i="38" s="1"/>
  <c r="E526" i="38"/>
  <c r="F526" i="38"/>
  <c r="I526" i="38" s="1"/>
  <c r="G526" i="38"/>
  <c r="H526" i="38"/>
  <c r="K526" i="38"/>
  <c r="L526" i="38"/>
  <c r="M526" i="38" s="1"/>
  <c r="N526" i="38" s="1"/>
  <c r="E527" i="38"/>
  <c r="F527" i="38"/>
  <c r="I527" i="38" s="1"/>
  <c r="G527" i="38"/>
  <c r="H527" i="38"/>
  <c r="K527" i="38"/>
  <c r="L527" i="38"/>
  <c r="M527" i="38" s="1"/>
  <c r="N527" i="38" s="1"/>
  <c r="E528" i="38"/>
  <c r="F528" i="38"/>
  <c r="I528" i="38" s="1"/>
  <c r="G528" i="38"/>
  <c r="H528" i="38"/>
  <c r="K528" i="38"/>
  <c r="L528" i="38"/>
  <c r="M528" i="38" s="1"/>
  <c r="N528" i="38" s="1"/>
  <c r="E529" i="38"/>
  <c r="F529" i="38"/>
  <c r="I529" i="38" s="1"/>
  <c r="G529" i="38"/>
  <c r="H529" i="38"/>
  <c r="K529" i="38"/>
  <c r="L529" i="38"/>
  <c r="M529" i="38" s="1"/>
  <c r="N529" i="38" s="1"/>
  <c r="E530" i="38"/>
  <c r="F530" i="38"/>
  <c r="I530" i="38" s="1"/>
  <c r="G530" i="38"/>
  <c r="H530" i="38"/>
  <c r="K530" i="38"/>
  <c r="L530" i="38"/>
  <c r="M530" i="38" s="1"/>
  <c r="N530" i="38" s="1"/>
  <c r="E531" i="38"/>
  <c r="F531" i="38"/>
  <c r="I531" i="38" s="1"/>
  <c r="G531" i="38"/>
  <c r="H531" i="38"/>
  <c r="K531" i="38"/>
  <c r="L531" i="38"/>
  <c r="M531" i="38" s="1"/>
  <c r="N531" i="38" s="1"/>
  <c r="E532" i="38"/>
  <c r="F532" i="38"/>
  <c r="I532" i="38" s="1"/>
  <c r="G532" i="38"/>
  <c r="H532" i="38"/>
  <c r="K532" i="38"/>
  <c r="L532" i="38"/>
  <c r="M532" i="38" s="1"/>
  <c r="N532" i="38" s="1"/>
  <c r="E533" i="38"/>
  <c r="F533" i="38"/>
  <c r="I533" i="38" s="1"/>
  <c r="G533" i="38"/>
  <c r="H533" i="38"/>
  <c r="K533" i="38"/>
  <c r="L533" i="38"/>
  <c r="M533" i="38" s="1"/>
  <c r="N533" i="38" s="1"/>
  <c r="E534" i="38"/>
  <c r="F534" i="38"/>
  <c r="I534" i="38" s="1"/>
  <c r="G534" i="38"/>
  <c r="H534" i="38"/>
  <c r="K534" i="38"/>
  <c r="L534" i="38"/>
  <c r="M534" i="38" s="1"/>
  <c r="N534" i="38" s="1"/>
  <c r="E535" i="38"/>
  <c r="F535" i="38"/>
  <c r="I535" i="38" s="1"/>
  <c r="G535" i="38"/>
  <c r="H535" i="38"/>
  <c r="K535" i="38"/>
  <c r="L535" i="38"/>
  <c r="M535" i="38" s="1"/>
  <c r="N535" i="38" s="1"/>
  <c r="E536" i="38"/>
  <c r="F536" i="38"/>
  <c r="I536" i="38" s="1"/>
  <c r="G536" i="38"/>
  <c r="H536" i="38"/>
  <c r="K536" i="38"/>
  <c r="L536" i="38"/>
  <c r="M536" i="38" s="1"/>
  <c r="N536" i="38" s="1"/>
  <c r="E537" i="38"/>
  <c r="F537" i="38"/>
  <c r="I537" i="38" s="1"/>
  <c r="G537" i="38"/>
  <c r="H537" i="38"/>
  <c r="K537" i="38"/>
  <c r="L537" i="38"/>
  <c r="M537" i="38" s="1"/>
  <c r="N537" i="38" s="1"/>
  <c r="E538" i="38"/>
  <c r="F538" i="38"/>
  <c r="I538" i="38" s="1"/>
  <c r="G538" i="38"/>
  <c r="H538" i="38"/>
  <c r="K538" i="38"/>
  <c r="L538" i="38"/>
  <c r="M538" i="38" s="1"/>
  <c r="N538" i="38" s="1"/>
  <c r="E539" i="38"/>
  <c r="F539" i="38"/>
  <c r="I539" i="38" s="1"/>
  <c r="G539" i="38"/>
  <c r="H539" i="38"/>
  <c r="K539" i="38"/>
  <c r="L539" i="38"/>
  <c r="M539" i="38" s="1"/>
  <c r="N539" i="38" s="1"/>
  <c r="E540" i="38"/>
  <c r="F540" i="38"/>
  <c r="I540" i="38" s="1"/>
  <c r="G540" i="38"/>
  <c r="H540" i="38"/>
  <c r="K540" i="38"/>
  <c r="L540" i="38"/>
  <c r="M540" i="38" s="1"/>
  <c r="N540" i="38" s="1"/>
  <c r="E541" i="38"/>
  <c r="F541" i="38"/>
  <c r="I541" i="38" s="1"/>
  <c r="G541" i="38"/>
  <c r="H541" i="38"/>
  <c r="K541" i="38"/>
  <c r="L541" i="38"/>
  <c r="M541" i="38" s="1"/>
  <c r="N541" i="38" s="1"/>
  <c r="E542" i="38"/>
  <c r="F542" i="38"/>
  <c r="I542" i="38" s="1"/>
  <c r="G542" i="38"/>
  <c r="H542" i="38"/>
  <c r="K542" i="38"/>
  <c r="L542" i="38"/>
  <c r="M542" i="38" s="1"/>
  <c r="N542" i="38" s="1"/>
  <c r="E543" i="38"/>
  <c r="F543" i="38"/>
  <c r="I543" i="38" s="1"/>
  <c r="G543" i="38"/>
  <c r="H543" i="38"/>
  <c r="K543" i="38"/>
  <c r="L543" i="38"/>
  <c r="M543" i="38" s="1"/>
  <c r="N543" i="38" s="1"/>
  <c r="E544" i="38"/>
  <c r="F544" i="38"/>
  <c r="I544" i="38" s="1"/>
  <c r="G544" i="38"/>
  <c r="H544" i="38"/>
  <c r="K544" i="38"/>
  <c r="L544" i="38"/>
  <c r="M544" i="38" s="1"/>
  <c r="N544" i="38" s="1"/>
  <c r="E545" i="38"/>
  <c r="F545" i="38"/>
  <c r="I545" i="38" s="1"/>
  <c r="G545" i="38"/>
  <c r="H545" i="38"/>
  <c r="K545" i="38"/>
  <c r="L545" i="38"/>
  <c r="M545" i="38" s="1"/>
  <c r="N545" i="38" s="1"/>
  <c r="E546" i="38"/>
  <c r="F546" i="38"/>
  <c r="I546" i="38" s="1"/>
  <c r="G546" i="38"/>
  <c r="H546" i="38"/>
  <c r="K546" i="38"/>
  <c r="L546" i="38"/>
  <c r="M546" i="38" s="1"/>
  <c r="N546" i="38" s="1"/>
  <c r="E547" i="38"/>
  <c r="F547" i="38"/>
  <c r="I547" i="38" s="1"/>
  <c r="G547" i="38"/>
  <c r="H547" i="38"/>
  <c r="K547" i="38"/>
  <c r="L547" i="38"/>
  <c r="M547" i="38" s="1"/>
  <c r="N547" i="38" s="1"/>
  <c r="E548" i="38"/>
  <c r="F548" i="38"/>
  <c r="I548" i="38" s="1"/>
  <c r="G548" i="38"/>
  <c r="H548" i="38"/>
  <c r="K548" i="38"/>
  <c r="L548" i="38"/>
  <c r="M548" i="38" s="1"/>
  <c r="N548" i="38" s="1"/>
  <c r="E549" i="38"/>
  <c r="F549" i="38"/>
  <c r="I549" i="38" s="1"/>
  <c r="G549" i="38"/>
  <c r="H549" i="38"/>
  <c r="K549" i="38"/>
  <c r="L549" i="38"/>
  <c r="M549" i="38" s="1"/>
  <c r="N549" i="38" s="1"/>
  <c r="E550" i="38"/>
  <c r="F550" i="38"/>
  <c r="I550" i="38" s="1"/>
  <c r="G550" i="38"/>
  <c r="H550" i="38"/>
  <c r="K550" i="38"/>
  <c r="L550" i="38"/>
  <c r="M550" i="38" s="1"/>
  <c r="N550" i="38" s="1"/>
  <c r="E551" i="38"/>
  <c r="F551" i="38"/>
  <c r="I551" i="38" s="1"/>
  <c r="G551" i="38"/>
  <c r="H551" i="38"/>
  <c r="K551" i="38"/>
  <c r="L551" i="38"/>
  <c r="M551" i="38" s="1"/>
  <c r="N551" i="38" s="1"/>
  <c r="E552" i="38"/>
  <c r="F552" i="38"/>
  <c r="I552" i="38" s="1"/>
  <c r="G552" i="38"/>
  <c r="H552" i="38"/>
  <c r="K552" i="38"/>
  <c r="L552" i="38"/>
  <c r="M552" i="38" s="1"/>
  <c r="N552" i="38" s="1"/>
  <c r="E553" i="38"/>
  <c r="F553" i="38"/>
  <c r="I553" i="38" s="1"/>
  <c r="G553" i="38"/>
  <c r="H553" i="38"/>
  <c r="K553" i="38"/>
  <c r="L553" i="38"/>
  <c r="M553" i="38" s="1"/>
  <c r="N553" i="38" s="1"/>
  <c r="E554" i="38"/>
  <c r="F554" i="38"/>
  <c r="I554" i="38" s="1"/>
  <c r="G554" i="38"/>
  <c r="H554" i="38"/>
  <c r="K554" i="38"/>
  <c r="L554" i="38"/>
  <c r="M554" i="38" s="1"/>
  <c r="N554" i="38" s="1"/>
  <c r="E555" i="38"/>
  <c r="F555" i="38"/>
  <c r="I555" i="38" s="1"/>
  <c r="G555" i="38"/>
  <c r="H555" i="38"/>
  <c r="K555" i="38"/>
  <c r="L555" i="38"/>
  <c r="M555" i="38" s="1"/>
  <c r="N555" i="38" s="1"/>
  <c r="E556" i="38"/>
  <c r="F556" i="38"/>
  <c r="I556" i="38" s="1"/>
  <c r="G556" i="38"/>
  <c r="H556" i="38"/>
  <c r="K556" i="38"/>
  <c r="L556" i="38"/>
  <c r="M556" i="38" s="1"/>
  <c r="N556" i="38" s="1"/>
  <c r="E557" i="38"/>
  <c r="F557" i="38"/>
  <c r="I557" i="38" s="1"/>
  <c r="G557" i="38"/>
  <c r="H557" i="38"/>
  <c r="K557" i="38"/>
  <c r="L557" i="38"/>
  <c r="M557" i="38" s="1"/>
  <c r="N557" i="38" s="1"/>
  <c r="E558" i="38"/>
  <c r="F558" i="38"/>
  <c r="I558" i="38" s="1"/>
  <c r="G558" i="38"/>
  <c r="H558" i="38"/>
  <c r="K558" i="38"/>
  <c r="L558" i="38"/>
  <c r="M558" i="38" s="1"/>
  <c r="N558" i="38" s="1"/>
  <c r="E559" i="38"/>
  <c r="F559" i="38"/>
  <c r="I559" i="38" s="1"/>
  <c r="G559" i="38"/>
  <c r="H559" i="38"/>
  <c r="J559" i="38"/>
  <c r="K559" i="38"/>
  <c r="L559" i="38"/>
  <c r="M559" i="38" s="1"/>
  <c r="N559" i="38" s="1"/>
  <c r="E560" i="38"/>
  <c r="F560" i="38"/>
  <c r="I560" i="38" s="1"/>
  <c r="G560" i="38"/>
  <c r="H560" i="38"/>
  <c r="K560" i="38"/>
  <c r="L560" i="38"/>
  <c r="M560" i="38" s="1"/>
  <c r="N560" i="38" s="1"/>
  <c r="L2" i="40" l="1"/>
  <c r="U2" i="40" s="1"/>
  <c r="V2" i="40" s="1"/>
  <c r="M2" i="40"/>
  <c r="B14" i="40"/>
  <c r="B10" i="40"/>
  <c r="B9" i="40"/>
  <c r="R561" i="38"/>
  <c r="O561" i="38"/>
  <c r="H561" i="38"/>
  <c r="O558" i="38"/>
  <c r="R558" i="38"/>
  <c r="O552" i="38"/>
  <c r="R552" i="38"/>
  <c r="O548" i="38"/>
  <c r="R548" i="38"/>
  <c r="O544" i="38"/>
  <c r="R544" i="38"/>
  <c r="O534" i="38"/>
  <c r="R534" i="38"/>
  <c r="O530" i="38"/>
  <c r="R530" i="38"/>
  <c r="O515" i="38"/>
  <c r="R515" i="38"/>
  <c r="R495" i="38"/>
  <c r="O495" i="38"/>
  <c r="O557" i="38"/>
  <c r="R557" i="38"/>
  <c r="O545" i="38"/>
  <c r="R545" i="38"/>
  <c r="O543" i="38"/>
  <c r="R543" i="38"/>
  <c r="O525" i="38"/>
  <c r="R525" i="38"/>
  <c r="O521" i="38"/>
  <c r="R521" i="38"/>
  <c r="O517" i="38"/>
  <c r="R517" i="38"/>
  <c r="O513" i="38"/>
  <c r="R513" i="38"/>
  <c r="O509" i="38"/>
  <c r="R509" i="38"/>
  <c r="O505" i="38"/>
  <c r="R505" i="38"/>
  <c r="O501" i="38"/>
  <c r="R501" i="38"/>
  <c r="O556" i="38"/>
  <c r="R556" i="38"/>
  <c r="O554" i="38"/>
  <c r="R554" i="38"/>
  <c r="O550" i="38"/>
  <c r="R550" i="38"/>
  <c r="O542" i="38"/>
  <c r="R542" i="38"/>
  <c r="O538" i="38"/>
  <c r="R538" i="38"/>
  <c r="O532" i="38"/>
  <c r="R532" i="38"/>
  <c r="O526" i="38"/>
  <c r="R526" i="38"/>
  <c r="O499" i="38"/>
  <c r="R499" i="38"/>
  <c r="O496" i="38"/>
  <c r="R496" i="38"/>
  <c r="R493" i="38"/>
  <c r="O493" i="38"/>
  <c r="O555" i="38"/>
  <c r="R555" i="38"/>
  <c r="O553" i="38"/>
  <c r="R553" i="38"/>
  <c r="O551" i="38"/>
  <c r="R551" i="38"/>
  <c r="O549" i="38"/>
  <c r="R549" i="38"/>
  <c r="O547" i="38"/>
  <c r="R547" i="38"/>
  <c r="O541" i="38"/>
  <c r="R541" i="38"/>
  <c r="O539" i="38"/>
  <c r="R539" i="38"/>
  <c r="O537" i="38"/>
  <c r="R537" i="38"/>
  <c r="O535" i="38"/>
  <c r="R535" i="38"/>
  <c r="O533" i="38"/>
  <c r="R533" i="38"/>
  <c r="O531" i="38"/>
  <c r="R531" i="38"/>
  <c r="O529" i="38"/>
  <c r="R529" i="38"/>
  <c r="O527" i="38"/>
  <c r="R527" i="38"/>
  <c r="O560" i="38"/>
  <c r="R560" i="38"/>
  <c r="O522" i="38"/>
  <c r="R522" i="38"/>
  <c r="O518" i="38"/>
  <c r="R518" i="38"/>
  <c r="O514" i="38"/>
  <c r="R514" i="38"/>
  <c r="O510" i="38"/>
  <c r="R510" i="38"/>
  <c r="O506" i="38"/>
  <c r="R506" i="38"/>
  <c r="O502" i="38"/>
  <c r="R502" i="38"/>
  <c r="O546" i="38"/>
  <c r="R546" i="38"/>
  <c r="O540" i="38"/>
  <c r="R540" i="38"/>
  <c r="O536" i="38"/>
  <c r="R536" i="38"/>
  <c r="O528" i="38"/>
  <c r="R528" i="38"/>
  <c r="O523" i="38"/>
  <c r="R523" i="38"/>
  <c r="O519" i="38"/>
  <c r="R519" i="38"/>
  <c r="O511" i="38"/>
  <c r="R511" i="38"/>
  <c r="O507" i="38"/>
  <c r="R507" i="38"/>
  <c r="O503" i="38"/>
  <c r="R503" i="38"/>
  <c r="O498" i="38"/>
  <c r="R498" i="38"/>
  <c r="O497" i="38"/>
  <c r="R497" i="38"/>
  <c r="R494" i="38"/>
  <c r="O494" i="38"/>
  <c r="O559" i="38"/>
  <c r="R559" i="38"/>
  <c r="O524" i="38"/>
  <c r="R524" i="38"/>
  <c r="O520" i="38"/>
  <c r="R520" i="38"/>
  <c r="O516" i="38"/>
  <c r="R516" i="38"/>
  <c r="O512" i="38"/>
  <c r="R512" i="38"/>
  <c r="O508" i="38"/>
  <c r="R508" i="38"/>
  <c r="O504" i="38"/>
  <c r="R504" i="38"/>
  <c r="O500" i="38"/>
  <c r="R500" i="38"/>
  <c r="R455" i="38"/>
  <c r="O455" i="38"/>
  <c r="H491" i="38"/>
  <c r="G491" i="38"/>
  <c r="K491" i="38" s="1"/>
  <c r="L491" i="38" s="1"/>
  <c r="M491" i="38" s="1"/>
  <c r="N491" i="38" s="1"/>
  <c r="H489" i="38"/>
  <c r="G489" i="38"/>
  <c r="K489" i="38" s="1"/>
  <c r="L489" i="38" s="1"/>
  <c r="M489" i="38" s="1"/>
  <c r="N489" i="38" s="1"/>
  <c r="H483" i="38"/>
  <c r="G483" i="38"/>
  <c r="K483" i="38" s="1"/>
  <c r="L483" i="38" s="1"/>
  <c r="M483" i="38" s="1"/>
  <c r="N483" i="38" s="1"/>
  <c r="H480" i="38"/>
  <c r="G480" i="38"/>
  <c r="K480" i="38" s="1"/>
  <c r="L480" i="38" s="1"/>
  <c r="M480" i="38" s="1"/>
  <c r="N480" i="38" s="1"/>
  <c r="H478" i="38"/>
  <c r="G478" i="38"/>
  <c r="K478" i="38" s="1"/>
  <c r="L478" i="38" s="1"/>
  <c r="M478" i="38" s="1"/>
  <c r="N478" i="38" s="1"/>
  <c r="H471" i="38"/>
  <c r="G471" i="38"/>
  <c r="K471" i="38" s="1"/>
  <c r="L471" i="38" s="1"/>
  <c r="M471" i="38" s="1"/>
  <c r="N471" i="38" s="1"/>
  <c r="J560" i="38"/>
  <c r="J556" i="38"/>
  <c r="J554" i="38"/>
  <c r="J551" i="38"/>
  <c r="J550" i="38"/>
  <c r="J548" i="38"/>
  <c r="J547" i="38"/>
  <c r="J544" i="38"/>
  <c r="J543" i="38"/>
  <c r="J540" i="38"/>
  <c r="J539" i="38"/>
  <c r="J538" i="38"/>
  <c r="J536" i="38"/>
  <c r="J535" i="38"/>
  <c r="J534" i="38"/>
  <c r="J533" i="38"/>
  <c r="J531" i="38"/>
  <c r="J528" i="38"/>
  <c r="J527" i="38"/>
  <c r="J526" i="38"/>
  <c r="H474" i="38"/>
  <c r="G474" i="38"/>
  <c r="K474" i="38" s="1"/>
  <c r="L474" i="38" s="1"/>
  <c r="M474" i="38" s="1"/>
  <c r="N474" i="38" s="1"/>
  <c r="H472" i="38"/>
  <c r="G472" i="38"/>
  <c r="K472" i="38" s="1"/>
  <c r="L472" i="38" s="1"/>
  <c r="M472" i="38" s="1"/>
  <c r="N472" i="38" s="1"/>
  <c r="H470" i="38"/>
  <c r="G470" i="38"/>
  <c r="K470" i="38" s="1"/>
  <c r="L470" i="38" s="1"/>
  <c r="M470" i="38" s="1"/>
  <c r="N470" i="38" s="1"/>
  <c r="H468" i="38"/>
  <c r="G468" i="38"/>
  <c r="K468" i="38" s="1"/>
  <c r="L468" i="38" s="1"/>
  <c r="M468" i="38" s="1"/>
  <c r="N468" i="38" s="1"/>
  <c r="H466" i="38"/>
  <c r="G466" i="38"/>
  <c r="K466" i="38" s="1"/>
  <c r="L466" i="38" s="1"/>
  <c r="M466" i="38" s="1"/>
  <c r="N466" i="38" s="1"/>
  <c r="H464" i="38"/>
  <c r="G464" i="38"/>
  <c r="K464" i="38" s="1"/>
  <c r="L464" i="38" s="1"/>
  <c r="M464" i="38" s="1"/>
  <c r="N464" i="38" s="1"/>
  <c r="H462" i="38"/>
  <c r="G462" i="38"/>
  <c r="K462" i="38" s="1"/>
  <c r="L462" i="38" s="1"/>
  <c r="M462" i="38" s="1"/>
  <c r="N462" i="38" s="1"/>
  <c r="H460" i="38"/>
  <c r="G460" i="38"/>
  <c r="K460" i="38" s="1"/>
  <c r="L460" i="38" s="1"/>
  <c r="M460" i="38" s="1"/>
  <c r="N460" i="38" s="1"/>
  <c r="H458" i="38"/>
  <c r="G458" i="38"/>
  <c r="K458" i="38" s="1"/>
  <c r="L458" i="38" s="1"/>
  <c r="M458" i="38" s="1"/>
  <c r="N458" i="38" s="1"/>
  <c r="R448" i="38"/>
  <c r="O448" i="38"/>
  <c r="P446" i="38"/>
  <c r="Q446" i="38"/>
  <c r="H443" i="38"/>
  <c r="G443" i="38"/>
  <c r="K443" i="38" s="1"/>
  <c r="L443" i="38" s="1"/>
  <c r="M443" i="38" s="1"/>
  <c r="N443" i="38" s="1"/>
  <c r="H442" i="38"/>
  <c r="G442" i="38"/>
  <c r="K442" i="38" s="1"/>
  <c r="L442" i="38" s="1"/>
  <c r="M442" i="38" s="1"/>
  <c r="N442" i="38" s="1"/>
  <c r="P436" i="38"/>
  <c r="Q436" i="38"/>
  <c r="P426" i="38"/>
  <c r="Q426" i="38"/>
  <c r="H492" i="38"/>
  <c r="G492" i="38"/>
  <c r="K492" i="38" s="1"/>
  <c r="L492" i="38" s="1"/>
  <c r="M492" i="38" s="1"/>
  <c r="N492" i="38" s="1"/>
  <c r="H490" i="38"/>
  <c r="G490" i="38"/>
  <c r="K490" i="38" s="1"/>
  <c r="L490" i="38" s="1"/>
  <c r="M490" i="38" s="1"/>
  <c r="N490" i="38" s="1"/>
  <c r="H487" i="38"/>
  <c r="G487" i="38"/>
  <c r="K487" i="38" s="1"/>
  <c r="L487" i="38" s="1"/>
  <c r="M487" i="38" s="1"/>
  <c r="N487" i="38" s="1"/>
  <c r="H486" i="38"/>
  <c r="G486" i="38"/>
  <c r="K486" i="38" s="1"/>
  <c r="L486" i="38" s="1"/>
  <c r="M486" i="38" s="1"/>
  <c r="N486" i="38" s="1"/>
  <c r="H481" i="38"/>
  <c r="G481" i="38"/>
  <c r="K481" i="38" s="1"/>
  <c r="L481" i="38" s="1"/>
  <c r="M481" i="38" s="1"/>
  <c r="N481" i="38" s="1"/>
  <c r="H479" i="38"/>
  <c r="G479" i="38"/>
  <c r="K479" i="38" s="1"/>
  <c r="L479" i="38" s="1"/>
  <c r="M479" i="38" s="1"/>
  <c r="N479" i="38" s="1"/>
  <c r="H477" i="38"/>
  <c r="G477" i="38"/>
  <c r="K477" i="38" s="1"/>
  <c r="L477" i="38" s="1"/>
  <c r="M477" i="38" s="1"/>
  <c r="N477" i="38" s="1"/>
  <c r="H475" i="38"/>
  <c r="G475" i="38"/>
  <c r="K475" i="38" s="1"/>
  <c r="L475" i="38" s="1"/>
  <c r="M475" i="38" s="1"/>
  <c r="N475" i="38" s="1"/>
  <c r="H473" i="38"/>
  <c r="G473" i="38"/>
  <c r="K473" i="38" s="1"/>
  <c r="L473" i="38" s="1"/>
  <c r="M473" i="38" s="1"/>
  <c r="N473" i="38" s="1"/>
  <c r="H469" i="38"/>
  <c r="G469" i="38"/>
  <c r="K469" i="38" s="1"/>
  <c r="L469" i="38" s="1"/>
  <c r="M469" i="38" s="1"/>
  <c r="N469" i="38" s="1"/>
  <c r="H467" i="38"/>
  <c r="G467" i="38"/>
  <c r="K467" i="38" s="1"/>
  <c r="L467" i="38" s="1"/>
  <c r="M467" i="38" s="1"/>
  <c r="N467" i="38" s="1"/>
  <c r="H465" i="38"/>
  <c r="G465" i="38"/>
  <c r="K465" i="38" s="1"/>
  <c r="L465" i="38" s="1"/>
  <c r="M465" i="38" s="1"/>
  <c r="N465" i="38" s="1"/>
  <c r="H461" i="38"/>
  <c r="G461" i="38"/>
  <c r="K461" i="38" s="1"/>
  <c r="L461" i="38" s="1"/>
  <c r="M461" i="38" s="1"/>
  <c r="N461" i="38" s="1"/>
  <c r="R447" i="38"/>
  <c r="O447" i="38"/>
  <c r="J558" i="38"/>
  <c r="J557" i="38"/>
  <c r="J555" i="38"/>
  <c r="J553" i="38"/>
  <c r="J552" i="38"/>
  <c r="J549" i="38"/>
  <c r="J546" i="38"/>
  <c r="J545" i="38"/>
  <c r="J542" i="38"/>
  <c r="J541" i="38"/>
  <c r="J537" i="38"/>
  <c r="J532" i="38"/>
  <c r="J530" i="38"/>
  <c r="J529" i="38"/>
  <c r="R456" i="38"/>
  <c r="O456" i="38"/>
  <c r="O454" i="38"/>
  <c r="H451" i="38"/>
  <c r="G451" i="38"/>
  <c r="K451" i="38" s="1"/>
  <c r="L451" i="38" s="1"/>
  <c r="M451" i="38" s="1"/>
  <c r="N451" i="38" s="1"/>
  <c r="H450" i="38"/>
  <c r="G450" i="38"/>
  <c r="K450" i="38" s="1"/>
  <c r="L450" i="38" s="1"/>
  <c r="M450" i="38" s="1"/>
  <c r="N450" i="38" s="1"/>
  <c r="R441" i="38"/>
  <c r="O441" i="38"/>
  <c r="O432" i="38"/>
  <c r="H488" i="38"/>
  <c r="G488" i="38"/>
  <c r="K488" i="38" s="1"/>
  <c r="L488" i="38" s="1"/>
  <c r="M488" i="38" s="1"/>
  <c r="N488" i="38" s="1"/>
  <c r="H485" i="38"/>
  <c r="G485" i="38"/>
  <c r="K485" i="38" s="1"/>
  <c r="L485" i="38" s="1"/>
  <c r="M485" i="38" s="1"/>
  <c r="N485" i="38" s="1"/>
  <c r="H484" i="38"/>
  <c r="G484" i="38"/>
  <c r="K484" i="38" s="1"/>
  <c r="L484" i="38" s="1"/>
  <c r="M484" i="38" s="1"/>
  <c r="N484" i="38" s="1"/>
  <c r="H482" i="38"/>
  <c r="G482" i="38"/>
  <c r="K482" i="38" s="1"/>
  <c r="L482" i="38" s="1"/>
  <c r="M482" i="38" s="1"/>
  <c r="N482" i="38" s="1"/>
  <c r="H476" i="38"/>
  <c r="G476" i="38"/>
  <c r="K476" i="38" s="1"/>
  <c r="L476" i="38" s="1"/>
  <c r="M476" i="38" s="1"/>
  <c r="N476" i="38" s="1"/>
  <c r="H463" i="38"/>
  <c r="G463" i="38"/>
  <c r="K463" i="38" s="1"/>
  <c r="L463" i="38" s="1"/>
  <c r="M463" i="38" s="1"/>
  <c r="N463" i="38" s="1"/>
  <c r="H459" i="38"/>
  <c r="G459" i="38"/>
  <c r="K459" i="38" s="1"/>
  <c r="L459" i="38" s="1"/>
  <c r="M459" i="38" s="1"/>
  <c r="N459" i="38" s="1"/>
  <c r="R457" i="38"/>
  <c r="O457" i="38"/>
  <c r="R449" i="38"/>
  <c r="O449" i="38"/>
  <c r="P428" i="38"/>
  <c r="Q428" i="38"/>
  <c r="R373" i="38"/>
  <c r="O373" i="38"/>
  <c r="R367" i="38"/>
  <c r="O367" i="38"/>
  <c r="R440" i="38"/>
  <c r="O440" i="38"/>
  <c r="R331" i="38"/>
  <c r="O331" i="38"/>
  <c r="H324" i="38"/>
  <c r="G324" i="38"/>
  <c r="K324" i="38" s="1"/>
  <c r="L324" i="38" s="1"/>
  <c r="M324" i="38" s="1"/>
  <c r="N324" i="38" s="1"/>
  <c r="O438" i="38"/>
  <c r="O434" i="38"/>
  <c r="O430" i="38"/>
  <c r="R375" i="38"/>
  <c r="O375" i="38"/>
  <c r="R365" i="38"/>
  <c r="O365" i="38"/>
  <c r="R305" i="38"/>
  <c r="O305" i="38"/>
  <c r="R303" i="38"/>
  <c r="O303" i="38"/>
  <c r="H437" i="38"/>
  <c r="G437" i="38"/>
  <c r="K437" i="38" s="1"/>
  <c r="L437" i="38" s="1"/>
  <c r="M437" i="38" s="1"/>
  <c r="N437" i="38" s="1"/>
  <c r="H433" i="38"/>
  <c r="G433" i="38"/>
  <c r="K433" i="38" s="1"/>
  <c r="L433" i="38" s="1"/>
  <c r="M433" i="38" s="1"/>
  <c r="N433" i="38" s="1"/>
  <c r="R425" i="38"/>
  <c r="O425" i="38"/>
  <c r="R423" i="38"/>
  <c r="O423" i="38"/>
  <c r="R421" i="38"/>
  <c r="O421" i="38"/>
  <c r="R419" i="38"/>
  <c r="O419" i="38"/>
  <c r="R417" i="38"/>
  <c r="O417" i="38"/>
  <c r="R415" i="38"/>
  <c r="O415" i="38"/>
  <c r="R413" i="38"/>
  <c r="O413" i="38"/>
  <c r="R411" i="38"/>
  <c r="O411" i="38"/>
  <c r="R409" i="38"/>
  <c r="O409" i="38"/>
  <c r="R407" i="38"/>
  <c r="O407" i="38"/>
  <c r="R405" i="38"/>
  <c r="O405" i="38"/>
  <c r="R403" i="38"/>
  <c r="O403" i="38"/>
  <c r="R401" i="38"/>
  <c r="O401" i="38"/>
  <c r="R399" i="38"/>
  <c r="O399" i="38"/>
  <c r="R397" i="38"/>
  <c r="O397" i="38"/>
  <c r="R395" i="38"/>
  <c r="O395" i="38"/>
  <c r="R393" i="38"/>
  <c r="O393" i="38"/>
  <c r="R391" i="38"/>
  <c r="O391" i="38"/>
  <c r="R371" i="38"/>
  <c r="O371" i="38"/>
  <c r="R369" i="38"/>
  <c r="O369" i="38"/>
  <c r="H366" i="38"/>
  <c r="G366" i="38"/>
  <c r="K366" i="38" s="1"/>
  <c r="L366" i="38" s="1"/>
  <c r="M366" i="38" s="1"/>
  <c r="N366" i="38" s="1"/>
  <c r="G453" i="38"/>
  <c r="K453" i="38" s="1"/>
  <c r="L453" i="38" s="1"/>
  <c r="M453" i="38" s="1"/>
  <c r="N453" i="38" s="1"/>
  <c r="G452" i="38"/>
  <c r="K452" i="38" s="1"/>
  <c r="L452" i="38" s="1"/>
  <c r="M452" i="38" s="1"/>
  <c r="N452" i="38" s="1"/>
  <c r="G445" i="38"/>
  <c r="K445" i="38" s="1"/>
  <c r="L445" i="38" s="1"/>
  <c r="M445" i="38" s="1"/>
  <c r="N445" i="38" s="1"/>
  <c r="G444" i="38"/>
  <c r="K444" i="38" s="1"/>
  <c r="L444" i="38" s="1"/>
  <c r="M444" i="38" s="1"/>
  <c r="N444" i="38" s="1"/>
  <c r="H439" i="38"/>
  <c r="G439" i="38"/>
  <c r="K439" i="38" s="1"/>
  <c r="L439" i="38" s="1"/>
  <c r="M439" i="38" s="1"/>
  <c r="N439" i="38" s="1"/>
  <c r="H435" i="38"/>
  <c r="G435" i="38"/>
  <c r="K435" i="38" s="1"/>
  <c r="L435" i="38" s="1"/>
  <c r="M435" i="38" s="1"/>
  <c r="N435" i="38" s="1"/>
  <c r="H431" i="38"/>
  <c r="G431" i="38"/>
  <c r="K431" i="38" s="1"/>
  <c r="L431" i="38" s="1"/>
  <c r="M431" i="38" s="1"/>
  <c r="N431" i="38" s="1"/>
  <c r="R424" i="38"/>
  <c r="O424" i="38"/>
  <c r="R422" i="38"/>
  <c r="O422" i="38"/>
  <c r="R420" i="38"/>
  <c r="O420" i="38"/>
  <c r="R418" i="38"/>
  <c r="O418" i="38"/>
  <c r="R416" i="38"/>
  <c r="O416" i="38"/>
  <c r="R414" i="38"/>
  <c r="O414" i="38"/>
  <c r="R412" i="38"/>
  <c r="O412" i="38"/>
  <c r="R410" i="38"/>
  <c r="O410" i="38"/>
  <c r="R408" i="38"/>
  <c r="O408" i="38"/>
  <c r="R406" i="38"/>
  <c r="O406" i="38"/>
  <c r="R404" i="38"/>
  <c r="O404" i="38"/>
  <c r="R402" i="38"/>
  <c r="O402" i="38"/>
  <c r="R400" i="38"/>
  <c r="O400" i="38"/>
  <c r="R398" i="38"/>
  <c r="O398" i="38"/>
  <c r="R396" i="38"/>
  <c r="O396" i="38"/>
  <c r="R394" i="38"/>
  <c r="O394" i="38"/>
  <c r="R392" i="38"/>
  <c r="O392" i="38"/>
  <c r="R390" i="38"/>
  <c r="O390" i="38"/>
  <c r="R377" i="38"/>
  <c r="O377" i="38"/>
  <c r="H374" i="38"/>
  <c r="G374" i="38"/>
  <c r="K374" i="38" s="1"/>
  <c r="L374" i="38" s="1"/>
  <c r="M374" i="38" s="1"/>
  <c r="N374" i="38" s="1"/>
  <c r="R363" i="38"/>
  <c r="O363" i="38"/>
  <c r="R361" i="38"/>
  <c r="O361" i="38"/>
  <c r="O336" i="38"/>
  <c r="R336" i="38"/>
  <c r="O335" i="38"/>
  <c r="R335" i="38"/>
  <c r="R299" i="38"/>
  <c r="O299" i="38"/>
  <c r="H292" i="38"/>
  <c r="G292" i="38"/>
  <c r="K292" i="38" s="1"/>
  <c r="L292" i="38" s="1"/>
  <c r="M292" i="38" s="1"/>
  <c r="N292" i="38" s="1"/>
  <c r="H376" i="38"/>
  <c r="G376" i="38"/>
  <c r="K376" i="38" s="1"/>
  <c r="L376" i="38" s="1"/>
  <c r="M376" i="38" s="1"/>
  <c r="N376" i="38" s="1"/>
  <c r="H368" i="38"/>
  <c r="G368" i="38"/>
  <c r="K368" i="38" s="1"/>
  <c r="L368" i="38" s="1"/>
  <c r="M368" i="38" s="1"/>
  <c r="N368" i="38" s="1"/>
  <c r="O340" i="38"/>
  <c r="R340" i="38"/>
  <c r="O339" i="38"/>
  <c r="R339" i="38"/>
  <c r="P337" i="38"/>
  <c r="S337" i="38" s="1"/>
  <c r="T337" i="38" s="1"/>
  <c r="Q337" i="38"/>
  <c r="H332" i="38"/>
  <c r="G332" i="38"/>
  <c r="K332" i="38" s="1"/>
  <c r="L332" i="38" s="1"/>
  <c r="M332" i="38" s="1"/>
  <c r="N332" i="38" s="1"/>
  <c r="R313" i="38"/>
  <c r="O313" i="38"/>
  <c r="R311" i="38"/>
  <c r="O311" i="38"/>
  <c r="R307" i="38"/>
  <c r="O307" i="38"/>
  <c r="H300" i="38"/>
  <c r="G300" i="38"/>
  <c r="K300" i="38" s="1"/>
  <c r="L300" i="38" s="1"/>
  <c r="M300" i="38" s="1"/>
  <c r="N300" i="38" s="1"/>
  <c r="R256" i="38"/>
  <c r="O256" i="38"/>
  <c r="H389" i="38"/>
  <c r="G389" i="38"/>
  <c r="K389" i="38" s="1"/>
  <c r="L389" i="38" s="1"/>
  <c r="M389" i="38" s="1"/>
  <c r="N389" i="38" s="1"/>
  <c r="H388" i="38"/>
  <c r="G388" i="38"/>
  <c r="K388" i="38" s="1"/>
  <c r="L388" i="38" s="1"/>
  <c r="M388" i="38" s="1"/>
  <c r="N388" i="38" s="1"/>
  <c r="H387" i="38"/>
  <c r="G387" i="38"/>
  <c r="K387" i="38" s="1"/>
  <c r="L387" i="38" s="1"/>
  <c r="M387" i="38" s="1"/>
  <c r="N387" i="38" s="1"/>
  <c r="H386" i="38"/>
  <c r="G386" i="38"/>
  <c r="K386" i="38" s="1"/>
  <c r="L386" i="38" s="1"/>
  <c r="M386" i="38" s="1"/>
  <c r="N386" i="38" s="1"/>
  <c r="H385" i="38"/>
  <c r="G385" i="38"/>
  <c r="K385" i="38" s="1"/>
  <c r="L385" i="38" s="1"/>
  <c r="M385" i="38" s="1"/>
  <c r="N385" i="38" s="1"/>
  <c r="H384" i="38"/>
  <c r="G384" i="38"/>
  <c r="K384" i="38" s="1"/>
  <c r="L384" i="38" s="1"/>
  <c r="M384" i="38" s="1"/>
  <c r="N384" i="38" s="1"/>
  <c r="H383" i="38"/>
  <c r="G383" i="38"/>
  <c r="K383" i="38" s="1"/>
  <c r="L383" i="38" s="1"/>
  <c r="M383" i="38" s="1"/>
  <c r="N383" i="38" s="1"/>
  <c r="H382" i="38"/>
  <c r="G382" i="38"/>
  <c r="K382" i="38" s="1"/>
  <c r="L382" i="38" s="1"/>
  <c r="M382" i="38" s="1"/>
  <c r="N382" i="38" s="1"/>
  <c r="H381" i="38"/>
  <c r="G381" i="38"/>
  <c r="K381" i="38" s="1"/>
  <c r="L381" i="38" s="1"/>
  <c r="M381" i="38" s="1"/>
  <c r="N381" i="38" s="1"/>
  <c r="H380" i="38"/>
  <c r="G380" i="38"/>
  <c r="K380" i="38" s="1"/>
  <c r="L380" i="38" s="1"/>
  <c r="M380" i="38" s="1"/>
  <c r="N380" i="38" s="1"/>
  <c r="H379" i="38"/>
  <c r="G379" i="38"/>
  <c r="K379" i="38" s="1"/>
  <c r="L379" i="38" s="1"/>
  <c r="M379" i="38" s="1"/>
  <c r="N379" i="38" s="1"/>
  <c r="H378" i="38"/>
  <c r="G378" i="38"/>
  <c r="K378" i="38" s="1"/>
  <c r="L378" i="38" s="1"/>
  <c r="M378" i="38" s="1"/>
  <c r="N378" i="38" s="1"/>
  <c r="H370" i="38"/>
  <c r="G370" i="38"/>
  <c r="K370" i="38" s="1"/>
  <c r="L370" i="38" s="1"/>
  <c r="M370" i="38" s="1"/>
  <c r="N370" i="38" s="1"/>
  <c r="H362" i="38"/>
  <c r="G362" i="38"/>
  <c r="K362" i="38" s="1"/>
  <c r="L362" i="38" s="1"/>
  <c r="M362" i="38" s="1"/>
  <c r="N362" i="38" s="1"/>
  <c r="O344" i="38"/>
  <c r="R344" i="38"/>
  <c r="O343" i="38"/>
  <c r="R343" i="38"/>
  <c r="P341" i="38"/>
  <c r="S341" i="38" s="1"/>
  <c r="T341" i="38" s="1"/>
  <c r="Q341" i="38"/>
  <c r="R337" i="38"/>
  <c r="R321" i="38"/>
  <c r="O321" i="38"/>
  <c r="R319" i="38"/>
  <c r="O319" i="38"/>
  <c r="R315" i="38"/>
  <c r="O315" i="38"/>
  <c r="H308" i="38"/>
  <c r="G308" i="38"/>
  <c r="K308" i="38" s="1"/>
  <c r="L308" i="38" s="1"/>
  <c r="M308" i="38" s="1"/>
  <c r="N308" i="38" s="1"/>
  <c r="R289" i="38"/>
  <c r="O289" i="38"/>
  <c r="R287" i="38"/>
  <c r="O287" i="38"/>
  <c r="I277" i="38"/>
  <c r="J277" i="38"/>
  <c r="G429" i="38"/>
  <c r="K429" i="38" s="1"/>
  <c r="L429" i="38" s="1"/>
  <c r="M429" i="38" s="1"/>
  <c r="N429" i="38" s="1"/>
  <c r="G427" i="38"/>
  <c r="K427" i="38" s="1"/>
  <c r="L427" i="38" s="1"/>
  <c r="M427" i="38" s="1"/>
  <c r="N427" i="38" s="1"/>
  <c r="H372" i="38"/>
  <c r="G372" i="38"/>
  <c r="K372" i="38" s="1"/>
  <c r="L372" i="38" s="1"/>
  <c r="M372" i="38" s="1"/>
  <c r="N372" i="38" s="1"/>
  <c r="H364" i="38"/>
  <c r="G364" i="38"/>
  <c r="K364" i="38" s="1"/>
  <c r="L364" i="38" s="1"/>
  <c r="M364" i="38" s="1"/>
  <c r="N364" i="38" s="1"/>
  <c r="P345" i="38"/>
  <c r="Q345" i="38"/>
  <c r="R341" i="38"/>
  <c r="R329" i="38"/>
  <c r="O329" i="38"/>
  <c r="R327" i="38"/>
  <c r="O327" i="38"/>
  <c r="R323" i="38"/>
  <c r="O323" i="38"/>
  <c r="H316" i="38"/>
  <c r="G316" i="38"/>
  <c r="K316" i="38" s="1"/>
  <c r="L316" i="38" s="1"/>
  <c r="M316" i="38" s="1"/>
  <c r="N316" i="38" s="1"/>
  <c r="R297" i="38"/>
  <c r="O297" i="38"/>
  <c r="R295" i="38"/>
  <c r="O295" i="38"/>
  <c r="R291" i="38"/>
  <c r="O291" i="38"/>
  <c r="R284" i="38"/>
  <c r="O284" i="38"/>
  <c r="I284" i="38"/>
  <c r="J284" i="38"/>
  <c r="O209" i="38"/>
  <c r="R209" i="38"/>
  <c r="O200" i="38"/>
  <c r="R200" i="38"/>
  <c r="O191" i="38"/>
  <c r="R191" i="38"/>
  <c r="P342" i="38"/>
  <c r="S342" i="38" s="1"/>
  <c r="T342" i="38" s="1"/>
  <c r="Q342" i="38"/>
  <c r="P338" i="38"/>
  <c r="S338" i="38" s="1"/>
  <c r="T338" i="38" s="1"/>
  <c r="Q338" i="38"/>
  <c r="R333" i="38"/>
  <c r="O333" i="38"/>
  <c r="H328" i="38"/>
  <c r="G328" i="38"/>
  <c r="K328" i="38" s="1"/>
  <c r="L328" i="38" s="1"/>
  <c r="M328" i="38" s="1"/>
  <c r="N328" i="38" s="1"/>
  <c r="R325" i="38"/>
  <c r="O325" i="38"/>
  <c r="H320" i="38"/>
  <c r="G320" i="38"/>
  <c r="K320" i="38" s="1"/>
  <c r="L320" i="38" s="1"/>
  <c r="M320" i="38" s="1"/>
  <c r="N320" i="38" s="1"/>
  <c r="R317" i="38"/>
  <c r="O317" i="38"/>
  <c r="H312" i="38"/>
  <c r="G312" i="38"/>
  <c r="K312" i="38" s="1"/>
  <c r="L312" i="38" s="1"/>
  <c r="M312" i="38" s="1"/>
  <c r="N312" i="38" s="1"/>
  <c r="R309" i="38"/>
  <c r="O309" i="38"/>
  <c r="H304" i="38"/>
  <c r="G304" i="38"/>
  <c r="K304" i="38" s="1"/>
  <c r="L304" i="38" s="1"/>
  <c r="M304" i="38" s="1"/>
  <c r="N304" i="38" s="1"/>
  <c r="R301" i="38"/>
  <c r="O301" i="38"/>
  <c r="H296" i="38"/>
  <c r="G296" i="38"/>
  <c r="K296" i="38" s="1"/>
  <c r="L296" i="38" s="1"/>
  <c r="M296" i="38" s="1"/>
  <c r="N296" i="38" s="1"/>
  <c r="R293" i="38"/>
  <c r="O293" i="38"/>
  <c r="H288" i="38"/>
  <c r="G288" i="38"/>
  <c r="K288" i="38" s="1"/>
  <c r="L288" i="38" s="1"/>
  <c r="M288" i="38" s="1"/>
  <c r="N288" i="38" s="1"/>
  <c r="R285" i="38"/>
  <c r="O285" i="38"/>
  <c r="Q283" i="38"/>
  <c r="P283" i="38"/>
  <c r="H330" i="38"/>
  <c r="G330" i="38"/>
  <c r="K330" i="38" s="1"/>
  <c r="L330" i="38" s="1"/>
  <c r="M330" i="38" s="1"/>
  <c r="N330" i="38" s="1"/>
  <c r="H322" i="38"/>
  <c r="G322" i="38"/>
  <c r="K322" i="38" s="1"/>
  <c r="L322" i="38" s="1"/>
  <c r="M322" i="38" s="1"/>
  <c r="N322" i="38" s="1"/>
  <c r="H314" i="38"/>
  <c r="G314" i="38"/>
  <c r="K314" i="38" s="1"/>
  <c r="L314" i="38" s="1"/>
  <c r="M314" i="38" s="1"/>
  <c r="N314" i="38" s="1"/>
  <c r="H306" i="38"/>
  <c r="G306" i="38"/>
  <c r="K306" i="38" s="1"/>
  <c r="L306" i="38" s="1"/>
  <c r="M306" i="38" s="1"/>
  <c r="N306" i="38" s="1"/>
  <c r="H298" i="38"/>
  <c r="G298" i="38"/>
  <c r="K298" i="38" s="1"/>
  <c r="L298" i="38" s="1"/>
  <c r="M298" i="38" s="1"/>
  <c r="N298" i="38" s="1"/>
  <c r="H290" i="38"/>
  <c r="G290" i="38"/>
  <c r="K290" i="38" s="1"/>
  <c r="L290" i="38" s="1"/>
  <c r="M290" i="38" s="1"/>
  <c r="N290" i="38" s="1"/>
  <c r="Q281" i="38"/>
  <c r="P281" i="38"/>
  <c r="R279" i="38"/>
  <c r="O279" i="38"/>
  <c r="R252" i="38"/>
  <c r="O252" i="38"/>
  <c r="G360" i="38"/>
  <c r="K360" i="38" s="1"/>
  <c r="L360" i="38" s="1"/>
  <c r="M360" i="38" s="1"/>
  <c r="N360" i="38" s="1"/>
  <c r="G359" i="38"/>
  <c r="K359" i="38" s="1"/>
  <c r="L359" i="38" s="1"/>
  <c r="M359" i="38" s="1"/>
  <c r="N359" i="38" s="1"/>
  <c r="G358" i="38"/>
  <c r="K358" i="38" s="1"/>
  <c r="L358" i="38" s="1"/>
  <c r="M358" i="38" s="1"/>
  <c r="N358" i="38" s="1"/>
  <c r="G357" i="38"/>
  <c r="K357" i="38" s="1"/>
  <c r="L357" i="38" s="1"/>
  <c r="M357" i="38" s="1"/>
  <c r="N357" i="38" s="1"/>
  <c r="G356" i="38"/>
  <c r="K356" i="38" s="1"/>
  <c r="L356" i="38" s="1"/>
  <c r="M356" i="38" s="1"/>
  <c r="N356" i="38" s="1"/>
  <c r="G355" i="38"/>
  <c r="K355" i="38" s="1"/>
  <c r="L355" i="38" s="1"/>
  <c r="M355" i="38" s="1"/>
  <c r="N355" i="38" s="1"/>
  <c r="G354" i="38"/>
  <c r="K354" i="38" s="1"/>
  <c r="L354" i="38" s="1"/>
  <c r="M354" i="38" s="1"/>
  <c r="N354" i="38" s="1"/>
  <c r="G353" i="38"/>
  <c r="K353" i="38" s="1"/>
  <c r="L353" i="38" s="1"/>
  <c r="M353" i="38" s="1"/>
  <c r="N353" i="38" s="1"/>
  <c r="G352" i="38"/>
  <c r="K352" i="38" s="1"/>
  <c r="L352" i="38" s="1"/>
  <c r="M352" i="38" s="1"/>
  <c r="N352" i="38" s="1"/>
  <c r="G351" i="38"/>
  <c r="K351" i="38" s="1"/>
  <c r="L351" i="38" s="1"/>
  <c r="M351" i="38" s="1"/>
  <c r="N351" i="38" s="1"/>
  <c r="G350" i="38"/>
  <c r="K350" i="38" s="1"/>
  <c r="L350" i="38" s="1"/>
  <c r="M350" i="38" s="1"/>
  <c r="N350" i="38" s="1"/>
  <c r="G349" i="38"/>
  <c r="K349" i="38" s="1"/>
  <c r="L349" i="38" s="1"/>
  <c r="M349" i="38" s="1"/>
  <c r="N349" i="38" s="1"/>
  <c r="G348" i="38"/>
  <c r="K348" i="38" s="1"/>
  <c r="L348" i="38" s="1"/>
  <c r="M348" i="38" s="1"/>
  <c r="N348" i="38" s="1"/>
  <c r="G347" i="38"/>
  <c r="K347" i="38" s="1"/>
  <c r="L347" i="38" s="1"/>
  <c r="M347" i="38" s="1"/>
  <c r="N347" i="38" s="1"/>
  <c r="G346" i="38"/>
  <c r="K346" i="38" s="1"/>
  <c r="L346" i="38" s="1"/>
  <c r="M346" i="38" s="1"/>
  <c r="N346" i="38" s="1"/>
  <c r="R342" i="38"/>
  <c r="R338" i="38"/>
  <c r="H334" i="38"/>
  <c r="G334" i="38"/>
  <c r="K334" i="38" s="1"/>
  <c r="L334" i="38" s="1"/>
  <c r="M334" i="38" s="1"/>
  <c r="N334" i="38" s="1"/>
  <c r="H326" i="38"/>
  <c r="G326" i="38"/>
  <c r="K326" i="38" s="1"/>
  <c r="L326" i="38" s="1"/>
  <c r="M326" i="38" s="1"/>
  <c r="N326" i="38" s="1"/>
  <c r="H318" i="38"/>
  <c r="G318" i="38"/>
  <c r="K318" i="38" s="1"/>
  <c r="L318" i="38" s="1"/>
  <c r="M318" i="38" s="1"/>
  <c r="N318" i="38" s="1"/>
  <c r="H310" i="38"/>
  <c r="G310" i="38"/>
  <c r="K310" i="38" s="1"/>
  <c r="L310" i="38" s="1"/>
  <c r="M310" i="38" s="1"/>
  <c r="N310" i="38" s="1"/>
  <c r="H302" i="38"/>
  <c r="G302" i="38"/>
  <c r="K302" i="38" s="1"/>
  <c r="L302" i="38" s="1"/>
  <c r="M302" i="38" s="1"/>
  <c r="N302" i="38" s="1"/>
  <c r="H294" i="38"/>
  <c r="G294" i="38"/>
  <c r="K294" i="38" s="1"/>
  <c r="L294" i="38" s="1"/>
  <c r="M294" i="38" s="1"/>
  <c r="N294" i="38" s="1"/>
  <c r="H286" i="38"/>
  <c r="G286" i="38"/>
  <c r="K286" i="38" s="1"/>
  <c r="L286" i="38" s="1"/>
  <c r="M286" i="38" s="1"/>
  <c r="N286" i="38" s="1"/>
  <c r="O282" i="38"/>
  <c r="R282" i="38"/>
  <c r="R261" i="38"/>
  <c r="O261" i="38"/>
  <c r="R280" i="38"/>
  <c r="O280" i="38"/>
  <c r="I280" i="38"/>
  <c r="J280" i="38"/>
  <c r="Q278" i="38"/>
  <c r="P278" i="38"/>
  <c r="S278" i="38" s="1"/>
  <c r="T278" i="38" s="1"/>
  <c r="I276" i="38"/>
  <c r="J276" i="38"/>
  <c r="R258" i="38"/>
  <c r="O258" i="38"/>
  <c r="R254" i="38"/>
  <c r="O254" i="38"/>
  <c r="R233" i="38"/>
  <c r="O233" i="38"/>
  <c r="Q276" i="38"/>
  <c r="P276" i="38"/>
  <c r="S276" i="38" s="1"/>
  <c r="T276" i="38" s="1"/>
  <c r="Q274" i="38"/>
  <c r="P274" i="38"/>
  <c r="S274" i="38" s="1"/>
  <c r="T274" i="38" s="1"/>
  <c r="Q272" i="38"/>
  <c r="P272" i="38"/>
  <c r="S272" i="38" s="1"/>
  <c r="T272" i="38" s="1"/>
  <c r="Q270" i="38"/>
  <c r="P270" i="38"/>
  <c r="S270" i="38" s="1"/>
  <c r="T270" i="38" s="1"/>
  <c r="Q268" i="38"/>
  <c r="P268" i="38"/>
  <c r="S268" i="38" s="1"/>
  <c r="T268" i="38" s="1"/>
  <c r="R250" i="38"/>
  <c r="O250" i="38"/>
  <c r="I282" i="38"/>
  <c r="J282" i="38"/>
  <c r="R278" i="38"/>
  <c r="Q277" i="38"/>
  <c r="P277" i="38"/>
  <c r="Q275" i="38"/>
  <c r="Q273" i="38"/>
  <c r="Q271" i="38"/>
  <c r="Q269" i="38"/>
  <c r="R260" i="38"/>
  <c r="O260" i="38"/>
  <c r="R248" i="38"/>
  <c r="O248" i="38"/>
  <c r="O227" i="38"/>
  <c r="R227" i="38"/>
  <c r="O225" i="38"/>
  <c r="R225" i="38"/>
  <c r="O215" i="38"/>
  <c r="R215" i="38"/>
  <c r="O213" i="38"/>
  <c r="R213" i="38"/>
  <c r="O211" i="38"/>
  <c r="R211" i="38"/>
  <c r="J275" i="38"/>
  <c r="P275" i="38" s="1"/>
  <c r="S275" i="38" s="1"/>
  <c r="T275" i="38" s="1"/>
  <c r="J274" i="38"/>
  <c r="J273" i="38"/>
  <c r="P273" i="38" s="1"/>
  <c r="S273" i="38" s="1"/>
  <c r="T273" i="38" s="1"/>
  <c r="J272" i="38"/>
  <c r="J271" i="38"/>
  <c r="P271" i="38" s="1"/>
  <c r="S271" i="38" s="1"/>
  <c r="T271" i="38" s="1"/>
  <c r="J270" i="38"/>
  <c r="J269" i="38"/>
  <c r="P269" i="38" s="1"/>
  <c r="S269" i="38" s="1"/>
  <c r="T269" i="38" s="1"/>
  <c r="J268" i="38"/>
  <c r="R259" i="38"/>
  <c r="O259" i="38"/>
  <c r="R257" i="38"/>
  <c r="O257" i="38"/>
  <c r="R255" i="38"/>
  <c r="O255" i="38"/>
  <c r="R253" i="38"/>
  <c r="O253" i="38"/>
  <c r="R251" i="38"/>
  <c r="O251" i="38"/>
  <c r="O231" i="38"/>
  <c r="R231" i="38"/>
  <c r="O217" i="38"/>
  <c r="R217" i="38"/>
  <c r="O189" i="38"/>
  <c r="R189" i="38"/>
  <c r="I187" i="38"/>
  <c r="J187" i="38"/>
  <c r="O232" i="38"/>
  <c r="R232" i="38"/>
  <c r="O223" i="38"/>
  <c r="R223" i="38"/>
  <c r="I222" i="38"/>
  <c r="J222" i="38"/>
  <c r="O221" i="38"/>
  <c r="R221" i="38"/>
  <c r="O219" i="38"/>
  <c r="R219" i="38"/>
  <c r="I230" i="38"/>
  <c r="J230" i="38"/>
  <c r="O226" i="38"/>
  <c r="R226" i="38"/>
  <c r="G249" i="38"/>
  <c r="K249" i="38" s="1"/>
  <c r="L249" i="38" s="1"/>
  <c r="M249" i="38" s="1"/>
  <c r="N249" i="38" s="1"/>
  <c r="G247" i="38"/>
  <c r="K247" i="38" s="1"/>
  <c r="L247" i="38" s="1"/>
  <c r="M247" i="38" s="1"/>
  <c r="N247" i="38" s="1"/>
  <c r="H245" i="38"/>
  <c r="G245" i="38"/>
  <c r="K245" i="38" s="1"/>
  <c r="L245" i="38" s="1"/>
  <c r="M245" i="38" s="1"/>
  <c r="N245" i="38" s="1"/>
  <c r="H243" i="38"/>
  <c r="G243" i="38"/>
  <c r="K243" i="38" s="1"/>
  <c r="L243" i="38" s="1"/>
  <c r="M243" i="38" s="1"/>
  <c r="N243" i="38" s="1"/>
  <c r="H241" i="38"/>
  <c r="G241" i="38"/>
  <c r="K241" i="38" s="1"/>
  <c r="L241" i="38" s="1"/>
  <c r="M241" i="38" s="1"/>
  <c r="N241" i="38" s="1"/>
  <c r="H239" i="38"/>
  <c r="G239" i="38"/>
  <c r="K239" i="38" s="1"/>
  <c r="L239" i="38" s="1"/>
  <c r="M239" i="38" s="1"/>
  <c r="N239" i="38" s="1"/>
  <c r="H237" i="38"/>
  <c r="G237" i="38"/>
  <c r="K237" i="38" s="1"/>
  <c r="L237" i="38" s="1"/>
  <c r="M237" i="38" s="1"/>
  <c r="N237" i="38" s="1"/>
  <c r="H235" i="38"/>
  <c r="G235" i="38"/>
  <c r="K235" i="38" s="1"/>
  <c r="L235" i="38" s="1"/>
  <c r="M235" i="38" s="1"/>
  <c r="N235" i="38" s="1"/>
  <c r="O230" i="38"/>
  <c r="R230" i="38"/>
  <c r="G267" i="38"/>
  <c r="K267" i="38" s="1"/>
  <c r="L267" i="38" s="1"/>
  <c r="M267" i="38" s="1"/>
  <c r="N267" i="38" s="1"/>
  <c r="G266" i="38"/>
  <c r="K266" i="38" s="1"/>
  <c r="L266" i="38" s="1"/>
  <c r="M266" i="38" s="1"/>
  <c r="N266" i="38" s="1"/>
  <c r="G265" i="38"/>
  <c r="K265" i="38" s="1"/>
  <c r="L265" i="38" s="1"/>
  <c r="M265" i="38" s="1"/>
  <c r="N265" i="38" s="1"/>
  <c r="G264" i="38"/>
  <c r="K264" i="38" s="1"/>
  <c r="L264" i="38" s="1"/>
  <c r="M264" i="38" s="1"/>
  <c r="N264" i="38" s="1"/>
  <c r="G263" i="38"/>
  <c r="K263" i="38" s="1"/>
  <c r="L263" i="38" s="1"/>
  <c r="M263" i="38" s="1"/>
  <c r="N263" i="38" s="1"/>
  <c r="G262" i="38"/>
  <c r="K262" i="38" s="1"/>
  <c r="L262" i="38" s="1"/>
  <c r="M262" i="38" s="1"/>
  <c r="N262" i="38" s="1"/>
  <c r="H246" i="38"/>
  <c r="G246" i="38"/>
  <c r="K246" i="38" s="1"/>
  <c r="L246" i="38" s="1"/>
  <c r="M246" i="38" s="1"/>
  <c r="N246" i="38" s="1"/>
  <c r="H244" i="38"/>
  <c r="G244" i="38"/>
  <c r="K244" i="38" s="1"/>
  <c r="L244" i="38" s="1"/>
  <c r="M244" i="38" s="1"/>
  <c r="N244" i="38" s="1"/>
  <c r="H242" i="38"/>
  <c r="G242" i="38"/>
  <c r="K242" i="38" s="1"/>
  <c r="L242" i="38" s="1"/>
  <c r="M242" i="38" s="1"/>
  <c r="N242" i="38" s="1"/>
  <c r="H240" i="38"/>
  <c r="G240" i="38"/>
  <c r="K240" i="38" s="1"/>
  <c r="L240" i="38" s="1"/>
  <c r="M240" i="38" s="1"/>
  <c r="N240" i="38" s="1"/>
  <c r="H238" i="38"/>
  <c r="G238" i="38"/>
  <c r="K238" i="38" s="1"/>
  <c r="L238" i="38" s="1"/>
  <c r="M238" i="38" s="1"/>
  <c r="N238" i="38" s="1"/>
  <c r="H236" i="38"/>
  <c r="G236" i="38"/>
  <c r="K236" i="38" s="1"/>
  <c r="L236" i="38" s="1"/>
  <c r="M236" i="38" s="1"/>
  <c r="N236" i="38" s="1"/>
  <c r="H234" i="38"/>
  <c r="G234" i="38"/>
  <c r="K234" i="38" s="1"/>
  <c r="L234" i="38" s="1"/>
  <c r="M234" i="38" s="1"/>
  <c r="N234" i="38" s="1"/>
  <c r="O229" i="38"/>
  <c r="R229" i="38"/>
  <c r="I226" i="38"/>
  <c r="J226" i="38"/>
  <c r="O222" i="38"/>
  <c r="R222" i="38"/>
  <c r="I207" i="38"/>
  <c r="J207" i="38"/>
  <c r="O206" i="38"/>
  <c r="R206" i="38"/>
  <c r="Q220" i="38"/>
  <c r="P220" i="38"/>
  <c r="Q218" i="38"/>
  <c r="P218" i="38"/>
  <c r="Q216" i="38"/>
  <c r="P216" i="38"/>
  <c r="Q214" i="38"/>
  <c r="P214" i="38"/>
  <c r="Q212" i="38"/>
  <c r="P212" i="38"/>
  <c r="Q210" i="38"/>
  <c r="P210" i="38"/>
  <c r="G208" i="38"/>
  <c r="K208" i="38" s="1"/>
  <c r="L208" i="38" s="1"/>
  <c r="M208" i="38" s="1"/>
  <c r="N208" i="38" s="1"/>
  <c r="H208" i="38"/>
  <c r="O201" i="38"/>
  <c r="R201" i="38"/>
  <c r="I199" i="38"/>
  <c r="J199" i="38"/>
  <c r="O198" i="38"/>
  <c r="R198" i="38"/>
  <c r="I195" i="38"/>
  <c r="J195" i="38"/>
  <c r="O194" i="38"/>
  <c r="R194" i="38"/>
  <c r="Q192" i="38"/>
  <c r="Q204" i="38"/>
  <c r="O197" i="38"/>
  <c r="R197" i="38"/>
  <c r="O195" i="38"/>
  <c r="R195" i="38"/>
  <c r="O193" i="38"/>
  <c r="R193" i="38"/>
  <c r="I191" i="38"/>
  <c r="J191" i="38"/>
  <c r="O190" i="38"/>
  <c r="R190" i="38"/>
  <c r="Q188" i="38"/>
  <c r="H233" i="38"/>
  <c r="H232" i="38"/>
  <c r="J231" i="38"/>
  <c r="P228" i="38"/>
  <c r="S228" i="38" s="1"/>
  <c r="T228" i="38" s="1"/>
  <c r="J227" i="38"/>
  <c r="P224" i="38"/>
  <c r="S224" i="38" s="1"/>
  <c r="T224" i="38" s="1"/>
  <c r="J223" i="38"/>
  <c r="J221" i="38"/>
  <c r="R220" i="38"/>
  <c r="J219" i="38"/>
  <c r="R218" i="38"/>
  <c r="J217" i="38"/>
  <c r="R216" i="38"/>
  <c r="J215" i="38"/>
  <c r="R214" i="38"/>
  <c r="J213" i="38"/>
  <c r="R212" i="38"/>
  <c r="J211" i="38"/>
  <c r="R210" i="38"/>
  <c r="J209" i="38"/>
  <c r="O205" i="38"/>
  <c r="R205" i="38"/>
  <c r="I203" i="38"/>
  <c r="J203" i="38"/>
  <c r="O202" i="38"/>
  <c r="R202" i="38"/>
  <c r="Q196" i="38"/>
  <c r="P196" i="38"/>
  <c r="O187" i="38"/>
  <c r="R187" i="38"/>
  <c r="Q203" i="38"/>
  <c r="R207" i="38"/>
  <c r="J205" i="38"/>
  <c r="R203" i="38"/>
  <c r="J201" i="38"/>
  <c r="R199" i="38"/>
  <c r="J197" i="38"/>
  <c r="H207" i="38"/>
  <c r="P207" i="38" s="1"/>
  <c r="H206" i="38"/>
  <c r="H205" i="38"/>
  <c r="H204" i="38"/>
  <c r="P204" i="38" s="1"/>
  <c r="S204" i="38" s="1"/>
  <c r="T204" i="38" s="1"/>
  <c r="H203" i="38"/>
  <c r="P203" i="38" s="1"/>
  <c r="S203" i="38" s="1"/>
  <c r="T203" i="38" s="1"/>
  <c r="H202" i="38"/>
  <c r="H201" i="38"/>
  <c r="H200" i="38"/>
  <c r="H199" i="38"/>
  <c r="P199" i="38" s="1"/>
  <c r="H198" i="38"/>
  <c r="H197" i="38"/>
  <c r="H196" i="38"/>
  <c r="H195" i="38"/>
  <c r="H194" i="38"/>
  <c r="H193" i="38"/>
  <c r="H192" i="38"/>
  <c r="P192" i="38" s="1"/>
  <c r="S192" i="38" s="1"/>
  <c r="T192" i="38" s="1"/>
  <c r="H191" i="38"/>
  <c r="H190" i="38"/>
  <c r="H189" i="38"/>
  <c r="H188" i="38"/>
  <c r="P188" i="38" s="1"/>
  <c r="S188" i="38" s="1"/>
  <c r="T188" i="38" s="1"/>
  <c r="H187" i="38"/>
  <c r="E3" i="38"/>
  <c r="G3" i="38" s="1"/>
  <c r="K3" i="38" s="1"/>
  <c r="L3" i="38" s="1"/>
  <c r="M3" i="38" s="1"/>
  <c r="F3" i="38"/>
  <c r="N3" i="38"/>
  <c r="E4" i="38"/>
  <c r="G4" i="38" s="1"/>
  <c r="K4" i="38" s="1"/>
  <c r="L4" i="38" s="1"/>
  <c r="M4" i="38" s="1"/>
  <c r="N4" i="38" s="1"/>
  <c r="F4" i="38"/>
  <c r="I4" i="38" s="1"/>
  <c r="J4" i="38"/>
  <c r="E5" i="38"/>
  <c r="G5" i="38" s="1"/>
  <c r="K5" i="38" s="1"/>
  <c r="L5" i="38" s="1"/>
  <c r="M5" i="38" s="1"/>
  <c r="F5" i="38"/>
  <c r="N5" i="38"/>
  <c r="E6" i="38"/>
  <c r="G6" i="38" s="1"/>
  <c r="K6" i="38" s="1"/>
  <c r="L6" i="38" s="1"/>
  <c r="M6" i="38" s="1"/>
  <c r="N6" i="38" s="1"/>
  <c r="O6" i="38" s="1"/>
  <c r="F6" i="38"/>
  <c r="I6" i="38" s="1"/>
  <c r="J6" i="38"/>
  <c r="R6" i="38"/>
  <c r="E7" i="38"/>
  <c r="G7" i="38" s="1"/>
  <c r="K7" i="38" s="1"/>
  <c r="L7" i="38" s="1"/>
  <c r="M7" i="38" s="1"/>
  <c r="F7" i="38"/>
  <c r="N7" i="38"/>
  <c r="E8" i="38"/>
  <c r="G8" i="38" s="1"/>
  <c r="K8" i="38" s="1"/>
  <c r="L8" i="38" s="1"/>
  <c r="M8" i="38" s="1"/>
  <c r="N8" i="38" s="1"/>
  <c r="F8" i="38"/>
  <c r="I8" i="38" s="1"/>
  <c r="J8" i="38"/>
  <c r="E9" i="38"/>
  <c r="G9" i="38" s="1"/>
  <c r="K9" i="38" s="1"/>
  <c r="L9" i="38" s="1"/>
  <c r="M9" i="38" s="1"/>
  <c r="F9" i="38"/>
  <c r="N9" i="38"/>
  <c r="E10" i="38"/>
  <c r="G10" i="38" s="1"/>
  <c r="K10" i="38" s="1"/>
  <c r="L10" i="38" s="1"/>
  <c r="M10" i="38" s="1"/>
  <c r="N10" i="38" s="1"/>
  <c r="O10" i="38" s="1"/>
  <c r="F10" i="38"/>
  <c r="I10" i="38" s="1"/>
  <c r="J10" i="38"/>
  <c r="R10" i="38"/>
  <c r="E11" i="38"/>
  <c r="G11" i="38" s="1"/>
  <c r="K11" i="38" s="1"/>
  <c r="L11" i="38" s="1"/>
  <c r="M11" i="38" s="1"/>
  <c r="F11" i="38"/>
  <c r="N11" i="38"/>
  <c r="E12" i="38"/>
  <c r="G12" i="38" s="1"/>
  <c r="K12" i="38" s="1"/>
  <c r="L12" i="38" s="1"/>
  <c r="M12" i="38" s="1"/>
  <c r="N12" i="38" s="1"/>
  <c r="F12" i="38"/>
  <c r="I12" i="38" s="1"/>
  <c r="J12" i="38"/>
  <c r="E13" i="38"/>
  <c r="G13" i="38" s="1"/>
  <c r="K13" i="38" s="1"/>
  <c r="L13" i="38" s="1"/>
  <c r="M13" i="38" s="1"/>
  <c r="F13" i="38"/>
  <c r="N13" i="38"/>
  <c r="E14" i="38"/>
  <c r="G14" i="38" s="1"/>
  <c r="K14" i="38" s="1"/>
  <c r="L14" i="38" s="1"/>
  <c r="M14" i="38" s="1"/>
  <c r="N14" i="38" s="1"/>
  <c r="O14" i="38" s="1"/>
  <c r="F14" i="38"/>
  <c r="I14" i="38" s="1"/>
  <c r="J14" i="38"/>
  <c r="R14" i="38"/>
  <c r="E15" i="38"/>
  <c r="G15" i="38" s="1"/>
  <c r="K15" i="38" s="1"/>
  <c r="L15" i="38" s="1"/>
  <c r="F15" i="38"/>
  <c r="M15" i="38"/>
  <c r="N15" i="38" s="1"/>
  <c r="E16" i="38"/>
  <c r="F16" i="38"/>
  <c r="J16" i="38" s="1"/>
  <c r="I16" i="38"/>
  <c r="E17" i="38"/>
  <c r="F17" i="38"/>
  <c r="J17" i="38" s="1"/>
  <c r="I17" i="38"/>
  <c r="E18" i="38"/>
  <c r="F18" i="38"/>
  <c r="J18" i="38" s="1"/>
  <c r="I18" i="38"/>
  <c r="E19" i="38"/>
  <c r="F19" i="38"/>
  <c r="J19" i="38" s="1"/>
  <c r="I19" i="38"/>
  <c r="E20" i="38"/>
  <c r="F20" i="38"/>
  <c r="J20" i="38" s="1"/>
  <c r="I20" i="38"/>
  <c r="E21" i="38"/>
  <c r="F21" i="38"/>
  <c r="J21" i="38" s="1"/>
  <c r="I21" i="38"/>
  <c r="E22" i="38"/>
  <c r="F22" i="38"/>
  <c r="J22" i="38" s="1"/>
  <c r="I22" i="38"/>
  <c r="E23" i="38"/>
  <c r="H23" i="38" s="1"/>
  <c r="F23" i="38"/>
  <c r="E24" i="38"/>
  <c r="H24" i="38" s="1"/>
  <c r="F24" i="38"/>
  <c r="J24" i="38" s="1"/>
  <c r="I24" i="38"/>
  <c r="E25" i="38"/>
  <c r="H25" i="38" s="1"/>
  <c r="F25" i="38"/>
  <c r="I25" i="38"/>
  <c r="J25" i="38"/>
  <c r="E26" i="38"/>
  <c r="H26" i="38" s="1"/>
  <c r="F26" i="38"/>
  <c r="I26" i="38"/>
  <c r="J26" i="38"/>
  <c r="E27" i="38"/>
  <c r="H27" i="38" s="1"/>
  <c r="F27" i="38"/>
  <c r="I27" i="38"/>
  <c r="J27" i="38"/>
  <c r="E28" i="38"/>
  <c r="H28" i="38" s="1"/>
  <c r="F28" i="38"/>
  <c r="G28" i="38"/>
  <c r="K28" i="38" s="1"/>
  <c r="L28" i="38" s="1"/>
  <c r="I28" i="38"/>
  <c r="J28" i="38"/>
  <c r="M28" i="38"/>
  <c r="N28" i="38" s="1"/>
  <c r="E29" i="38"/>
  <c r="H29" i="38" s="1"/>
  <c r="F29" i="38"/>
  <c r="I29" i="38"/>
  <c r="J29" i="38"/>
  <c r="E30" i="38"/>
  <c r="H30" i="38" s="1"/>
  <c r="F30" i="38"/>
  <c r="I30" i="38"/>
  <c r="J30" i="38"/>
  <c r="E31" i="38"/>
  <c r="H31" i="38" s="1"/>
  <c r="F31" i="38"/>
  <c r="G31" i="38"/>
  <c r="K31" i="38" s="1"/>
  <c r="L31" i="38" s="1"/>
  <c r="M31" i="38" s="1"/>
  <c r="N31" i="38" s="1"/>
  <c r="I31" i="38"/>
  <c r="J31" i="38"/>
  <c r="E32" i="38"/>
  <c r="H32" i="38" s="1"/>
  <c r="F32" i="38"/>
  <c r="I32" i="38" s="1"/>
  <c r="J32" i="38"/>
  <c r="E33" i="38"/>
  <c r="H33" i="38" s="1"/>
  <c r="F33" i="38"/>
  <c r="I33" i="38" s="1"/>
  <c r="G33" i="38"/>
  <c r="K33" i="38" s="1"/>
  <c r="L33" i="38" s="1"/>
  <c r="M33" i="38" s="1"/>
  <c r="N33" i="38" s="1"/>
  <c r="R33" i="38" s="1"/>
  <c r="J33" i="38"/>
  <c r="O33" i="38"/>
  <c r="E34" i="38"/>
  <c r="H34" i="38" s="1"/>
  <c r="F34" i="38"/>
  <c r="I34" i="38" s="1"/>
  <c r="J34" i="38"/>
  <c r="E35" i="38"/>
  <c r="H35" i="38" s="1"/>
  <c r="F35" i="38"/>
  <c r="I35" i="38" s="1"/>
  <c r="J35" i="38"/>
  <c r="E36" i="38"/>
  <c r="H36" i="38" s="1"/>
  <c r="F36" i="38"/>
  <c r="I36" i="38" s="1"/>
  <c r="G36" i="38"/>
  <c r="K36" i="38" s="1"/>
  <c r="L36" i="38" s="1"/>
  <c r="M36" i="38" s="1"/>
  <c r="N36" i="38" s="1"/>
  <c r="O36" i="38" s="1"/>
  <c r="J36" i="38"/>
  <c r="E37" i="38"/>
  <c r="H37" i="38" s="1"/>
  <c r="F37" i="38"/>
  <c r="I37" i="38" s="1"/>
  <c r="G37" i="38"/>
  <c r="K37" i="38" s="1"/>
  <c r="L37" i="38" s="1"/>
  <c r="M37" i="38" s="1"/>
  <c r="N37" i="38" s="1"/>
  <c r="R37" i="38" s="1"/>
  <c r="J37" i="38"/>
  <c r="O37" i="38"/>
  <c r="E38" i="38"/>
  <c r="H38" i="38" s="1"/>
  <c r="F38" i="38"/>
  <c r="I38" i="38" s="1"/>
  <c r="J38" i="38"/>
  <c r="E39" i="38"/>
  <c r="F39" i="38"/>
  <c r="G39" i="38"/>
  <c r="H39" i="38"/>
  <c r="K39" i="38"/>
  <c r="L39" i="38"/>
  <c r="M39" i="38" s="1"/>
  <c r="N39" i="38"/>
  <c r="O39" i="38" s="1"/>
  <c r="R39" i="38"/>
  <c r="E40" i="38"/>
  <c r="F40" i="38"/>
  <c r="I40" i="38" s="1"/>
  <c r="G40" i="38"/>
  <c r="H40" i="38"/>
  <c r="J40" i="38"/>
  <c r="K40" i="38"/>
  <c r="L40" i="38"/>
  <c r="M40" i="38" s="1"/>
  <c r="N40" i="38" s="1"/>
  <c r="E41" i="38"/>
  <c r="F41" i="38"/>
  <c r="G41" i="38"/>
  <c r="H41" i="38"/>
  <c r="K41" i="38"/>
  <c r="L41" i="38"/>
  <c r="M41" i="38" s="1"/>
  <c r="N41" i="38"/>
  <c r="E42" i="38"/>
  <c r="F42" i="38"/>
  <c r="I42" i="38" s="1"/>
  <c r="G42" i="38"/>
  <c r="H42" i="38"/>
  <c r="J42" i="38"/>
  <c r="K42" i="38"/>
  <c r="L42" i="38"/>
  <c r="M42" i="38" s="1"/>
  <c r="N42" i="38" s="1"/>
  <c r="E43" i="38"/>
  <c r="F43" i="38"/>
  <c r="G43" i="38"/>
  <c r="H43" i="38"/>
  <c r="K43" i="38"/>
  <c r="L43" i="38"/>
  <c r="M43" i="38" s="1"/>
  <c r="N43" i="38"/>
  <c r="O43" i="38" s="1"/>
  <c r="R43" i="38"/>
  <c r="E44" i="38"/>
  <c r="F44" i="38"/>
  <c r="I44" i="38" s="1"/>
  <c r="G44" i="38"/>
  <c r="H44" i="38"/>
  <c r="J44" i="38"/>
  <c r="K44" i="38"/>
  <c r="L44" i="38"/>
  <c r="M44" i="38" s="1"/>
  <c r="N44" i="38" s="1"/>
  <c r="E45" i="38"/>
  <c r="F45" i="38"/>
  <c r="G45" i="38"/>
  <c r="H45" i="38"/>
  <c r="K45" i="38"/>
  <c r="L45" i="38"/>
  <c r="M45" i="38" s="1"/>
  <c r="N45" i="38"/>
  <c r="E46" i="38"/>
  <c r="F46" i="38"/>
  <c r="I46" i="38" s="1"/>
  <c r="G46" i="38"/>
  <c r="H46" i="38"/>
  <c r="J46" i="38"/>
  <c r="K46" i="38"/>
  <c r="L46" i="38"/>
  <c r="M46" i="38" s="1"/>
  <c r="N46" i="38" s="1"/>
  <c r="E47" i="38"/>
  <c r="F47" i="38"/>
  <c r="G47" i="38"/>
  <c r="H47" i="38"/>
  <c r="K47" i="38"/>
  <c r="L47" i="38"/>
  <c r="M47" i="38" s="1"/>
  <c r="N47" i="38"/>
  <c r="O47" i="38" s="1"/>
  <c r="R47" i="38"/>
  <c r="E48" i="38"/>
  <c r="F48" i="38"/>
  <c r="I48" i="38" s="1"/>
  <c r="G48" i="38"/>
  <c r="H48" i="38"/>
  <c r="J48" i="38"/>
  <c r="K48" i="38"/>
  <c r="L48" i="38"/>
  <c r="M48" i="38" s="1"/>
  <c r="N48" i="38" s="1"/>
  <c r="E49" i="38"/>
  <c r="F49" i="38"/>
  <c r="G49" i="38"/>
  <c r="H49" i="38"/>
  <c r="K49" i="38"/>
  <c r="L49" i="38"/>
  <c r="M49" i="38" s="1"/>
  <c r="N49" i="38"/>
  <c r="E50" i="38"/>
  <c r="F50" i="38"/>
  <c r="I50" i="38" s="1"/>
  <c r="G50" i="38"/>
  <c r="H50" i="38"/>
  <c r="J50" i="38"/>
  <c r="K50" i="38"/>
  <c r="L50" i="38"/>
  <c r="M50" i="38" s="1"/>
  <c r="N50" i="38" s="1"/>
  <c r="E51" i="38"/>
  <c r="F51" i="38"/>
  <c r="G51" i="38"/>
  <c r="H51" i="38"/>
  <c r="K51" i="38"/>
  <c r="L51" i="38" s="1"/>
  <c r="M51" i="38" s="1"/>
  <c r="N51" i="38"/>
  <c r="E52" i="38"/>
  <c r="F52" i="38"/>
  <c r="I52" i="38" s="1"/>
  <c r="G52" i="38"/>
  <c r="K52" i="38" s="1"/>
  <c r="H52" i="38"/>
  <c r="J52" i="38"/>
  <c r="L52" i="38"/>
  <c r="M52" i="38" s="1"/>
  <c r="N52" i="38" s="1"/>
  <c r="O52" i="38" s="1"/>
  <c r="E53" i="38"/>
  <c r="F53" i="38"/>
  <c r="G53" i="38"/>
  <c r="H53" i="38"/>
  <c r="K53" i="38"/>
  <c r="L53" i="38" s="1"/>
  <c r="M53" i="38" s="1"/>
  <c r="N53" i="38" s="1"/>
  <c r="R53" i="38" s="1"/>
  <c r="E54" i="38"/>
  <c r="H54" i="38" s="1"/>
  <c r="F54" i="38"/>
  <c r="I54" i="38"/>
  <c r="J54" i="38"/>
  <c r="E55" i="38"/>
  <c r="H55" i="38" s="1"/>
  <c r="F55" i="38"/>
  <c r="G55" i="38"/>
  <c r="I55" i="38"/>
  <c r="J55" i="38"/>
  <c r="K55" i="38"/>
  <c r="L55" i="38" s="1"/>
  <c r="M55" i="38" s="1"/>
  <c r="N55" i="38" s="1"/>
  <c r="R55" i="38" s="1"/>
  <c r="O55" i="38"/>
  <c r="E56" i="38"/>
  <c r="H56" i="38" s="1"/>
  <c r="F56" i="38"/>
  <c r="I56" i="38"/>
  <c r="J56" i="38"/>
  <c r="E57" i="38"/>
  <c r="H57" i="38" s="1"/>
  <c r="F57" i="38"/>
  <c r="G57" i="38"/>
  <c r="I57" i="38"/>
  <c r="J57" i="38"/>
  <c r="K57" i="38"/>
  <c r="L57" i="38" s="1"/>
  <c r="M57" i="38" s="1"/>
  <c r="N57" i="38" s="1"/>
  <c r="R57" i="38" s="1"/>
  <c r="E58" i="38"/>
  <c r="H58" i="38" s="1"/>
  <c r="F58" i="38"/>
  <c r="I58" i="38"/>
  <c r="J58" i="38"/>
  <c r="E59" i="38"/>
  <c r="H59" i="38" s="1"/>
  <c r="F59" i="38"/>
  <c r="G59" i="38"/>
  <c r="I59" i="38"/>
  <c r="J59" i="38"/>
  <c r="K59" i="38"/>
  <c r="L59" i="38" s="1"/>
  <c r="M59" i="38" s="1"/>
  <c r="N59" i="38" s="1"/>
  <c r="R59" i="38" s="1"/>
  <c r="O59" i="38"/>
  <c r="E60" i="38"/>
  <c r="H60" i="38" s="1"/>
  <c r="F60" i="38"/>
  <c r="I60" i="38"/>
  <c r="J60" i="38"/>
  <c r="E61" i="38"/>
  <c r="H61" i="38" s="1"/>
  <c r="F61" i="38"/>
  <c r="G61" i="38"/>
  <c r="I61" i="38"/>
  <c r="J61" i="38"/>
  <c r="K61" i="38"/>
  <c r="L61" i="38" s="1"/>
  <c r="M61" i="38" s="1"/>
  <c r="N61" i="38" s="1"/>
  <c r="R61" i="38" s="1"/>
  <c r="E62" i="38"/>
  <c r="H62" i="38" s="1"/>
  <c r="F62" i="38"/>
  <c r="I62" i="38"/>
  <c r="J62" i="38"/>
  <c r="E63" i="38"/>
  <c r="H63" i="38" s="1"/>
  <c r="F63" i="38"/>
  <c r="G63" i="38"/>
  <c r="I63" i="38"/>
  <c r="J63" i="38"/>
  <c r="K63" i="38"/>
  <c r="L63" i="38" s="1"/>
  <c r="M63" i="38" s="1"/>
  <c r="N63" i="38" s="1"/>
  <c r="R63" i="38" s="1"/>
  <c r="O63" i="38"/>
  <c r="E64" i="38"/>
  <c r="H64" i="38" s="1"/>
  <c r="F64" i="38"/>
  <c r="I64" i="38"/>
  <c r="J64" i="38"/>
  <c r="E65" i="38"/>
  <c r="H65" i="38" s="1"/>
  <c r="F65" i="38"/>
  <c r="G65" i="38"/>
  <c r="I65" i="38"/>
  <c r="J65" i="38"/>
  <c r="K65" i="38"/>
  <c r="L65" i="38" s="1"/>
  <c r="M65" i="38" s="1"/>
  <c r="N65" i="38" s="1"/>
  <c r="R65" i="38" s="1"/>
  <c r="E66" i="38"/>
  <c r="H66" i="38" s="1"/>
  <c r="F66" i="38"/>
  <c r="I66" i="38"/>
  <c r="J66" i="38"/>
  <c r="E67" i="38"/>
  <c r="H67" i="38" s="1"/>
  <c r="F67" i="38"/>
  <c r="G67" i="38"/>
  <c r="I67" i="38"/>
  <c r="J67" i="38"/>
  <c r="K67" i="38"/>
  <c r="L67" i="38" s="1"/>
  <c r="M67" i="38" s="1"/>
  <c r="N67" i="38" s="1"/>
  <c r="R67" i="38" s="1"/>
  <c r="O67" i="38"/>
  <c r="E68" i="38"/>
  <c r="H68" i="38" s="1"/>
  <c r="F68" i="38"/>
  <c r="I68" i="38"/>
  <c r="J68" i="38"/>
  <c r="E69" i="38"/>
  <c r="H69" i="38" s="1"/>
  <c r="F69" i="38"/>
  <c r="G69" i="38"/>
  <c r="I69" i="38"/>
  <c r="J69" i="38"/>
  <c r="K69" i="38"/>
  <c r="L69" i="38" s="1"/>
  <c r="M69" i="38" s="1"/>
  <c r="N69" i="38" s="1"/>
  <c r="R69" i="38" s="1"/>
  <c r="E70" i="38"/>
  <c r="H70" i="38" s="1"/>
  <c r="F70" i="38"/>
  <c r="I70" i="38"/>
  <c r="J70" i="38"/>
  <c r="E71" i="38"/>
  <c r="H71" i="38" s="1"/>
  <c r="F71" i="38"/>
  <c r="G71" i="38"/>
  <c r="I71" i="38"/>
  <c r="J71" i="38"/>
  <c r="K71" i="38"/>
  <c r="L71" i="38" s="1"/>
  <c r="M71" i="38" s="1"/>
  <c r="N71" i="38" s="1"/>
  <c r="R71" i="38" s="1"/>
  <c r="O71" i="38"/>
  <c r="E72" i="38"/>
  <c r="H72" i="38" s="1"/>
  <c r="F72" i="38"/>
  <c r="I72" i="38"/>
  <c r="J72" i="38"/>
  <c r="E73" i="38"/>
  <c r="H73" i="38" s="1"/>
  <c r="F73" i="38"/>
  <c r="G73" i="38"/>
  <c r="I73" i="38"/>
  <c r="J73" i="38"/>
  <c r="K73" i="38"/>
  <c r="L73" i="38" s="1"/>
  <c r="M73" i="38" s="1"/>
  <c r="N73" i="38" s="1"/>
  <c r="E74" i="38"/>
  <c r="H74" i="38" s="1"/>
  <c r="F74" i="38"/>
  <c r="J74" i="38" s="1"/>
  <c r="G74" i="38"/>
  <c r="K74" i="38"/>
  <c r="L74" i="38" s="1"/>
  <c r="M74" i="38" s="1"/>
  <c r="N74" i="38" s="1"/>
  <c r="E75" i="38"/>
  <c r="H75" i="38" s="1"/>
  <c r="F75" i="38"/>
  <c r="J75" i="38" s="1"/>
  <c r="G75" i="38"/>
  <c r="K75" i="38"/>
  <c r="L75" i="38" s="1"/>
  <c r="M75" i="38" s="1"/>
  <c r="N75" i="38" s="1"/>
  <c r="E76" i="38"/>
  <c r="H76" i="38" s="1"/>
  <c r="F76" i="38"/>
  <c r="J76" i="38" s="1"/>
  <c r="G76" i="38"/>
  <c r="K76" i="38"/>
  <c r="L76" i="38" s="1"/>
  <c r="M76" i="38" s="1"/>
  <c r="N76" i="38" s="1"/>
  <c r="E77" i="38"/>
  <c r="H77" i="38" s="1"/>
  <c r="F77" i="38"/>
  <c r="J77" i="38" s="1"/>
  <c r="G77" i="38"/>
  <c r="K77" i="38"/>
  <c r="L77" i="38" s="1"/>
  <c r="M77" i="38" s="1"/>
  <c r="N77" i="38" s="1"/>
  <c r="E78" i="38"/>
  <c r="H78" i="38" s="1"/>
  <c r="F78" i="38"/>
  <c r="J78" i="38" s="1"/>
  <c r="G78" i="38"/>
  <c r="K78" i="38"/>
  <c r="L78" i="38" s="1"/>
  <c r="M78" i="38" s="1"/>
  <c r="N78" i="38" s="1"/>
  <c r="E79" i="38"/>
  <c r="H79" i="38" s="1"/>
  <c r="F79" i="38"/>
  <c r="J79" i="38" s="1"/>
  <c r="G79" i="38"/>
  <c r="K79" i="38"/>
  <c r="L79" i="38" s="1"/>
  <c r="M79" i="38" s="1"/>
  <c r="N79" i="38" s="1"/>
  <c r="E80" i="38"/>
  <c r="H80" i="38" s="1"/>
  <c r="F80" i="38"/>
  <c r="J80" i="38" s="1"/>
  <c r="G80" i="38"/>
  <c r="K80" i="38"/>
  <c r="L80" i="38" s="1"/>
  <c r="M80" i="38" s="1"/>
  <c r="N80" i="38" s="1"/>
  <c r="E81" i="38"/>
  <c r="H81" i="38" s="1"/>
  <c r="F81" i="38"/>
  <c r="J81" i="38" s="1"/>
  <c r="I81" i="38"/>
  <c r="E82" i="38"/>
  <c r="H82" i="38" s="1"/>
  <c r="F82" i="38"/>
  <c r="J82" i="38" s="1"/>
  <c r="E83" i="38"/>
  <c r="H83" i="38" s="1"/>
  <c r="F83" i="38"/>
  <c r="J83" i="38" s="1"/>
  <c r="I83" i="38"/>
  <c r="E84" i="38"/>
  <c r="H84" i="38" s="1"/>
  <c r="F84" i="38"/>
  <c r="E85" i="38"/>
  <c r="H85" i="38" s="1"/>
  <c r="F85" i="38"/>
  <c r="J85" i="38" s="1"/>
  <c r="I85" i="38"/>
  <c r="E86" i="38"/>
  <c r="H86" i="38" s="1"/>
  <c r="F86" i="38"/>
  <c r="G86" i="38"/>
  <c r="K86" i="38" s="1"/>
  <c r="L86" i="38" s="1"/>
  <c r="M86" i="38" s="1"/>
  <c r="N86" i="38" s="1"/>
  <c r="I86" i="38"/>
  <c r="J86" i="38"/>
  <c r="E87" i="38"/>
  <c r="F87" i="38"/>
  <c r="I87" i="38"/>
  <c r="J87" i="38"/>
  <c r="E88" i="38"/>
  <c r="H88" i="38" s="1"/>
  <c r="F88" i="38"/>
  <c r="G88" i="38"/>
  <c r="K88" i="38" s="1"/>
  <c r="L88" i="38" s="1"/>
  <c r="I88" i="38"/>
  <c r="J88" i="38"/>
  <c r="M88" i="38"/>
  <c r="N88" i="38" s="1"/>
  <c r="E89" i="38"/>
  <c r="F89" i="38"/>
  <c r="I89" i="38"/>
  <c r="J89" i="38"/>
  <c r="E90" i="38"/>
  <c r="H90" i="38" s="1"/>
  <c r="F90" i="38"/>
  <c r="G90" i="38"/>
  <c r="K90" i="38" s="1"/>
  <c r="L90" i="38" s="1"/>
  <c r="M90" i="38" s="1"/>
  <c r="N90" i="38" s="1"/>
  <c r="I90" i="38"/>
  <c r="J90" i="38"/>
  <c r="E91" i="38"/>
  <c r="F91" i="38"/>
  <c r="I91" i="38"/>
  <c r="J91" i="38"/>
  <c r="E92" i="38"/>
  <c r="H92" i="38" s="1"/>
  <c r="F92" i="38"/>
  <c r="G92" i="38"/>
  <c r="K92" i="38" s="1"/>
  <c r="L92" i="38" s="1"/>
  <c r="I92" i="38"/>
  <c r="J92" i="38"/>
  <c r="M92" i="38"/>
  <c r="N92" i="38" s="1"/>
  <c r="E93" i="38"/>
  <c r="F93" i="38"/>
  <c r="I93" i="38"/>
  <c r="J93" i="38"/>
  <c r="E94" i="38"/>
  <c r="H94" i="38" s="1"/>
  <c r="F94" i="38"/>
  <c r="G94" i="38"/>
  <c r="K94" i="38" s="1"/>
  <c r="L94" i="38" s="1"/>
  <c r="M94" i="38" s="1"/>
  <c r="N94" i="38" s="1"/>
  <c r="I94" i="38"/>
  <c r="J94" i="38"/>
  <c r="E95" i="38"/>
  <c r="F95" i="38"/>
  <c r="I95" i="38"/>
  <c r="J95" i="38"/>
  <c r="E96" i="38"/>
  <c r="H96" i="38" s="1"/>
  <c r="F96" i="38"/>
  <c r="G96" i="38"/>
  <c r="K96" i="38" s="1"/>
  <c r="L96" i="38" s="1"/>
  <c r="I96" i="38"/>
  <c r="J96" i="38"/>
  <c r="M96" i="38"/>
  <c r="N96" i="38" s="1"/>
  <c r="E97" i="38"/>
  <c r="H97" i="38" s="1"/>
  <c r="F97" i="38"/>
  <c r="I97" i="38"/>
  <c r="J97" i="38"/>
  <c r="E98" i="38"/>
  <c r="H98" i="38" s="1"/>
  <c r="F98" i="38"/>
  <c r="I98" i="38"/>
  <c r="J98" i="38"/>
  <c r="E99" i="38"/>
  <c r="H99" i="38" s="1"/>
  <c r="F99" i="38"/>
  <c r="G99" i="38"/>
  <c r="K99" i="38" s="1"/>
  <c r="L99" i="38" s="1"/>
  <c r="M99" i="38" s="1"/>
  <c r="N99" i="38" s="1"/>
  <c r="I99" i="38"/>
  <c r="J99" i="38"/>
  <c r="E100" i="38"/>
  <c r="H100" i="38" s="1"/>
  <c r="F100" i="38"/>
  <c r="G100" i="38"/>
  <c r="K100" i="38" s="1"/>
  <c r="L100" i="38" s="1"/>
  <c r="I100" i="38"/>
  <c r="J100" i="38"/>
  <c r="M100" i="38"/>
  <c r="N100" i="38" s="1"/>
  <c r="E101" i="38"/>
  <c r="H101" i="38" s="1"/>
  <c r="F101" i="38"/>
  <c r="I101" i="38"/>
  <c r="J101" i="38"/>
  <c r="E102" i="38"/>
  <c r="H102" i="38" s="1"/>
  <c r="F102" i="38"/>
  <c r="I102" i="38"/>
  <c r="J102" i="38"/>
  <c r="E103" i="38"/>
  <c r="H103" i="38" s="1"/>
  <c r="F103" i="38"/>
  <c r="G103" i="38"/>
  <c r="K103" i="38" s="1"/>
  <c r="L103" i="38" s="1"/>
  <c r="M103" i="38" s="1"/>
  <c r="N103" i="38" s="1"/>
  <c r="I103" i="38"/>
  <c r="J103" i="38"/>
  <c r="E104" i="38"/>
  <c r="H104" i="38" s="1"/>
  <c r="F104" i="38"/>
  <c r="G104" i="38"/>
  <c r="K104" i="38" s="1"/>
  <c r="L104" i="38" s="1"/>
  <c r="I104" i="38"/>
  <c r="J104" i="38"/>
  <c r="M104" i="38"/>
  <c r="N104" i="38" s="1"/>
  <c r="E105" i="38"/>
  <c r="H105" i="38" s="1"/>
  <c r="F105" i="38"/>
  <c r="I105" i="38"/>
  <c r="J105" i="38"/>
  <c r="E106" i="38"/>
  <c r="H106" i="38" s="1"/>
  <c r="F106" i="38"/>
  <c r="I106" i="38"/>
  <c r="J106" i="38"/>
  <c r="E107" i="38"/>
  <c r="H107" i="38" s="1"/>
  <c r="F107" i="38"/>
  <c r="G107" i="38"/>
  <c r="K107" i="38" s="1"/>
  <c r="L107" i="38" s="1"/>
  <c r="M107" i="38" s="1"/>
  <c r="N107" i="38" s="1"/>
  <c r="I107" i="38"/>
  <c r="J107" i="38"/>
  <c r="E108" i="38"/>
  <c r="H108" i="38" s="1"/>
  <c r="F108" i="38"/>
  <c r="G108" i="38"/>
  <c r="K108" i="38" s="1"/>
  <c r="L108" i="38" s="1"/>
  <c r="I108" i="38"/>
  <c r="J108" i="38"/>
  <c r="M108" i="38"/>
  <c r="N108" i="38" s="1"/>
  <c r="E109" i="38"/>
  <c r="H109" i="38" s="1"/>
  <c r="F109" i="38"/>
  <c r="I109" i="38"/>
  <c r="J109" i="38"/>
  <c r="E110" i="38"/>
  <c r="H110" i="38" s="1"/>
  <c r="F110" i="38"/>
  <c r="I110" i="38"/>
  <c r="J110" i="38"/>
  <c r="E111" i="38"/>
  <c r="H111" i="38" s="1"/>
  <c r="F111" i="38"/>
  <c r="G111" i="38"/>
  <c r="K111" i="38" s="1"/>
  <c r="L111" i="38" s="1"/>
  <c r="M111" i="38" s="1"/>
  <c r="N111" i="38" s="1"/>
  <c r="I111" i="38"/>
  <c r="J111" i="38"/>
  <c r="E112" i="38"/>
  <c r="H112" i="38" s="1"/>
  <c r="F112" i="38"/>
  <c r="G112" i="38"/>
  <c r="K112" i="38" s="1"/>
  <c r="L112" i="38" s="1"/>
  <c r="I112" i="38"/>
  <c r="J112" i="38"/>
  <c r="M112" i="38"/>
  <c r="N112" i="38" s="1"/>
  <c r="E113" i="38"/>
  <c r="H113" i="38" s="1"/>
  <c r="F113" i="38"/>
  <c r="I113" i="38"/>
  <c r="J113" i="38"/>
  <c r="E114" i="38"/>
  <c r="H114" i="38" s="1"/>
  <c r="F114" i="38"/>
  <c r="I114" i="38"/>
  <c r="J114" i="38"/>
  <c r="E115" i="38"/>
  <c r="H115" i="38" s="1"/>
  <c r="F115" i="38"/>
  <c r="G115" i="38"/>
  <c r="K115" i="38" s="1"/>
  <c r="L115" i="38" s="1"/>
  <c r="M115" i="38" s="1"/>
  <c r="N115" i="38" s="1"/>
  <c r="I115" i="38"/>
  <c r="J115" i="38"/>
  <c r="E116" i="38"/>
  <c r="H116" i="38" s="1"/>
  <c r="F116" i="38"/>
  <c r="G116" i="38"/>
  <c r="K116" i="38" s="1"/>
  <c r="L116" i="38" s="1"/>
  <c r="I116" i="38"/>
  <c r="J116" i="38"/>
  <c r="M116" i="38"/>
  <c r="N116" i="38" s="1"/>
  <c r="E117" i="38"/>
  <c r="H117" i="38" s="1"/>
  <c r="F117" i="38"/>
  <c r="I117" i="38"/>
  <c r="J117" i="38"/>
  <c r="E118" i="38"/>
  <c r="H118" i="38" s="1"/>
  <c r="F118" i="38"/>
  <c r="I118" i="38"/>
  <c r="J118" i="38"/>
  <c r="E119" i="38"/>
  <c r="H119" i="38" s="1"/>
  <c r="F119" i="38"/>
  <c r="G119" i="38"/>
  <c r="K119" i="38" s="1"/>
  <c r="L119" i="38" s="1"/>
  <c r="M119" i="38" s="1"/>
  <c r="N119" i="38" s="1"/>
  <c r="I119" i="38"/>
  <c r="J119" i="38"/>
  <c r="E120" i="38"/>
  <c r="H120" i="38" s="1"/>
  <c r="F120" i="38"/>
  <c r="G120" i="38"/>
  <c r="K120" i="38" s="1"/>
  <c r="L120" i="38" s="1"/>
  <c r="I120" i="38"/>
  <c r="J120" i="38"/>
  <c r="M120" i="38"/>
  <c r="N120" i="38" s="1"/>
  <c r="E121" i="38"/>
  <c r="H121" i="38" s="1"/>
  <c r="F121" i="38"/>
  <c r="I121" i="38"/>
  <c r="J121" i="38"/>
  <c r="E122" i="38"/>
  <c r="H122" i="38" s="1"/>
  <c r="F122" i="38"/>
  <c r="I122" i="38"/>
  <c r="J122" i="38"/>
  <c r="E123" i="38"/>
  <c r="H123" i="38" s="1"/>
  <c r="F123" i="38"/>
  <c r="G123" i="38"/>
  <c r="K123" i="38" s="1"/>
  <c r="L123" i="38" s="1"/>
  <c r="M123" i="38" s="1"/>
  <c r="N123" i="38" s="1"/>
  <c r="I123" i="38"/>
  <c r="J123" i="38"/>
  <c r="E124" i="38"/>
  <c r="H124" i="38" s="1"/>
  <c r="F124" i="38"/>
  <c r="G124" i="38"/>
  <c r="K124" i="38" s="1"/>
  <c r="L124" i="38" s="1"/>
  <c r="I124" i="38"/>
  <c r="J124" i="38"/>
  <c r="M124" i="38"/>
  <c r="N124" i="38" s="1"/>
  <c r="E125" i="38"/>
  <c r="H125" i="38" s="1"/>
  <c r="F125" i="38"/>
  <c r="I125" i="38"/>
  <c r="J125" i="38"/>
  <c r="E126" i="38"/>
  <c r="H126" i="38" s="1"/>
  <c r="F126" i="38"/>
  <c r="I126" i="38"/>
  <c r="J126" i="38"/>
  <c r="E127" i="38"/>
  <c r="H127" i="38" s="1"/>
  <c r="F127" i="38"/>
  <c r="G127" i="38"/>
  <c r="K127" i="38" s="1"/>
  <c r="L127" i="38" s="1"/>
  <c r="M127" i="38" s="1"/>
  <c r="N127" i="38" s="1"/>
  <c r="I127" i="38"/>
  <c r="J127" i="38"/>
  <c r="E128" i="38"/>
  <c r="H128" i="38" s="1"/>
  <c r="F128" i="38"/>
  <c r="G128" i="38"/>
  <c r="K128" i="38" s="1"/>
  <c r="L128" i="38" s="1"/>
  <c r="I128" i="38"/>
  <c r="J128" i="38"/>
  <c r="M128" i="38"/>
  <c r="N128" i="38" s="1"/>
  <c r="E129" i="38"/>
  <c r="H129" i="38" s="1"/>
  <c r="F129" i="38"/>
  <c r="I129" i="38"/>
  <c r="J129" i="38"/>
  <c r="E130" i="38"/>
  <c r="H130" i="38" s="1"/>
  <c r="F130" i="38"/>
  <c r="I130" i="38"/>
  <c r="J130" i="38"/>
  <c r="E131" i="38"/>
  <c r="H131" i="38" s="1"/>
  <c r="F131" i="38"/>
  <c r="G131" i="38"/>
  <c r="K131" i="38" s="1"/>
  <c r="L131" i="38" s="1"/>
  <c r="M131" i="38" s="1"/>
  <c r="N131" i="38" s="1"/>
  <c r="I131" i="38"/>
  <c r="J131" i="38"/>
  <c r="E132" i="38"/>
  <c r="H132" i="38" s="1"/>
  <c r="F132" i="38"/>
  <c r="G132" i="38"/>
  <c r="K132" i="38" s="1"/>
  <c r="L132" i="38" s="1"/>
  <c r="I132" i="38"/>
  <c r="J132" i="38"/>
  <c r="M132" i="38"/>
  <c r="N132" i="38" s="1"/>
  <c r="E133" i="38"/>
  <c r="H133" i="38" s="1"/>
  <c r="F133" i="38"/>
  <c r="I133" i="38"/>
  <c r="J133" i="38"/>
  <c r="E134" i="38"/>
  <c r="H134" i="38" s="1"/>
  <c r="F134" i="38"/>
  <c r="I134" i="38"/>
  <c r="J134" i="38"/>
  <c r="E135" i="38"/>
  <c r="H135" i="38" s="1"/>
  <c r="F135" i="38"/>
  <c r="G135" i="38"/>
  <c r="K135" i="38" s="1"/>
  <c r="L135" i="38" s="1"/>
  <c r="M135" i="38" s="1"/>
  <c r="N135" i="38" s="1"/>
  <c r="I135" i="38"/>
  <c r="J135" i="38"/>
  <c r="E136" i="38"/>
  <c r="H136" i="38" s="1"/>
  <c r="F136" i="38"/>
  <c r="I136" i="38" s="1"/>
  <c r="G136" i="38"/>
  <c r="K136" i="38" s="1"/>
  <c r="L136" i="38" s="1"/>
  <c r="M136" i="38" s="1"/>
  <c r="N136" i="38" s="1"/>
  <c r="J136" i="38"/>
  <c r="E137" i="38"/>
  <c r="H137" i="38" s="1"/>
  <c r="F137" i="38"/>
  <c r="I137" i="38" s="1"/>
  <c r="J137" i="38"/>
  <c r="E138" i="38"/>
  <c r="H138" i="38" s="1"/>
  <c r="F138" i="38"/>
  <c r="I138" i="38" s="1"/>
  <c r="J138" i="38"/>
  <c r="E139" i="38"/>
  <c r="H139" i="38" s="1"/>
  <c r="F139" i="38"/>
  <c r="I139" i="38" s="1"/>
  <c r="G139" i="38"/>
  <c r="K139" i="38" s="1"/>
  <c r="L139" i="38" s="1"/>
  <c r="M139" i="38" s="1"/>
  <c r="N139" i="38" s="1"/>
  <c r="J139" i="38"/>
  <c r="E140" i="38"/>
  <c r="H140" i="38" s="1"/>
  <c r="F140" i="38"/>
  <c r="I140" i="38" s="1"/>
  <c r="G140" i="38"/>
  <c r="K140" i="38" s="1"/>
  <c r="L140" i="38" s="1"/>
  <c r="M140" i="38" s="1"/>
  <c r="N140" i="38" s="1"/>
  <c r="J140" i="38"/>
  <c r="E141" i="38"/>
  <c r="H141" i="38" s="1"/>
  <c r="F141" i="38"/>
  <c r="I141" i="38" s="1"/>
  <c r="J141" i="38"/>
  <c r="E142" i="38"/>
  <c r="H142" i="38" s="1"/>
  <c r="F142" i="38"/>
  <c r="I142" i="38" s="1"/>
  <c r="J142" i="38"/>
  <c r="E143" i="38"/>
  <c r="H143" i="38" s="1"/>
  <c r="F143" i="38"/>
  <c r="I143" i="38" s="1"/>
  <c r="G143" i="38"/>
  <c r="K143" i="38" s="1"/>
  <c r="L143" i="38" s="1"/>
  <c r="M143" i="38" s="1"/>
  <c r="N143" i="38" s="1"/>
  <c r="J143" i="38"/>
  <c r="E144" i="38"/>
  <c r="H144" i="38" s="1"/>
  <c r="F144" i="38"/>
  <c r="I144" i="38" s="1"/>
  <c r="G144" i="38"/>
  <c r="K144" i="38" s="1"/>
  <c r="L144" i="38" s="1"/>
  <c r="M144" i="38" s="1"/>
  <c r="N144" i="38" s="1"/>
  <c r="J144" i="38"/>
  <c r="E145" i="38"/>
  <c r="H145" i="38" s="1"/>
  <c r="F145" i="38"/>
  <c r="I145" i="38" s="1"/>
  <c r="J145" i="38"/>
  <c r="E146" i="38"/>
  <c r="H146" i="38" s="1"/>
  <c r="F146" i="38"/>
  <c r="I146" i="38" s="1"/>
  <c r="J146" i="38"/>
  <c r="E147" i="38"/>
  <c r="H147" i="38" s="1"/>
  <c r="F147" i="38"/>
  <c r="I147" i="38" s="1"/>
  <c r="G147" i="38"/>
  <c r="K147" i="38" s="1"/>
  <c r="L147" i="38" s="1"/>
  <c r="M147" i="38" s="1"/>
  <c r="N147" i="38" s="1"/>
  <c r="J147" i="38"/>
  <c r="E148" i="38"/>
  <c r="H148" i="38" s="1"/>
  <c r="F148" i="38"/>
  <c r="I148" i="38" s="1"/>
  <c r="G148" i="38"/>
  <c r="K148" i="38" s="1"/>
  <c r="L148" i="38" s="1"/>
  <c r="M148" i="38" s="1"/>
  <c r="N148" i="38" s="1"/>
  <c r="J148" i="38"/>
  <c r="E149" i="38"/>
  <c r="H149" i="38" s="1"/>
  <c r="F149" i="38"/>
  <c r="I149" i="38" s="1"/>
  <c r="J149" i="38"/>
  <c r="E150" i="38"/>
  <c r="H150" i="38" s="1"/>
  <c r="F150" i="38"/>
  <c r="I150" i="38" s="1"/>
  <c r="J150" i="38"/>
  <c r="E151" i="38"/>
  <c r="H151" i="38" s="1"/>
  <c r="F151" i="38"/>
  <c r="I151" i="38" s="1"/>
  <c r="G151" i="38"/>
  <c r="K151" i="38" s="1"/>
  <c r="L151" i="38" s="1"/>
  <c r="M151" i="38" s="1"/>
  <c r="N151" i="38" s="1"/>
  <c r="J151" i="38"/>
  <c r="E152" i="38"/>
  <c r="H152" i="38" s="1"/>
  <c r="F152" i="38"/>
  <c r="I152" i="38" s="1"/>
  <c r="G152" i="38"/>
  <c r="K152" i="38" s="1"/>
  <c r="L152" i="38" s="1"/>
  <c r="M152" i="38" s="1"/>
  <c r="N152" i="38" s="1"/>
  <c r="J152" i="38"/>
  <c r="E153" i="38"/>
  <c r="H153" i="38" s="1"/>
  <c r="F153" i="38"/>
  <c r="I153" i="38" s="1"/>
  <c r="J153" i="38"/>
  <c r="E154" i="38"/>
  <c r="G154" i="38" s="1"/>
  <c r="K154" i="38" s="1"/>
  <c r="F154" i="38"/>
  <c r="I154" i="38" s="1"/>
  <c r="H154" i="38"/>
  <c r="J154" i="38"/>
  <c r="L154" i="38"/>
  <c r="M154" i="38" s="1"/>
  <c r="N154" i="38" s="1"/>
  <c r="E155" i="38"/>
  <c r="G155" i="38" s="1"/>
  <c r="K155" i="38" s="1"/>
  <c r="F155" i="38"/>
  <c r="I155" i="38" s="1"/>
  <c r="H155" i="38"/>
  <c r="J155" i="38"/>
  <c r="L155" i="38"/>
  <c r="M155" i="38" s="1"/>
  <c r="N155" i="38"/>
  <c r="O155" i="38" s="1"/>
  <c r="Q155" i="38" s="1"/>
  <c r="R155" i="38"/>
  <c r="E156" i="38"/>
  <c r="G156" i="38" s="1"/>
  <c r="K156" i="38" s="1"/>
  <c r="F156" i="38"/>
  <c r="I156" i="38" s="1"/>
  <c r="H156" i="38"/>
  <c r="L156" i="38"/>
  <c r="M156" i="38" s="1"/>
  <c r="N156" i="38" s="1"/>
  <c r="E157" i="38"/>
  <c r="G157" i="38" s="1"/>
  <c r="K157" i="38" s="1"/>
  <c r="F157" i="38"/>
  <c r="I157" i="38" s="1"/>
  <c r="H157" i="38"/>
  <c r="L157" i="38"/>
  <c r="M157" i="38" s="1"/>
  <c r="N157" i="38"/>
  <c r="O157" i="38" s="1"/>
  <c r="Q157" i="38" s="1"/>
  <c r="E158" i="38"/>
  <c r="G158" i="38" s="1"/>
  <c r="K158" i="38" s="1"/>
  <c r="F158" i="38"/>
  <c r="I158" i="38" s="1"/>
  <c r="H158" i="38"/>
  <c r="J158" i="38"/>
  <c r="L158" i="38"/>
  <c r="M158" i="38" s="1"/>
  <c r="N158" i="38" s="1"/>
  <c r="E159" i="38"/>
  <c r="G159" i="38" s="1"/>
  <c r="K159" i="38" s="1"/>
  <c r="F159" i="38"/>
  <c r="I159" i="38" s="1"/>
  <c r="H159" i="38"/>
  <c r="J159" i="38"/>
  <c r="L159" i="38"/>
  <c r="M159" i="38" s="1"/>
  <c r="N159" i="38"/>
  <c r="O159" i="38" s="1"/>
  <c r="Q159" i="38" s="1"/>
  <c r="R159" i="38"/>
  <c r="E160" i="38"/>
  <c r="G160" i="38" s="1"/>
  <c r="K160" i="38" s="1"/>
  <c r="F160" i="38"/>
  <c r="I160" i="38" s="1"/>
  <c r="H160" i="38"/>
  <c r="L160" i="38"/>
  <c r="M160" i="38" s="1"/>
  <c r="N160" i="38" s="1"/>
  <c r="E161" i="38"/>
  <c r="G161" i="38" s="1"/>
  <c r="K161" i="38" s="1"/>
  <c r="F161" i="38"/>
  <c r="I161" i="38" s="1"/>
  <c r="H161" i="38"/>
  <c r="L161" i="38"/>
  <c r="M161" i="38" s="1"/>
  <c r="N161" i="38"/>
  <c r="O161" i="38" s="1"/>
  <c r="Q161" i="38" s="1"/>
  <c r="E162" i="38"/>
  <c r="G162" i="38" s="1"/>
  <c r="K162" i="38" s="1"/>
  <c r="F162" i="38"/>
  <c r="I162" i="38" s="1"/>
  <c r="H162" i="38"/>
  <c r="J162" i="38"/>
  <c r="L162" i="38"/>
  <c r="M162" i="38" s="1"/>
  <c r="N162" i="38" s="1"/>
  <c r="E163" i="38"/>
  <c r="G163" i="38" s="1"/>
  <c r="K163" i="38" s="1"/>
  <c r="F163" i="38"/>
  <c r="I163" i="38" s="1"/>
  <c r="H163" i="38"/>
  <c r="J163" i="38"/>
  <c r="L163" i="38"/>
  <c r="M163" i="38" s="1"/>
  <c r="N163" i="38"/>
  <c r="O163" i="38" s="1"/>
  <c r="Q163" i="38" s="1"/>
  <c r="R163" i="38"/>
  <c r="E164" i="38"/>
  <c r="G164" i="38" s="1"/>
  <c r="K164" i="38" s="1"/>
  <c r="F164" i="38"/>
  <c r="I164" i="38" s="1"/>
  <c r="H164" i="38"/>
  <c r="L164" i="38"/>
  <c r="M164" i="38" s="1"/>
  <c r="N164" i="38" s="1"/>
  <c r="E165" i="38"/>
  <c r="G165" i="38" s="1"/>
  <c r="K165" i="38" s="1"/>
  <c r="F165" i="38"/>
  <c r="I165" i="38" s="1"/>
  <c r="H165" i="38"/>
  <c r="L165" i="38"/>
  <c r="M165" i="38" s="1"/>
  <c r="N165" i="38"/>
  <c r="O165" i="38" s="1"/>
  <c r="Q165" i="38" s="1"/>
  <c r="E166" i="38"/>
  <c r="G166" i="38" s="1"/>
  <c r="K166" i="38" s="1"/>
  <c r="F166" i="38"/>
  <c r="I166" i="38" s="1"/>
  <c r="H166" i="38"/>
  <c r="J166" i="38"/>
  <c r="L166" i="38"/>
  <c r="M166" i="38" s="1"/>
  <c r="N166" i="38" s="1"/>
  <c r="E167" i="38"/>
  <c r="G167" i="38" s="1"/>
  <c r="K167" i="38" s="1"/>
  <c r="F167" i="38"/>
  <c r="I167" i="38" s="1"/>
  <c r="H167" i="38"/>
  <c r="J167" i="38"/>
  <c r="L167" i="38"/>
  <c r="M167" i="38" s="1"/>
  <c r="N167" i="38"/>
  <c r="O167" i="38" s="1"/>
  <c r="Q167" i="38" s="1"/>
  <c r="R167" i="38"/>
  <c r="E168" i="38"/>
  <c r="G168" i="38" s="1"/>
  <c r="K168" i="38" s="1"/>
  <c r="F168" i="38"/>
  <c r="I168" i="38" s="1"/>
  <c r="H168" i="38"/>
  <c r="L168" i="38"/>
  <c r="M168" i="38" s="1"/>
  <c r="N168" i="38" s="1"/>
  <c r="E169" i="38"/>
  <c r="G169" i="38" s="1"/>
  <c r="K169" i="38" s="1"/>
  <c r="F169" i="38"/>
  <c r="I169" i="38" s="1"/>
  <c r="H169" i="38"/>
  <c r="L169" i="38"/>
  <c r="M169" i="38" s="1"/>
  <c r="N169" i="38"/>
  <c r="O169" i="38" s="1"/>
  <c r="Q169" i="38" s="1"/>
  <c r="E170" i="38"/>
  <c r="G170" i="38" s="1"/>
  <c r="K170" i="38" s="1"/>
  <c r="F170" i="38"/>
  <c r="I170" i="38" s="1"/>
  <c r="H170" i="38"/>
  <c r="J170" i="38"/>
  <c r="L170" i="38"/>
  <c r="M170" i="38" s="1"/>
  <c r="N170" i="38" s="1"/>
  <c r="E171" i="38"/>
  <c r="G171" i="38" s="1"/>
  <c r="K171" i="38" s="1"/>
  <c r="F171" i="38"/>
  <c r="I171" i="38" s="1"/>
  <c r="H171" i="38"/>
  <c r="J171" i="38"/>
  <c r="L171" i="38"/>
  <c r="M171" i="38" s="1"/>
  <c r="N171" i="38"/>
  <c r="O171" i="38" s="1"/>
  <c r="Q171" i="38" s="1"/>
  <c r="R171" i="38"/>
  <c r="E172" i="38"/>
  <c r="G172" i="38" s="1"/>
  <c r="K172" i="38" s="1"/>
  <c r="F172" i="38"/>
  <c r="I172" i="38" s="1"/>
  <c r="H172" i="38"/>
  <c r="L172" i="38"/>
  <c r="M172" i="38" s="1"/>
  <c r="N172" i="38" s="1"/>
  <c r="E173" i="38"/>
  <c r="G173" i="38" s="1"/>
  <c r="K173" i="38" s="1"/>
  <c r="F173" i="38"/>
  <c r="I173" i="38" s="1"/>
  <c r="H173" i="38"/>
  <c r="L173" i="38"/>
  <c r="M173" i="38" s="1"/>
  <c r="N173" i="38"/>
  <c r="O173" i="38" s="1"/>
  <c r="Q173" i="38" s="1"/>
  <c r="E174" i="38"/>
  <c r="G174" i="38" s="1"/>
  <c r="K174" i="38" s="1"/>
  <c r="L174" i="38" s="1"/>
  <c r="M174" i="38" s="1"/>
  <c r="N174" i="38" s="1"/>
  <c r="F174" i="38"/>
  <c r="I174" i="38" s="1"/>
  <c r="H174" i="38"/>
  <c r="J174" i="38"/>
  <c r="E175" i="38"/>
  <c r="G175" i="38" s="1"/>
  <c r="K175" i="38" s="1"/>
  <c r="F175" i="38"/>
  <c r="I175" i="38" s="1"/>
  <c r="H175" i="38"/>
  <c r="J175" i="38"/>
  <c r="L175" i="38"/>
  <c r="M175" i="38" s="1"/>
  <c r="N175" i="38"/>
  <c r="O175" i="38" s="1"/>
  <c r="Q175" i="38" s="1"/>
  <c r="R175" i="38"/>
  <c r="E176" i="38"/>
  <c r="G176" i="38" s="1"/>
  <c r="K176" i="38" s="1"/>
  <c r="F176" i="38"/>
  <c r="I176" i="38" s="1"/>
  <c r="H176" i="38"/>
  <c r="L176" i="38"/>
  <c r="M176" i="38" s="1"/>
  <c r="N176" i="38" s="1"/>
  <c r="E177" i="38"/>
  <c r="G177" i="38" s="1"/>
  <c r="K177" i="38" s="1"/>
  <c r="F177" i="38"/>
  <c r="I177" i="38" s="1"/>
  <c r="H177" i="38"/>
  <c r="L177" i="38"/>
  <c r="M177" i="38" s="1"/>
  <c r="N177" i="38"/>
  <c r="O177" i="38" s="1"/>
  <c r="Q177" i="38" s="1"/>
  <c r="E178" i="38"/>
  <c r="G178" i="38" s="1"/>
  <c r="K178" i="38" s="1"/>
  <c r="L178" i="38" s="1"/>
  <c r="M178" i="38" s="1"/>
  <c r="N178" i="38" s="1"/>
  <c r="F178" i="38"/>
  <c r="I178" i="38" s="1"/>
  <c r="H178" i="38"/>
  <c r="J178" i="38"/>
  <c r="E179" i="38"/>
  <c r="G179" i="38" s="1"/>
  <c r="K179" i="38" s="1"/>
  <c r="F179" i="38"/>
  <c r="I179" i="38" s="1"/>
  <c r="H179" i="38"/>
  <c r="J179" i="38"/>
  <c r="L179" i="38"/>
  <c r="M179" i="38" s="1"/>
  <c r="N179" i="38"/>
  <c r="O179" i="38" s="1"/>
  <c r="Q179" i="38" s="1"/>
  <c r="R179" i="38"/>
  <c r="E180" i="38"/>
  <c r="G180" i="38" s="1"/>
  <c r="K180" i="38" s="1"/>
  <c r="F180" i="38"/>
  <c r="I180" i="38" s="1"/>
  <c r="H180" i="38"/>
  <c r="L180" i="38"/>
  <c r="M180" i="38" s="1"/>
  <c r="N180" i="38" s="1"/>
  <c r="E181" i="38"/>
  <c r="G181" i="38" s="1"/>
  <c r="K181" i="38" s="1"/>
  <c r="F181" i="38"/>
  <c r="I181" i="38" s="1"/>
  <c r="H181" i="38"/>
  <c r="L181" i="38"/>
  <c r="M181" i="38" s="1"/>
  <c r="N181" i="38"/>
  <c r="O181" i="38" s="1"/>
  <c r="Q181" i="38" s="1"/>
  <c r="E182" i="38"/>
  <c r="G182" i="38" s="1"/>
  <c r="K182" i="38" s="1"/>
  <c r="L182" i="38" s="1"/>
  <c r="M182" i="38" s="1"/>
  <c r="N182" i="38" s="1"/>
  <c r="F182" i="38"/>
  <c r="I182" i="38" s="1"/>
  <c r="H182" i="38"/>
  <c r="J182" i="38"/>
  <c r="E183" i="38"/>
  <c r="G183" i="38" s="1"/>
  <c r="K183" i="38" s="1"/>
  <c r="F183" i="38"/>
  <c r="I183" i="38" s="1"/>
  <c r="H183" i="38"/>
  <c r="J183" i="38"/>
  <c r="L183" i="38"/>
  <c r="M183" i="38" s="1"/>
  <c r="N183" i="38"/>
  <c r="O183" i="38" s="1"/>
  <c r="Q183" i="38" s="1"/>
  <c r="R183" i="38"/>
  <c r="E184" i="38"/>
  <c r="G184" i="38" s="1"/>
  <c r="K184" i="38" s="1"/>
  <c r="F184" i="38"/>
  <c r="I184" i="38" s="1"/>
  <c r="H184" i="38"/>
  <c r="L184" i="38"/>
  <c r="M184" i="38" s="1"/>
  <c r="N184" i="38" s="1"/>
  <c r="E185" i="38"/>
  <c r="G185" i="38" s="1"/>
  <c r="K185" i="38" s="1"/>
  <c r="F185" i="38"/>
  <c r="I185" i="38" s="1"/>
  <c r="H185" i="38"/>
  <c r="L185" i="38"/>
  <c r="M185" i="38" s="1"/>
  <c r="N185" i="38"/>
  <c r="O185" i="38" s="1"/>
  <c r="Q185" i="38" s="1"/>
  <c r="E186" i="38"/>
  <c r="G186" i="38" s="1"/>
  <c r="K186" i="38" s="1"/>
  <c r="L186" i="38" s="1"/>
  <c r="M186" i="38" s="1"/>
  <c r="N186" i="38" s="1"/>
  <c r="F186" i="38"/>
  <c r="I186" i="38" s="1"/>
  <c r="H186" i="38"/>
  <c r="J186" i="38"/>
  <c r="H2" i="38"/>
  <c r="F2" i="38"/>
  <c r="J2" i="38" s="1"/>
  <c r="E2" i="38"/>
  <c r="G2" i="38" s="1"/>
  <c r="K2" i="38" s="1"/>
  <c r="L2" i="38" s="1"/>
  <c r="M2" i="38" s="1"/>
  <c r="N2" i="38" s="1"/>
  <c r="S2" i="40" l="1"/>
  <c r="T2" i="40" s="1"/>
  <c r="P2" i="40"/>
  <c r="Q2" i="40" s="1"/>
  <c r="N2" i="40"/>
  <c r="O2" i="40" s="1"/>
  <c r="Q561" i="38"/>
  <c r="P561" i="38"/>
  <c r="S207" i="38"/>
  <c r="T207" i="38" s="1"/>
  <c r="Q205" i="38"/>
  <c r="P205" i="38"/>
  <c r="S205" i="38" s="1"/>
  <c r="T205" i="38" s="1"/>
  <c r="Q190" i="38"/>
  <c r="P190" i="38"/>
  <c r="Q197" i="38"/>
  <c r="P197" i="38"/>
  <c r="S197" i="38" s="1"/>
  <c r="T197" i="38" s="1"/>
  <c r="Q226" i="38"/>
  <c r="P226" i="38"/>
  <c r="Q189" i="38"/>
  <c r="P189" i="38"/>
  <c r="S189" i="38" s="1"/>
  <c r="T189" i="38" s="1"/>
  <c r="Q227" i="38"/>
  <c r="P227" i="38"/>
  <c r="P254" i="38"/>
  <c r="Q254" i="38"/>
  <c r="P261" i="38"/>
  <c r="S261" i="38" s="1"/>
  <c r="T261" i="38" s="1"/>
  <c r="Q261" i="38"/>
  <c r="R318" i="38"/>
  <c r="O318" i="38"/>
  <c r="O350" i="38"/>
  <c r="R350" i="38"/>
  <c r="R427" i="38"/>
  <c r="O427" i="38"/>
  <c r="P319" i="38"/>
  <c r="S319" i="38" s="1"/>
  <c r="T319" i="38" s="1"/>
  <c r="Q319" i="38"/>
  <c r="P336" i="38"/>
  <c r="Q336" i="38"/>
  <c r="P440" i="38"/>
  <c r="S440" i="38" s="1"/>
  <c r="T440" i="38" s="1"/>
  <c r="Q440" i="38"/>
  <c r="O488" i="38"/>
  <c r="R488" i="38"/>
  <c r="R461" i="38"/>
  <c r="O461" i="38"/>
  <c r="O481" i="38"/>
  <c r="R481" i="38"/>
  <c r="R443" i="38"/>
  <c r="O443" i="38"/>
  <c r="R468" i="38"/>
  <c r="O468" i="38"/>
  <c r="Q199" i="38"/>
  <c r="S199" i="38" s="1"/>
  <c r="T199" i="38" s="1"/>
  <c r="Q207" i="38"/>
  <c r="Q195" i="38"/>
  <c r="P195" i="38"/>
  <c r="S195" i="38" s="1"/>
  <c r="T195" i="38" s="1"/>
  <c r="Q194" i="38"/>
  <c r="P194" i="38"/>
  <c r="Q198" i="38"/>
  <c r="P198" i="38"/>
  <c r="S198" i="38" s="1"/>
  <c r="T198" i="38" s="1"/>
  <c r="Q201" i="38"/>
  <c r="P201" i="38"/>
  <c r="Q206" i="38"/>
  <c r="P206" i="38"/>
  <c r="S206" i="38" s="1"/>
  <c r="T206" i="38" s="1"/>
  <c r="Q222" i="38"/>
  <c r="P222" i="38"/>
  <c r="Q229" i="38"/>
  <c r="P229" i="38"/>
  <c r="S229" i="38" s="1"/>
  <c r="T229" i="38" s="1"/>
  <c r="R263" i="38"/>
  <c r="O263" i="38"/>
  <c r="O267" i="38"/>
  <c r="R267" i="38"/>
  <c r="R249" i="38"/>
  <c r="O249" i="38"/>
  <c r="Q221" i="38"/>
  <c r="P221" i="38"/>
  <c r="S221" i="38" s="1"/>
  <c r="T221" i="38" s="1"/>
  <c r="Q223" i="38"/>
  <c r="P223" i="38"/>
  <c r="Q217" i="38"/>
  <c r="P217" i="38"/>
  <c r="S217" i="38" s="1"/>
  <c r="T217" i="38" s="1"/>
  <c r="Q213" i="38"/>
  <c r="P213" i="38"/>
  <c r="Q225" i="38"/>
  <c r="P225" i="38"/>
  <c r="S225" i="38" s="1"/>
  <c r="T225" i="38" s="1"/>
  <c r="P250" i="38"/>
  <c r="S250" i="38" s="1"/>
  <c r="T250" i="38" s="1"/>
  <c r="Q250" i="38"/>
  <c r="P233" i="38"/>
  <c r="Q233" i="38"/>
  <c r="P258" i="38"/>
  <c r="S258" i="38" s="1"/>
  <c r="T258" i="38" s="1"/>
  <c r="Q258" i="38"/>
  <c r="Q280" i="38"/>
  <c r="P280" i="38"/>
  <c r="S280" i="38" s="1"/>
  <c r="T280" i="38" s="1"/>
  <c r="R294" i="38"/>
  <c r="O294" i="38"/>
  <c r="R310" i="38"/>
  <c r="O310" i="38"/>
  <c r="R326" i="38"/>
  <c r="O326" i="38"/>
  <c r="O348" i="38"/>
  <c r="R348" i="38"/>
  <c r="O352" i="38"/>
  <c r="R352" i="38"/>
  <c r="O356" i="38"/>
  <c r="R356" i="38"/>
  <c r="R360" i="38"/>
  <c r="O360" i="38"/>
  <c r="Q191" i="38"/>
  <c r="P191" i="38"/>
  <c r="S191" i="38" s="1"/>
  <c r="T191" i="38" s="1"/>
  <c r="Q209" i="38"/>
  <c r="P209" i="38"/>
  <c r="R372" i="38"/>
  <c r="O372" i="38"/>
  <c r="P289" i="38"/>
  <c r="S289" i="38" s="1"/>
  <c r="T289" i="38" s="1"/>
  <c r="Q289" i="38"/>
  <c r="P315" i="38"/>
  <c r="Q315" i="38"/>
  <c r="P321" i="38"/>
  <c r="S321" i="38" s="1"/>
  <c r="T321" i="38" s="1"/>
  <c r="Q321" i="38"/>
  <c r="P344" i="38"/>
  <c r="Q344" i="38"/>
  <c r="P339" i="38"/>
  <c r="S339" i="38" s="1"/>
  <c r="T339" i="38" s="1"/>
  <c r="Q339" i="38"/>
  <c r="P335" i="38"/>
  <c r="Q335" i="38"/>
  <c r="R453" i="38"/>
  <c r="O453" i="38"/>
  <c r="P434" i="38"/>
  <c r="Q434" i="38"/>
  <c r="P331" i="38"/>
  <c r="S331" i="38" s="1"/>
  <c r="T331" i="38" s="1"/>
  <c r="Q331" i="38"/>
  <c r="P367" i="38"/>
  <c r="Q367" i="38"/>
  <c r="P457" i="38"/>
  <c r="S457" i="38" s="1"/>
  <c r="T457" i="38" s="1"/>
  <c r="Q457" i="38"/>
  <c r="R463" i="38"/>
  <c r="O463" i="38"/>
  <c r="O482" i="38"/>
  <c r="R482" i="38"/>
  <c r="O485" i="38"/>
  <c r="R485" i="38"/>
  <c r="P432" i="38"/>
  <c r="S432" i="38" s="1"/>
  <c r="T432" i="38" s="1"/>
  <c r="Q432" i="38"/>
  <c r="P456" i="38"/>
  <c r="Q456" i="38"/>
  <c r="P447" i="38"/>
  <c r="S447" i="38" s="1"/>
  <c r="T447" i="38" s="1"/>
  <c r="Q447" i="38"/>
  <c r="R465" i="38"/>
  <c r="O465" i="38"/>
  <c r="R469" i="38"/>
  <c r="O469" i="38"/>
  <c r="O475" i="38"/>
  <c r="R475" i="38"/>
  <c r="O479" i="38"/>
  <c r="R479" i="38"/>
  <c r="O486" i="38"/>
  <c r="R486" i="38"/>
  <c r="O490" i="38"/>
  <c r="R490" i="38"/>
  <c r="R442" i="38"/>
  <c r="O442" i="38"/>
  <c r="R458" i="38"/>
  <c r="O458" i="38"/>
  <c r="R462" i="38"/>
  <c r="O462" i="38"/>
  <c r="R466" i="38"/>
  <c r="O466" i="38"/>
  <c r="R470" i="38"/>
  <c r="O470" i="38"/>
  <c r="R474" i="38"/>
  <c r="O474" i="38"/>
  <c r="O478" i="38"/>
  <c r="R478" i="38"/>
  <c r="O483" i="38"/>
  <c r="R483" i="38"/>
  <c r="O491" i="38"/>
  <c r="R491" i="38"/>
  <c r="P494" i="38"/>
  <c r="S494" i="38" s="1"/>
  <c r="T494" i="38" s="1"/>
  <c r="Q494" i="38"/>
  <c r="P493" i="38"/>
  <c r="Q493" i="38"/>
  <c r="P495" i="38"/>
  <c r="S495" i="38" s="1"/>
  <c r="T495" i="38" s="1"/>
  <c r="Q495" i="38"/>
  <c r="Q202" i="38"/>
  <c r="P202" i="38"/>
  <c r="S202" i="38" s="1"/>
  <c r="T202" i="38" s="1"/>
  <c r="Q193" i="38"/>
  <c r="P193" i="38"/>
  <c r="R265" i="38"/>
  <c r="O265" i="38"/>
  <c r="Q219" i="38"/>
  <c r="P219" i="38"/>
  <c r="Q231" i="38"/>
  <c r="P231" i="38"/>
  <c r="S231" i="38" s="1"/>
  <c r="T231" i="38" s="1"/>
  <c r="Q211" i="38"/>
  <c r="P211" i="38"/>
  <c r="R286" i="38"/>
  <c r="O286" i="38"/>
  <c r="R334" i="38"/>
  <c r="O334" i="38"/>
  <c r="O354" i="38"/>
  <c r="R354" i="38"/>
  <c r="Q200" i="38"/>
  <c r="P200" i="38"/>
  <c r="R364" i="38"/>
  <c r="O364" i="38"/>
  <c r="P287" i="38"/>
  <c r="S287" i="38" s="1"/>
  <c r="T287" i="38" s="1"/>
  <c r="Q287" i="38"/>
  <c r="R445" i="38"/>
  <c r="O445" i="38"/>
  <c r="R324" i="38"/>
  <c r="O324" i="38"/>
  <c r="P373" i="38"/>
  <c r="Q373" i="38"/>
  <c r="P449" i="38"/>
  <c r="S449" i="38" s="1"/>
  <c r="T449" i="38" s="1"/>
  <c r="Q449" i="38"/>
  <c r="O484" i="38"/>
  <c r="R484" i="38"/>
  <c r="R473" i="38"/>
  <c r="O473" i="38"/>
  <c r="R492" i="38"/>
  <c r="O492" i="38"/>
  <c r="P448" i="38"/>
  <c r="S448" i="38" s="1"/>
  <c r="T448" i="38" s="1"/>
  <c r="Q448" i="38"/>
  <c r="R464" i="38"/>
  <c r="O464" i="38"/>
  <c r="O480" i="38"/>
  <c r="R480" i="38"/>
  <c r="P455" i="38"/>
  <c r="Q455" i="38"/>
  <c r="S212" i="38"/>
  <c r="T212" i="38" s="1"/>
  <c r="S216" i="38"/>
  <c r="T216" i="38" s="1"/>
  <c r="S220" i="38"/>
  <c r="T220" i="38" s="1"/>
  <c r="R234" i="38"/>
  <c r="O234" i="38"/>
  <c r="R238" i="38"/>
  <c r="O238" i="38"/>
  <c r="R242" i="38"/>
  <c r="O242" i="38"/>
  <c r="R246" i="38"/>
  <c r="O246" i="38"/>
  <c r="R264" i="38"/>
  <c r="O264" i="38"/>
  <c r="R237" i="38"/>
  <c r="O237" i="38"/>
  <c r="R241" i="38"/>
  <c r="O241" i="38"/>
  <c r="R245" i="38"/>
  <c r="O245" i="38"/>
  <c r="P253" i="38"/>
  <c r="Q253" i="38"/>
  <c r="P257" i="38"/>
  <c r="Q257" i="38"/>
  <c r="P260" i="38"/>
  <c r="Q260" i="38"/>
  <c r="Q282" i="38"/>
  <c r="P282" i="38"/>
  <c r="S282" i="38" s="1"/>
  <c r="T282" i="38" s="1"/>
  <c r="O349" i="38"/>
  <c r="R349" i="38"/>
  <c r="O353" i="38"/>
  <c r="R353" i="38"/>
  <c r="O357" i="38"/>
  <c r="R357" i="38"/>
  <c r="P252" i="38"/>
  <c r="Q252" i="38"/>
  <c r="S281" i="38"/>
  <c r="T281" i="38" s="1"/>
  <c r="R298" i="38"/>
  <c r="O298" i="38"/>
  <c r="R314" i="38"/>
  <c r="O314" i="38"/>
  <c r="R330" i="38"/>
  <c r="O330" i="38"/>
  <c r="P285" i="38"/>
  <c r="Q285" i="38"/>
  <c r="P293" i="38"/>
  <c r="S293" i="38" s="1"/>
  <c r="T293" i="38" s="1"/>
  <c r="Q293" i="38"/>
  <c r="P301" i="38"/>
  <c r="Q301" i="38"/>
  <c r="P309" i="38"/>
  <c r="S309" i="38" s="1"/>
  <c r="T309" i="38" s="1"/>
  <c r="Q309" i="38"/>
  <c r="P317" i="38"/>
  <c r="Q317" i="38"/>
  <c r="P325" i="38"/>
  <c r="S325" i="38" s="1"/>
  <c r="T325" i="38" s="1"/>
  <c r="Q325" i="38"/>
  <c r="P333" i="38"/>
  <c r="Q333" i="38"/>
  <c r="P291" i="38"/>
  <c r="S291" i="38" s="1"/>
  <c r="T291" i="38" s="1"/>
  <c r="Q291" i="38"/>
  <c r="P297" i="38"/>
  <c r="Q297" i="38"/>
  <c r="P323" i="38"/>
  <c r="S323" i="38" s="1"/>
  <c r="T323" i="38" s="1"/>
  <c r="Q323" i="38"/>
  <c r="P329" i="38"/>
  <c r="Q329" i="38"/>
  <c r="S345" i="38"/>
  <c r="T345" i="38" s="1"/>
  <c r="R362" i="38"/>
  <c r="O362" i="38"/>
  <c r="R378" i="38"/>
  <c r="O378" i="38"/>
  <c r="R380" i="38"/>
  <c r="O380" i="38"/>
  <c r="R382" i="38"/>
  <c r="O382" i="38"/>
  <c r="R384" i="38"/>
  <c r="O384" i="38"/>
  <c r="R386" i="38"/>
  <c r="O386" i="38"/>
  <c r="R388" i="38"/>
  <c r="O388" i="38"/>
  <c r="P256" i="38"/>
  <c r="Q256" i="38"/>
  <c r="P307" i="38"/>
  <c r="Q307" i="38"/>
  <c r="P313" i="38"/>
  <c r="Q313" i="38"/>
  <c r="R376" i="38"/>
  <c r="O376" i="38"/>
  <c r="P299" i="38"/>
  <c r="Q299" i="38"/>
  <c r="P363" i="38"/>
  <c r="Q363" i="38"/>
  <c r="P377" i="38"/>
  <c r="Q377" i="38"/>
  <c r="P392" i="38"/>
  <c r="Q392" i="38"/>
  <c r="P396" i="38"/>
  <c r="Q396" i="38"/>
  <c r="P400" i="38"/>
  <c r="Q400" i="38"/>
  <c r="P404" i="38"/>
  <c r="Q404" i="38"/>
  <c r="P408" i="38"/>
  <c r="Q408" i="38"/>
  <c r="P412" i="38"/>
  <c r="Q412" i="38"/>
  <c r="P416" i="38"/>
  <c r="Q416" i="38"/>
  <c r="P420" i="38"/>
  <c r="Q420" i="38"/>
  <c r="P424" i="38"/>
  <c r="Q424" i="38"/>
  <c r="R435" i="38"/>
  <c r="O435" i="38"/>
  <c r="R444" i="38"/>
  <c r="O444" i="38"/>
  <c r="R366" i="38"/>
  <c r="O366" i="38"/>
  <c r="P371" i="38"/>
  <c r="Q371" i="38"/>
  <c r="P393" i="38"/>
  <c r="Q393" i="38"/>
  <c r="P397" i="38"/>
  <c r="Q397" i="38"/>
  <c r="P401" i="38"/>
  <c r="Q401" i="38"/>
  <c r="P405" i="38"/>
  <c r="Q405" i="38"/>
  <c r="P409" i="38"/>
  <c r="Q409" i="38"/>
  <c r="P413" i="38"/>
  <c r="Q413" i="38"/>
  <c r="P417" i="38"/>
  <c r="Q417" i="38"/>
  <c r="P421" i="38"/>
  <c r="Q421" i="38"/>
  <c r="P425" i="38"/>
  <c r="Q425" i="38"/>
  <c r="R437" i="38"/>
  <c r="O437" i="38"/>
  <c r="P305" i="38"/>
  <c r="Q305" i="38"/>
  <c r="P375" i="38"/>
  <c r="Q375" i="38"/>
  <c r="P438" i="38"/>
  <c r="Q438" i="38"/>
  <c r="S428" i="38"/>
  <c r="T428" i="38" s="1"/>
  <c r="P441" i="38"/>
  <c r="Q441" i="38"/>
  <c r="R451" i="38"/>
  <c r="O451" i="38"/>
  <c r="S426" i="38"/>
  <c r="T426" i="38" s="1"/>
  <c r="S446" i="38"/>
  <c r="T446" i="38" s="1"/>
  <c r="P500" i="38"/>
  <c r="S500" i="38" s="1"/>
  <c r="T500" i="38" s="1"/>
  <c r="Q500" i="38"/>
  <c r="P508" i="38"/>
  <c r="Q508" i="38"/>
  <c r="P516" i="38"/>
  <c r="S516" i="38" s="1"/>
  <c r="T516" i="38" s="1"/>
  <c r="Q516" i="38"/>
  <c r="Q524" i="38"/>
  <c r="P524" i="38"/>
  <c r="S524" i="38" s="1"/>
  <c r="T524" i="38" s="1"/>
  <c r="Q498" i="38"/>
  <c r="P498" i="38"/>
  <c r="P507" i="38"/>
  <c r="Q507" i="38"/>
  <c r="P519" i="38"/>
  <c r="S519" i="38" s="1"/>
  <c r="T519" i="38" s="1"/>
  <c r="Q519" i="38"/>
  <c r="P528" i="38"/>
  <c r="Q528" i="38"/>
  <c r="Q540" i="38"/>
  <c r="P540" i="38"/>
  <c r="P502" i="38"/>
  <c r="Q502" i="38"/>
  <c r="P510" i="38"/>
  <c r="S510" i="38" s="1"/>
  <c r="T510" i="38" s="1"/>
  <c r="Q510" i="38"/>
  <c r="P518" i="38"/>
  <c r="Q518" i="38"/>
  <c r="Q560" i="38"/>
  <c r="P560" i="38"/>
  <c r="P529" i="38"/>
  <c r="Q529" i="38"/>
  <c r="Q533" i="38"/>
  <c r="P533" i="38"/>
  <c r="Q537" i="38"/>
  <c r="P537" i="38"/>
  <c r="S537" i="38" s="1"/>
  <c r="T537" i="38" s="1"/>
  <c r="Q541" i="38"/>
  <c r="P541" i="38"/>
  <c r="P549" i="38"/>
  <c r="Q549" i="38"/>
  <c r="Q553" i="38"/>
  <c r="P553" i="38"/>
  <c r="Q499" i="38"/>
  <c r="P499" i="38"/>
  <c r="S499" i="38" s="1"/>
  <c r="T499" i="38" s="1"/>
  <c r="P532" i="38"/>
  <c r="S532" i="38" s="1"/>
  <c r="T532" i="38" s="1"/>
  <c r="Q532" i="38"/>
  <c r="Q542" i="38"/>
  <c r="P542" i="38"/>
  <c r="S542" i="38" s="1"/>
  <c r="T542" i="38" s="1"/>
  <c r="Q554" i="38"/>
  <c r="P554" i="38"/>
  <c r="P501" i="38"/>
  <c r="Q501" i="38"/>
  <c r="Q509" i="38"/>
  <c r="P509" i="38"/>
  <c r="P517" i="38"/>
  <c r="Q517" i="38"/>
  <c r="P525" i="38"/>
  <c r="S525" i="38" s="1"/>
  <c r="T525" i="38" s="1"/>
  <c r="Q525" i="38"/>
  <c r="P545" i="38"/>
  <c r="Q545" i="38"/>
  <c r="P530" i="38"/>
  <c r="S530" i="38" s="1"/>
  <c r="T530" i="38" s="1"/>
  <c r="Q530" i="38"/>
  <c r="P544" i="38"/>
  <c r="Q544" i="38"/>
  <c r="Q552" i="38"/>
  <c r="P552" i="38"/>
  <c r="Q187" i="38"/>
  <c r="P187" i="38"/>
  <c r="S187" i="38" s="1"/>
  <c r="T187" i="38" s="1"/>
  <c r="O208" i="38"/>
  <c r="R208" i="38"/>
  <c r="Q230" i="38"/>
  <c r="P230" i="38"/>
  <c r="S230" i="38" s="1"/>
  <c r="T230" i="38" s="1"/>
  <c r="P232" i="38"/>
  <c r="S232" i="38" s="1"/>
  <c r="T232" i="38" s="1"/>
  <c r="Q232" i="38"/>
  <c r="Q215" i="38"/>
  <c r="P215" i="38"/>
  <c r="S215" i="38" s="1"/>
  <c r="T215" i="38" s="1"/>
  <c r="R302" i="38"/>
  <c r="O302" i="38"/>
  <c r="O346" i="38"/>
  <c r="R346" i="38"/>
  <c r="O358" i="38"/>
  <c r="R358" i="38"/>
  <c r="R308" i="38"/>
  <c r="O308" i="38"/>
  <c r="P343" i="38"/>
  <c r="S343" i="38" s="1"/>
  <c r="T343" i="38" s="1"/>
  <c r="Q343" i="38"/>
  <c r="P340" i="38"/>
  <c r="Q340" i="38"/>
  <c r="R459" i="38"/>
  <c r="O459" i="38"/>
  <c r="O476" i="38"/>
  <c r="R476" i="38"/>
  <c r="R467" i="38"/>
  <c r="O467" i="38"/>
  <c r="O477" i="38"/>
  <c r="R477" i="38"/>
  <c r="O487" i="38"/>
  <c r="R487" i="38"/>
  <c r="R460" i="38"/>
  <c r="O460" i="38"/>
  <c r="R472" i="38"/>
  <c r="O472" i="38"/>
  <c r="R471" i="38"/>
  <c r="O471" i="38"/>
  <c r="O489" i="38"/>
  <c r="R489" i="38"/>
  <c r="S196" i="38"/>
  <c r="T196" i="38" s="1"/>
  <c r="S210" i="38"/>
  <c r="T210" i="38" s="1"/>
  <c r="S214" i="38"/>
  <c r="T214" i="38" s="1"/>
  <c r="S218" i="38"/>
  <c r="T218" i="38" s="1"/>
  <c r="R236" i="38"/>
  <c r="O236" i="38"/>
  <c r="R240" i="38"/>
  <c r="O240" i="38"/>
  <c r="R244" i="38"/>
  <c r="O244" i="38"/>
  <c r="R262" i="38"/>
  <c r="O262" i="38"/>
  <c r="R266" i="38"/>
  <c r="O266" i="38"/>
  <c r="R235" i="38"/>
  <c r="O235" i="38"/>
  <c r="R239" i="38"/>
  <c r="O239" i="38"/>
  <c r="R243" i="38"/>
  <c r="O243" i="38"/>
  <c r="R247" i="38"/>
  <c r="O247" i="38"/>
  <c r="P251" i="38"/>
  <c r="S251" i="38" s="1"/>
  <c r="T251" i="38" s="1"/>
  <c r="Q251" i="38"/>
  <c r="P255" i="38"/>
  <c r="Q255" i="38"/>
  <c r="P259" i="38"/>
  <c r="S259" i="38" s="1"/>
  <c r="T259" i="38" s="1"/>
  <c r="Q259" i="38"/>
  <c r="P248" i="38"/>
  <c r="Q248" i="38"/>
  <c r="S277" i="38"/>
  <c r="T277" i="38" s="1"/>
  <c r="O347" i="38"/>
  <c r="R347" i="38"/>
  <c r="O351" i="38"/>
  <c r="R351" i="38"/>
  <c r="O355" i="38"/>
  <c r="R355" i="38"/>
  <c r="O359" i="38"/>
  <c r="R359" i="38"/>
  <c r="Q279" i="38"/>
  <c r="P279" i="38"/>
  <c r="S279" i="38" s="1"/>
  <c r="T279" i="38" s="1"/>
  <c r="R290" i="38"/>
  <c r="O290" i="38"/>
  <c r="R306" i="38"/>
  <c r="O306" i="38"/>
  <c r="R322" i="38"/>
  <c r="O322" i="38"/>
  <c r="S283" i="38"/>
  <c r="T283" i="38" s="1"/>
  <c r="R288" i="38"/>
  <c r="O288" i="38"/>
  <c r="R296" i="38"/>
  <c r="O296" i="38"/>
  <c r="R304" i="38"/>
  <c r="O304" i="38"/>
  <c r="R312" i="38"/>
  <c r="O312" i="38"/>
  <c r="R320" i="38"/>
  <c r="O320" i="38"/>
  <c r="R328" i="38"/>
  <c r="O328" i="38"/>
  <c r="Q284" i="38"/>
  <c r="P284" i="38"/>
  <c r="S284" i="38" s="1"/>
  <c r="T284" i="38" s="1"/>
  <c r="P295" i="38"/>
  <c r="S295" i="38" s="1"/>
  <c r="T295" i="38" s="1"/>
  <c r="Q295" i="38"/>
  <c r="R316" i="38"/>
  <c r="O316" i="38"/>
  <c r="P327" i="38"/>
  <c r="S327" i="38" s="1"/>
  <c r="T327" i="38" s="1"/>
  <c r="Q327" i="38"/>
  <c r="R429" i="38"/>
  <c r="O429" i="38"/>
  <c r="R370" i="38"/>
  <c r="O370" i="38"/>
  <c r="R379" i="38"/>
  <c r="O379" i="38"/>
  <c r="R381" i="38"/>
  <c r="O381" i="38"/>
  <c r="R383" i="38"/>
  <c r="O383" i="38"/>
  <c r="R385" i="38"/>
  <c r="O385" i="38"/>
  <c r="R387" i="38"/>
  <c r="O387" i="38"/>
  <c r="R389" i="38"/>
  <c r="O389" i="38"/>
  <c r="R300" i="38"/>
  <c r="O300" i="38"/>
  <c r="P311" i="38"/>
  <c r="S311" i="38" s="1"/>
  <c r="T311" i="38" s="1"/>
  <c r="Q311" i="38"/>
  <c r="R332" i="38"/>
  <c r="O332" i="38"/>
  <c r="R368" i="38"/>
  <c r="O368" i="38"/>
  <c r="R292" i="38"/>
  <c r="O292" i="38"/>
  <c r="P361" i="38"/>
  <c r="S361" i="38" s="1"/>
  <c r="T361" i="38" s="1"/>
  <c r="Q361" i="38"/>
  <c r="R374" i="38"/>
  <c r="O374" i="38"/>
  <c r="P390" i="38"/>
  <c r="S390" i="38" s="1"/>
  <c r="T390" i="38" s="1"/>
  <c r="Q390" i="38"/>
  <c r="P394" i="38"/>
  <c r="Q394" i="38"/>
  <c r="P398" i="38"/>
  <c r="S398" i="38" s="1"/>
  <c r="T398" i="38" s="1"/>
  <c r="Q398" i="38"/>
  <c r="P402" i="38"/>
  <c r="Q402" i="38"/>
  <c r="P406" i="38"/>
  <c r="S406" i="38" s="1"/>
  <c r="T406" i="38" s="1"/>
  <c r="Q406" i="38"/>
  <c r="P410" i="38"/>
  <c r="Q410" i="38"/>
  <c r="P414" i="38"/>
  <c r="S414" i="38" s="1"/>
  <c r="T414" i="38" s="1"/>
  <c r="Q414" i="38"/>
  <c r="P418" i="38"/>
  <c r="Q418" i="38"/>
  <c r="P422" i="38"/>
  <c r="S422" i="38" s="1"/>
  <c r="T422" i="38" s="1"/>
  <c r="Q422" i="38"/>
  <c r="R431" i="38"/>
  <c r="O431" i="38"/>
  <c r="R439" i="38"/>
  <c r="O439" i="38"/>
  <c r="R452" i="38"/>
  <c r="O452" i="38"/>
  <c r="P369" i="38"/>
  <c r="S369" i="38" s="1"/>
  <c r="T369" i="38" s="1"/>
  <c r="Q369" i="38"/>
  <c r="P391" i="38"/>
  <c r="Q391" i="38"/>
  <c r="P395" i="38"/>
  <c r="S395" i="38" s="1"/>
  <c r="T395" i="38" s="1"/>
  <c r="Q395" i="38"/>
  <c r="P399" i="38"/>
  <c r="Q399" i="38"/>
  <c r="P403" i="38"/>
  <c r="S403" i="38" s="1"/>
  <c r="T403" i="38" s="1"/>
  <c r="Q403" i="38"/>
  <c r="P407" i="38"/>
  <c r="Q407" i="38"/>
  <c r="P411" i="38"/>
  <c r="S411" i="38" s="1"/>
  <c r="T411" i="38" s="1"/>
  <c r="Q411" i="38"/>
  <c r="P415" i="38"/>
  <c r="Q415" i="38"/>
  <c r="P419" i="38"/>
  <c r="S419" i="38" s="1"/>
  <c r="T419" i="38" s="1"/>
  <c r="Q419" i="38"/>
  <c r="P423" i="38"/>
  <c r="Q423" i="38"/>
  <c r="R433" i="38"/>
  <c r="O433" i="38"/>
  <c r="P303" i="38"/>
  <c r="Q303" i="38"/>
  <c r="P365" i="38"/>
  <c r="S365" i="38" s="1"/>
  <c r="T365" i="38" s="1"/>
  <c r="Q365" i="38"/>
  <c r="P430" i="38"/>
  <c r="Q430" i="38"/>
  <c r="R450" i="38"/>
  <c r="O450" i="38"/>
  <c r="P454" i="38"/>
  <c r="S454" i="38" s="1"/>
  <c r="T454" i="38" s="1"/>
  <c r="Q454" i="38"/>
  <c r="S436" i="38"/>
  <c r="T436" i="38" s="1"/>
  <c r="P504" i="38"/>
  <c r="Q504" i="38"/>
  <c r="Q512" i="38"/>
  <c r="P512" i="38"/>
  <c r="S512" i="38" s="1"/>
  <c r="T512" i="38" s="1"/>
  <c r="Q520" i="38"/>
  <c r="P520" i="38"/>
  <c r="S520" i="38" s="1"/>
  <c r="T520" i="38" s="1"/>
  <c r="P559" i="38"/>
  <c r="Q559" i="38"/>
  <c r="P497" i="38"/>
  <c r="Q497" i="38"/>
  <c r="Q503" i="38"/>
  <c r="P503" i="38"/>
  <c r="S503" i="38" s="1"/>
  <c r="T503" i="38" s="1"/>
  <c r="P511" i="38"/>
  <c r="Q511" i="38"/>
  <c r="P523" i="38"/>
  <c r="Q523" i="38"/>
  <c r="P536" i="38"/>
  <c r="Q536" i="38"/>
  <c r="Q546" i="38"/>
  <c r="P546" i="38"/>
  <c r="S546" i="38" s="1"/>
  <c r="T546" i="38" s="1"/>
  <c r="Q506" i="38"/>
  <c r="P506" i="38"/>
  <c r="S506" i="38" s="1"/>
  <c r="T506" i="38" s="1"/>
  <c r="Q514" i="38"/>
  <c r="P514" i="38"/>
  <c r="S514" i="38" s="1"/>
  <c r="T514" i="38" s="1"/>
  <c r="Q522" i="38"/>
  <c r="P522" i="38"/>
  <c r="S522" i="38" s="1"/>
  <c r="T522" i="38" s="1"/>
  <c r="Q527" i="38"/>
  <c r="P527" i="38"/>
  <c r="S527" i="38" s="1"/>
  <c r="T527" i="38" s="1"/>
  <c r="Q531" i="38"/>
  <c r="P531" i="38"/>
  <c r="S531" i="38" s="1"/>
  <c r="T531" i="38" s="1"/>
  <c r="P535" i="38"/>
  <c r="Q535" i="38"/>
  <c r="Q539" i="38"/>
  <c r="P539" i="38"/>
  <c r="S539" i="38" s="1"/>
  <c r="T539" i="38" s="1"/>
  <c r="P547" i="38"/>
  <c r="Q547" i="38"/>
  <c r="Q551" i="38"/>
  <c r="P551" i="38"/>
  <c r="S551" i="38" s="1"/>
  <c r="T551" i="38" s="1"/>
  <c r="P555" i="38"/>
  <c r="Q555" i="38"/>
  <c r="P496" i="38"/>
  <c r="Q496" i="38"/>
  <c r="P526" i="38"/>
  <c r="Q526" i="38"/>
  <c r="P538" i="38"/>
  <c r="Q538" i="38"/>
  <c r="P550" i="38"/>
  <c r="Q550" i="38"/>
  <c r="Q556" i="38"/>
  <c r="P556" i="38"/>
  <c r="S556" i="38" s="1"/>
  <c r="T556" i="38" s="1"/>
  <c r="P505" i="38"/>
  <c r="Q505" i="38"/>
  <c r="Q513" i="38"/>
  <c r="P513" i="38"/>
  <c r="S513" i="38" s="1"/>
  <c r="T513" i="38" s="1"/>
  <c r="P521" i="38"/>
  <c r="Q521" i="38"/>
  <c r="P543" i="38"/>
  <c r="Q543" i="38"/>
  <c r="P557" i="38"/>
  <c r="Q557" i="38"/>
  <c r="Q515" i="38"/>
  <c r="P515" i="38"/>
  <c r="S515" i="38" s="1"/>
  <c r="T515" i="38" s="1"/>
  <c r="Q534" i="38"/>
  <c r="P534" i="38"/>
  <c r="S534" i="38" s="1"/>
  <c r="T534" i="38" s="1"/>
  <c r="Q548" i="38"/>
  <c r="P548" i="38"/>
  <c r="S548" i="38" s="1"/>
  <c r="T548" i="38" s="1"/>
  <c r="Q558" i="38"/>
  <c r="P558" i="38"/>
  <c r="S558" i="38" s="1"/>
  <c r="T558" i="38" s="1"/>
  <c r="O170" i="38"/>
  <c r="R170" i="38"/>
  <c r="O160" i="38"/>
  <c r="R160" i="38"/>
  <c r="O154" i="38"/>
  <c r="R154" i="38"/>
  <c r="R127" i="38"/>
  <c r="O127" i="38"/>
  <c r="R111" i="38"/>
  <c r="O111" i="38"/>
  <c r="R94" i="38"/>
  <c r="O94" i="38"/>
  <c r="O184" i="38"/>
  <c r="R184" i="38"/>
  <c r="O180" i="38"/>
  <c r="R180" i="38"/>
  <c r="O176" i="38"/>
  <c r="R176" i="38"/>
  <c r="O172" i="38"/>
  <c r="R172" i="38"/>
  <c r="O166" i="38"/>
  <c r="R166" i="38"/>
  <c r="O156" i="38"/>
  <c r="R156" i="38"/>
  <c r="O152" i="38"/>
  <c r="R152" i="38"/>
  <c r="O151" i="38"/>
  <c r="R151" i="38"/>
  <c r="O144" i="38"/>
  <c r="R144" i="38"/>
  <c r="O143" i="38"/>
  <c r="R143" i="38"/>
  <c r="O136" i="38"/>
  <c r="R136" i="38"/>
  <c r="R131" i="38"/>
  <c r="O131" i="38"/>
  <c r="R115" i="38"/>
  <c r="O115" i="38"/>
  <c r="R99" i="38"/>
  <c r="O99" i="38"/>
  <c r="O168" i="38"/>
  <c r="R168" i="38"/>
  <c r="O162" i="38"/>
  <c r="R162" i="38"/>
  <c r="R135" i="38"/>
  <c r="O135" i="38"/>
  <c r="R119" i="38"/>
  <c r="O119" i="38"/>
  <c r="R103" i="38"/>
  <c r="O103" i="38"/>
  <c r="R86" i="38"/>
  <c r="O86" i="38"/>
  <c r="O186" i="38"/>
  <c r="R186" i="38"/>
  <c r="O182" i="38"/>
  <c r="R182" i="38"/>
  <c r="O178" i="38"/>
  <c r="R178" i="38"/>
  <c r="O174" i="38"/>
  <c r="R174" i="38"/>
  <c r="O164" i="38"/>
  <c r="R164" i="38"/>
  <c r="O158" i="38"/>
  <c r="R158" i="38"/>
  <c r="O148" i="38"/>
  <c r="R148" i="38"/>
  <c r="O147" i="38"/>
  <c r="R147" i="38"/>
  <c r="O140" i="38"/>
  <c r="R140" i="38"/>
  <c r="O139" i="38"/>
  <c r="R139" i="38"/>
  <c r="R123" i="38"/>
  <c r="O123" i="38"/>
  <c r="R107" i="38"/>
  <c r="O107" i="38"/>
  <c r="R90" i="38"/>
  <c r="O90" i="38"/>
  <c r="H95" i="38"/>
  <c r="G95" i="38"/>
  <c r="K95" i="38" s="1"/>
  <c r="L95" i="38" s="1"/>
  <c r="M95" i="38" s="1"/>
  <c r="N95" i="38" s="1"/>
  <c r="R92" i="38"/>
  <c r="O92" i="38"/>
  <c r="H87" i="38"/>
  <c r="G87" i="38"/>
  <c r="K87" i="38" s="1"/>
  <c r="L87" i="38" s="1"/>
  <c r="M87" i="38" s="1"/>
  <c r="N87" i="38" s="1"/>
  <c r="J84" i="38"/>
  <c r="I84" i="38"/>
  <c r="O78" i="38"/>
  <c r="R78" i="38"/>
  <c r="P183" i="38"/>
  <c r="S183" i="38" s="1"/>
  <c r="T183" i="38" s="1"/>
  <c r="P179" i="38"/>
  <c r="S179" i="38" s="1"/>
  <c r="T179" i="38" s="1"/>
  <c r="P175" i="38"/>
  <c r="S175" i="38" s="1"/>
  <c r="T175" i="38" s="1"/>
  <c r="P171" i="38"/>
  <c r="S171" i="38" s="1"/>
  <c r="T171" i="38" s="1"/>
  <c r="P167" i="38"/>
  <c r="S167" i="38" s="1"/>
  <c r="T167" i="38" s="1"/>
  <c r="P163" i="38"/>
  <c r="S163" i="38" s="1"/>
  <c r="T163" i="38" s="1"/>
  <c r="P159" i="38"/>
  <c r="S159" i="38" s="1"/>
  <c r="T159" i="38" s="1"/>
  <c r="P155" i="38"/>
  <c r="S155" i="38" s="1"/>
  <c r="T155" i="38" s="1"/>
  <c r="H89" i="38"/>
  <c r="G89" i="38"/>
  <c r="K89" i="38" s="1"/>
  <c r="L89" i="38" s="1"/>
  <c r="M89" i="38" s="1"/>
  <c r="N89" i="38" s="1"/>
  <c r="O77" i="38"/>
  <c r="R77" i="38"/>
  <c r="R185" i="38"/>
  <c r="J185" i="38"/>
  <c r="R181" i="38"/>
  <c r="J181" i="38"/>
  <c r="R177" i="38"/>
  <c r="J177" i="38"/>
  <c r="R173" i="38"/>
  <c r="J173" i="38"/>
  <c r="R169" i="38"/>
  <c r="J169" i="38"/>
  <c r="R165" i="38"/>
  <c r="J165" i="38"/>
  <c r="R161" i="38"/>
  <c r="J161" i="38"/>
  <c r="R157" i="38"/>
  <c r="J157" i="38"/>
  <c r="G153" i="38"/>
  <c r="K153" i="38" s="1"/>
  <c r="L153" i="38" s="1"/>
  <c r="M153" i="38" s="1"/>
  <c r="N153" i="38" s="1"/>
  <c r="G149" i="38"/>
  <c r="K149" i="38" s="1"/>
  <c r="L149" i="38" s="1"/>
  <c r="M149" i="38" s="1"/>
  <c r="N149" i="38" s="1"/>
  <c r="G145" i="38"/>
  <c r="K145" i="38" s="1"/>
  <c r="L145" i="38" s="1"/>
  <c r="M145" i="38" s="1"/>
  <c r="N145" i="38" s="1"/>
  <c r="G141" i="38"/>
  <c r="K141" i="38" s="1"/>
  <c r="L141" i="38" s="1"/>
  <c r="M141" i="38" s="1"/>
  <c r="N141" i="38" s="1"/>
  <c r="G137" i="38"/>
  <c r="K137" i="38" s="1"/>
  <c r="L137" i="38" s="1"/>
  <c r="M137" i="38" s="1"/>
  <c r="N137" i="38" s="1"/>
  <c r="G133" i="38"/>
  <c r="K133" i="38" s="1"/>
  <c r="L133" i="38" s="1"/>
  <c r="M133" i="38" s="1"/>
  <c r="N133" i="38" s="1"/>
  <c r="R132" i="38"/>
  <c r="O132" i="38"/>
  <c r="G129" i="38"/>
  <c r="K129" i="38" s="1"/>
  <c r="L129" i="38" s="1"/>
  <c r="M129" i="38" s="1"/>
  <c r="N129" i="38" s="1"/>
  <c r="R128" i="38"/>
  <c r="O128" i="38"/>
  <c r="G125" i="38"/>
  <c r="K125" i="38" s="1"/>
  <c r="L125" i="38" s="1"/>
  <c r="M125" i="38" s="1"/>
  <c r="N125" i="38" s="1"/>
  <c r="R124" i="38"/>
  <c r="O124" i="38"/>
  <c r="G121" i="38"/>
  <c r="K121" i="38" s="1"/>
  <c r="L121" i="38" s="1"/>
  <c r="M121" i="38" s="1"/>
  <c r="N121" i="38" s="1"/>
  <c r="R120" i="38"/>
  <c r="O120" i="38"/>
  <c r="G117" i="38"/>
  <c r="K117" i="38" s="1"/>
  <c r="L117" i="38" s="1"/>
  <c r="M117" i="38" s="1"/>
  <c r="N117" i="38" s="1"/>
  <c r="R116" i="38"/>
  <c r="O116" i="38"/>
  <c r="G113" i="38"/>
  <c r="K113" i="38" s="1"/>
  <c r="L113" i="38" s="1"/>
  <c r="M113" i="38" s="1"/>
  <c r="N113" i="38" s="1"/>
  <c r="R112" i="38"/>
  <c r="O112" i="38"/>
  <c r="G109" i="38"/>
  <c r="K109" i="38" s="1"/>
  <c r="L109" i="38" s="1"/>
  <c r="M109" i="38" s="1"/>
  <c r="N109" i="38" s="1"/>
  <c r="R108" i="38"/>
  <c r="O108" i="38"/>
  <c r="G105" i="38"/>
  <c r="K105" i="38" s="1"/>
  <c r="L105" i="38" s="1"/>
  <c r="M105" i="38" s="1"/>
  <c r="N105" i="38" s="1"/>
  <c r="R104" i="38"/>
  <c r="O104" i="38"/>
  <c r="G101" i="38"/>
  <c r="K101" i="38" s="1"/>
  <c r="L101" i="38" s="1"/>
  <c r="M101" i="38" s="1"/>
  <c r="N101" i="38" s="1"/>
  <c r="R100" i="38"/>
  <c r="O100" i="38"/>
  <c r="G97" i="38"/>
  <c r="K97" i="38" s="1"/>
  <c r="L97" i="38" s="1"/>
  <c r="M97" i="38" s="1"/>
  <c r="N97" i="38" s="1"/>
  <c r="R96" i="38"/>
  <c r="O96" i="38"/>
  <c r="H91" i="38"/>
  <c r="G91" i="38"/>
  <c r="K91" i="38" s="1"/>
  <c r="L91" i="38" s="1"/>
  <c r="M91" i="38" s="1"/>
  <c r="N91" i="38" s="1"/>
  <c r="R88" i="38"/>
  <c r="O88" i="38"/>
  <c r="O80" i="38"/>
  <c r="R80" i="38"/>
  <c r="O76" i="38"/>
  <c r="R76" i="38"/>
  <c r="O75" i="38"/>
  <c r="R75" i="38"/>
  <c r="O74" i="38"/>
  <c r="R74" i="38"/>
  <c r="O73" i="38"/>
  <c r="R73" i="38"/>
  <c r="P185" i="38"/>
  <c r="S185" i="38" s="1"/>
  <c r="T185" i="38" s="1"/>
  <c r="J184" i="38"/>
  <c r="P181" i="38"/>
  <c r="S181" i="38" s="1"/>
  <c r="T181" i="38" s="1"/>
  <c r="J180" i="38"/>
  <c r="P177" i="38"/>
  <c r="S177" i="38" s="1"/>
  <c r="T177" i="38" s="1"/>
  <c r="J176" i="38"/>
  <c r="P173" i="38"/>
  <c r="S173" i="38" s="1"/>
  <c r="T173" i="38" s="1"/>
  <c r="J172" i="38"/>
  <c r="P169" i="38"/>
  <c r="S169" i="38" s="1"/>
  <c r="T169" i="38" s="1"/>
  <c r="J168" i="38"/>
  <c r="P165" i="38"/>
  <c r="S165" i="38" s="1"/>
  <c r="T165" i="38" s="1"/>
  <c r="J164" i="38"/>
  <c r="P161" i="38"/>
  <c r="S161" i="38" s="1"/>
  <c r="T161" i="38" s="1"/>
  <c r="J160" i="38"/>
  <c r="P157" i="38"/>
  <c r="S157" i="38" s="1"/>
  <c r="T157" i="38" s="1"/>
  <c r="J156" i="38"/>
  <c r="G150" i="38"/>
  <c r="K150" i="38" s="1"/>
  <c r="L150" i="38" s="1"/>
  <c r="M150" i="38" s="1"/>
  <c r="N150" i="38" s="1"/>
  <c r="G146" i="38"/>
  <c r="K146" i="38" s="1"/>
  <c r="L146" i="38" s="1"/>
  <c r="M146" i="38" s="1"/>
  <c r="N146" i="38" s="1"/>
  <c r="G142" i="38"/>
  <c r="K142" i="38" s="1"/>
  <c r="L142" i="38" s="1"/>
  <c r="M142" i="38" s="1"/>
  <c r="N142" i="38" s="1"/>
  <c r="G138" i="38"/>
  <c r="K138" i="38" s="1"/>
  <c r="L138" i="38" s="1"/>
  <c r="M138" i="38" s="1"/>
  <c r="N138" i="38" s="1"/>
  <c r="G134" i="38"/>
  <c r="K134" i="38" s="1"/>
  <c r="L134" i="38" s="1"/>
  <c r="M134" i="38" s="1"/>
  <c r="N134" i="38" s="1"/>
  <c r="G130" i="38"/>
  <c r="K130" i="38" s="1"/>
  <c r="L130" i="38" s="1"/>
  <c r="M130" i="38" s="1"/>
  <c r="N130" i="38" s="1"/>
  <c r="G126" i="38"/>
  <c r="K126" i="38" s="1"/>
  <c r="L126" i="38" s="1"/>
  <c r="M126" i="38" s="1"/>
  <c r="N126" i="38" s="1"/>
  <c r="G122" i="38"/>
  <c r="K122" i="38" s="1"/>
  <c r="L122" i="38" s="1"/>
  <c r="M122" i="38" s="1"/>
  <c r="N122" i="38" s="1"/>
  <c r="G118" i="38"/>
  <c r="K118" i="38" s="1"/>
  <c r="L118" i="38" s="1"/>
  <c r="M118" i="38" s="1"/>
  <c r="N118" i="38" s="1"/>
  <c r="G114" i="38"/>
  <c r="K114" i="38" s="1"/>
  <c r="L114" i="38" s="1"/>
  <c r="M114" i="38" s="1"/>
  <c r="N114" i="38" s="1"/>
  <c r="G110" i="38"/>
  <c r="K110" i="38" s="1"/>
  <c r="L110" i="38" s="1"/>
  <c r="M110" i="38" s="1"/>
  <c r="N110" i="38" s="1"/>
  <c r="G106" i="38"/>
  <c r="K106" i="38" s="1"/>
  <c r="L106" i="38" s="1"/>
  <c r="M106" i="38" s="1"/>
  <c r="N106" i="38" s="1"/>
  <c r="G102" i="38"/>
  <c r="K102" i="38" s="1"/>
  <c r="L102" i="38" s="1"/>
  <c r="M102" i="38" s="1"/>
  <c r="N102" i="38" s="1"/>
  <c r="G98" i="38"/>
  <c r="K98" i="38" s="1"/>
  <c r="L98" i="38" s="1"/>
  <c r="M98" i="38" s="1"/>
  <c r="N98" i="38" s="1"/>
  <c r="H93" i="38"/>
  <c r="G93" i="38"/>
  <c r="K93" i="38" s="1"/>
  <c r="L93" i="38" s="1"/>
  <c r="M93" i="38" s="1"/>
  <c r="N93" i="38" s="1"/>
  <c r="O79" i="38"/>
  <c r="R79" i="38"/>
  <c r="P67" i="38"/>
  <c r="Q67" i="38"/>
  <c r="P59" i="38"/>
  <c r="S59" i="38" s="1"/>
  <c r="T59" i="38" s="1"/>
  <c r="Q59" i="38"/>
  <c r="Q52" i="38"/>
  <c r="P52" i="38"/>
  <c r="S52" i="38" s="1"/>
  <c r="T52" i="38" s="1"/>
  <c r="O45" i="38"/>
  <c r="R45" i="38"/>
  <c r="O42" i="38"/>
  <c r="R42" i="38"/>
  <c r="I39" i="38"/>
  <c r="Q39" i="38" s="1"/>
  <c r="J39" i="38"/>
  <c r="G25" i="38"/>
  <c r="K25" i="38" s="1"/>
  <c r="L25" i="38" s="1"/>
  <c r="M25" i="38" s="1"/>
  <c r="N25" i="38" s="1"/>
  <c r="G19" i="38"/>
  <c r="K19" i="38" s="1"/>
  <c r="L19" i="38" s="1"/>
  <c r="M19" i="38" s="1"/>
  <c r="N19" i="38" s="1"/>
  <c r="H19" i="38"/>
  <c r="I11" i="38"/>
  <c r="J11" i="38"/>
  <c r="O4" i="38"/>
  <c r="R4" i="38"/>
  <c r="I80" i="38"/>
  <c r="I79" i="38"/>
  <c r="I78" i="38"/>
  <c r="I77" i="38"/>
  <c r="I76" i="38"/>
  <c r="I75" i="38"/>
  <c r="I74" i="38"/>
  <c r="O69" i="38"/>
  <c r="O61" i="38"/>
  <c r="O53" i="38"/>
  <c r="O49" i="38"/>
  <c r="R49" i="38"/>
  <c r="O46" i="38"/>
  <c r="R46" i="38"/>
  <c r="I43" i="38"/>
  <c r="J43" i="38"/>
  <c r="G38" i="38"/>
  <c r="K38" i="38" s="1"/>
  <c r="L38" i="38" s="1"/>
  <c r="M38" i="38" s="1"/>
  <c r="N38" i="38" s="1"/>
  <c r="R36" i="38"/>
  <c r="G32" i="38"/>
  <c r="K32" i="38" s="1"/>
  <c r="L32" i="38" s="1"/>
  <c r="M32" i="38" s="1"/>
  <c r="N32" i="38" s="1"/>
  <c r="P71" i="38"/>
  <c r="S71" i="38" s="1"/>
  <c r="T71" i="38" s="1"/>
  <c r="Q71" i="38"/>
  <c r="P63" i="38"/>
  <c r="Q63" i="38"/>
  <c r="P55" i="38"/>
  <c r="S55" i="38" s="1"/>
  <c r="T55" i="38" s="1"/>
  <c r="Q55" i="38"/>
  <c r="O50" i="38"/>
  <c r="R50" i="38"/>
  <c r="I47" i="38"/>
  <c r="Q47" i="38" s="1"/>
  <c r="J47" i="38"/>
  <c r="P33" i="38"/>
  <c r="Q33" i="38"/>
  <c r="R31" i="38"/>
  <c r="O31" i="38"/>
  <c r="R28" i="38"/>
  <c r="O28" i="38"/>
  <c r="J23" i="38"/>
  <c r="I23" i="38"/>
  <c r="G21" i="38"/>
  <c r="K21" i="38" s="1"/>
  <c r="L21" i="38" s="1"/>
  <c r="M21" i="38" s="1"/>
  <c r="N21" i="38" s="1"/>
  <c r="H21" i="38"/>
  <c r="G17" i="38"/>
  <c r="K17" i="38" s="1"/>
  <c r="L17" i="38" s="1"/>
  <c r="M17" i="38" s="1"/>
  <c r="N17" i="38" s="1"/>
  <c r="H17" i="38"/>
  <c r="O12" i="38"/>
  <c r="R12" i="38"/>
  <c r="O9" i="38"/>
  <c r="R9" i="38"/>
  <c r="I3" i="38"/>
  <c r="J3" i="38"/>
  <c r="I82" i="38"/>
  <c r="O65" i="38"/>
  <c r="O57" i="38"/>
  <c r="R52" i="38"/>
  <c r="R51" i="38"/>
  <c r="O51" i="38"/>
  <c r="I51" i="38"/>
  <c r="J51" i="38"/>
  <c r="O41" i="38"/>
  <c r="R41" i="38"/>
  <c r="P36" i="38"/>
  <c r="Q36" i="38"/>
  <c r="G85" i="38"/>
  <c r="K85" i="38" s="1"/>
  <c r="L85" i="38" s="1"/>
  <c r="M85" i="38" s="1"/>
  <c r="N85" i="38" s="1"/>
  <c r="G84" i="38"/>
  <c r="K84" i="38" s="1"/>
  <c r="L84" i="38" s="1"/>
  <c r="M84" i="38" s="1"/>
  <c r="N84" i="38" s="1"/>
  <c r="G83" i="38"/>
  <c r="K83" i="38" s="1"/>
  <c r="L83" i="38" s="1"/>
  <c r="M83" i="38" s="1"/>
  <c r="N83" i="38" s="1"/>
  <c r="G82" i="38"/>
  <c r="K82" i="38" s="1"/>
  <c r="L82" i="38" s="1"/>
  <c r="M82" i="38" s="1"/>
  <c r="N82" i="38" s="1"/>
  <c r="G81" i="38"/>
  <c r="K81" i="38" s="1"/>
  <c r="L81" i="38" s="1"/>
  <c r="M81" i="38" s="1"/>
  <c r="N81" i="38" s="1"/>
  <c r="I53" i="38"/>
  <c r="J53" i="38"/>
  <c r="I45" i="38"/>
  <c r="J45" i="38"/>
  <c r="O44" i="38"/>
  <c r="R44" i="38"/>
  <c r="Q43" i="38"/>
  <c r="P43" i="38"/>
  <c r="S43" i="38" s="1"/>
  <c r="T43" i="38" s="1"/>
  <c r="P37" i="38"/>
  <c r="Q37" i="38"/>
  <c r="G72" i="38"/>
  <c r="K72" i="38" s="1"/>
  <c r="L72" i="38" s="1"/>
  <c r="M72" i="38" s="1"/>
  <c r="N72" i="38" s="1"/>
  <c r="G70" i="38"/>
  <c r="K70" i="38" s="1"/>
  <c r="L70" i="38" s="1"/>
  <c r="M70" i="38" s="1"/>
  <c r="N70" i="38" s="1"/>
  <c r="G68" i="38"/>
  <c r="K68" i="38" s="1"/>
  <c r="L68" i="38" s="1"/>
  <c r="M68" i="38" s="1"/>
  <c r="N68" i="38" s="1"/>
  <c r="G66" i="38"/>
  <c r="K66" i="38" s="1"/>
  <c r="L66" i="38" s="1"/>
  <c r="M66" i="38" s="1"/>
  <c r="N66" i="38" s="1"/>
  <c r="G64" i="38"/>
  <c r="K64" i="38" s="1"/>
  <c r="L64" i="38" s="1"/>
  <c r="M64" i="38" s="1"/>
  <c r="N64" i="38" s="1"/>
  <c r="G62" i="38"/>
  <c r="K62" i="38" s="1"/>
  <c r="L62" i="38" s="1"/>
  <c r="M62" i="38" s="1"/>
  <c r="N62" i="38" s="1"/>
  <c r="G60" i="38"/>
  <c r="K60" i="38" s="1"/>
  <c r="L60" i="38" s="1"/>
  <c r="M60" i="38" s="1"/>
  <c r="N60" i="38" s="1"/>
  <c r="G58" i="38"/>
  <c r="K58" i="38" s="1"/>
  <c r="L58" i="38" s="1"/>
  <c r="M58" i="38" s="1"/>
  <c r="N58" i="38" s="1"/>
  <c r="G56" i="38"/>
  <c r="K56" i="38" s="1"/>
  <c r="L56" i="38" s="1"/>
  <c r="M56" i="38" s="1"/>
  <c r="N56" i="38" s="1"/>
  <c r="G54" i="38"/>
  <c r="K54" i="38" s="1"/>
  <c r="L54" i="38" s="1"/>
  <c r="M54" i="38" s="1"/>
  <c r="N54" i="38" s="1"/>
  <c r="I49" i="38"/>
  <c r="J49" i="38"/>
  <c r="O48" i="38"/>
  <c r="R48" i="38"/>
  <c r="P47" i="38"/>
  <c r="I41" i="38"/>
  <c r="J41" i="38"/>
  <c r="O40" i="38"/>
  <c r="R40" i="38"/>
  <c r="P39" i="38"/>
  <c r="G34" i="38"/>
  <c r="K34" i="38" s="1"/>
  <c r="L34" i="38" s="1"/>
  <c r="M34" i="38" s="1"/>
  <c r="N34" i="38" s="1"/>
  <c r="G29" i="38"/>
  <c r="K29" i="38" s="1"/>
  <c r="L29" i="38" s="1"/>
  <c r="M29" i="38" s="1"/>
  <c r="N29" i="38" s="1"/>
  <c r="G27" i="38"/>
  <c r="K27" i="38" s="1"/>
  <c r="L27" i="38" s="1"/>
  <c r="M27" i="38" s="1"/>
  <c r="N27" i="38" s="1"/>
  <c r="G35" i="38"/>
  <c r="K35" i="38" s="1"/>
  <c r="L35" i="38" s="1"/>
  <c r="M35" i="38" s="1"/>
  <c r="N35" i="38" s="1"/>
  <c r="G30" i="38"/>
  <c r="K30" i="38" s="1"/>
  <c r="L30" i="38" s="1"/>
  <c r="M30" i="38" s="1"/>
  <c r="N30" i="38" s="1"/>
  <c r="G26" i="38"/>
  <c r="K26" i="38" s="1"/>
  <c r="L26" i="38" s="1"/>
  <c r="M26" i="38" s="1"/>
  <c r="N26" i="38" s="1"/>
  <c r="O13" i="38"/>
  <c r="R13" i="38"/>
  <c r="I7" i="38"/>
  <c r="J7" i="38"/>
  <c r="I15" i="38"/>
  <c r="J15" i="38"/>
  <c r="O8" i="38"/>
  <c r="R8" i="38"/>
  <c r="O5" i="38"/>
  <c r="R5" i="38"/>
  <c r="G20" i="38"/>
  <c r="K20" i="38" s="1"/>
  <c r="L20" i="38" s="1"/>
  <c r="M20" i="38" s="1"/>
  <c r="N20" i="38" s="1"/>
  <c r="H20" i="38"/>
  <c r="G16" i="38"/>
  <c r="K16" i="38" s="1"/>
  <c r="L16" i="38" s="1"/>
  <c r="M16" i="38" s="1"/>
  <c r="N16" i="38" s="1"/>
  <c r="H16" i="38"/>
  <c r="O11" i="38"/>
  <c r="R11" i="38"/>
  <c r="I9" i="38"/>
  <c r="J9" i="38"/>
  <c r="O3" i="38"/>
  <c r="R3" i="38"/>
  <c r="G22" i="38"/>
  <c r="K22" i="38" s="1"/>
  <c r="L22" i="38" s="1"/>
  <c r="M22" i="38" s="1"/>
  <c r="N22" i="38" s="1"/>
  <c r="H22" i="38"/>
  <c r="G18" i="38"/>
  <c r="K18" i="38" s="1"/>
  <c r="L18" i="38" s="1"/>
  <c r="M18" i="38" s="1"/>
  <c r="N18" i="38" s="1"/>
  <c r="H18" i="38"/>
  <c r="O15" i="38"/>
  <c r="R15" i="38"/>
  <c r="I13" i="38"/>
  <c r="J13" i="38"/>
  <c r="O7" i="38"/>
  <c r="R7" i="38"/>
  <c r="I5" i="38"/>
  <c r="J5" i="38"/>
  <c r="G24" i="38"/>
  <c r="K24" i="38" s="1"/>
  <c r="L24" i="38" s="1"/>
  <c r="M24" i="38" s="1"/>
  <c r="N24" i="38" s="1"/>
  <c r="G23" i="38"/>
  <c r="K23" i="38" s="1"/>
  <c r="L23" i="38" s="1"/>
  <c r="M23" i="38" s="1"/>
  <c r="N23" i="38" s="1"/>
  <c r="H15" i="38"/>
  <c r="H14" i="38"/>
  <c r="Q14" i="38" s="1"/>
  <c r="H13" i="38"/>
  <c r="H12" i="38"/>
  <c r="H11" i="38"/>
  <c r="H10" i="38"/>
  <c r="Q10" i="38" s="1"/>
  <c r="H9" i="38"/>
  <c r="H8" i="38"/>
  <c r="H7" i="38"/>
  <c r="H6" i="38"/>
  <c r="P6" i="38" s="1"/>
  <c r="H5" i="38"/>
  <c r="H4" i="38"/>
  <c r="H3" i="38"/>
  <c r="R2" i="38"/>
  <c r="O2" i="38"/>
  <c r="I2" i="38"/>
  <c r="B13" i="34"/>
  <c r="B5" i="34"/>
  <c r="B8" i="34" s="1"/>
  <c r="B4" i="34"/>
  <c r="S561" i="38" l="1"/>
  <c r="T561" i="38" s="1"/>
  <c r="P290" i="38"/>
  <c r="S290" i="38" s="1"/>
  <c r="T290" i="38" s="1"/>
  <c r="Q290" i="38"/>
  <c r="P489" i="38"/>
  <c r="S489" i="38" s="1"/>
  <c r="T489" i="38" s="1"/>
  <c r="Q489" i="38"/>
  <c r="P366" i="38"/>
  <c r="S366" i="38" s="1"/>
  <c r="T366" i="38" s="1"/>
  <c r="Q366" i="38"/>
  <c r="P242" i="38"/>
  <c r="S242" i="38" s="1"/>
  <c r="T242" i="38" s="1"/>
  <c r="Q242" i="38"/>
  <c r="P480" i="38"/>
  <c r="S480" i="38" s="1"/>
  <c r="T480" i="38" s="1"/>
  <c r="Q480" i="38"/>
  <c r="P483" i="38"/>
  <c r="S483" i="38" s="1"/>
  <c r="T483" i="38" s="1"/>
  <c r="Q483" i="38"/>
  <c r="P490" i="38"/>
  <c r="S490" i="38" s="1"/>
  <c r="T490" i="38" s="1"/>
  <c r="Q490" i="38"/>
  <c r="P479" i="38"/>
  <c r="S479" i="38" s="1"/>
  <c r="T479" i="38" s="1"/>
  <c r="Q479" i="38"/>
  <c r="P482" i="38"/>
  <c r="S482" i="38" s="1"/>
  <c r="T482" i="38" s="1"/>
  <c r="Q482" i="38"/>
  <c r="P352" i="38"/>
  <c r="S352" i="38" s="1"/>
  <c r="T352" i="38" s="1"/>
  <c r="Q352" i="38"/>
  <c r="P350" i="38"/>
  <c r="S350" i="38" s="1"/>
  <c r="T350" i="38" s="1"/>
  <c r="Q350" i="38"/>
  <c r="S557" i="38"/>
  <c r="T557" i="38" s="1"/>
  <c r="S521" i="38"/>
  <c r="T521" i="38" s="1"/>
  <c r="S505" i="38"/>
  <c r="T505" i="38" s="1"/>
  <c r="S550" i="38"/>
  <c r="T550" i="38" s="1"/>
  <c r="S526" i="38"/>
  <c r="T526" i="38" s="1"/>
  <c r="S555" i="38"/>
  <c r="T555" i="38" s="1"/>
  <c r="S547" i="38"/>
  <c r="T547" i="38" s="1"/>
  <c r="S535" i="38"/>
  <c r="T535" i="38" s="1"/>
  <c r="S523" i="38"/>
  <c r="T523" i="38" s="1"/>
  <c r="S559" i="38"/>
  <c r="T559" i="38" s="1"/>
  <c r="P452" i="38"/>
  <c r="S452" i="38" s="1"/>
  <c r="T452" i="38" s="1"/>
  <c r="Q452" i="38"/>
  <c r="P431" i="38"/>
  <c r="S431" i="38" s="1"/>
  <c r="T431" i="38" s="1"/>
  <c r="Q431" i="38"/>
  <c r="P374" i="38"/>
  <c r="S374" i="38" s="1"/>
  <c r="T374" i="38" s="1"/>
  <c r="Q374" i="38"/>
  <c r="P292" i="38"/>
  <c r="S292" i="38" s="1"/>
  <c r="T292" i="38" s="1"/>
  <c r="Q292" i="38"/>
  <c r="P332" i="38"/>
  <c r="S332" i="38" s="1"/>
  <c r="T332" i="38" s="1"/>
  <c r="Q332" i="38"/>
  <c r="P300" i="38"/>
  <c r="S300" i="38" s="1"/>
  <c r="T300" i="38" s="1"/>
  <c r="Q300" i="38"/>
  <c r="P387" i="38"/>
  <c r="S387" i="38" s="1"/>
  <c r="T387" i="38" s="1"/>
  <c r="Q387" i="38"/>
  <c r="P383" i="38"/>
  <c r="S383" i="38" s="1"/>
  <c r="T383" i="38" s="1"/>
  <c r="Q383" i="38"/>
  <c r="P379" i="38"/>
  <c r="S379" i="38" s="1"/>
  <c r="T379" i="38" s="1"/>
  <c r="Q379" i="38"/>
  <c r="P429" i="38"/>
  <c r="S429" i="38" s="1"/>
  <c r="T429" i="38" s="1"/>
  <c r="Q429" i="38"/>
  <c r="P316" i="38"/>
  <c r="S316" i="38" s="1"/>
  <c r="T316" i="38" s="1"/>
  <c r="Q316" i="38"/>
  <c r="P320" i="38"/>
  <c r="S320" i="38" s="1"/>
  <c r="T320" i="38" s="1"/>
  <c r="Q320" i="38"/>
  <c r="P304" i="38"/>
  <c r="S304" i="38" s="1"/>
  <c r="T304" i="38" s="1"/>
  <c r="Q304" i="38"/>
  <c r="P288" i="38"/>
  <c r="S288" i="38" s="1"/>
  <c r="T288" i="38" s="1"/>
  <c r="Q288" i="38"/>
  <c r="P359" i="38"/>
  <c r="S359" i="38" s="1"/>
  <c r="T359" i="38" s="1"/>
  <c r="Q359" i="38"/>
  <c r="P351" i="38"/>
  <c r="S351" i="38" s="1"/>
  <c r="T351" i="38" s="1"/>
  <c r="Q351" i="38"/>
  <c r="P247" i="38"/>
  <c r="S247" i="38" s="1"/>
  <c r="T247" i="38" s="1"/>
  <c r="Q247" i="38"/>
  <c r="P239" i="38"/>
  <c r="S239" i="38" s="1"/>
  <c r="T239" i="38" s="1"/>
  <c r="Q239" i="38"/>
  <c r="P266" i="38"/>
  <c r="S266" i="38" s="1"/>
  <c r="T266" i="38" s="1"/>
  <c r="Q266" i="38"/>
  <c r="P244" i="38"/>
  <c r="S244" i="38" s="1"/>
  <c r="T244" i="38" s="1"/>
  <c r="Q244" i="38"/>
  <c r="P236" i="38"/>
  <c r="S236" i="38" s="1"/>
  <c r="T236" i="38" s="1"/>
  <c r="Q236" i="38"/>
  <c r="P471" i="38"/>
  <c r="S471" i="38" s="1"/>
  <c r="T471" i="38" s="1"/>
  <c r="Q471" i="38"/>
  <c r="P460" i="38"/>
  <c r="S460" i="38" s="1"/>
  <c r="T460" i="38" s="1"/>
  <c r="Q460" i="38"/>
  <c r="P308" i="38"/>
  <c r="S308" i="38" s="1"/>
  <c r="T308" i="38" s="1"/>
  <c r="Q308" i="38"/>
  <c r="S438" i="38"/>
  <c r="T438" i="38" s="1"/>
  <c r="S305" i="38"/>
  <c r="T305" i="38" s="1"/>
  <c r="S425" i="38"/>
  <c r="T425" i="38" s="1"/>
  <c r="S417" i="38"/>
  <c r="T417" i="38" s="1"/>
  <c r="S409" i="38"/>
  <c r="T409" i="38" s="1"/>
  <c r="S401" i="38"/>
  <c r="T401" i="38" s="1"/>
  <c r="S393" i="38"/>
  <c r="T393" i="38" s="1"/>
  <c r="S420" i="38"/>
  <c r="T420" i="38" s="1"/>
  <c r="S412" i="38"/>
  <c r="T412" i="38" s="1"/>
  <c r="S404" i="38"/>
  <c r="T404" i="38" s="1"/>
  <c r="S396" i="38"/>
  <c r="T396" i="38" s="1"/>
  <c r="S377" i="38"/>
  <c r="T377" i="38" s="1"/>
  <c r="S299" i="38"/>
  <c r="T299" i="38" s="1"/>
  <c r="S313" i="38"/>
  <c r="T313" i="38" s="1"/>
  <c r="S256" i="38"/>
  <c r="T256" i="38" s="1"/>
  <c r="P314" i="38"/>
  <c r="Q314" i="38"/>
  <c r="P357" i="38"/>
  <c r="Q357" i="38"/>
  <c r="P349" i="38"/>
  <c r="Q349" i="38"/>
  <c r="S260" i="38"/>
  <c r="T260" i="38" s="1"/>
  <c r="S253" i="38"/>
  <c r="T253" i="38" s="1"/>
  <c r="P464" i="38"/>
  <c r="Q464" i="38"/>
  <c r="P492" i="38"/>
  <c r="Q492" i="38"/>
  <c r="P445" i="38"/>
  <c r="Q445" i="38"/>
  <c r="P364" i="38"/>
  <c r="Q364" i="38"/>
  <c r="P286" i="38"/>
  <c r="Q286" i="38"/>
  <c r="P265" i="38"/>
  <c r="Q265" i="38"/>
  <c r="P470" i="38"/>
  <c r="Q470" i="38"/>
  <c r="P462" i="38"/>
  <c r="Q462" i="38"/>
  <c r="P442" i="38"/>
  <c r="Q442" i="38"/>
  <c r="P465" i="38"/>
  <c r="Q465" i="38"/>
  <c r="P463" i="38"/>
  <c r="Q463" i="38"/>
  <c r="P372" i="38"/>
  <c r="Q372" i="38"/>
  <c r="P310" i="38"/>
  <c r="Q310" i="38"/>
  <c r="P468" i="38"/>
  <c r="Q468" i="38"/>
  <c r="P427" i="38"/>
  <c r="Q427" i="38"/>
  <c r="P318" i="38"/>
  <c r="Q318" i="38"/>
  <c r="P487" i="38"/>
  <c r="Q487" i="38"/>
  <c r="P386" i="38"/>
  <c r="Q386" i="38"/>
  <c r="P264" i="38"/>
  <c r="Q264" i="38"/>
  <c r="S430" i="38"/>
  <c r="T430" i="38" s="1"/>
  <c r="S303" i="38"/>
  <c r="T303" i="38" s="1"/>
  <c r="S423" i="38"/>
  <c r="T423" i="38" s="1"/>
  <c r="S415" i="38"/>
  <c r="T415" i="38" s="1"/>
  <c r="S407" i="38"/>
  <c r="T407" i="38" s="1"/>
  <c r="S399" i="38"/>
  <c r="T399" i="38" s="1"/>
  <c r="S391" i="38"/>
  <c r="T391" i="38" s="1"/>
  <c r="S418" i="38"/>
  <c r="T418" i="38" s="1"/>
  <c r="S410" i="38"/>
  <c r="T410" i="38" s="1"/>
  <c r="S402" i="38"/>
  <c r="T402" i="38" s="1"/>
  <c r="S394" i="38"/>
  <c r="T394" i="38" s="1"/>
  <c r="P306" i="38"/>
  <c r="S306" i="38" s="1"/>
  <c r="T306" i="38" s="1"/>
  <c r="Q306" i="38"/>
  <c r="S248" i="38"/>
  <c r="T248" i="38" s="1"/>
  <c r="S255" i="38"/>
  <c r="T255" i="38" s="1"/>
  <c r="P477" i="38"/>
  <c r="S477" i="38" s="1"/>
  <c r="T477" i="38" s="1"/>
  <c r="Q477" i="38"/>
  <c r="P476" i="38"/>
  <c r="S476" i="38" s="1"/>
  <c r="T476" i="38" s="1"/>
  <c r="Q476" i="38"/>
  <c r="S340" i="38"/>
  <c r="T340" i="38" s="1"/>
  <c r="P346" i="38"/>
  <c r="Q346" i="38"/>
  <c r="S544" i="38"/>
  <c r="T544" i="38" s="1"/>
  <c r="S545" i="38"/>
  <c r="T545" i="38" s="1"/>
  <c r="S517" i="38"/>
  <c r="T517" i="38" s="1"/>
  <c r="S501" i="38"/>
  <c r="T501" i="38" s="1"/>
  <c r="S549" i="38"/>
  <c r="T549" i="38" s="1"/>
  <c r="S529" i="38"/>
  <c r="T529" i="38" s="1"/>
  <c r="S518" i="38"/>
  <c r="T518" i="38" s="1"/>
  <c r="S502" i="38"/>
  <c r="T502" i="38" s="1"/>
  <c r="S528" i="38"/>
  <c r="T528" i="38" s="1"/>
  <c r="S507" i="38"/>
  <c r="T507" i="38" s="1"/>
  <c r="S508" i="38"/>
  <c r="T508" i="38" s="1"/>
  <c r="S441" i="38"/>
  <c r="T441" i="38" s="1"/>
  <c r="P437" i="38"/>
  <c r="Q437" i="38"/>
  <c r="P444" i="38"/>
  <c r="Q444" i="38"/>
  <c r="P376" i="38"/>
  <c r="Q376" i="38"/>
  <c r="P388" i="38"/>
  <c r="Q388" i="38"/>
  <c r="P384" i="38"/>
  <c r="Q384" i="38"/>
  <c r="P380" i="38"/>
  <c r="Q380" i="38"/>
  <c r="P362" i="38"/>
  <c r="Q362" i="38"/>
  <c r="S329" i="38"/>
  <c r="T329" i="38" s="1"/>
  <c r="S297" i="38"/>
  <c r="T297" i="38" s="1"/>
  <c r="S333" i="38"/>
  <c r="T333" i="38" s="1"/>
  <c r="S317" i="38"/>
  <c r="T317" i="38" s="1"/>
  <c r="S301" i="38"/>
  <c r="T301" i="38" s="1"/>
  <c r="S285" i="38"/>
  <c r="T285" i="38" s="1"/>
  <c r="P245" i="38"/>
  <c r="Q245" i="38"/>
  <c r="P237" i="38"/>
  <c r="Q237" i="38"/>
  <c r="P246" i="38"/>
  <c r="Q246" i="38"/>
  <c r="P238" i="38"/>
  <c r="Q238" i="38"/>
  <c r="S455" i="38"/>
  <c r="T455" i="38" s="1"/>
  <c r="P484" i="38"/>
  <c r="S484" i="38" s="1"/>
  <c r="T484" i="38" s="1"/>
  <c r="Q484" i="38"/>
  <c r="S373" i="38"/>
  <c r="T373" i="38" s="1"/>
  <c r="P354" i="38"/>
  <c r="Q354" i="38"/>
  <c r="S493" i="38"/>
  <c r="T493" i="38" s="1"/>
  <c r="P491" i="38"/>
  <c r="S491" i="38" s="1"/>
  <c r="T491" i="38" s="1"/>
  <c r="Q491" i="38"/>
  <c r="P478" i="38"/>
  <c r="S478" i="38" s="1"/>
  <c r="T478" i="38" s="1"/>
  <c r="Q478" i="38"/>
  <c r="P486" i="38"/>
  <c r="S486" i="38" s="1"/>
  <c r="T486" i="38" s="1"/>
  <c r="Q486" i="38"/>
  <c r="P475" i="38"/>
  <c r="S475" i="38" s="1"/>
  <c r="T475" i="38" s="1"/>
  <c r="Q475" i="38"/>
  <c r="S456" i="38"/>
  <c r="T456" i="38" s="1"/>
  <c r="P485" i="38"/>
  <c r="Q485" i="38"/>
  <c r="S367" i="38"/>
  <c r="T367" i="38" s="1"/>
  <c r="S434" i="38"/>
  <c r="T434" i="38" s="1"/>
  <c r="S335" i="38"/>
  <c r="T335" i="38" s="1"/>
  <c r="S344" i="38"/>
  <c r="T344" i="38" s="1"/>
  <c r="S315" i="38"/>
  <c r="T315" i="38" s="1"/>
  <c r="P356" i="38"/>
  <c r="S356" i="38" s="1"/>
  <c r="T356" i="38" s="1"/>
  <c r="Q356" i="38"/>
  <c r="P348" i="38"/>
  <c r="S348" i="38" s="1"/>
  <c r="T348" i="38" s="1"/>
  <c r="Q348" i="38"/>
  <c r="S233" i="38"/>
  <c r="T233" i="38" s="1"/>
  <c r="Q267" i="38"/>
  <c r="P267" i="38"/>
  <c r="S267" i="38" s="1"/>
  <c r="T267" i="38" s="1"/>
  <c r="P481" i="38"/>
  <c r="Q481" i="38"/>
  <c r="P488" i="38"/>
  <c r="Q488" i="38"/>
  <c r="S336" i="38"/>
  <c r="T336" i="38" s="1"/>
  <c r="S254" i="38"/>
  <c r="T254" i="38" s="1"/>
  <c r="P322" i="38"/>
  <c r="Q322" i="38"/>
  <c r="P358" i="38"/>
  <c r="Q358" i="38"/>
  <c r="Q208" i="38"/>
  <c r="P208" i="38"/>
  <c r="S208" i="38" s="1"/>
  <c r="T208" i="38" s="1"/>
  <c r="P435" i="38"/>
  <c r="Q435" i="38"/>
  <c r="P382" i="38"/>
  <c r="Q382" i="38"/>
  <c r="P378" i="38"/>
  <c r="Q378" i="38"/>
  <c r="P241" i="38"/>
  <c r="Q241" i="38"/>
  <c r="P234" i="38"/>
  <c r="Q234" i="38"/>
  <c r="S543" i="38"/>
  <c r="T543" i="38" s="1"/>
  <c r="S538" i="38"/>
  <c r="T538" i="38" s="1"/>
  <c r="S496" i="38"/>
  <c r="T496" i="38" s="1"/>
  <c r="S536" i="38"/>
  <c r="T536" i="38" s="1"/>
  <c r="S511" i="38"/>
  <c r="T511" i="38" s="1"/>
  <c r="S497" i="38"/>
  <c r="T497" i="38" s="1"/>
  <c r="S504" i="38"/>
  <c r="T504" i="38" s="1"/>
  <c r="P450" i="38"/>
  <c r="S450" i="38" s="1"/>
  <c r="T450" i="38" s="1"/>
  <c r="Q450" i="38"/>
  <c r="P433" i="38"/>
  <c r="S433" i="38" s="1"/>
  <c r="T433" i="38" s="1"/>
  <c r="Q433" i="38"/>
  <c r="P439" i="38"/>
  <c r="S439" i="38" s="1"/>
  <c r="T439" i="38" s="1"/>
  <c r="Q439" i="38"/>
  <c r="P368" i="38"/>
  <c r="S368" i="38" s="1"/>
  <c r="T368" i="38" s="1"/>
  <c r="Q368" i="38"/>
  <c r="P389" i="38"/>
  <c r="S389" i="38" s="1"/>
  <c r="T389" i="38" s="1"/>
  <c r="Q389" i="38"/>
  <c r="P385" i="38"/>
  <c r="S385" i="38" s="1"/>
  <c r="T385" i="38" s="1"/>
  <c r="Q385" i="38"/>
  <c r="P381" i="38"/>
  <c r="S381" i="38" s="1"/>
  <c r="T381" i="38" s="1"/>
  <c r="Q381" i="38"/>
  <c r="P370" i="38"/>
  <c r="S370" i="38" s="1"/>
  <c r="T370" i="38" s="1"/>
  <c r="Q370" i="38"/>
  <c r="P328" i="38"/>
  <c r="S328" i="38" s="1"/>
  <c r="T328" i="38" s="1"/>
  <c r="Q328" i="38"/>
  <c r="P312" i="38"/>
  <c r="S312" i="38" s="1"/>
  <c r="T312" i="38" s="1"/>
  <c r="Q312" i="38"/>
  <c r="P296" i="38"/>
  <c r="S296" i="38" s="1"/>
  <c r="T296" i="38" s="1"/>
  <c r="Q296" i="38"/>
  <c r="P355" i="38"/>
  <c r="S355" i="38" s="1"/>
  <c r="T355" i="38" s="1"/>
  <c r="Q355" i="38"/>
  <c r="P347" i="38"/>
  <c r="S347" i="38" s="1"/>
  <c r="T347" i="38" s="1"/>
  <c r="Q347" i="38"/>
  <c r="P243" i="38"/>
  <c r="S243" i="38" s="1"/>
  <c r="T243" i="38" s="1"/>
  <c r="Q243" i="38"/>
  <c r="P235" i="38"/>
  <c r="S235" i="38" s="1"/>
  <c r="T235" i="38" s="1"/>
  <c r="Q235" i="38"/>
  <c r="P262" i="38"/>
  <c r="S262" i="38" s="1"/>
  <c r="T262" i="38" s="1"/>
  <c r="Q262" i="38"/>
  <c r="P240" i="38"/>
  <c r="S240" i="38" s="1"/>
  <c r="T240" i="38" s="1"/>
  <c r="Q240" i="38"/>
  <c r="P472" i="38"/>
  <c r="S472" i="38" s="1"/>
  <c r="T472" i="38" s="1"/>
  <c r="Q472" i="38"/>
  <c r="P467" i="38"/>
  <c r="S467" i="38" s="1"/>
  <c r="T467" i="38" s="1"/>
  <c r="Q467" i="38"/>
  <c r="P459" i="38"/>
  <c r="S459" i="38" s="1"/>
  <c r="T459" i="38" s="1"/>
  <c r="Q459" i="38"/>
  <c r="P302" i="38"/>
  <c r="S302" i="38" s="1"/>
  <c r="T302" i="38" s="1"/>
  <c r="Q302" i="38"/>
  <c r="S552" i="38"/>
  <c r="T552" i="38" s="1"/>
  <c r="S509" i="38"/>
  <c r="T509" i="38" s="1"/>
  <c r="S554" i="38"/>
  <c r="T554" i="38" s="1"/>
  <c r="S553" i="38"/>
  <c r="T553" i="38" s="1"/>
  <c r="S541" i="38"/>
  <c r="T541" i="38" s="1"/>
  <c r="S533" i="38"/>
  <c r="T533" i="38" s="1"/>
  <c r="S560" i="38"/>
  <c r="T560" i="38" s="1"/>
  <c r="S540" i="38"/>
  <c r="T540" i="38" s="1"/>
  <c r="S498" i="38"/>
  <c r="T498" i="38" s="1"/>
  <c r="P451" i="38"/>
  <c r="Q451" i="38"/>
  <c r="S375" i="38"/>
  <c r="T375" i="38" s="1"/>
  <c r="S421" i="38"/>
  <c r="T421" i="38" s="1"/>
  <c r="S413" i="38"/>
  <c r="T413" i="38" s="1"/>
  <c r="S405" i="38"/>
  <c r="T405" i="38" s="1"/>
  <c r="S397" i="38"/>
  <c r="T397" i="38" s="1"/>
  <c r="S371" i="38"/>
  <c r="T371" i="38" s="1"/>
  <c r="S424" i="38"/>
  <c r="T424" i="38" s="1"/>
  <c r="S416" i="38"/>
  <c r="T416" i="38" s="1"/>
  <c r="S408" i="38"/>
  <c r="T408" i="38" s="1"/>
  <c r="S400" i="38"/>
  <c r="T400" i="38" s="1"/>
  <c r="S392" i="38"/>
  <c r="T392" i="38" s="1"/>
  <c r="S363" i="38"/>
  <c r="T363" i="38" s="1"/>
  <c r="S307" i="38"/>
  <c r="T307" i="38" s="1"/>
  <c r="P330" i="38"/>
  <c r="S330" i="38" s="1"/>
  <c r="T330" i="38" s="1"/>
  <c r="Q330" i="38"/>
  <c r="P298" i="38"/>
  <c r="S298" i="38" s="1"/>
  <c r="T298" i="38" s="1"/>
  <c r="Q298" i="38"/>
  <c r="S252" i="38"/>
  <c r="T252" i="38" s="1"/>
  <c r="P353" i="38"/>
  <c r="Q353" i="38"/>
  <c r="S257" i="38"/>
  <c r="T257" i="38" s="1"/>
  <c r="P473" i="38"/>
  <c r="S473" i="38" s="1"/>
  <c r="T473" i="38" s="1"/>
  <c r="Q473" i="38"/>
  <c r="P324" i="38"/>
  <c r="S324" i="38" s="1"/>
  <c r="T324" i="38" s="1"/>
  <c r="Q324" i="38"/>
  <c r="S200" i="38"/>
  <c r="T200" i="38" s="1"/>
  <c r="P334" i="38"/>
  <c r="Q334" i="38"/>
  <c r="S211" i="38"/>
  <c r="T211" i="38" s="1"/>
  <c r="S219" i="38"/>
  <c r="T219" i="38" s="1"/>
  <c r="S193" i="38"/>
  <c r="T193" i="38" s="1"/>
  <c r="P474" i="38"/>
  <c r="S474" i="38" s="1"/>
  <c r="T474" i="38" s="1"/>
  <c r="Q474" i="38"/>
  <c r="P466" i="38"/>
  <c r="S466" i="38" s="1"/>
  <c r="T466" i="38" s="1"/>
  <c r="Q466" i="38"/>
  <c r="P458" i="38"/>
  <c r="S458" i="38" s="1"/>
  <c r="T458" i="38" s="1"/>
  <c r="Q458" i="38"/>
  <c r="P469" i="38"/>
  <c r="S469" i="38" s="1"/>
  <c r="T469" i="38" s="1"/>
  <c r="Q469" i="38"/>
  <c r="P453" i="38"/>
  <c r="S453" i="38" s="1"/>
  <c r="T453" i="38" s="1"/>
  <c r="Q453" i="38"/>
  <c r="S209" i="38"/>
  <c r="T209" i="38" s="1"/>
  <c r="P360" i="38"/>
  <c r="Q360" i="38"/>
  <c r="P326" i="38"/>
  <c r="Q326" i="38"/>
  <c r="P294" i="38"/>
  <c r="Q294" i="38"/>
  <c r="S213" i="38"/>
  <c r="T213" i="38" s="1"/>
  <c r="S223" i="38"/>
  <c r="T223" i="38" s="1"/>
  <c r="P249" i="38"/>
  <c r="Q249" i="38"/>
  <c r="P263" i="38"/>
  <c r="Q263" i="38"/>
  <c r="S222" i="38"/>
  <c r="T222" i="38" s="1"/>
  <c r="S201" i="38"/>
  <c r="T201" i="38" s="1"/>
  <c r="S194" i="38"/>
  <c r="T194" i="38" s="1"/>
  <c r="P443" i="38"/>
  <c r="S443" i="38" s="1"/>
  <c r="T443" i="38" s="1"/>
  <c r="Q443" i="38"/>
  <c r="P461" i="38"/>
  <c r="S461" i="38" s="1"/>
  <c r="T461" i="38" s="1"/>
  <c r="Q461" i="38"/>
  <c r="S227" i="38"/>
  <c r="T227" i="38" s="1"/>
  <c r="S226" i="38"/>
  <c r="T226" i="38" s="1"/>
  <c r="S190" i="38"/>
  <c r="T190" i="38" s="1"/>
  <c r="R70" i="38"/>
  <c r="O70" i="38"/>
  <c r="R85" i="38"/>
  <c r="O85" i="38"/>
  <c r="Q9" i="38"/>
  <c r="P9" i="38"/>
  <c r="P10" i="38"/>
  <c r="S10" i="38" s="1"/>
  <c r="T10" i="38" s="1"/>
  <c r="R35" i="38"/>
  <c r="O35" i="38"/>
  <c r="R54" i="38"/>
  <c r="O54" i="38"/>
  <c r="O17" i="38"/>
  <c r="R17" i="38"/>
  <c r="P69" i="38"/>
  <c r="Q69" i="38"/>
  <c r="P79" i="38"/>
  <c r="Q79" i="38"/>
  <c r="R118" i="38"/>
  <c r="O118" i="38"/>
  <c r="R150" i="38"/>
  <c r="O150" i="38"/>
  <c r="P76" i="38"/>
  <c r="Q76" i="38"/>
  <c r="R101" i="38"/>
  <c r="O101" i="38"/>
  <c r="P108" i="38"/>
  <c r="Q108" i="38"/>
  <c r="R133" i="38"/>
  <c r="O133" i="38"/>
  <c r="P90" i="38"/>
  <c r="Q90" i="38"/>
  <c r="P115" i="38"/>
  <c r="Q115" i="38"/>
  <c r="O22" i="38"/>
  <c r="R22" i="38"/>
  <c r="Q6" i="38"/>
  <c r="S6" i="38" s="1"/>
  <c r="T6" i="38" s="1"/>
  <c r="Q11" i="38"/>
  <c r="P11" i="38"/>
  <c r="Q5" i="38"/>
  <c r="P5" i="38"/>
  <c r="Q13" i="38"/>
  <c r="P13" i="38"/>
  <c r="R56" i="38"/>
  <c r="O56" i="38"/>
  <c r="R72" i="38"/>
  <c r="O72" i="38"/>
  <c r="P28" i="38"/>
  <c r="S28" i="38" s="1"/>
  <c r="T28" i="38" s="1"/>
  <c r="Q28" i="38"/>
  <c r="Q49" i="38"/>
  <c r="P49" i="38"/>
  <c r="Q4" i="38"/>
  <c r="P4" i="38"/>
  <c r="O19" i="38"/>
  <c r="R19" i="38"/>
  <c r="R93" i="38"/>
  <c r="O93" i="38"/>
  <c r="R106" i="38"/>
  <c r="O106" i="38"/>
  <c r="R122" i="38"/>
  <c r="O122" i="38"/>
  <c r="R138" i="38"/>
  <c r="O138" i="38"/>
  <c r="R91" i="38"/>
  <c r="O91" i="38"/>
  <c r="R97" i="38"/>
  <c r="O97" i="38"/>
  <c r="P104" i="38"/>
  <c r="S104" i="38" s="1"/>
  <c r="T104" i="38" s="1"/>
  <c r="Q104" i="38"/>
  <c r="R113" i="38"/>
  <c r="O113" i="38"/>
  <c r="P120" i="38"/>
  <c r="S120" i="38" s="1"/>
  <c r="T120" i="38" s="1"/>
  <c r="Q120" i="38"/>
  <c r="R129" i="38"/>
  <c r="O129" i="38"/>
  <c r="O137" i="38"/>
  <c r="R137" i="38"/>
  <c r="O153" i="38"/>
  <c r="R153" i="38"/>
  <c r="P140" i="38"/>
  <c r="S140" i="38" s="1"/>
  <c r="T140" i="38" s="1"/>
  <c r="Q140" i="38"/>
  <c r="P148" i="38"/>
  <c r="S148" i="38" s="1"/>
  <c r="T148" i="38" s="1"/>
  <c r="Q148" i="38"/>
  <c r="Q164" i="38"/>
  <c r="P164" i="38"/>
  <c r="Q178" i="38"/>
  <c r="P178" i="38"/>
  <c r="Q186" i="38"/>
  <c r="P186" i="38"/>
  <c r="Q168" i="38"/>
  <c r="P168" i="38"/>
  <c r="P136" i="38"/>
  <c r="S136" i="38" s="1"/>
  <c r="T136" i="38" s="1"/>
  <c r="Q136" i="38"/>
  <c r="P144" i="38"/>
  <c r="S144" i="38" s="1"/>
  <c r="T144" i="38" s="1"/>
  <c r="Q144" i="38"/>
  <c r="P152" i="38"/>
  <c r="S152" i="38" s="1"/>
  <c r="T152" i="38" s="1"/>
  <c r="Q152" i="38"/>
  <c r="Q166" i="38"/>
  <c r="P166" i="38"/>
  <c r="Q176" i="38"/>
  <c r="P176" i="38"/>
  <c r="Q184" i="38"/>
  <c r="P184" i="38"/>
  <c r="Q154" i="38"/>
  <c r="P154" i="38"/>
  <c r="Q170" i="38"/>
  <c r="P170" i="38"/>
  <c r="O23" i="38"/>
  <c r="R23" i="38"/>
  <c r="P14" i="38"/>
  <c r="S14" i="38" s="1"/>
  <c r="T14" i="38" s="1"/>
  <c r="R26" i="38"/>
  <c r="O26" i="38"/>
  <c r="R29" i="38"/>
  <c r="O29" i="38"/>
  <c r="S47" i="38"/>
  <c r="T47" i="38" s="1"/>
  <c r="R58" i="38"/>
  <c r="O58" i="38"/>
  <c r="R66" i="38"/>
  <c r="O66" i="38"/>
  <c r="O83" i="38"/>
  <c r="R83" i="38"/>
  <c r="S36" i="38"/>
  <c r="T36" i="38" s="1"/>
  <c r="P57" i="38"/>
  <c r="Q57" i="38"/>
  <c r="Q12" i="38"/>
  <c r="P12" i="38"/>
  <c r="S12" i="38" s="1"/>
  <c r="T12" i="38" s="1"/>
  <c r="O21" i="38"/>
  <c r="R21" i="38"/>
  <c r="S33" i="38"/>
  <c r="T33" i="38" s="1"/>
  <c r="Q50" i="38"/>
  <c r="P50" i="38"/>
  <c r="S63" i="38"/>
  <c r="T63" i="38" s="1"/>
  <c r="P53" i="38"/>
  <c r="Q53" i="38"/>
  <c r="R25" i="38"/>
  <c r="O25" i="38"/>
  <c r="Q42" i="38"/>
  <c r="P42" i="38"/>
  <c r="S42" i="38" s="1"/>
  <c r="T42" i="38" s="1"/>
  <c r="S67" i="38"/>
  <c r="T67" i="38" s="1"/>
  <c r="R110" i="38"/>
  <c r="O110" i="38"/>
  <c r="R126" i="38"/>
  <c r="O126" i="38"/>
  <c r="R142" i="38"/>
  <c r="O142" i="38"/>
  <c r="P73" i="38"/>
  <c r="S73" i="38" s="1"/>
  <c r="T73" i="38" s="1"/>
  <c r="Q73" i="38"/>
  <c r="P75" i="38"/>
  <c r="S75" i="38" s="1"/>
  <c r="T75" i="38" s="1"/>
  <c r="Q75" i="38"/>
  <c r="P80" i="38"/>
  <c r="S80" i="38" s="1"/>
  <c r="T80" i="38" s="1"/>
  <c r="Q80" i="38"/>
  <c r="P100" i="38"/>
  <c r="S100" i="38" s="1"/>
  <c r="T100" i="38" s="1"/>
  <c r="Q100" i="38"/>
  <c r="R109" i="38"/>
  <c r="O109" i="38"/>
  <c r="P116" i="38"/>
  <c r="S116" i="38" s="1"/>
  <c r="T116" i="38" s="1"/>
  <c r="Q116" i="38"/>
  <c r="R125" i="38"/>
  <c r="O125" i="38"/>
  <c r="P132" i="38"/>
  <c r="S132" i="38" s="1"/>
  <c r="T132" i="38" s="1"/>
  <c r="Q132" i="38"/>
  <c r="O141" i="38"/>
  <c r="R141" i="38"/>
  <c r="R87" i="38"/>
  <c r="O87" i="38"/>
  <c r="R95" i="38"/>
  <c r="O95" i="38"/>
  <c r="P107" i="38"/>
  <c r="S107" i="38" s="1"/>
  <c r="T107" i="38" s="1"/>
  <c r="Q107" i="38"/>
  <c r="P86" i="38"/>
  <c r="S86" i="38" s="1"/>
  <c r="T86" i="38" s="1"/>
  <c r="Q86" i="38"/>
  <c r="P119" i="38"/>
  <c r="S119" i="38" s="1"/>
  <c r="T119" i="38" s="1"/>
  <c r="Q119" i="38"/>
  <c r="P99" i="38"/>
  <c r="S99" i="38" s="1"/>
  <c r="T99" i="38" s="1"/>
  <c r="Q99" i="38"/>
  <c r="P131" i="38"/>
  <c r="S131" i="38" s="1"/>
  <c r="T131" i="38" s="1"/>
  <c r="Q131" i="38"/>
  <c r="P94" i="38"/>
  <c r="S94" i="38" s="1"/>
  <c r="T94" i="38" s="1"/>
  <c r="Q94" i="38"/>
  <c r="P127" i="38"/>
  <c r="S127" i="38" s="1"/>
  <c r="T127" i="38" s="1"/>
  <c r="Q127" i="38"/>
  <c r="R24" i="38"/>
  <c r="O24" i="38"/>
  <c r="Q7" i="38"/>
  <c r="P7" i="38"/>
  <c r="O18" i="38"/>
  <c r="R18" i="38"/>
  <c r="Q3" i="38"/>
  <c r="P3" i="38"/>
  <c r="O20" i="38"/>
  <c r="R20" i="38"/>
  <c r="Q8" i="38"/>
  <c r="P8" i="38"/>
  <c r="R30" i="38"/>
  <c r="O30" i="38"/>
  <c r="O34" i="38"/>
  <c r="R34" i="38"/>
  <c r="Q40" i="38"/>
  <c r="P40" i="38"/>
  <c r="R60" i="38"/>
  <c r="O60" i="38"/>
  <c r="R68" i="38"/>
  <c r="O68" i="38"/>
  <c r="S37" i="38"/>
  <c r="T37" i="38" s="1"/>
  <c r="Q44" i="38"/>
  <c r="P44" i="38"/>
  <c r="S44" i="38" s="1"/>
  <c r="T44" i="38" s="1"/>
  <c r="O84" i="38"/>
  <c r="R84" i="38"/>
  <c r="Q51" i="38"/>
  <c r="P51" i="38"/>
  <c r="S51" i="38" s="1"/>
  <c r="T51" i="38" s="1"/>
  <c r="P65" i="38"/>
  <c r="Q65" i="38"/>
  <c r="P31" i="38"/>
  <c r="Q31" i="38"/>
  <c r="O38" i="38"/>
  <c r="R38" i="38"/>
  <c r="Q46" i="38"/>
  <c r="P46" i="38"/>
  <c r="S46" i="38" s="1"/>
  <c r="T46" i="38" s="1"/>
  <c r="P61" i="38"/>
  <c r="Q61" i="38"/>
  <c r="R98" i="38"/>
  <c r="O98" i="38"/>
  <c r="R114" i="38"/>
  <c r="O114" i="38"/>
  <c r="R130" i="38"/>
  <c r="O130" i="38"/>
  <c r="R146" i="38"/>
  <c r="O146" i="38"/>
  <c r="P88" i="38"/>
  <c r="Q88" i="38"/>
  <c r="P96" i="38"/>
  <c r="Q96" i="38"/>
  <c r="R105" i="38"/>
  <c r="O105" i="38"/>
  <c r="P112" i="38"/>
  <c r="Q112" i="38"/>
  <c r="R121" i="38"/>
  <c r="O121" i="38"/>
  <c r="P128" i="38"/>
  <c r="Q128" i="38"/>
  <c r="O145" i="38"/>
  <c r="R145" i="38"/>
  <c r="P77" i="38"/>
  <c r="Q77" i="38"/>
  <c r="P78" i="38"/>
  <c r="Q78" i="38"/>
  <c r="P139" i="38"/>
  <c r="Q139" i="38"/>
  <c r="P147" i="38"/>
  <c r="Q147" i="38"/>
  <c r="Q158" i="38"/>
  <c r="P158" i="38"/>
  <c r="S158" i="38" s="1"/>
  <c r="T158" i="38" s="1"/>
  <c r="Q174" i="38"/>
  <c r="P174" i="38"/>
  <c r="S174" i="38" s="1"/>
  <c r="T174" i="38" s="1"/>
  <c r="Q182" i="38"/>
  <c r="P182" i="38"/>
  <c r="S182" i="38" s="1"/>
  <c r="T182" i="38" s="1"/>
  <c r="Q162" i="38"/>
  <c r="P162" i="38"/>
  <c r="S162" i="38" s="1"/>
  <c r="T162" i="38" s="1"/>
  <c r="P143" i="38"/>
  <c r="Q143" i="38"/>
  <c r="P151" i="38"/>
  <c r="Q151" i="38"/>
  <c r="Q156" i="38"/>
  <c r="P156" i="38"/>
  <c r="S156" i="38" s="1"/>
  <c r="T156" i="38" s="1"/>
  <c r="Q172" i="38"/>
  <c r="P172" i="38"/>
  <c r="S172" i="38" s="1"/>
  <c r="T172" i="38" s="1"/>
  <c r="Q180" i="38"/>
  <c r="P180" i="38"/>
  <c r="S180" i="38" s="1"/>
  <c r="T180" i="38" s="1"/>
  <c r="Q160" i="38"/>
  <c r="P160" i="38"/>
  <c r="S160" i="38" s="1"/>
  <c r="T160" i="38" s="1"/>
  <c r="Q45" i="38"/>
  <c r="P45" i="38"/>
  <c r="S45" i="38" s="1"/>
  <c r="T45" i="38" s="1"/>
  <c r="S39" i="38"/>
  <c r="T39" i="38" s="1"/>
  <c r="R62" i="38"/>
  <c r="O62" i="38"/>
  <c r="O81" i="38"/>
  <c r="R81" i="38"/>
  <c r="Q41" i="38"/>
  <c r="P41" i="38"/>
  <c r="R102" i="38"/>
  <c r="O102" i="38"/>
  <c r="R134" i="38"/>
  <c r="O134" i="38"/>
  <c r="P74" i="38"/>
  <c r="S74" i="38" s="1"/>
  <c r="T74" i="38" s="1"/>
  <c r="Q74" i="38"/>
  <c r="R117" i="38"/>
  <c r="O117" i="38"/>
  <c r="P124" i="38"/>
  <c r="S124" i="38" s="1"/>
  <c r="T124" i="38" s="1"/>
  <c r="Q124" i="38"/>
  <c r="O149" i="38"/>
  <c r="R149" i="38"/>
  <c r="R89" i="38"/>
  <c r="O89" i="38"/>
  <c r="P92" i="38"/>
  <c r="S92" i="38" s="1"/>
  <c r="T92" i="38" s="1"/>
  <c r="Q92" i="38"/>
  <c r="P123" i="38"/>
  <c r="S123" i="38" s="1"/>
  <c r="T123" i="38" s="1"/>
  <c r="Q123" i="38"/>
  <c r="P103" i="38"/>
  <c r="S103" i="38" s="1"/>
  <c r="T103" i="38" s="1"/>
  <c r="Q103" i="38"/>
  <c r="P135" i="38"/>
  <c r="S135" i="38" s="1"/>
  <c r="T135" i="38" s="1"/>
  <c r="Q135" i="38"/>
  <c r="P111" i="38"/>
  <c r="S111" i="38" s="1"/>
  <c r="T111" i="38" s="1"/>
  <c r="Q111" i="38"/>
  <c r="P15" i="38"/>
  <c r="S15" i="38" s="1"/>
  <c r="T15" i="38" s="1"/>
  <c r="Q15" i="38"/>
  <c r="O16" i="38"/>
  <c r="R16" i="38"/>
  <c r="R27" i="38"/>
  <c r="O27" i="38"/>
  <c r="Q48" i="38"/>
  <c r="P48" i="38"/>
  <c r="R64" i="38"/>
  <c r="O64" i="38"/>
  <c r="O82" i="38"/>
  <c r="R82" i="38"/>
  <c r="O32" i="38"/>
  <c r="R32" i="38"/>
  <c r="P2" i="38"/>
  <c r="Q2" i="38"/>
  <c r="B7" i="34"/>
  <c r="B14" i="34" s="1"/>
  <c r="B6" i="34"/>
  <c r="G15" i="32"/>
  <c r="G14" i="32"/>
  <c r="G13" i="32"/>
  <c r="G12" i="32"/>
  <c r="G11" i="32"/>
  <c r="G10" i="32"/>
  <c r="G9" i="32"/>
  <c r="G8" i="32"/>
  <c r="G7" i="32"/>
  <c r="G6" i="32"/>
  <c r="G5" i="32"/>
  <c r="S263" i="38" l="1"/>
  <c r="T263" i="38" s="1"/>
  <c r="S326" i="38"/>
  <c r="T326" i="38" s="1"/>
  <c r="S241" i="38"/>
  <c r="T241" i="38" s="1"/>
  <c r="S382" i="38"/>
  <c r="T382" i="38" s="1"/>
  <c r="S322" i="38"/>
  <c r="T322" i="38" s="1"/>
  <c r="S488" i="38"/>
  <c r="T488" i="38" s="1"/>
  <c r="S485" i="38"/>
  <c r="T485" i="38" s="1"/>
  <c r="S354" i="38"/>
  <c r="T354" i="38" s="1"/>
  <c r="S246" i="38"/>
  <c r="T246" i="38" s="1"/>
  <c r="S245" i="38"/>
  <c r="T245" i="38" s="1"/>
  <c r="S362" i="38"/>
  <c r="T362" i="38" s="1"/>
  <c r="S384" i="38"/>
  <c r="T384" i="38" s="1"/>
  <c r="S376" i="38"/>
  <c r="T376" i="38" s="1"/>
  <c r="S437" i="38"/>
  <c r="T437" i="38" s="1"/>
  <c r="S264" i="38"/>
  <c r="T264" i="38" s="1"/>
  <c r="S487" i="38"/>
  <c r="T487" i="38" s="1"/>
  <c r="S427" i="38"/>
  <c r="T427" i="38" s="1"/>
  <c r="S310" i="38"/>
  <c r="T310" i="38" s="1"/>
  <c r="S463" i="38"/>
  <c r="T463" i="38" s="1"/>
  <c r="S442" i="38"/>
  <c r="T442" i="38" s="1"/>
  <c r="S470" i="38"/>
  <c r="T470" i="38" s="1"/>
  <c r="S286" i="38"/>
  <c r="T286" i="38" s="1"/>
  <c r="S445" i="38"/>
  <c r="T445" i="38" s="1"/>
  <c r="S464" i="38"/>
  <c r="T464" i="38" s="1"/>
  <c r="S349" i="38"/>
  <c r="T349" i="38" s="1"/>
  <c r="S314" i="38"/>
  <c r="T314" i="38" s="1"/>
  <c r="S249" i="38"/>
  <c r="T249" i="38" s="1"/>
  <c r="S294" i="38"/>
  <c r="T294" i="38" s="1"/>
  <c r="S360" i="38"/>
  <c r="T360" i="38" s="1"/>
  <c r="S334" i="38"/>
  <c r="T334" i="38" s="1"/>
  <c r="S353" i="38"/>
  <c r="T353" i="38" s="1"/>
  <c r="S451" i="38"/>
  <c r="T451" i="38" s="1"/>
  <c r="S234" i="38"/>
  <c r="T234" i="38" s="1"/>
  <c r="S378" i="38"/>
  <c r="T378" i="38" s="1"/>
  <c r="S435" i="38"/>
  <c r="T435" i="38" s="1"/>
  <c r="S358" i="38"/>
  <c r="T358" i="38" s="1"/>
  <c r="S481" i="38"/>
  <c r="T481" i="38" s="1"/>
  <c r="S238" i="38"/>
  <c r="T238" i="38" s="1"/>
  <c r="S237" i="38"/>
  <c r="T237" i="38" s="1"/>
  <c r="S380" i="38"/>
  <c r="T380" i="38" s="1"/>
  <c r="S388" i="38"/>
  <c r="T388" i="38" s="1"/>
  <c r="S444" i="38"/>
  <c r="T444" i="38" s="1"/>
  <c r="S346" i="38"/>
  <c r="T346" i="38" s="1"/>
  <c r="S386" i="38"/>
  <c r="T386" i="38" s="1"/>
  <c r="S318" i="38"/>
  <c r="T318" i="38" s="1"/>
  <c r="S468" i="38"/>
  <c r="T468" i="38" s="1"/>
  <c r="S372" i="38"/>
  <c r="T372" i="38" s="1"/>
  <c r="S465" i="38"/>
  <c r="T465" i="38" s="1"/>
  <c r="S462" i="38"/>
  <c r="T462" i="38" s="1"/>
  <c r="S265" i="38"/>
  <c r="T265" i="38" s="1"/>
  <c r="S364" i="38"/>
  <c r="T364" i="38" s="1"/>
  <c r="S492" i="38"/>
  <c r="T492" i="38" s="1"/>
  <c r="S357" i="38"/>
  <c r="T357" i="38" s="1"/>
  <c r="P20" i="38"/>
  <c r="Q20" i="38"/>
  <c r="P18" i="38"/>
  <c r="Q18" i="38"/>
  <c r="P141" i="38"/>
  <c r="Q141" i="38"/>
  <c r="P153" i="38"/>
  <c r="Q153" i="38"/>
  <c r="P150" i="38"/>
  <c r="Q150" i="38"/>
  <c r="P35" i="38"/>
  <c r="Q35" i="38"/>
  <c r="P32" i="38"/>
  <c r="Q32" i="38"/>
  <c r="P81" i="38"/>
  <c r="Q81" i="38"/>
  <c r="P146" i="38"/>
  <c r="Q146" i="38"/>
  <c r="P114" i="38"/>
  <c r="Q114" i="38"/>
  <c r="P34" i="38"/>
  <c r="Q34" i="38"/>
  <c r="P25" i="38"/>
  <c r="Q25" i="38"/>
  <c r="P83" i="38"/>
  <c r="Q83" i="38"/>
  <c r="P26" i="38"/>
  <c r="Q26" i="38"/>
  <c r="P23" i="38"/>
  <c r="Q23" i="38"/>
  <c r="P137" i="38"/>
  <c r="Q137" i="38"/>
  <c r="P118" i="38"/>
  <c r="Q118" i="38"/>
  <c r="P54" i="38"/>
  <c r="Q54" i="38"/>
  <c r="P82" i="38"/>
  <c r="Q82" i="38"/>
  <c r="P98" i="38"/>
  <c r="Q98" i="38"/>
  <c r="P29" i="38"/>
  <c r="Q29" i="38"/>
  <c r="P19" i="38"/>
  <c r="Q19" i="38"/>
  <c r="P101" i="38"/>
  <c r="Q101" i="38"/>
  <c r="S48" i="38"/>
  <c r="T48" i="38" s="1"/>
  <c r="P117" i="38"/>
  <c r="S117" i="38" s="1"/>
  <c r="T117" i="38" s="1"/>
  <c r="Q117" i="38"/>
  <c r="P134" i="38"/>
  <c r="S134" i="38" s="1"/>
  <c r="T134" i="38" s="1"/>
  <c r="Q134" i="38"/>
  <c r="S41" i="38"/>
  <c r="T41" i="38" s="1"/>
  <c r="P62" i="38"/>
  <c r="Q62" i="38"/>
  <c r="S143" i="38"/>
  <c r="T143" i="38" s="1"/>
  <c r="S139" i="38"/>
  <c r="T139" i="38" s="1"/>
  <c r="S77" i="38"/>
  <c r="T77" i="38" s="1"/>
  <c r="S128" i="38"/>
  <c r="T128" i="38" s="1"/>
  <c r="S112" i="38"/>
  <c r="T112" i="38" s="1"/>
  <c r="S96" i="38"/>
  <c r="T96" i="38" s="1"/>
  <c r="S61" i="38"/>
  <c r="T61" i="38" s="1"/>
  <c r="Q38" i="38"/>
  <c r="P38" i="38"/>
  <c r="S65" i="38"/>
  <c r="T65" i="38" s="1"/>
  <c r="P84" i="38"/>
  <c r="Q84" i="38"/>
  <c r="P68" i="38"/>
  <c r="Q68" i="38"/>
  <c r="S40" i="38"/>
  <c r="T40" i="38" s="1"/>
  <c r="P30" i="38"/>
  <c r="S30" i="38" s="1"/>
  <c r="T30" i="38" s="1"/>
  <c r="Q30" i="38"/>
  <c r="P24" i="38"/>
  <c r="S24" i="38" s="1"/>
  <c r="T24" i="38" s="1"/>
  <c r="Q24" i="38"/>
  <c r="P95" i="38"/>
  <c r="S95" i="38" s="1"/>
  <c r="T95" i="38" s="1"/>
  <c r="Q95" i="38"/>
  <c r="P125" i="38"/>
  <c r="S125" i="38" s="1"/>
  <c r="T125" i="38" s="1"/>
  <c r="Q125" i="38"/>
  <c r="P109" i="38"/>
  <c r="S109" i="38" s="1"/>
  <c r="T109" i="38" s="1"/>
  <c r="Q109" i="38"/>
  <c r="P126" i="38"/>
  <c r="S126" i="38" s="1"/>
  <c r="T126" i="38" s="1"/>
  <c r="Q126" i="38"/>
  <c r="S50" i="38"/>
  <c r="T50" i="38" s="1"/>
  <c r="P21" i="38"/>
  <c r="Q21" i="38"/>
  <c r="S57" i="38"/>
  <c r="T57" i="38" s="1"/>
  <c r="P66" i="38"/>
  <c r="S66" i="38" s="1"/>
  <c r="T66" i="38" s="1"/>
  <c r="Q66" i="38"/>
  <c r="S170" i="38"/>
  <c r="T170" i="38" s="1"/>
  <c r="S184" i="38"/>
  <c r="T184" i="38" s="1"/>
  <c r="S166" i="38"/>
  <c r="T166" i="38" s="1"/>
  <c r="S168" i="38"/>
  <c r="T168" i="38" s="1"/>
  <c r="S178" i="38"/>
  <c r="T178" i="38" s="1"/>
  <c r="P129" i="38"/>
  <c r="Q129" i="38"/>
  <c r="P113" i="38"/>
  <c r="Q113" i="38"/>
  <c r="P97" i="38"/>
  <c r="Q97" i="38"/>
  <c r="P138" i="38"/>
  <c r="Q138" i="38"/>
  <c r="P106" i="38"/>
  <c r="Q106" i="38"/>
  <c r="S49" i="38"/>
  <c r="T49" i="38" s="1"/>
  <c r="P72" i="38"/>
  <c r="S72" i="38" s="1"/>
  <c r="T72" i="38" s="1"/>
  <c r="Q72" i="38"/>
  <c r="S13" i="38"/>
  <c r="T13" i="38" s="1"/>
  <c r="S11" i="38"/>
  <c r="T11" i="38" s="1"/>
  <c r="P22" i="38"/>
  <c r="S22" i="38" s="1"/>
  <c r="T22" i="38" s="1"/>
  <c r="Q22" i="38"/>
  <c r="S90" i="38"/>
  <c r="T90" i="38" s="1"/>
  <c r="S108" i="38"/>
  <c r="T108" i="38" s="1"/>
  <c r="S76" i="38"/>
  <c r="T76" i="38" s="1"/>
  <c r="S69" i="38"/>
  <c r="T69" i="38" s="1"/>
  <c r="S9" i="38"/>
  <c r="T9" i="38" s="1"/>
  <c r="P70" i="38"/>
  <c r="Q70" i="38"/>
  <c r="P16" i="38"/>
  <c r="Q16" i="38"/>
  <c r="P149" i="38"/>
  <c r="Q149" i="38"/>
  <c r="P121" i="38"/>
  <c r="Q121" i="38"/>
  <c r="P105" i="38"/>
  <c r="Q105" i="38"/>
  <c r="P130" i="38"/>
  <c r="Q130" i="38"/>
  <c r="P133" i="38"/>
  <c r="Q133" i="38"/>
  <c r="P64" i="38"/>
  <c r="Q64" i="38"/>
  <c r="P27" i="38"/>
  <c r="Q27" i="38"/>
  <c r="P89" i="38"/>
  <c r="Q89" i="38"/>
  <c r="P102" i="38"/>
  <c r="Q102" i="38"/>
  <c r="S151" i="38"/>
  <c r="T151" i="38" s="1"/>
  <c r="S147" i="38"/>
  <c r="T147" i="38" s="1"/>
  <c r="S78" i="38"/>
  <c r="T78" i="38" s="1"/>
  <c r="P145" i="38"/>
  <c r="S145" i="38" s="1"/>
  <c r="T145" i="38" s="1"/>
  <c r="Q145" i="38"/>
  <c r="S88" i="38"/>
  <c r="T88" i="38" s="1"/>
  <c r="S31" i="38"/>
  <c r="T31" i="38" s="1"/>
  <c r="P60" i="38"/>
  <c r="S60" i="38" s="1"/>
  <c r="T60" i="38" s="1"/>
  <c r="Q60" i="38"/>
  <c r="S8" i="38"/>
  <c r="T8" i="38" s="1"/>
  <c r="S3" i="38"/>
  <c r="T3" i="38" s="1"/>
  <c r="S7" i="38"/>
  <c r="T7" i="38" s="1"/>
  <c r="P87" i="38"/>
  <c r="Q87" i="38"/>
  <c r="P142" i="38"/>
  <c r="Q142" i="38"/>
  <c r="P110" i="38"/>
  <c r="Q110" i="38"/>
  <c r="S53" i="38"/>
  <c r="T53" i="38" s="1"/>
  <c r="P58" i="38"/>
  <c r="S58" i="38" s="1"/>
  <c r="T58" i="38" s="1"/>
  <c r="Q58" i="38"/>
  <c r="S154" i="38"/>
  <c r="T154" i="38" s="1"/>
  <c r="S176" i="38"/>
  <c r="T176" i="38" s="1"/>
  <c r="S186" i="38"/>
  <c r="T186" i="38" s="1"/>
  <c r="S164" i="38"/>
  <c r="T164" i="38" s="1"/>
  <c r="P91" i="38"/>
  <c r="S91" i="38" s="1"/>
  <c r="T91" i="38" s="1"/>
  <c r="Q91" i="38"/>
  <c r="P122" i="38"/>
  <c r="S122" i="38" s="1"/>
  <c r="T122" i="38" s="1"/>
  <c r="Q122" i="38"/>
  <c r="P93" i="38"/>
  <c r="S93" i="38" s="1"/>
  <c r="T93" i="38" s="1"/>
  <c r="Q93" i="38"/>
  <c r="S4" i="38"/>
  <c r="T4" i="38" s="1"/>
  <c r="P56" i="38"/>
  <c r="Q56" i="38"/>
  <c r="S5" i="38"/>
  <c r="T5" i="38" s="1"/>
  <c r="S115" i="38"/>
  <c r="T115" i="38" s="1"/>
  <c r="S79" i="38"/>
  <c r="T79" i="38" s="1"/>
  <c r="P17" i="38"/>
  <c r="S17" i="38" s="1"/>
  <c r="T17" i="38" s="1"/>
  <c r="Q17" i="38"/>
  <c r="P85" i="38"/>
  <c r="S85" i="38" s="1"/>
  <c r="T85" i="38" s="1"/>
  <c r="Q85" i="38"/>
  <c r="S2" i="38"/>
  <c r="T2" i="38" s="1"/>
  <c r="B9" i="34"/>
  <c r="B10" i="34"/>
  <c r="S142" i="38" l="1"/>
  <c r="T142" i="38" s="1"/>
  <c r="S102" i="38"/>
  <c r="T102" i="38" s="1"/>
  <c r="S27" i="38"/>
  <c r="T27" i="38" s="1"/>
  <c r="S133" i="38"/>
  <c r="T133" i="38" s="1"/>
  <c r="S105" i="38"/>
  <c r="T105" i="38" s="1"/>
  <c r="S149" i="38"/>
  <c r="T149" i="38" s="1"/>
  <c r="S70" i="38"/>
  <c r="T70" i="38" s="1"/>
  <c r="S138" i="38"/>
  <c r="T138" i="38" s="1"/>
  <c r="S113" i="38"/>
  <c r="T113" i="38" s="1"/>
  <c r="S21" i="38"/>
  <c r="T21" i="38" s="1"/>
  <c r="S68" i="38"/>
  <c r="T68" i="38" s="1"/>
  <c r="S38" i="38"/>
  <c r="T38" i="38" s="1"/>
  <c r="S19" i="38"/>
  <c r="T19" i="38" s="1"/>
  <c r="S98" i="38"/>
  <c r="T98" i="38" s="1"/>
  <c r="S54" i="38"/>
  <c r="T54" i="38" s="1"/>
  <c r="S137" i="38"/>
  <c r="T137" i="38" s="1"/>
  <c r="S26" i="38"/>
  <c r="T26" i="38" s="1"/>
  <c r="S25" i="38"/>
  <c r="T25" i="38" s="1"/>
  <c r="S114" i="38"/>
  <c r="T114" i="38" s="1"/>
  <c r="S81" i="38"/>
  <c r="T81" i="38" s="1"/>
  <c r="S35" i="38"/>
  <c r="T35" i="38" s="1"/>
  <c r="S153" i="38"/>
  <c r="T153" i="38" s="1"/>
  <c r="S18" i="38"/>
  <c r="T18" i="38" s="1"/>
  <c r="S56" i="38"/>
  <c r="T56" i="38" s="1"/>
  <c r="S110" i="38"/>
  <c r="T110" i="38" s="1"/>
  <c r="S87" i="38"/>
  <c r="T87" i="38" s="1"/>
  <c r="S89" i="38"/>
  <c r="T89" i="38" s="1"/>
  <c r="S64" i="38"/>
  <c r="T64" i="38" s="1"/>
  <c r="S130" i="38"/>
  <c r="T130" i="38" s="1"/>
  <c r="S121" i="38"/>
  <c r="T121" i="38" s="1"/>
  <c r="S16" i="38"/>
  <c r="T16" i="38" s="1"/>
  <c r="S106" i="38"/>
  <c r="T106" i="38" s="1"/>
  <c r="S97" i="38"/>
  <c r="T97" i="38" s="1"/>
  <c r="S129" i="38"/>
  <c r="T129" i="38" s="1"/>
  <c r="S84" i="38"/>
  <c r="T84" i="38" s="1"/>
  <c r="S62" i="38"/>
  <c r="T62" i="38" s="1"/>
  <c r="S101" i="38"/>
  <c r="T101" i="38" s="1"/>
  <c r="S29" i="38"/>
  <c r="T29" i="38" s="1"/>
  <c r="S82" i="38"/>
  <c r="T82" i="38" s="1"/>
  <c r="S118" i="38"/>
  <c r="T118" i="38" s="1"/>
  <c r="S23" i="38"/>
  <c r="T23" i="38" s="1"/>
  <c r="S83" i="38"/>
  <c r="T83" i="38" s="1"/>
  <c r="S34" i="38"/>
  <c r="T34" i="38" s="1"/>
  <c r="S146" i="38"/>
  <c r="T146" i="38" s="1"/>
  <c r="S32" i="38"/>
  <c r="T32" i="38" s="1"/>
  <c r="S150" i="38"/>
  <c r="T150" i="38" s="1"/>
  <c r="S141" i="38"/>
  <c r="T141" i="38" s="1"/>
  <c r="S20" i="38"/>
  <c r="T20" i="38" s="1"/>
  <c r="H16" i="19" l="1"/>
  <c r="I16" i="19"/>
  <c r="H17" i="19"/>
  <c r="I17" i="19"/>
  <c r="H18" i="19"/>
  <c r="I18" i="19"/>
  <c r="H19" i="19"/>
  <c r="I19" i="19"/>
  <c r="H20" i="19"/>
  <c r="I20" i="19"/>
  <c r="H21" i="19"/>
  <c r="I21" i="19"/>
  <c r="H22" i="19"/>
  <c r="I22" i="19"/>
  <c r="H23" i="19"/>
  <c r="I23" i="19"/>
  <c r="H24" i="19"/>
  <c r="I24" i="19"/>
  <c r="H25" i="19"/>
  <c r="I25" i="19"/>
  <c r="H26" i="19"/>
  <c r="I26" i="19"/>
  <c r="H27" i="19"/>
  <c r="I27" i="19"/>
  <c r="H28" i="19"/>
  <c r="I28" i="19"/>
  <c r="H29" i="19"/>
  <c r="I29" i="19"/>
  <c r="H30" i="19"/>
  <c r="I30" i="19"/>
  <c r="H31" i="19"/>
  <c r="I31" i="19"/>
  <c r="H32" i="19"/>
  <c r="I32" i="19"/>
  <c r="H33" i="19"/>
  <c r="I33" i="19"/>
  <c r="H34" i="19"/>
  <c r="I34" i="19"/>
  <c r="H35" i="19"/>
  <c r="I35" i="19"/>
  <c r="J35" i="19" s="1"/>
  <c r="H36" i="19"/>
  <c r="I36" i="19"/>
  <c r="J36" i="19" s="1"/>
  <c r="K36" i="19"/>
  <c r="H37" i="19"/>
  <c r="I37" i="19"/>
  <c r="J37" i="19" s="1"/>
  <c r="K37" i="19"/>
  <c r="H38" i="19"/>
  <c r="I38" i="19"/>
  <c r="J38" i="19" s="1"/>
  <c r="K38" i="19"/>
  <c r="H39" i="19"/>
  <c r="I39" i="19"/>
  <c r="J39" i="19" s="1"/>
  <c r="H40" i="19"/>
  <c r="I40" i="19"/>
  <c r="J40" i="19" s="1"/>
  <c r="K40" i="19"/>
  <c r="H41" i="19"/>
  <c r="I41" i="19"/>
  <c r="J41" i="19" s="1"/>
  <c r="H42" i="19"/>
  <c r="I42" i="19"/>
  <c r="J42" i="19" s="1"/>
  <c r="K42" i="19"/>
  <c r="H43" i="19"/>
  <c r="I43" i="19"/>
  <c r="J43" i="19" s="1"/>
  <c r="H44" i="19"/>
  <c r="I44" i="19"/>
  <c r="J44" i="19" s="1"/>
  <c r="H45" i="19"/>
  <c r="I45" i="19"/>
  <c r="J45" i="19" s="1"/>
  <c r="H46" i="19"/>
  <c r="I46" i="19"/>
  <c r="J46" i="19" s="1"/>
  <c r="K46" i="19"/>
  <c r="H47" i="19"/>
  <c r="I47" i="19"/>
  <c r="J47" i="19" s="1"/>
  <c r="H48" i="19"/>
  <c r="I48" i="19"/>
  <c r="J48" i="19" s="1"/>
  <c r="H49" i="19"/>
  <c r="I49" i="19"/>
  <c r="J49" i="19" s="1"/>
  <c r="H50" i="19"/>
  <c r="I50" i="19"/>
  <c r="J50" i="19" s="1"/>
  <c r="K50" i="19"/>
  <c r="H51" i="19"/>
  <c r="I51" i="19"/>
  <c r="J51" i="19" s="1"/>
  <c r="H52" i="19"/>
  <c r="I52" i="19"/>
  <c r="J52" i="19" s="1"/>
  <c r="H53" i="19"/>
  <c r="I53" i="19"/>
  <c r="J53" i="19" s="1"/>
  <c r="H54" i="19"/>
  <c r="I54" i="19"/>
  <c r="J54" i="19" s="1"/>
  <c r="K54" i="19"/>
  <c r="H55" i="19"/>
  <c r="I55" i="19"/>
  <c r="J55" i="19" s="1"/>
  <c r="H56" i="19"/>
  <c r="I56" i="19"/>
  <c r="J56" i="19" s="1"/>
  <c r="H57" i="19"/>
  <c r="I57" i="19"/>
  <c r="J57" i="19" s="1"/>
  <c r="H58" i="19"/>
  <c r="I58" i="19"/>
  <c r="J58" i="19" s="1"/>
  <c r="K58" i="19"/>
  <c r="H59" i="19"/>
  <c r="I59" i="19"/>
  <c r="J59" i="19" s="1"/>
  <c r="H60" i="19"/>
  <c r="I60" i="19"/>
  <c r="J60" i="19" s="1"/>
  <c r="H61" i="19"/>
  <c r="I61" i="19"/>
  <c r="J61" i="19" s="1"/>
  <c r="H62" i="19"/>
  <c r="I62" i="19"/>
  <c r="J62" i="19" s="1"/>
  <c r="K62" i="19"/>
  <c r="H63" i="19"/>
  <c r="I63" i="19"/>
  <c r="J63" i="19" s="1"/>
  <c r="H64" i="19"/>
  <c r="I64" i="19"/>
  <c r="J64" i="19" s="1"/>
  <c r="H65" i="19"/>
  <c r="I65" i="19"/>
  <c r="J65" i="19" s="1"/>
  <c r="H66" i="19"/>
  <c r="I66" i="19"/>
  <c r="J66" i="19" s="1"/>
  <c r="K66" i="19"/>
  <c r="H67" i="19"/>
  <c r="I67" i="19"/>
  <c r="J67" i="19" s="1"/>
  <c r="H68" i="19"/>
  <c r="I68" i="19"/>
  <c r="J68" i="19" s="1"/>
  <c r="H69" i="19"/>
  <c r="I69" i="19"/>
  <c r="J69" i="19" s="1"/>
  <c r="H70" i="19"/>
  <c r="I70" i="19"/>
  <c r="J70" i="19" s="1"/>
  <c r="K70" i="19"/>
  <c r="H71" i="19"/>
  <c r="I71" i="19"/>
  <c r="J71" i="19" s="1"/>
  <c r="H72" i="19"/>
  <c r="I72" i="19"/>
  <c r="J72" i="19" s="1"/>
  <c r="H73" i="19"/>
  <c r="I73" i="19"/>
  <c r="J73" i="19" s="1"/>
  <c r="H74" i="19"/>
  <c r="I74" i="19"/>
  <c r="J74" i="19" s="1"/>
  <c r="K74" i="19"/>
  <c r="H75" i="19"/>
  <c r="I75" i="19"/>
  <c r="J75" i="19" s="1"/>
  <c r="H76" i="19"/>
  <c r="I76" i="19"/>
  <c r="J76" i="19" s="1"/>
  <c r="H77" i="19"/>
  <c r="I77" i="19"/>
  <c r="J77" i="19" s="1"/>
  <c r="H78" i="19"/>
  <c r="I78" i="19"/>
  <c r="J78" i="19" s="1"/>
  <c r="K78" i="19"/>
  <c r="H79" i="19"/>
  <c r="I79" i="19"/>
  <c r="J79" i="19" s="1"/>
  <c r="H80" i="19"/>
  <c r="I80" i="19"/>
  <c r="J80" i="19" s="1"/>
  <c r="H81" i="19"/>
  <c r="I81" i="19"/>
  <c r="J81" i="19" s="1"/>
  <c r="K80" i="19" l="1"/>
  <c r="K76" i="19"/>
  <c r="K72" i="19"/>
  <c r="K68" i="19"/>
  <c r="K64" i="19"/>
  <c r="K60" i="19"/>
  <c r="K56" i="19"/>
  <c r="K52" i="19"/>
  <c r="K48" i="19"/>
  <c r="K44" i="19"/>
  <c r="J33" i="19"/>
  <c r="K33" i="19"/>
  <c r="J31" i="19"/>
  <c r="K31" i="19"/>
  <c r="J29" i="19"/>
  <c r="K29" i="19"/>
  <c r="J27" i="19"/>
  <c r="K27" i="19"/>
  <c r="J25" i="19"/>
  <c r="K25" i="19"/>
  <c r="J23" i="19"/>
  <c r="K23" i="19"/>
  <c r="J21" i="19"/>
  <c r="K21" i="19"/>
  <c r="J19" i="19"/>
  <c r="K19" i="19"/>
  <c r="J17" i="19"/>
  <c r="K17" i="19"/>
  <c r="K81" i="19"/>
  <c r="K77" i="19"/>
  <c r="K73" i="19"/>
  <c r="K69" i="19"/>
  <c r="K65" i="19"/>
  <c r="K61" i="19"/>
  <c r="K57" i="19"/>
  <c r="K53" i="19"/>
  <c r="K49" i="19"/>
  <c r="K45" i="19"/>
  <c r="K41" i="19"/>
  <c r="J34" i="19"/>
  <c r="K34" i="19"/>
  <c r="J32" i="19"/>
  <c r="K32" i="19"/>
  <c r="J30" i="19"/>
  <c r="K30" i="19"/>
  <c r="J28" i="19"/>
  <c r="K28" i="19"/>
  <c r="J26" i="19"/>
  <c r="K26" i="19"/>
  <c r="J24" i="19"/>
  <c r="K24" i="19"/>
  <c r="J22" i="19"/>
  <c r="K22" i="19"/>
  <c r="J20" i="19"/>
  <c r="K20" i="19"/>
  <c r="J18" i="19"/>
  <c r="K18" i="19"/>
  <c r="J16" i="19"/>
  <c r="K16" i="19"/>
  <c r="K79" i="19"/>
  <c r="K75" i="19"/>
  <c r="K71" i="19"/>
  <c r="K67" i="19"/>
  <c r="K63" i="19"/>
  <c r="K59" i="19"/>
  <c r="K55" i="19"/>
  <c r="K51" i="19"/>
  <c r="K47" i="19"/>
  <c r="K43" i="19"/>
  <c r="K39" i="19"/>
  <c r="K35" i="19"/>
  <c r="J3" i="19" l="1"/>
  <c r="J4" i="19"/>
  <c r="J6" i="19"/>
  <c r="J7" i="19"/>
  <c r="J8" i="19"/>
  <c r="J9" i="19"/>
  <c r="J10" i="19"/>
  <c r="J11" i="19"/>
  <c r="J12" i="19"/>
  <c r="J13" i="19"/>
  <c r="J14" i="19"/>
  <c r="J15" i="19"/>
  <c r="I3" i="19"/>
  <c r="I4" i="19"/>
  <c r="I5" i="19"/>
  <c r="J5" i="19" s="1"/>
  <c r="I6" i="19"/>
  <c r="K6" i="19" s="1"/>
  <c r="I7" i="19"/>
  <c r="I8" i="19"/>
  <c r="I9" i="19"/>
  <c r="K9" i="19" s="1"/>
  <c r="I10" i="19"/>
  <c r="I11" i="19"/>
  <c r="I12" i="19"/>
  <c r="I13" i="19"/>
  <c r="K13" i="19" s="1"/>
  <c r="I14" i="19"/>
  <c r="K14" i="19" s="1"/>
  <c r="I15" i="19"/>
  <c r="H5" i="19"/>
  <c r="K5" i="19"/>
  <c r="H6" i="19"/>
  <c r="H7" i="19"/>
  <c r="K7" i="19" s="1"/>
  <c r="H8" i="19"/>
  <c r="K8" i="19"/>
  <c r="H9" i="19"/>
  <c r="H10" i="19"/>
  <c r="K10" i="19"/>
  <c r="H11" i="19"/>
  <c r="K11" i="19" s="1"/>
  <c r="H12" i="19"/>
  <c r="K12" i="19"/>
  <c r="H13" i="19"/>
  <c r="H14" i="19"/>
  <c r="H15" i="19"/>
  <c r="K15" i="19" s="1"/>
  <c r="H4" i="19" l="1"/>
  <c r="H3" i="19"/>
  <c r="H2" i="19"/>
  <c r="I2" i="19"/>
  <c r="D2" i="19"/>
  <c r="C2" i="19"/>
  <c r="K2" i="19" l="1"/>
  <c r="K3" i="19"/>
  <c r="J2" i="19"/>
  <c r="K4" i="19"/>
</calcChain>
</file>

<file path=xl/sharedStrings.xml><?xml version="1.0" encoding="utf-8"?>
<sst xmlns="http://schemas.openxmlformats.org/spreadsheetml/2006/main" count="133" uniqueCount="82">
  <si>
    <t>a</t>
  </si>
  <si>
    <t>b</t>
  </si>
  <si>
    <t>GRS80 (WGS84) Ellipse parameters</t>
  </si>
  <si>
    <r>
      <t>a</t>
    </r>
    <r>
      <rPr>
        <b/>
        <vertAlign val="superscript"/>
        <sz val="12"/>
        <color theme="1"/>
        <rFont val="Times New Roman"/>
        <family val="1"/>
      </rPr>
      <t xml:space="preserve">2 </t>
    </r>
  </si>
  <si>
    <r>
      <t>b</t>
    </r>
    <r>
      <rPr>
        <b/>
        <vertAlign val="superscript"/>
        <sz val="12"/>
        <color theme="1"/>
        <rFont val="Times New Roman"/>
        <family val="1"/>
      </rPr>
      <t xml:space="preserve">2 </t>
    </r>
  </si>
  <si>
    <r>
      <rPr>
        <b/>
        <vertAlign val="superscript"/>
        <sz val="14"/>
        <color theme="1"/>
        <rFont val="Times New Roman"/>
        <family val="1"/>
      </rPr>
      <t xml:space="preserve"> </t>
    </r>
    <r>
      <rPr>
        <b/>
        <sz val="14"/>
        <color theme="1"/>
        <rFont val="Times New Roman"/>
        <family val="1"/>
      </rPr>
      <t>r</t>
    </r>
    <r>
      <rPr>
        <b/>
        <vertAlign val="superscript"/>
        <sz val="14"/>
        <color theme="1"/>
        <rFont val="Times New Roman"/>
        <family val="1"/>
      </rPr>
      <t>2</t>
    </r>
    <r>
      <rPr>
        <b/>
        <vertAlign val="subscript"/>
        <sz val="14"/>
        <color theme="1"/>
        <rFont val="Times New Roman"/>
        <family val="1"/>
      </rPr>
      <t>p</t>
    </r>
  </si>
  <si>
    <r>
      <rPr>
        <b/>
        <vertAlign val="superscript"/>
        <sz val="14"/>
        <color theme="1"/>
        <rFont val="Times New Roman"/>
        <family val="1"/>
      </rPr>
      <t xml:space="preserve"> </t>
    </r>
    <r>
      <rPr>
        <b/>
        <sz val="14"/>
        <color theme="1"/>
        <rFont val="Times New Roman"/>
        <family val="1"/>
      </rPr>
      <t>z</t>
    </r>
    <r>
      <rPr>
        <b/>
        <vertAlign val="superscript"/>
        <sz val="14"/>
        <color theme="1"/>
        <rFont val="Times New Roman"/>
        <family val="1"/>
      </rPr>
      <t>2</t>
    </r>
    <r>
      <rPr>
        <b/>
        <vertAlign val="subscript"/>
        <sz val="14"/>
        <color theme="1"/>
        <rFont val="Times New Roman"/>
        <family val="1"/>
      </rPr>
      <t>p</t>
    </r>
  </si>
  <si>
    <t>check</t>
  </si>
  <si>
    <t>h</t>
  </si>
  <si>
    <r>
      <t>r</t>
    </r>
    <r>
      <rPr>
        <b/>
        <vertAlign val="subscript"/>
        <sz val="10"/>
        <color theme="1"/>
        <rFont val="Times New Roman"/>
        <family val="1"/>
      </rPr>
      <t>p</t>
    </r>
  </si>
  <si>
    <t>φ</t>
  </si>
  <si>
    <t>N</t>
  </si>
  <si>
    <t>λ</t>
  </si>
  <si>
    <t>φ'</t>
  </si>
  <si>
    <t>λ'</t>
  </si>
  <si>
    <t>sinφ'</t>
  </si>
  <si>
    <t>cosφ'</t>
  </si>
  <si>
    <t>sinλ'</t>
  </si>
  <si>
    <t>cosλ'</t>
  </si>
  <si>
    <t>N+h</t>
  </si>
  <si>
    <t>Y</t>
  </si>
  <si>
    <t>Z</t>
  </si>
  <si>
    <t>X</t>
  </si>
  <si>
    <t>ε</t>
  </si>
  <si>
    <t>r(w1)</t>
  </si>
  <si>
    <t>z(w1)</t>
  </si>
  <si>
    <r>
      <t>e</t>
    </r>
    <r>
      <rPr>
        <b/>
        <vertAlign val="superscript"/>
        <sz val="14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>sin</t>
    </r>
    <r>
      <rPr>
        <b/>
        <vertAlign val="superscript"/>
        <sz val="14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>fi</t>
    </r>
  </si>
  <si>
    <t>f=(a-b)/a</t>
  </si>
  <si>
    <t>ID</t>
  </si>
  <si>
    <t>fi Vermeille</t>
  </si>
  <si>
    <t>h Vermeille</t>
  </si>
  <si>
    <t>fi Browing</t>
  </si>
  <si>
    <t>h Browing</t>
  </si>
  <si>
    <t>(See note)</t>
  </si>
  <si>
    <t>31.500 000 000</t>
  </si>
  <si>
    <r>
      <t>)</t>
    </r>
    <r>
      <rPr>
        <sz val="9"/>
        <color indexed="8"/>
        <rFont val="Tahoma"/>
        <family val="1"/>
        <charset val="204"/>
      </rPr>
      <t>0 000394.000</t>
    </r>
  </si>
  <si>
    <t>00.000 000 000</t>
  </si>
  <si>
    <t>05.000 000 002</t>
  </si>
  <si>
    <t>10.000 000 018</t>
  </si>
  <si>
    <t>15.000 000 057</t>
  </si>
  <si>
    <t>20.000 000 120</t>
  </si>
  <si>
    <t>25.000 000 203</t>
  </si>
  <si>
    <t>30.000 000 293</t>
  </si>
  <si>
    <t>35.000 000 375</t>
  </si>
  <si>
    <t>40.000 000 431</t>
  </si>
  <si>
    <t>45.000 000 451</t>
  </si>
  <si>
    <t>50.000 000 431</t>
  </si>
  <si>
    <t>55.000 000 374</t>
  </si>
  <si>
    <t>delta h</t>
  </si>
  <si>
    <r>
      <t>a</t>
    </r>
    <r>
      <rPr>
        <b/>
        <vertAlign val="superscript"/>
        <sz val="16"/>
        <color theme="1"/>
        <rFont val="Times New Roman"/>
        <family val="1"/>
      </rPr>
      <t xml:space="preserve">2 </t>
    </r>
  </si>
  <si>
    <r>
      <t>b</t>
    </r>
    <r>
      <rPr>
        <b/>
        <vertAlign val="superscript"/>
        <sz val="16"/>
        <color theme="1"/>
        <rFont val="Times New Roman"/>
        <family val="1"/>
      </rPr>
      <t xml:space="preserve">2 </t>
    </r>
  </si>
  <si>
    <r>
      <t>a</t>
    </r>
    <r>
      <rPr>
        <b/>
        <vertAlign val="superscript"/>
        <sz val="16"/>
        <color theme="1"/>
        <rFont val="Times New Roman"/>
        <family val="1"/>
      </rPr>
      <t xml:space="preserve">2 </t>
    </r>
    <r>
      <rPr>
        <b/>
        <sz val="16"/>
        <color theme="1"/>
        <rFont val="Times New Roman"/>
        <family val="1"/>
      </rPr>
      <t>b</t>
    </r>
    <r>
      <rPr>
        <b/>
        <vertAlign val="superscript"/>
        <sz val="16"/>
        <color theme="1"/>
        <rFont val="Times New Roman"/>
        <family val="1"/>
      </rPr>
      <t xml:space="preserve">2 </t>
    </r>
  </si>
  <si>
    <r>
      <t>ε</t>
    </r>
    <r>
      <rPr>
        <b/>
        <vertAlign val="superscript"/>
        <sz val="16"/>
        <color theme="1"/>
        <rFont val="Times New Roman"/>
        <family val="1"/>
      </rPr>
      <t>2</t>
    </r>
    <r>
      <rPr>
        <b/>
        <sz val="16"/>
        <color theme="1"/>
        <rFont val="Times New Roman"/>
        <family val="1"/>
      </rPr>
      <t>=(a2 - b2</t>
    </r>
    <r>
      <rPr>
        <b/>
        <vertAlign val="superscript"/>
        <sz val="16"/>
        <color theme="1"/>
        <rFont val="Times New Roman"/>
        <family val="1"/>
      </rPr>
      <t xml:space="preserve"> </t>
    </r>
    <r>
      <rPr>
        <b/>
        <sz val="16"/>
        <color theme="1"/>
        <rFont val="Times New Roman"/>
        <family val="1"/>
      </rPr>
      <t>)</t>
    </r>
  </si>
  <si>
    <r>
      <t>b</t>
    </r>
    <r>
      <rPr>
        <b/>
        <vertAlign val="superscript"/>
        <sz val="16"/>
        <color theme="1"/>
        <rFont val="Times New Roman"/>
        <family val="1"/>
      </rPr>
      <t xml:space="preserve">4 </t>
    </r>
  </si>
  <si>
    <r>
      <t>ε</t>
    </r>
    <r>
      <rPr>
        <b/>
        <vertAlign val="superscript"/>
        <sz val="16"/>
        <color theme="1"/>
        <rFont val="Times New Roman"/>
        <family val="1"/>
      </rPr>
      <t>4</t>
    </r>
    <r>
      <rPr>
        <b/>
        <sz val="16"/>
        <color theme="1"/>
        <rFont val="Times New Roman"/>
        <family val="1"/>
      </rPr>
      <t>=(a</t>
    </r>
    <r>
      <rPr>
        <b/>
        <vertAlign val="superscript"/>
        <sz val="16"/>
        <color theme="1"/>
        <rFont val="Times New Roman"/>
        <family val="1"/>
      </rPr>
      <t>2</t>
    </r>
    <r>
      <rPr>
        <b/>
        <sz val="16"/>
        <color theme="1"/>
        <rFont val="Times New Roman"/>
        <family val="1"/>
      </rPr>
      <t xml:space="preserve"> - b</t>
    </r>
    <r>
      <rPr>
        <b/>
        <vertAlign val="superscript"/>
        <sz val="16"/>
        <color theme="1"/>
        <rFont val="Times New Roman"/>
        <family val="1"/>
      </rPr>
      <t xml:space="preserve">2 </t>
    </r>
    <r>
      <rPr>
        <b/>
        <sz val="16"/>
        <color theme="1"/>
        <rFont val="Times New Roman"/>
        <family val="1"/>
      </rPr>
      <t>)</t>
    </r>
    <r>
      <rPr>
        <b/>
        <vertAlign val="superscript"/>
        <sz val="16"/>
        <color theme="1"/>
        <rFont val="Times New Roman"/>
        <family val="1"/>
      </rPr>
      <t>2</t>
    </r>
  </si>
  <si>
    <r>
      <t>b</t>
    </r>
    <r>
      <rPr>
        <b/>
        <vertAlign val="superscript"/>
        <sz val="16"/>
        <color theme="1"/>
        <rFont val="Times New Roman"/>
        <family val="1"/>
      </rPr>
      <t>2</t>
    </r>
    <r>
      <rPr>
        <b/>
        <sz val="16"/>
        <color theme="1"/>
        <rFont val="Times New Roman"/>
        <family val="1"/>
      </rPr>
      <t>/a</t>
    </r>
  </si>
  <si>
    <r>
      <t>b</t>
    </r>
    <r>
      <rPr>
        <b/>
        <vertAlign val="superscript"/>
        <sz val="16"/>
        <color theme="1"/>
        <rFont val="Times New Roman"/>
        <family val="1"/>
      </rPr>
      <t>2</t>
    </r>
    <r>
      <rPr>
        <b/>
        <sz val="16"/>
        <color theme="1"/>
        <rFont val="Times New Roman"/>
        <family val="1"/>
      </rPr>
      <t>/a</t>
    </r>
    <r>
      <rPr>
        <b/>
        <vertAlign val="superscript"/>
        <sz val="16"/>
        <color theme="1"/>
        <rFont val="Times New Roman"/>
        <family val="1"/>
      </rPr>
      <t>2</t>
    </r>
  </si>
  <si>
    <r>
      <t>e</t>
    </r>
    <r>
      <rPr>
        <b/>
        <vertAlign val="superscript"/>
        <sz val="16"/>
        <color theme="1"/>
        <rFont val="Times New Roman"/>
        <family val="1"/>
      </rPr>
      <t xml:space="preserve">2 </t>
    </r>
  </si>
  <si>
    <t>fi dd</t>
  </si>
  <si>
    <t>fi rad</t>
  </si>
  <si>
    <t>tan fi</t>
  </si>
  <si>
    <t>rQ</t>
  </si>
  <si>
    <t>ZQ</t>
  </si>
  <si>
    <t>check ellipse</t>
  </si>
  <si>
    <t>rQ/a</t>
  </si>
  <si>
    <t>ZQ/b</t>
  </si>
  <si>
    <t>sin fi</t>
  </si>
  <si>
    <t>h=Zq/sin fi</t>
  </si>
  <si>
    <t>h/b</t>
  </si>
  <si>
    <t>cos fi</t>
  </si>
  <si>
    <t>fi</t>
  </si>
  <si>
    <t>fi+90</t>
  </si>
  <si>
    <t>tan fi+90</t>
  </si>
  <si>
    <t>fi+90 rad</t>
  </si>
  <si>
    <t>hh</t>
  </si>
  <si>
    <t>b*tan(fi)/a</t>
  </si>
  <si>
    <t>SQRT</t>
  </si>
  <si>
    <t>h_min</t>
  </si>
  <si>
    <t>Z'</t>
  </si>
  <si>
    <t>z'*tan fi</t>
  </si>
  <si>
    <t>dr= Z/tan fi</t>
  </si>
  <si>
    <t>r0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</si>
</sst>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.00000000000"/>
    <numFmt numFmtId="165" formatCode="0.00000000"/>
  </numFmts>
  <fonts count="21" x14ac:knownFonts="1"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b/>
      <sz val="14"/>
      <color rgb="FFFF0000"/>
      <name val="Calibri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Times New Roman"/>
      <family val="1"/>
    </font>
    <font>
      <b/>
      <vertAlign val="subscript"/>
      <sz val="14"/>
      <color theme="1"/>
      <name val="Times New Roman"/>
      <family val="1"/>
    </font>
    <font>
      <b/>
      <vertAlign val="superscript"/>
      <sz val="14"/>
      <color theme="1"/>
      <name val="Times New Roman"/>
      <family val="1"/>
    </font>
    <font>
      <b/>
      <vertAlign val="subscript"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FF0000"/>
      <name val="Calibri"/>
      <family val="2"/>
    </font>
    <font>
      <sz val="9"/>
      <color indexed="8"/>
      <name val="Tahoma"/>
      <family val="1"/>
      <charset val="204"/>
    </font>
    <font>
      <sz val="9"/>
      <color indexed="8"/>
      <name val="Calibri"/>
      <family val="1"/>
      <charset val="204"/>
    </font>
    <font>
      <sz val="11"/>
      <color theme="1"/>
      <name val="Calibri"/>
      <family val="2"/>
    </font>
    <font>
      <b/>
      <sz val="16"/>
      <color theme="1"/>
      <name val="Calibri"/>
      <family val="2"/>
    </font>
    <font>
      <b/>
      <sz val="16"/>
      <color theme="1"/>
      <name val="Times New Roman"/>
      <family val="1"/>
    </font>
    <font>
      <b/>
      <vertAlign val="superscript"/>
      <sz val="16"/>
      <color theme="1"/>
      <name val="Times New Roman"/>
      <family val="1"/>
    </font>
    <font>
      <b/>
      <sz val="11"/>
      <color rgb="FFFF0000"/>
      <name val="Calibri"/>
      <family val="2"/>
    </font>
    <font>
      <b/>
      <sz val="10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Border="1" applyAlignment="1">
      <alignment horizontal="center" vertical="center" readingOrder="1"/>
    </xf>
    <xf numFmtId="0" fontId="6" fillId="3" borderId="0" xfId="0" applyFont="1" applyFill="1" applyAlignment="1">
      <alignment horizontal="center" readingOrder="1"/>
    </xf>
    <xf numFmtId="0" fontId="2" fillId="3" borderId="0" xfId="0" applyFont="1" applyFill="1" applyBorder="1" applyAlignment="1">
      <alignment horizontal="center" vertical="center" readingOrder="1"/>
    </xf>
    <xf numFmtId="0" fontId="7" fillId="3" borderId="0" xfId="0" applyFont="1" applyFill="1" applyBorder="1" applyAlignment="1">
      <alignment horizontal="center" vertical="center" readingOrder="1"/>
    </xf>
    <xf numFmtId="0" fontId="7" fillId="3" borderId="1" xfId="0" applyFont="1" applyFill="1" applyBorder="1" applyAlignment="1">
      <alignment horizontal="center" vertical="center" readingOrder="1"/>
    </xf>
    <xf numFmtId="43" fontId="0" fillId="0" borderId="0" xfId="1" applyFont="1"/>
    <xf numFmtId="0" fontId="11" fillId="3" borderId="0" xfId="0" applyFont="1" applyFill="1" applyBorder="1" applyAlignment="1">
      <alignment horizontal="center" vertical="center" readingOrder="1"/>
    </xf>
    <xf numFmtId="0" fontId="0" fillId="0" borderId="0" xfId="0" applyAlignment="1">
      <alignment horizontal="center" readingOrder="1"/>
    </xf>
    <xf numFmtId="0" fontId="0" fillId="0" borderId="0" xfId="0" applyFill="1" applyBorder="1" applyAlignment="1">
      <alignment horizontal="center" readingOrder="1"/>
    </xf>
    <xf numFmtId="0" fontId="12" fillId="2" borderId="0" xfId="0" applyFont="1" applyFill="1" applyAlignment="1">
      <alignment horizontal="center"/>
    </xf>
    <xf numFmtId="0" fontId="13" fillId="0" borderId="2" xfId="0" applyFont="1" applyBorder="1" applyAlignment="1">
      <alignment horizontal="left" vertical="top"/>
    </xf>
    <xf numFmtId="4" fontId="13" fillId="0" borderId="2" xfId="0" applyNumberFormat="1" applyFont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4" fontId="13" fillId="0" borderId="0" xfId="0" applyNumberFormat="1" applyFont="1" applyAlignment="1">
      <alignment horizontal="left" vertical="top"/>
    </xf>
    <xf numFmtId="0" fontId="13" fillId="0" borderId="3" xfId="0" applyFont="1" applyBorder="1" applyAlignment="1">
      <alignment horizontal="left" vertical="top"/>
    </xf>
    <xf numFmtId="4" fontId="13" fillId="0" borderId="3" xfId="0" applyNumberFormat="1" applyFont="1" applyBorder="1" applyAlignment="1">
      <alignment horizontal="left" vertical="top"/>
    </xf>
    <xf numFmtId="0" fontId="12" fillId="2" borderId="0" xfId="0" applyFont="1" applyFill="1" applyAlignment="1"/>
    <xf numFmtId="0" fontId="13" fillId="0" borderId="2" xfId="0" applyFont="1" applyBorder="1" applyAlignment="1">
      <alignment vertical="top"/>
    </xf>
    <xf numFmtId="0" fontId="14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13" fillId="0" borderId="3" xfId="0" applyFont="1" applyBorder="1" applyAlignment="1">
      <alignment vertical="top"/>
    </xf>
    <xf numFmtId="0" fontId="0" fillId="0" borderId="0" xfId="0" applyAlignment="1"/>
    <xf numFmtId="164" fontId="13" fillId="0" borderId="0" xfId="0" applyNumberFormat="1" applyFont="1" applyAlignment="1">
      <alignment horizontal="right" vertical="top"/>
    </xf>
    <xf numFmtId="0" fontId="15" fillId="0" borderId="0" xfId="0" applyFont="1"/>
    <xf numFmtId="0" fontId="16" fillId="3" borderId="0" xfId="0" applyFont="1" applyFill="1" applyAlignment="1">
      <alignment horizontal="right" readingOrder="1"/>
    </xf>
    <xf numFmtId="0" fontId="17" fillId="3" borderId="0" xfId="0" applyFont="1" applyFill="1" applyBorder="1" applyAlignment="1">
      <alignment horizontal="right" vertical="center" readingOrder="1"/>
    </xf>
    <xf numFmtId="43" fontId="0" fillId="0" borderId="0" xfId="1" applyFont="1" applyAlignment="1">
      <alignment horizontal="center" readingOrder="1"/>
    </xf>
    <xf numFmtId="0" fontId="19" fillId="2" borderId="0" xfId="0" applyFont="1" applyFill="1" applyAlignment="1">
      <alignment horizontal="center"/>
    </xf>
    <xf numFmtId="165" fontId="19" fillId="2" borderId="0" xfId="0" applyNumberFormat="1" applyFont="1" applyFill="1" applyAlignment="1">
      <alignment horizontal="center"/>
    </xf>
    <xf numFmtId="165" fontId="0" fillId="0" borderId="0" xfId="0" applyNumberFormat="1"/>
    <xf numFmtId="2" fontId="19" fillId="2" borderId="0" xfId="0" applyNumberFormat="1" applyFont="1" applyFill="1" applyAlignment="1">
      <alignment horizontal="center"/>
    </xf>
    <xf numFmtId="2" fontId="0" fillId="0" borderId="0" xfId="0" applyNumberFormat="1"/>
    <xf numFmtId="0" fontId="0" fillId="2" borderId="0" xfId="0" applyFill="1"/>
    <xf numFmtId="0" fontId="4" fillId="2" borderId="0" xfId="0" applyFont="1" applyFill="1" applyAlignment="1">
      <alignment horizontal="center" readingOrder="1"/>
    </xf>
    <xf numFmtId="0" fontId="20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14"/>
  <sheetViews>
    <sheetView zoomScale="90" zoomScaleNormal="90" workbookViewId="0">
      <selection sqref="A1:B14"/>
    </sheetView>
  </sheetViews>
  <sheetFormatPr defaultRowHeight="10.199999999999999" x14ac:dyDescent="0.2"/>
  <cols>
    <col min="1" max="1" width="28.28515625" customWidth="1"/>
    <col min="2" max="2" width="32.140625" customWidth="1"/>
  </cols>
  <sheetData>
    <row r="1" spans="1:2" ht="18" x14ac:dyDescent="0.35">
      <c r="A1" s="34" t="s">
        <v>2</v>
      </c>
      <c r="B1" s="34"/>
    </row>
    <row r="2" spans="1:2" ht="21" x14ac:dyDescent="0.4">
      <c r="A2" s="25" t="s">
        <v>0</v>
      </c>
      <c r="B2" s="1">
        <v>6378137</v>
      </c>
    </row>
    <row r="3" spans="1:2" ht="21" x14ac:dyDescent="0.4">
      <c r="A3" s="25" t="s">
        <v>1</v>
      </c>
      <c r="B3" s="1">
        <v>6356752.3142451793</v>
      </c>
    </row>
    <row r="4" spans="1:2" ht="22.8" x14ac:dyDescent="0.2">
      <c r="A4" s="26" t="s">
        <v>49</v>
      </c>
      <c r="B4" s="1">
        <f>B2*B2</f>
        <v>40680631590769</v>
      </c>
    </row>
    <row r="5" spans="1:2" ht="22.8" x14ac:dyDescent="0.2">
      <c r="A5" s="26" t="s">
        <v>50</v>
      </c>
      <c r="B5" s="1">
        <f>B3*B3</f>
        <v>40408299984661.445</v>
      </c>
    </row>
    <row r="6" spans="1:2" ht="22.8" x14ac:dyDescent="0.2">
      <c r="A6" s="26" t="s">
        <v>51</v>
      </c>
      <c r="B6" s="1">
        <f>B4*B5</f>
        <v>1.643835164885289E+27</v>
      </c>
    </row>
    <row r="7" spans="1:2" ht="22.8" x14ac:dyDescent="0.2">
      <c r="A7" s="26" t="s">
        <v>52</v>
      </c>
      <c r="B7" s="1">
        <f>B4-B5</f>
        <v>272331606107.55469</v>
      </c>
    </row>
    <row r="8" spans="1:2" ht="22.8" x14ac:dyDescent="0.2">
      <c r="A8" s="26" t="s">
        <v>53</v>
      </c>
      <c r="B8" s="1">
        <f>B5*B5</f>
        <v>1.6328307076503902E+27</v>
      </c>
    </row>
    <row r="9" spans="1:2" ht="22.8" x14ac:dyDescent="0.2">
      <c r="A9" s="26" t="s">
        <v>54</v>
      </c>
      <c r="B9" s="1">
        <f>B7*B7</f>
        <v>7.4164503685120318E+22</v>
      </c>
    </row>
    <row r="10" spans="1:2" ht="20.399999999999999" x14ac:dyDescent="0.2">
      <c r="A10" s="26" t="s">
        <v>23</v>
      </c>
      <c r="B10" s="1">
        <f>SQRT(B7)</f>
        <v>521854.00842338527</v>
      </c>
    </row>
    <row r="11" spans="1:2" ht="22.8" x14ac:dyDescent="0.2">
      <c r="A11" s="26" t="s">
        <v>55</v>
      </c>
      <c r="B11" s="1">
        <v>6335439.3272928204</v>
      </c>
    </row>
    <row r="12" spans="1:2" ht="22.8" x14ac:dyDescent="0.2">
      <c r="A12" s="26" t="s">
        <v>56</v>
      </c>
      <c r="B12" s="1">
        <v>0.99330562000985867</v>
      </c>
    </row>
    <row r="13" spans="1:2" ht="20.399999999999999" x14ac:dyDescent="0.2">
      <c r="A13" s="26" t="s">
        <v>27</v>
      </c>
      <c r="B13" s="1">
        <f>(B2-B3)/B2</f>
        <v>3.3528106647475126E-3</v>
      </c>
    </row>
    <row r="14" spans="1:2" ht="22.8" x14ac:dyDescent="0.2">
      <c r="A14" s="26" t="s">
        <v>57</v>
      </c>
      <c r="B14" s="1">
        <f>B7/B4</f>
        <v>6.6943799901413156E-3</v>
      </c>
    </row>
  </sheetData>
  <mergeCells count="1">
    <mergeCell ref="A1:B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1"/>
  <sheetViews>
    <sheetView topLeftCell="B1" workbookViewId="0">
      <pane ySplit="1" topLeftCell="A536" activePane="bottomLeft" state="frozen"/>
      <selection activeCell="E1" sqref="E1"/>
      <selection pane="bottomLeft" activeCell="P1" sqref="P1:R1048576"/>
    </sheetView>
  </sheetViews>
  <sheetFormatPr defaultRowHeight="10.199999999999999" x14ac:dyDescent="0.2"/>
  <cols>
    <col min="1" max="1" width="4" style="8" customWidth="1"/>
    <col min="2" max="2" width="6.7109375" customWidth="1"/>
    <col min="3" max="3" width="4.5703125" customWidth="1"/>
    <col min="4" max="4" width="14.42578125" customWidth="1"/>
    <col min="6" max="7" width="5.42578125" customWidth="1"/>
    <col min="8" max="8" width="6.85546875" customWidth="1"/>
    <col min="9" max="9" width="5.42578125" customWidth="1"/>
    <col min="10" max="10" width="7.28515625" customWidth="1"/>
    <col min="11" max="11" width="11.140625" customWidth="1"/>
    <col min="12" max="12" width="11.42578125" customWidth="1"/>
    <col min="13" max="13" width="6.140625" customWidth="1"/>
    <col min="15" max="15" width="12.42578125" customWidth="1"/>
    <col min="16" max="16" width="13.85546875" customWidth="1"/>
    <col min="17" max="17" width="15" customWidth="1"/>
    <col min="18" max="18" width="14.7109375" customWidth="1"/>
    <col min="19" max="19" width="11.7109375" customWidth="1"/>
  </cols>
  <sheetData>
    <row r="1" spans="1:20" ht="20.399999999999999" x14ac:dyDescent="0.2">
      <c r="A1" s="7" t="s">
        <v>28</v>
      </c>
      <c r="B1" s="4" t="s">
        <v>10</v>
      </c>
      <c r="C1" s="4" t="s">
        <v>12</v>
      </c>
      <c r="D1" s="4" t="s">
        <v>8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26</v>
      </c>
      <c r="N1" s="4" t="s">
        <v>11</v>
      </c>
      <c r="O1" s="4" t="s">
        <v>19</v>
      </c>
      <c r="P1" s="4" t="s">
        <v>22</v>
      </c>
      <c r="Q1" s="4" t="s">
        <v>20</v>
      </c>
      <c r="R1" s="4" t="s">
        <v>21</v>
      </c>
      <c r="S1" s="5" t="s">
        <v>5</v>
      </c>
      <c r="T1" s="5" t="s">
        <v>9</v>
      </c>
    </row>
    <row r="2" spans="1:20" x14ac:dyDescent="0.2">
      <c r="A2" s="9">
        <v>1</v>
      </c>
      <c r="B2">
        <v>1E-3</v>
      </c>
      <c r="C2">
        <v>50</v>
      </c>
      <c r="D2" s="6">
        <v>1000</v>
      </c>
      <c r="E2">
        <f t="shared" ref="E2:F2" si="0">B2*PI()/180</f>
        <v>1.7453292519943296E-5</v>
      </c>
      <c r="F2">
        <f t="shared" si="0"/>
        <v>0.87266462599716477</v>
      </c>
      <c r="G2">
        <f t="shared" ref="G2" si="1">SIN(E2)</f>
        <v>1.7453292519057202E-5</v>
      </c>
      <c r="H2">
        <f t="shared" ref="H2" si="2">COS(E2)</f>
        <v>0.99999999984769128</v>
      </c>
      <c r="I2">
        <f t="shared" ref="I2" si="3">SIN(F2)</f>
        <v>0.76604444311897801</v>
      </c>
      <c r="J2">
        <f t="shared" ref="J2" si="4">COS(F2)</f>
        <v>0.64278760968653936</v>
      </c>
      <c r="K2">
        <f t="shared" ref="K2" si="5">0.00669437999014132*G2*G2</f>
        <v>2.0392247594615598E-12</v>
      </c>
      <c r="L2">
        <f t="shared" ref="L2" si="6">1-K2</f>
        <v>0.99999999999796074</v>
      </c>
      <c r="M2">
        <f t="shared" ref="M2" si="7">SQRT(L2)</f>
        <v>0.99999999999898037</v>
      </c>
      <c r="N2">
        <f t="shared" ref="N2" si="8">6378137/M2</f>
        <v>6378137.0000065034</v>
      </c>
      <c r="O2">
        <f t="shared" ref="O2" si="9">D2+N2</f>
        <v>6379137.0000065034</v>
      </c>
      <c r="P2" s="6">
        <f t="shared" ref="P2" si="10">O2*H2*J2</f>
        <v>4100430.2234726106</v>
      </c>
      <c r="Q2" s="6">
        <f t="shared" ref="Q2" si="11">O2*H2*I2</f>
        <v>4886702.4500053627</v>
      </c>
      <c r="R2" s="6">
        <f t="shared" ref="R2" si="12">(N2*(1-0.00669437999014132)+D2)*G2</f>
        <v>110.59172910861237</v>
      </c>
      <c r="S2">
        <f t="shared" ref="S2" si="13">P2*P2+Q2*Q2</f>
        <v>40693388852456.055</v>
      </c>
      <c r="T2">
        <f t="shared" ref="T2" si="14">SQRT(S2)</f>
        <v>6379136.9990349049</v>
      </c>
    </row>
    <row r="3" spans="1:20" x14ac:dyDescent="0.2">
      <c r="A3" s="9">
        <v>2</v>
      </c>
      <c r="B3">
        <v>1</v>
      </c>
      <c r="C3">
        <v>50</v>
      </c>
      <c r="D3" s="6">
        <v>1000</v>
      </c>
      <c r="E3">
        <f t="shared" ref="E3:E66" si="15">B3*PI()/180</f>
        <v>1.7453292519943295E-2</v>
      </c>
      <c r="F3">
        <f t="shared" ref="F3:F66" si="16">C3*PI()/180</f>
        <v>0.87266462599716477</v>
      </c>
      <c r="G3">
        <f t="shared" ref="G3:G66" si="17">SIN(E3)</f>
        <v>1.7452406437283512E-2</v>
      </c>
      <c r="H3">
        <f t="shared" ref="H3:H66" si="18">COS(E3)</f>
        <v>0.99984769515639127</v>
      </c>
      <c r="I3">
        <f t="shared" ref="I3:I66" si="19">SIN(F3)</f>
        <v>0.76604444311897801</v>
      </c>
      <c r="J3">
        <f t="shared" ref="J3:J66" si="20">COS(F3)</f>
        <v>0.64278760968653936</v>
      </c>
      <c r="K3">
        <f t="shared" ref="K3:K66" si="21">0.00669437999014132*G3*G3</f>
        <v>2.0390177069501426E-6</v>
      </c>
      <c r="L3">
        <f t="shared" ref="L3:L66" si="22">1-K3</f>
        <v>0.9999979609822931</v>
      </c>
      <c r="M3">
        <f t="shared" ref="M3:M66" si="23">SQRT(L3)</f>
        <v>0.99999898049062685</v>
      </c>
      <c r="N3">
        <f t="shared" ref="N3:N66" si="24">6378137/M3</f>
        <v>6378143.5025770841</v>
      </c>
      <c r="O3">
        <f t="shared" ref="O3:O66" si="25">D3+N3</f>
        <v>6379143.5025770841</v>
      </c>
      <c r="P3" s="6">
        <f t="shared" ref="P3:P66" si="26">O3*H3*J3</f>
        <v>4099809.887848333</v>
      </c>
      <c r="Q3" s="6">
        <f t="shared" ref="Q3:Q66" si="27">O3*H3*I3</f>
        <v>4885963.162796516</v>
      </c>
      <c r="R3" s="6">
        <f t="shared" ref="R3:R66" si="28">(N3*(1-0.00669437999014132)+D3)*G3</f>
        <v>110586.22723100393</v>
      </c>
      <c r="S3">
        <f t="shared" ref="S3:S66" si="29">P3*P3+Q3*Q3</f>
        <v>40681077144703.5</v>
      </c>
      <c r="T3">
        <f t="shared" ref="T3:T66" si="30">SQRT(S3)</f>
        <v>6378171.9281235673</v>
      </c>
    </row>
    <row r="4" spans="1:20" x14ac:dyDescent="0.2">
      <c r="A4" s="9">
        <v>3</v>
      </c>
      <c r="B4">
        <v>5</v>
      </c>
      <c r="C4">
        <v>50</v>
      </c>
      <c r="D4" s="6">
        <v>1000</v>
      </c>
      <c r="E4">
        <f t="shared" si="15"/>
        <v>8.7266462599716474E-2</v>
      </c>
      <c r="F4">
        <f t="shared" si="16"/>
        <v>0.87266462599716477</v>
      </c>
      <c r="G4">
        <f t="shared" si="17"/>
        <v>8.7155742747658166E-2</v>
      </c>
      <c r="H4">
        <f t="shared" si="18"/>
        <v>0.99619469809174555</v>
      </c>
      <c r="I4">
        <f t="shared" si="19"/>
        <v>0.76604444311897801</v>
      </c>
      <c r="J4">
        <f t="shared" si="20"/>
        <v>0.64278760968653936</v>
      </c>
      <c r="K4">
        <f t="shared" si="21"/>
        <v>5.0851337120179549E-5</v>
      </c>
      <c r="L4">
        <f t="shared" si="22"/>
        <v>0.99994914866287987</v>
      </c>
      <c r="M4">
        <f t="shared" si="23"/>
        <v>0.99997457400819945</v>
      </c>
      <c r="N4">
        <f t="shared" si="24"/>
        <v>6378299.174582514</v>
      </c>
      <c r="O4">
        <f t="shared" si="25"/>
        <v>6379299.174582514</v>
      </c>
      <c r="P4" s="6">
        <f t="shared" si="26"/>
        <v>4084930.6962696249</v>
      </c>
      <c r="Q4" s="6">
        <f t="shared" si="27"/>
        <v>4868230.832777692</v>
      </c>
      <c r="R4" s="6">
        <f t="shared" si="28"/>
        <v>552271.11577051727</v>
      </c>
      <c r="S4">
        <f t="shared" si="29"/>
        <v>40386330234533.219</v>
      </c>
      <c r="T4">
        <f t="shared" si="30"/>
        <v>6355024.0152601488</v>
      </c>
    </row>
    <row r="5" spans="1:20" x14ac:dyDescent="0.2">
      <c r="A5" s="9">
        <v>4</v>
      </c>
      <c r="B5">
        <v>10</v>
      </c>
      <c r="C5">
        <v>50</v>
      </c>
      <c r="D5" s="6">
        <v>1000</v>
      </c>
      <c r="E5">
        <f t="shared" si="15"/>
        <v>0.17453292519943295</v>
      </c>
      <c r="F5">
        <f t="shared" si="16"/>
        <v>0.87266462599716477</v>
      </c>
      <c r="G5">
        <f t="shared" si="17"/>
        <v>0.17364817766693033</v>
      </c>
      <c r="H5">
        <f t="shared" si="18"/>
        <v>0.98480775301220802</v>
      </c>
      <c r="I5">
        <f t="shared" si="19"/>
        <v>0.76604444311897801</v>
      </c>
      <c r="J5">
        <f t="shared" si="20"/>
        <v>0.64278760968653936</v>
      </c>
      <c r="K5">
        <f t="shared" si="21"/>
        <v>2.0186025633433968E-4</v>
      </c>
      <c r="L5">
        <f t="shared" si="22"/>
        <v>0.99979813974366571</v>
      </c>
      <c r="M5">
        <f t="shared" si="23"/>
        <v>0.99989906477787327</v>
      </c>
      <c r="N5">
        <f t="shared" si="24"/>
        <v>6378780.843661353</v>
      </c>
      <c r="O5">
        <f t="shared" si="25"/>
        <v>6379780.843661353</v>
      </c>
      <c r="P5" s="6">
        <f t="shared" si="26"/>
        <v>4038543.0427171807</v>
      </c>
      <c r="Q5" s="6">
        <f t="shared" si="27"/>
        <v>4812948.180004552</v>
      </c>
      <c r="R5" s="6">
        <f t="shared" si="28"/>
        <v>1100422.1959130284</v>
      </c>
      <c r="S5">
        <f t="shared" si="29"/>
        <v>39474300091288.469</v>
      </c>
      <c r="T5">
        <f t="shared" si="30"/>
        <v>6282857.6373564657</v>
      </c>
    </row>
    <row r="6" spans="1:20" x14ac:dyDescent="0.2">
      <c r="A6" s="9">
        <v>5</v>
      </c>
      <c r="B6">
        <v>15</v>
      </c>
      <c r="C6">
        <v>50</v>
      </c>
      <c r="D6" s="6">
        <v>1000</v>
      </c>
      <c r="E6">
        <f t="shared" si="15"/>
        <v>0.26179938779914941</v>
      </c>
      <c r="F6">
        <f t="shared" si="16"/>
        <v>0.87266462599716477</v>
      </c>
      <c r="G6">
        <f t="shared" si="17"/>
        <v>0.25881904510252074</v>
      </c>
      <c r="H6">
        <f t="shared" si="18"/>
        <v>0.96592582628906831</v>
      </c>
      <c r="I6">
        <f t="shared" si="19"/>
        <v>0.76604444311897801</v>
      </c>
      <c r="J6">
        <f t="shared" si="20"/>
        <v>0.64278760968653936</v>
      </c>
      <c r="K6">
        <f t="shared" si="21"/>
        <v>4.4843842804635835E-4</v>
      </c>
      <c r="L6">
        <f t="shared" si="22"/>
        <v>0.99955156157195368</v>
      </c>
      <c r="M6">
        <f t="shared" si="23"/>
        <v>0.99977575564321108</v>
      </c>
      <c r="N6">
        <f t="shared" si="24"/>
        <v>6379567.5820290232</v>
      </c>
      <c r="O6">
        <f t="shared" si="25"/>
        <v>6380567.5820290232</v>
      </c>
      <c r="P6" s="6">
        <f t="shared" si="26"/>
        <v>3961599.679489654</v>
      </c>
      <c r="Q6" s="6">
        <f t="shared" si="27"/>
        <v>4721250.650451865</v>
      </c>
      <c r="R6" s="6">
        <f t="shared" si="28"/>
        <v>1640358.9592409942</v>
      </c>
      <c r="S6">
        <f t="shared" si="29"/>
        <v>37984479724924.687</v>
      </c>
      <c r="T6">
        <f t="shared" si="30"/>
        <v>6163155.0138646271</v>
      </c>
    </row>
    <row r="7" spans="1:20" x14ac:dyDescent="0.2">
      <c r="A7" s="9">
        <v>6</v>
      </c>
      <c r="B7">
        <v>20</v>
      </c>
      <c r="C7">
        <v>50</v>
      </c>
      <c r="D7" s="6">
        <v>1000</v>
      </c>
      <c r="E7">
        <f t="shared" si="15"/>
        <v>0.3490658503988659</v>
      </c>
      <c r="F7">
        <f t="shared" si="16"/>
        <v>0.87266462599716477</v>
      </c>
      <c r="G7">
        <f t="shared" si="17"/>
        <v>0.34202014332566871</v>
      </c>
      <c r="H7">
        <f t="shared" si="18"/>
        <v>0.93969262078590843</v>
      </c>
      <c r="I7">
        <f t="shared" si="19"/>
        <v>0.76604444311897801</v>
      </c>
      <c r="J7">
        <f t="shared" si="20"/>
        <v>0.64278760968653936</v>
      </c>
      <c r="K7">
        <f t="shared" si="21"/>
        <v>7.8309369928334142E-4</v>
      </c>
      <c r="L7">
        <f t="shared" si="22"/>
        <v>0.99921690630071669</v>
      </c>
      <c r="M7">
        <f t="shared" si="23"/>
        <v>0.99960837646586209</v>
      </c>
      <c r="N7">
        <f t="shared" si="24"/>
        <v>6380635.8071448412</v>
      </c>
      <c r="O7">
        <f t="shared" si="25"/>
        <v>6381635.8071448412</v>
      </c>
      <c r="P7" s="6">
        <f t="shared" si="26"/>
        <v>3854653.3600498713</v>
      </c>
      <c r="Q7" s="6">
        <f t="shared" si="27"/>
        <v>4593796.9900447764</v>
      </c>
      <c r="R7" s="6">
        <f t="shared" si="28"/>
        <v>2168038.8079720829</v>
      </c>
      <c r="S7">
        <f t="shared" si="29"/>
        <v>35961323311888.203</v>
      </c>
      <c r="T7">
        <f t="shared" si="30"/>
        <v>5996776.0765171312</v>
      </c>
    </row>
    <row r="8" spans="1:20" x14ac:dyDescent="0.2">
      <c r="A8" s="9">
        <v>7</v>
      </c>
      <c r="B8">
        <v>25</v>
      </c>
      <c r="C8">
        <v>50</v>
      </c>
      <c r="D8" s="6">
        <v>1000</v>
      </c>
      <c r="E8">
        <f t="shared" si="15"/>
        <v>0.43633231299858238</v>
      </c>
      <c r="F8">
        <f t="shared" si="16"/>
        <v>0.87266462599716477</v>
      </c>
      <c r="G8">
        <f t="shared" si="17"/>
        <v>0.42261826174069944</v>
      </c>
      <c r="H8">
        <f t="shared" si="18"/>
        <v>0.90630778703664994</v>
      </c>
      <c r="I8">
        <f t="shared" si="19"/>
        <v>0.76604444311897801</v>
      </c>
      <c r="J8">
        <f t="shared" si="20"/>
        <v>0.64278760968653936</v>
      </c>
      <c r="K8">
        <f t="shared" si="21"/>
        <v>1.1956577389724912E-3</v>
      </c>
      <c r="L8">
        <f t="shared" si="22"/>
        <v>0.99880434226102754</v>
      </c>
      <c r="M8">
        <f t="shared" si="23"/>
        <v>0.99940199232392346</v>
      </c>
      <c r="N8">
        <f t="shared" si="24"/>
        <v>6381953.4571557427</v>
      </c>
      <c r="O8">
        <f t="shared" si="25"/>
        <v>6382953.4571557427</v>
      </c>
      <c r="P8" s="6">
        <f t="shared" si="26"/>
        <v>3718475.1706138197</v>
      </c>
      <c r="Q8" s="6">
        <f t="shared" si="27"/>
        <v>4431506.1435513869</v>
      </c>
      <c r="R8" s="6">
        <f t="shared" si="28"/>
        <v>2679497.0812195283</v>
      </c>
      <c r="S8">
        <f t="shared" si="29"/>
        <v>33465304294805.16</v>
      </c>
      <c r="T8">
        <f t="shared" si="30"/>
        <v>5784920.4225127557</v>
      </c>
    </row>
    <row r="9" spans="1:20" x14ac:dyDescent="0.2">
      <c r="A9" s="9">
        <v>8</v>
      </c>
      <c r="B9">
        <v>30</v>
      </c>
      <c r="C9">
        <v>50</v>
      </c>
      <c r="D9" s="6">
        <v>1000</v>
      </c>
      <c r="E9">
        <f t="shared" si="15"/>
        <v>0.52359877559829882</v>
      </c>
      <c r="F9">
        <f t="shared" si="16"/>
        <v>0.87266462599716477</v>
      </c>
      <c r="G9">
        <f t="shared" si="17"/>
        <v>0.49999999999999994</v>
      </c>
      <c r="H9">
        <f t="shared" si="18"/>
        <v>0.86602540378443871</v>
      </c>
      <c r="I9">
        <f t="shared" si="19"/>
        <v>0.76604444311897801</v>
      </c>
      <c r="J9">
        <f t="shared" si="20"/>
        <v>0.64278760968653936</v>
      </c>
      <c r="K9">
        <f t="shared" si="21"/>
        <v>1.6735949975353295E-3</v>
      </c>
      <c r="L9">
        <f t="shared" si="22"/>
        <v>0.99832640500246472</v>
      </c>
      <c r="M9">
        <f t="shared" si="23"/>
        <v>0.99916285209292321</v>
      </c>
      <c r="N9">
        <f t="shared" si="24"/>
        <v>6383480.9176901085</v>
      </c>
      <c r="O9">
        <f t="shared" si="25"/>
        <v>6384480.9176901085</v>
      </c>
      <c r="P9" s="6">
        <f t="shared" si="26"/>
        <v>3554051.5413040095</v>
      </c>
      <c r="Q9" s="6">
        <f t="shared" si="27"/>
        <v>4235553.6926140422</v>
      </c>
      <c r="R9" s="6">
        <f t="shared" si="28"/>
        <v>3170873.7353836368</v>
      </c>
      <c r="S9">
        <f t="shared" si="29"/>
        <v>30571197441261.855</v>
      </c>
      <c r="T9">
        <f t="shared" si="30"/>
        <v>5529122.6646966208</v>
      </c>
    </row>
    <row r="10" spans="1:20" x14ac:dyDescent="0.2">
      <c r="A10" s="9">
        <v>9</v>
      </c>
      <c r="B10">
        <v>35</v>
      </c>
      <c r="C10">
        <v>50</v>
      </c>
      <c r="D10" s="6">
        <v>1000</v>
      </c>
      <c r="E10">
        <f t="shared" si="15"/>
        <v>0.6108652381980153</v>
      </c>
      <c r="F10">
        <f t="shared" si="16"/>
        <v>0.87266462599716477</v>
      </c>
      <c r="G10">
        <f t="shared" si="17"/>
        <v>0.57357643635104605</v>
      </c>
      <c r="H10">
        <f t="shared" si="18"/>
        <v>0.8191520442889918</v>
      </c>
      <c r="I10">
        <f t="shared" si="19"/>
        <v>0.76604444311897801</v>
      </c>
      <c r="J10">
        <f t="shared" si="20"/>
        <v>0.64278760968653936</v>
      </c>
      <c r="K10">
        <f t="shared" si="21"/>
        <v>2.2023835932183482E-3</v>
      </c>
      <c r="L10">
        <f t="shared" si="22"/>
        <v>0.99779761640678166</v>
      </c>
      <c r="M10">
        <f t="shared" si="23"/>
        <v>0.99889820122311845</v>
      </c>
      <c r="N10">
        <f t="shared" si="24"/>
        <v>6385172.1748924749</v>
      </c>
      <c r="O10">
        <f t="shared" si="25"/>
        <v>6386172.1748924749</v>
      </c>
      <c r="P10" s="6">
        <f t="shared" si="26"/>
        <v>3362580.1070372262</v>
      </c>
      <c r="Q10" s="6">
        <f t="shared" si="27"/>
        <v>4007366.922947437</v>
      </c>
      <c r="R10" s="6">
        <f t="shared" si="28"/>
        <v>3638440.4858144461</v>
      </c>
      <c r="S10">
        <f t="shared" si="29"/>
        <v>27365934631375.695</v>
      </c>
      <c r="T10">
        <f t="shared" si="30"/>
        <v>5231245.9922446487</v>
      </c>
    </row>
    <row r="11" spans="1:20" x14ac:dyDescent="0.2">
      <c r="A11" s="9">
        <v>10</v>
      </c>
      <c r="B11">
        <v>40</v>
      </c>
      <c r="C11">
        <v>50</v>
      </c>
      <c r="D11" s="6">
        <v>1000</v>
      </c>
      <c r="E11">
        <f t="shared" si="15"/>
        <v>0.69813170079773179</v>
      </c>
      <c r="F11">
        <f t="shared" si="16"/>
        <v>0.87266462599716477</v>
      </c>
      <c r="G11">
        <f t="shared" si="17"/>
        <v>0.64278760968653925</v>
      </c>
      <c r="H11">
        <f t="shared" si="18"/>
        <v>0.76604444311897801</v>
      </c>
      <c r="I11">
        <f t="shared" si="19"/>
        <v>0.76604444311897801</v>
      </c>
      <c r="J11">
        <f t="shared" si="20"/>
        <v>0.64278760968653936</v>
      </c>
      <c r="K11">
        <f t="shared" si="21"/>
        <v>2.7659565521216574E-3</v>
      </c>
      <c r="L11">
        <f t="shared" si="22"/>
        <v>0.99723404344787836</v>
      </c>
      <c r="M11">
        <f t="shared" si="23"/>
        <v>0.99861606408463022</v>
      </c>
      <c r="N11">
        <f t="shared" si="24"/>
        <v>6386976.1657063318</v>
      </c>
      <c r="O11">
        <f t="shared" si="25"/>
        <v>6387976.1657063318</v>
      </c>
      <c r="P11" s="6">
        <f t="shared" si="26"/>
        <v>3145464.2270223969</v>
      </c>
      <c r="Q11" s="6">
        <f t="shared" si="27"/>
        <v>3748618.2929305104</v>
      </c>
      <c r="R11" s="6">
        <f t="shared" si="28"/>
        <v>4078628.3598100627</v>
      </c>
      <c r="S11">
        <f t="shared" si="29"/>
        <v>23946084309570.859</v>
      </c>
      <c r="T11">
        <f t="shared" si="30"/>
        <v>4893473.6445158115</v>
      </c>
    </row>
    <row r="12" spans="1:20" x14ac:dyDescent="0.2">
      <c r="A12" s="9">
        <v>11</v>
      </c>
      <c r="B12">
        <v>45</v>
      </c>
      <c r="C12">
        <v>50</v>
      </c>
      <c r="D12" s="6">
        <v>1000</v>
      </c>
      <c r="E12">
        <f t="shared" si="15"/>
        <v>0.78539816339744828</v>
      </c>
      <c r="F12">
        <f t="shared" si="16"/>
        <v>0.87266462599716477</v>
      </c>
      <c r="G12">
        <f t="shared" si="17"/>
        <v>0.70710678118654746</v>
      </c>
      <c r="H12">
        <f t="shared" si="18"/>
        <v>0.70710678118654757</v>
      </c>
      <c r="I12">
        <f t="shared" si="19"/>
        <v>0.76604444311897801</v>
      </c>
      <c r="J12">
        <f t="shared" si="20"/>
        <v>0.64278760968653936</v>
      </c>
      <c r="K12">
        <f t="shared" si="21"/>
        <v>3.3471899950706591E-3</v>
      </c>
      <c r="L12">
        <f t="shared" si="22"/>
        <v>0.99665281000492933</v>
      </c>
      <c r="M12">
        <f t="shared" si="23"/>
        <v>0.99832500219363896</v>
      </c>
      <c r="N12">
        <f t="shared" si="24"/>
        <v>6388838.2901211483</v>
      </c>
      <c r="O12">
        <f t="shared" si="25"/>
        <v>6389838.2901211483</v>
      </c>
      <c r="P12" s="6">
        <f t="shared" si="26"/>
        <v>2904305.9620346897</v>
      </c>
      <c r="Q12" s="6">
        <f t="shared" si="27"/>
        <v>3461217.064247624</v>
      </c>
      <c r="R12" s="6">
        <f t="shared" si="28"/>
        <v>4488055.5156471059</v>
      </c>
      <c r="S12">
        <f t="shared" si="29"/>
        <v>20415016686949.187</v>
      </c>
      <c r="T12">
        <f t="shared" si="30"/>
        <v>4518297.9856301183</v>
      </c>
    </row>
    <row r="13" spans="1:20" x14ac:dyDescent="0.2">
      <c r="A13" s="9">
        <v>12</v>
      </c>
      <c r="B13">
        <v>50</v>
      </c>
      <c r="C13">
        <v>50</v>
      </c>
      <c r="D13" s="6">
        <v>1000</v>
      </c>
      <c r="E13">
        <f t="shared" si="15"/>
        <v>0.87266462599716477</v>
      </c>
      <c r="F13">
        <f t="shared" si="16"/>
        <v>0.87266462599716477</v>
      </c>
      <c r="G13">
        <f t="shared" si="17"/>
        <v>0.76604444311897801</v>
      </c>
      <c r="H13">
        <f t="shared" si="18"/>
        <v>0.64278760968653936</v>
      </c>
      <c r="I13">
        <f t="shared" si="19"/>
        <v>0.76604444311897801</v>
      </c>
      <c r="J13">
        <f t="shared" si="20"/>
        <v>0.64278760968653936</v>
      </c>
      <c r="K13">
        <f t="shared" si="21"/>
        <v>3.9284234380196608E-3</v>
      </c>
      <c r="L13">
        <f t="shared" si="22"/>
        <v>0.99607157656198031</v>
      </c>
      <c r="M13">
        <f t="shared" si="23"/>
        <v>0.99803385541873291</v>
      </c>
      <c r="N13">
        <f t="shared" si="24"/>
        <v>6390702.0441946862</v>
      </c>
      <c r="O13">
        <f t="shared" si="25"/>
        <v>6391702.0441946862</v>
      </c>
      <c r="P13" s="6">
        <f t="shared" si="26"/>
        <v>2640897.3160151429</v>
      </c>
      <c r="Q13" s="6">
        <f t="shared" si="27"/>
        <v>3147298.8640334527</v>
      </c>
      <c r="R13" s="6">
        <f t="shared" si="28"/>
        <v>4863555.0821495513</v>
      </c>
      <c r="S13">
        <f t="shared" si="29"/>
        <v>16879828773282.246</v>
      </c>
      <c r="T13">
        <f t="shared" si="30"/>
        <v>4108506.8788164691</v>
      </c>
    </row>
    <row r="14" spans="1:20" x14ac:dyDescent="0.2">
      <c r="A14" s="9">
        <v>13</v>
      </c>
      <c r="B14">
        <v>55</v>
      </c>
      <c r="C14">
        <v>50</v>
      </c>
      <c r="D14" s="6">
        <v>1000</v>
      </c>
      <c r="E14">
        <f t="shared" si="15"/>
        <v>0.95993108859688125</v>
      </c>
      <c r="F14">
        <f t="shared" si="16"/>
        <v>0.87266462599716477</v>
      </c>
      <c r="G14">
        <f t="shared" si="17"/>
        <v>0.8191520442889918</v>
      </c>
      <c r="H14">
        <f t="shared" si="18"/>
        <v>0.57357643635104616</v>
      </c>
      <c r="I14">
        <f t="shared" si="19"/>
        <v>0.76604444311897801</v>
      </c>
      <c r="J14">
        <f t="shared" si="20"/>
        <v>0.64278760968653936</v>
      </c>
      <c r="K14">
        <f t="shared" si="21"/>
        <v>4.4919963969229718E-3</v>
      </c>
      <c r="L14">
        <f t="shared" si="22"/>
        <v>0.99550800360307701</v>
      </c>
      <c r="M14">
        <f t="shared" si="23"/>
        <v>0.99775147386665231</v>
      </c>
      <c r="N14">
        <f t="shared" si="24"/>
        <v>6392510.7274283282</v>
      </c>
      <c r="O14">
        <f t="shared" si="25"/>
        <v>6393510.7274283282</v>
      </c>
      <c r="P14" s="6">
        <f t="shared" si="26"/>
        <v>2357209.5737655386</v>
      </c>
      <c r="Q14" s="6">
        <f t="shared" si="27"/>
        <v>2809212.978032547</v>
      </c>
      <c r="R14" s="6">
        <f t="shared" si="28"/>
        <v>5202202.6752465619</v>
      </c>
      <c r="S14">
        <f t="shared" si="29"/>
        <v>13448114530598.402</v>
      </c>
      <c r="T14">
        <f t="shared" si="30"/>
        <v>3667167.0988105251</v>
      </c>
    </row>
    <row r="15" spans="1:20" x14ac:dyDescent="0.2">
      <c r="A15" s="9">
        <v>14</v>
      </c>
      <c r="B15">
        <v>60</v>
      </c>
      <c r="C15">
        <v>50</v>
      </c>
      <c r="D15" s="6">
        <v>1000</v>
      </c>
      <c r="E15">
        <f t="shared" si="15"/>
        <v>1.0471975511965976</v>
      </c>
      <c r="F15">
        <f t="shared" si="16"/>
        <v>0.87266462599716477</v>
      </c>
      <c r="G15">
        <f t="shared" si="17"/>
        <v>0.8660254037844386</v>
      </c>
      <c r="H15">
        <f t="shared" si="18"/>
        <v>0.50000000000000011</v>
      </c>
      <c r="I15">
        <f t="shared" si="19"/>
        <v>0.76604444311897801</v>
      </c>
      <c r="J15">
        <f t="shared" si="20"/>
        <v>0.64278760968653936</v>
      </c>
      <c r="K15">
        <f t="shared" si="21"/>
        <v>5.0207849926059891E-3</v>
      </c>
      <c r="L15">
        <f t="shared" si="22"/>
        <v>0.99497921500739406</v>
      </c>
      <c r="M15">
        <f t="shared" si="23"/>
        <v>0.99748644853320889</v>
      </c>
      <c r="N15">
        <f t="shared" si="24"/>
        <v>6394209.1738478942</v>
      </c>
      <c r="O15">
        <f t="shared" si="25"/>
        <v>6395209.1738478942</v>
      </c>
      <c r="P15" s="6">
        <f t="shared" si="26"/>
        <v>2055380.6091515587</v>
      </c>
      <c r="Q15" s="6">
        <f t="shared" si="27"/>
        <v>2449507.2251048456</v>
      </c>
      <c r="R15" s="6">
        <f t="shared" si="28"/>
        <v>5501343.1593424231</v>
      </c>
      <c r="S15">
        <f t="shared" si="29"/>
        <v>10224675094317.074</v>
      </c>
      <c r="T15">
        <f t="shared" si="30"/>
        <v>3197604.5869239485</v>
      </c>
    </row>
    <row r="16" spans="1:20" x14ac:dyDescent="0.2">
      <c r="A16" s="9">
        <v>15</v>
      </c>
      <c r="B16">
        <v>65</v>
      </c>
      <c r="C16">
        <v>50</v>
      </c>
      <c r="D16" s="6">
        <v>1000</v>
      </c>
      <c r="E16">
        <f t="shared" si="15"/>
        <v>1.1344640137963142</v>
      </c>
      <c r="F16">
        <f t="shared" si="16"/>
        <v>0.87266462599716477</v>
      </c>
      <c r="G16">
        <f t="shared" si="17"/>
        <v>0.90630778703664994</v>
      </c>
      <c r="H16">
        <f t="shared" si="18"/>
        <v>0.42261826174069944</v>
      </c>
      <c r="I16">
        <f t="shared" si="19"/>
        <v>0.76604444311897801</v>
      </c>
      <c r="J16">
        <f t="shared" si="20"/>
        <v>0.64278760968653936</v>
      </c>
      <c r="K16">
        <f t="shared" si="21"/>
        <v>5.4987222511688289E-3</v>
      </c>
      <c r="L16">
        <f t="shared" si="22"/>
        <v>0.99450127774883113</v>
      </c>
      <c r="M16">
        <f t="shared" si="23"/>
        <v>0.99724684895407467</v>
      </c>
      <c r="N16">
        <f t="shared" si="24"/>
        <v>6395745.4532841817</v>
      </c>
      <c r="O16">
        <f t="shared" si="25"/>
        <v>6396745.4532841817</v>
      </c>
      <c r="P16" s="6">
        <f t="shared" si="26"/>
        <v>1737700.0966298403</v>
      </c>
      <c r="Q16" s="6">
        <f t="shared" si="27"/>
        <v>2070910.333009918</v>
      </c>
      <c r="R16" s="6">
        <f t="shared" si="28"/>
        <v>5758616.149283004</v>
      </c>
      <c r="S16">
        <f t="shared" si="29"/>
        <v>7308271233194.6055</v>
      </c>
      <c r="T16">
        <f t="shared" si="30"/>
        <v>2703381.4442646834</v>
      </c>
    </row>
    <row r="17" spans="1:20" x14ac:dyDescent="0.2">
      <c r="A17" s="9">
        <v>16</v>
      </c>
      <c r="B17">
        <v>70</v>
      </c>
      <c r="C17">
        <v>50</v>
      </c>
      <c r="D17" s="6">
        <v>1000</v>
      </c>
      <c r="E17">
        <f t="shared" si="15"/>
        <v>1.2217304763960306</v>
      </c>
      <c r="F17">
        <f t="shared" si="16"/>
        <v>0.87266462599716477</v>
      </c>
      <c r="G17">
        <f t="shared" si="17"/>
        <v>0.93969262078590832</v>
      </c>
      <c r="H17">
        <f t="shared" si="18"/>
        <v>0.34202014332566882</v>
      </c>
      <c r="I17">
        <f t="shared" si="19"/>
        <v>0.76604444311897801</v>
      </c>
      <c r="J17">
        <f t="shared" si="20"/>
        <v>0.64278760968653936</v>
      </c>
      <c r="K17">
        <f t="shared" si="21"/>
        <v>5.9112862908579774E-3</v>
      </c>
      <c r="L17">
        <f t="shared" si="22"/>
        <v>0.99408871370914198</v>
      </c>
      <c r="M17">
        <f t="shared" si="23"/>
        <v>0.99703997598348182</v>
      </c>
      <c r="N17">
        <f t="shared" si="24"/>
        <v>6397072.488200481</v>
      </c>
      <c r="O17">
        <f t="shared" si="25"/>
        <v>6398072.488200481</v>
      </c>
      <c r="P17" s="6">
        <f t="shared" si="26"/>
        <v>1406592.6301575443</v>
      </c>
      <c r="Q17" s="6">
        <f t="shared" si="27"/>
        <v>1676311.8203067919</v>
      </c>
      <c r="R17" s="6">
        <f t="shared" si="28"/>
        <v>5971979.69973935</v>
      </c>
      <c r="S17">
        <f t="shared" si="29"/>
        <v>4788524146113.7881</v>
      </c>
      <c r="T17">
        <f t="shared" si="30"/>
        <v>2188269.6694223471</v>
      </c>
    </row>
    <row r="18" spans="1:20" x14ac:dyDescent="0.2">
      <c r="A18" s="9">
        <v>17</v>
      </c>
      <c r="B18">
        <v>75</v>
      </c>
      <c r="C18">
        <v>50</v>
      </c>
      <c r="D18" s="6">
        <v>1000</v>
      </c>
      <c r="E18">
        <f t="shared" si="15"/>
        <v>1.3089969389957472</v>
      </c>
      <c r="F18">
        <f t="shared" si="16"/>
        <v>0.87266462599716477</v>
      </c>
      <c r="G18">
        <f t="shared" si="17"/>
        <v>0.96592582628906831</v>
      </c>
      <c r="H18">
        <f t="shared" si="18"/>
        <v>0.25881904510252074</v>
      </c>
      <c r="I18">
        <f t="shared" si="19"/>
        <v>0.76604444311897801</v>
      </c>
      <c r="J18">
        <f t="shared" si="20"/>
        <v>0.64278760968653936</v>
      </c>
      <c r="K18">
        <f t="shared" si="21"/>
        <v>6.2459415620949622E-3</v>
      </c>
      <c r="L18">
        <f t="shared" si="22"/>
        <v>0.99375405843790499</v>
      </c>
      <c r="M18">
        <f t="shared" si="23"/>
        <v>0.99687213745690828</v>
      </c>
      <c r="N18">
        <f t="shared" si="24"/>
        <v>6398149.5322670778</v>
      </c>
      <c r="O18">
        <f t="shared" si="25"/>
        <v>6399149.5322670778</v>
      </c>
      <c r="P18" s="6">
        <f t="shared" si="26"/>
        <v>1064598.8335551876</v>
      </c>
      <c r="Q18" s="6">
        <f t="shared" si="27"/>
        <v>1268739.4845609998</v>
      </c>
      <c r="R18" s="6">
        <f t="shared" si="28"/>
        <v>6139731.6081845304</v>
      </c>
      <c r="S18">
        <f t="shared" si="29"/>
        <v>2743070556091.1772</v>
      </c>
      <c r="T18">
        <f t="shared" si="30"/>
        <v>1656221.7714096073</v>
      </c>
    </row>
    <row r="19" spans="1:20" x14ac:dyDescent="0.2">
      <c r="A19" s="9">
        <v>18</v>
      </c>
      <c r="B19">
        <v>80</v>
      </c>
      <c r="C19">
        <v>50</v>
      </c>
      <c r="D19" s="6">
        <v>1000</v>
      </c>
      <c r="E19">
        <f t="shared" si="15"/>
        <v>1.3962634015954636</v>
      </c>
      <c r="F19">
        <f t="shared" si="16"/>
        <v>0.87266462599716477</v>
      </c>
      <c r="G19">
        <f t="shared" si="17"/>
        <v>0.98480775301220802</v>
      </c>
      <c r="H19">
        <f t="shared" si="18"/>
        <v>0.17364817766693041</v>
      </c>
      <c r="I19">
        <f t="shared" si="19"/>
        <v>0.76604444311897801</v>
      </c>
      <c r="J19">
        <f t="shared" si="20"/>
        <v>0.64278760968653936</v>
      </c>
      <c r="K19">
        <f t="shared" si="21"/>
        <v>6.49251973380698E-3</v>
      </c>
      <c r="L19">
        <f t="shared" si="22"/>
        <v>0.99350748026619307</v>
      </c>
      <c r="M19">
        <f t="shared" si="23"/>
        <v>0.99674845385693633</v>
      </c>
      <c r="N19">
        <f t="shared" si="24"/>
        <v>6398943.4599268073</v>
      </c>
      <c r="O19">
        <f t="shared" si="25"/>
        <v>6399943.4599268073</v>
      </c>
      <c r="P19" s="6">
        <f t="shared" si="26"/>
        <v>714354.63017266931</v>
      </c>
      <c r="Q19" s="6">
        <f t="shared" si="27"/>
        <v>851334.69689458678</v>
      </c>
      <c r="R19" s="6">
        <f t="shared" si="28"/>
        <v>6260527.768781703</v>
      </c>
      <c r="S19">
        <f t="shared" si="29"/>
        <v>1235073303785.729</v>
      </c>
      <c r="T19">
        <f t="shared" si="30"/>
        <v>1111338.5189876796</v>
      </c>
    </row>
    <row r="20" spans="1:20" x14ac:dyDescent="0.2">
      <c r="A20" s="9">
        <v>19</v>
      </c>
      <c r="B20">
        <v>85</v>
      </c>
      <c r="C20">
        <v>50</v>
      </c>
      <c r="D20" s="6">
        <v>1000</v>
      </c>
      <c r="E20">
        <f t="shared" si="15"/>
        <v>1.4835298641951802</v>
      </c>
      <c r="F20">
        <f t="shared" si="16"/>
        <v>0.87266462599716477</v>
      </c>
      <c r="G20">
        <f t="shared" si="17"/>
        <v>0.99619469809174555</v>
      </c>
      <c r="H20">
        <f t="shared" si="18"/>
        <v>8.7155742747658138E-2</v>
      </c>
      <c r="I20">
        <f t="shared" si="19"/>
        <v>0.76604444311897801</v>
      </c>
      <c r="J20">
        <f t="shared" si="20"/>
        <v>0.64278760968653936</v>
      </c>
      <c r="K20">
        <f t="shared" si="21"/>
        <v>6.6435286530211407E-3</v>
      </c>
      <c r="L20">
        <f t="shared" si="22"/>
        <v>0.99335647134697891</v>
      </c>
      <c r="M20">
        <f t="shared" si="23"/>
        <v>0.9966727002115483</v>
      </c>
      <c r="N20">
        <f t="shared" si="24"/>
        <v>6399429.8214912592</v>
      </c>
      <c r="O20">
        <f t="shared" si="25"/>
        <v>6400429.8214912592</v>
      </c>
      <c r="P20" s="6">
        <f t="shared" si="26"/>
        <v>358568.92165885918</v>
      </c>
      <c r="Q20" s="6">
        <f t="shared" si="27"/>
        <v>427325.80057957716</v>
      </c>
      <c r="R20" s="6">
        <f t="shared" si="28"/>
        <v>6333397.0586842662</v>
      </c>
      <c r="S20">
        <f t="shared" si="29"/>
        <v>311179011420.57367</v>
      </c>
      <c r="T20">
        <f t="shared" si="30"/>
        <v>557834.21499633172</v>
      </c>
    </row>
    <row r="21" spans="1:20" x14ac:dyDescent="0.2">
      <c r="A21" s="9">
        <v>20</v>
      </c>
      <c r="B21">
        <v>89.998999999999995</v>
      </c>
      <c r="C21">
        <v>50</v>
      </c>
      <c r="D21" s="6">
        <v>1000</v>
      </c>
      <c r="E21">
        <f t="shared" si="15"/>
        <v>1.5707788735023767</v>
      </c>
      <c r="F21">
        <f t="shared" si="16"/>
        <v>0.87266462599716477</v>
      </c>
      <c r="G21">
        <f t="shared" si="17"/>
        <v>0.99999999984769128</v>
      </c>
      <c r="H21">
        <f t="shared" si="18"/>
        <v>1.7453292519072963E-5</v>
      </c>
      <c r="I21">
        <f t="shared" si="19"/>
        <v>0.76604444311897801</v>
      </c>
      <c r="J21">
        <f t="shared" si="20"/>
        <v>0.64278760968653936</v>
      </c>
      <c r="K21">
        <f t="shared" si="21"/>
        <v>6.6943799881020952E-3</v>
      </c>
      <c r="L21">
        <f t="shared" si="22"/>
        <v>0.99330562001189793</v>
      </c>
      <c r="M21">
        <f t="shared" si="23"/>
        <v>0.99664718933627561</v>
      </c>
      <c r="N21">
        <f t="shared" si="24"/>
        <v>6399593.6257519238</v>
      </c>
      <c r="O21">
        <f t="shared" si="25"/>
        <v>6400593.6257519238</v>
      </c>
      <c r="P21" s="6">
        <f t="shared" si="26"/>
        <v>71.806724893714375</v>
      </c>
      <c r="Q21" s="6">
        <f t="shared" si="27"/>
        <v>85.575922364508187</v>
      </c>
      <c r="R21" s="6">
        <f t="shared" si="28"/>
        <v>6357752.3132703137</v>
      </c>
      <c r="S21">
        <f t="shared" si="29"/>
        <v>12479.444228497912</v>
      </c>
      <c r="T21">
        <f t="shared" si="30"/>
        <v>111.71143284596215</v>
      </c>
    </row>
    <row r="22" spans="1:20" x14ac:dyDescent="0.2">
      <c r="A22" s="9">
        <v>21</v>
      </c>
      <c r="B22">
        <v>1E-3</v>
      </c>
      <c r="C22">
        <v>50</v>
      </c>
      <c r="D22" s="6">
        <v>10000</v>
      </c>
      <c r="E22">
        <f t="shared" si="15"/>
        <v>1.7453292519943296E-5</v>
      </c>
      <c r="F22">
        <f t="shared" si="16"/>
        <v>0.87266462599716477</v>
      </c>
      <c r="G22">
        <f t="shared" si="17"/>
        <v>1.7453292519057202E-5</v>
      </c>
      <c r="H22">
        <f t="shared" si="18"/>
        <v>0.99999999984769128</v>
      </c>
      <c r="I22">
        <f t="shared" si="19"/>
        <v>0.76604444311897801</v>
      </c>
      <c r="J22">
        <f t="shared" si="20"/>
        <v>0.64278760968653936</v>
      </c>
      <c r="K22">
        <f t="shared" si="21"/>
        <v>2.0392247594615598E-12</v>
      </c>
      <c r="L22">
        <f t="shared" si="22"/>
        <v>0.99999999999796074</v>
      </c>
      <c r="M22">
        <f t="shared" si="23"/>
        <v>0.99999999999898037</v>
      </c>
      <c r="N22">
        <f t="shared" si="24"/>
        <v>6378137.0000065034</v>
      </c>
      <c r="O22">
        <f t="shared" si="25"/>
        <v>6388137.0000065034</v>
      </c>
      <c r="P22" s="6">
        <f t="shared" si="26"/>
        <v>4106215.3119589086</v>
      </c>
      <c r="Q22" s="6">
        <f t="shared" si="27"/>
        <v>4893596.8499923833</v>
      </c>
      <c r="R22" s="6">
        <f t="shared" si="28"/>
        <v>110.74880874128388</v>
      </c>
      <c r="S22">
        <f t="shared" si="29"/>
        <v>40808294318421.172</v>
      </c>
      <c r="T22">
        <f t="shared" si="30"/>
        <v>6388136.9990335349</v>
      </c>
    </row>
    <row r="23" spans="1:20" x14ac:dyDescent="0.2">
      <c r="A23" s="9">
        <v>22</v>
      </c>
      <c r="B23">
        <v>1</v>
      </c>
      <c r="C23">
        <v>50</v>
      </c>
      <c r="D23" s="6">
        <v>10000</v>
      </c>
      <c r="E23">
        <f t="shared" si="15"/>
        <v>1.7453292519943295E-2</v>
      </c>
      <c r="F23">
        <f t="shared" si="16"/>
        <v>0.87266462599716477</v>
      </c>
      <c r="G23">
        <f t="shared" si="17"/>
        <v>1.7452406437283512E-2</v>
      </c>
      <c r="H23">
        <f t="shared" si="18"/>
        <v>0.99984769515639127</v>
      </c>
      <c r="I23">
        <f t="shared" si="19"/>
        <v>0.76604444311897801</v>
      </c>
      <c r="J23">
        <f t="shared" si="20"/>
        <v>0.64278760968653936</v>
      </c>
      <c r="K23">
        <f t="shared" si="21"/>
        <v>2.0390177069501426E-6</v>
      </c>
      <c r="L23">
        <f t="shared" si="22"/>
        <v>0.9999979609822931</v>
      </c>
      <c r="M23">
        <f t="shared" si="23"/>
        <v>0.99999898049062685</v>
      </c>
      <c r="N23">
        <f t="shared" si="24"/>
        <v>6378143.5025770841</v>
      </c>
      <c r="O23">
        <f t="shared" si="25"/>
        <v>6388143.5025770841</v>
      </c>
      <c r="P23" s="6">
        <f t="shared" si="26"/>
        <v>4105594.0952385147</v>
      </c>
      <c r="Q23" s="6">
        <f t="shared" si="27"/>
        <v>4892856.5127340751</v>
      </c>
      <c r="R23" s="6">
        <f t="shared" si="28"/>
        <v>110743.29888893948</v>
      </c>
      <c r="S23">
        <f t="shared" si="29"/>
        <v>40795947729061.609</v>
      </c>
      <c r="T23">
        <f t="shared" si="30"/>
        <v>6387170.5573799741</v>
      </c>
    </row>
    <row r="24" spans="1:20" x14ac:dyDescent="0.2">
      <c r="A24" s="9">
        <v>23</v>
      </c>
      <c r="B24">
        <v>5</v>
      </c>
      <c r="C24">
        <v>50</v>
      </c>
      <c r="D24" s="6">
        <v>10000</v>
      </c>
      <c r="E24">
        <f t="shared" si="15"/>
        <v>8.7266462599716474E-2</v>
      </c>
      <c r="F24">
        <f t="shared" si="16"/>
        <v>0.87266462599716477</v>
      </c>
      <c r="G24">
        <f t="shared" si="17"/>
        <v>8.7155742747658166E-2</v>
      </c>
      <c r="H24">
        <f t="shared" si="18"/>
        <v>0.99619469809174555</v>
      </c>
      <c r="I24">
        <f t="shared" si="19"/>
        <v>0.76604444311897801</v>
      </c>
      <c r="J24">
        <f t="shared" si="20"/>
        <v>0.64278760968653936</v>
      </c>
      <c r="K24">
        <f t="shared" si="21"/>
        <v>5.0851337120179549E-5</v>
      </c>
      <c r="L24">
        <f t="shared" si="22"/>
        <v>0.99994914866287987</v>
      </c>
      <c r="M24">
        <f t="shared" si="23"/>
        <v>0.99997457400819945</v>
      </c>
      <c r="N24">
        <f t="shared" si="24"/>
        <v>6378299.174582514</v>
      </c>
      <c r="O24">
        <f t="shared" si="25"/>
        <v>6388299.174582514</v>
      </c>
      <c r="P24" s="6">
        <f t="shared" si="26"/>
        <v>4090693.770748544</v>
      </c>
      <c r="Q24" s="6">
        <f t="shared" si="27"/>
        <v>4875098.9974923329</v>
      </c>
      <c r="R24" s="6">
        <f t="shared" si="28"/>
        <v>553055.51745524618</v>
      </c>
      <c r="S24">
        <f t="shared" si="29"/>
        <v>40500365761391.687</v>
      </c>
      <c r="T24">
        <f t="shared" si="30"/>
        <v>6363989.767542975</v>
      </c>
    </row>
    <row r="25" spans="1:20" x14ac:dyDescent="0.2">
      <c r="A25" s="9">
        <v>24</v>
      </c>
      <c r="B25">
        <v>10</v>
      </c>
      <c r="C25">
        <v>50</v>
      </c>
      <c r="D25" s="6">
        <v>10000</v>
      </c>
      <c r="E25">
        <f t="shared" si="15"/>
        <v>0.17453292519943295</v>
      </c>
      <c r="F25">
        <f t="shared" si="16"/>
        <v>0.87266462599716477</v>
      </c>
      <c r="G25">
        <f t="shared" si="17"/>
        <v>0.17364817766693033</v>
      </c>
      <c r="H25">
        <f t="shared" si="18"/>
        <v>0.98480775301220802</v>
      </c>
      <c r="I25">
        <f t="shared" si="19"/>
        <v>0.76604444311897801</v>
      </c>
      <c r="J25">
        <f t="shared" si="20"/>
        <v>0.64278760968653936</v>
      </c>
      <c r="K25">
        <f t="shared" si="21"/>
        <v>2.0186025633433968E-4</v>
      </c>
      <c r="L25">
        <f t="shared" si="22"/>
        <v>0.99979813974366571</v>
      </c>
      <c r="M25">
        <f t="shared" si="23"/>
        <v>0.99989906477787327</v>
      </c>
      <c r="N25">
        <f t="shared" si="24"/>
        <v>6378780.843661353</v>
      </c>
      <c r="O25">
        <f t="shared" si="25"/>
        <v>6388780.843661353</v>
      </c>
      <c r="P25" s="6">
        <f t="shared" si="26"/>
        <v>4044240.2427112162</v>
      </c>
      <c r="Q25" s="6">
        <f t="shared" si="27"/>
        <v>4819737.8385651708</v>
      </c>
      <c r="R25" s="6">
        <f t="shared" si="28"/>
        <v>1101985.0295120308</v>
      </c>
      <c r="S25">
        <f t="shared" si="29"/>
        <v>39585751973261.742</v>
      </c>
      <c r="T25">
        <f t="shared" si="30"/>
        <v>6291720.9071335755</v>
      </c>
    </row>
    <row r="26" spans="1:20" x14ac:dyDescent="0.2">
      <c r="A26" s="9">
        <v>25</v>
      </c>
      <c r="B26">
        <v>15</v>
      </c>
      <c r="C26">
        <v>50</v>
      </c>
      <c r="D26" s="6">
        <v>10000</v>
      </c>
      <c r="E26">
        <f t="shared" si="15"/>
        <v>0.26179938779914941</v>
      </c>
      <c r="F26">
        <f t="shared" si="16"/>
        <v>0.87266462599716477</v>
      </c>
      <c r="G26">
        <f t="shared" si="17"/>
        <v>0.25881904510252074</v>
      </c>
      <c r="H26">
        <f t="shared" si="18"/>
        <v>0.96592582628906831</v>
      </c>
      <c r="I26">
        <f t="shared" si="19"/>
        <v>0.76604444311897801</v>
      </c>
      <c r="J26">
        <f t="shared" si="20"/>
        <v>0.64278760968653936</v>
      </c>
      <c r="K26">
        <f t="shared" si="21"/>
        <v>4.4843842804635835E-4</v>
      </c>
      <c r="L26">
        <f t="shared" si="22"/>
        <v>0.99955156157195368</v>
      </c>
      <c r="M26">
        <f t="shared" si="23"/>
        <v>0.99977575564321108</v>
      </c>
      <c r="N26">
        <f t="shared" si="24"/>
        <v>6379567.5820290232</v>
      </c>
      <c r="O26">
        <f t="shared" si="25"/>
        <v>6389567.5820290232</v>
      </c>
      <c r="P26" s="6">
        <f t="shared" si="26"/>
        <v>3967187.6458667875</v>
      </c>
      <c r="Q26" s="6">
        <f t="shared" si="27"/>
        <v>4727910.1294571105</v>
      </c>
      <c r="R26" s="6">
        <f t="shared" si="28"/>
        <v>1642688.3306469168</v>
      </c>
      <c r="S26">
        <f t="shared" si="29"/>
        <v>38091712009741.219</v>
      </c>
      <c r="T26">
        <f t="shared" si="30"/>
        <v>6171848.3463012297</v>
      </c>
    </row>
    <row r="27" spans="1:20" x14ac:dyDescent="0.2">
      <c r="A27" s="9">
        <v>26</v>
      </c>
      <c r="B27">
        <v>20</v>
      </c>
      <c r="C27">
        <v>50</v>
      </c>
      <c r="D27" s="6">
        <v>10000</v>
      </c>
      <c r="E27">
        <f t="shared" si="15"/>
        <v>0.3490658503988659</v>
      </c>
      <c r="F27">
        <f t="shared" si="16"/>
        <v>0.87266462599716477</v>
      </c>
      <c r="G27">
        <f t="shared" si="17"/>
        <v>0.34202014332566871</v>
      </c>
      <c r="H27">
        <f t="shared" si="18"/>
        <v>0.93969262078590843</v>
      </c>
      <c r="I27">
        <f t="shared" si="19"/>
        <v>0.76604444311897801</v>
      </c>
      <c r="J27">
        <f t="shared" si="20"/>
        <v>0.64278760968653936</v>
      </c>
      <c r="K27">
        <f t="shared" si="21"/>
        <v>7.8309369928334142E-4</v>
      </c>
      <c r="L27">
        <f t="shared" si="22"/>
        <v>0.99921690630071669</v>
      </c>
      <c r="M27">
        <f t="shared" si="23"/>
        <v>0.99960837646586209</v>
      </c>
      <c r="N27">
        <f t="shared" si="24"/>
        <v>6380635.8071448412</v>
      </c>
      <c r="O27">
        <f t="shared" si="25"/>
        <v>6390635.8071448412</v>
      </c>
      <c r="P27" s="6">
        <f t="shared" si="26"/>
        <v>3860089.5650118669</v>
      </c>
      <c r="Q27" s="6">
        <f t="shared" si="27"/>
        <v>4600275.6068383129</v>
      </c>
      <c r="R27" s="6">
        <f t="shared" si="28"/>
        <v>2171116.9892620142</v>
      </c>
      <c r="S27">
        <f t="shared" si="29"/>
        <v>36062827108785.109</v>
      </c>
      <c r="T27">
        <f t="shared" si="30"/>
        <v>6005233.3101042053</v>
      </c>
    </row>
    <row r="28" spans="1:20" x14ac:dyDescent="0.2">
      <c r="A28" s="9">
        <v>27</v>
      </c>
      <c r="B28">
        <v>25</v>
      </c>
      <c r="C28">
        <v>50</v>
      </c>
      <c r="D28" s="6">
        <v>10000</v>
      </c>
      <c r="E28">
        <f t="shared" si="15"/>
        <v>0.43633231299858238</v>
      </c>
      <c r="F28">
        <f t="shared" si="16"/>
        <v>0.87266462599716477</v>
      </c>
      <c r="G28">
        <f t="shared" si="17"/>
        <v>0.42261826174069944</v>
      </c>
      <c r="H28">
        <f t="shared" si="18"/>
        <v>0.90630778703664994</v>
      </c>
      <c r="I28">
        <f t="shared" si="19"/>
        <v>0.76604444311897801</v>
      </c>
      <c r="J28">
        <f t="shared" si="20"/>
        <v>0.64278760968653936</v>
      </c>
      <c r="K28">
        <f t="shared" si="21"/>
        <v>1.1956577389724912E-3</v>
      </c>
      <c r="L28">
        <f t="shared" si="22"/>
        <v>0.99880434226102754</v>
      </c>
      <c r="M28">
        <f t="shared" si="23"/>
        <v>0.99940199232392346</v>
      </c>
      <c r="N28">
        <f t="shared" si="24"/>
        <v>6381953.4571557427</v>
      </c>
      <c r="O28">
        <f t="shared" si="25"/>
        <v>6391953.4571557427</v>
      </c>
      <c r="P28" s="6">
        <f t="shared" si="26"/>
        <v>3723718.241358446</v>
      </c>
      <c r="Q28" s="6">
        <f t="shared" si="27"/>
        <v>4437754.5919475211</v>
      </c>
      <c r="R28" s="6">
        <f t="shared" si="28"/>
        <v>2683300.6455751946</v>
      </c>
      <c r="S28">
        <f t="shared" si="29"/>
        <v>33559743359376.945</v>
      </c>
      <c r="T28">
        <f t="shared" si="30"/>
        <v>5793077.1925960854</v>
      </c>
    </row>
    <row r="29" spans="1:20" x14ac:dyDescent="0.2">
      <c r="A29" s="9">
        <v>28</v>
      </c>
      <c r="B29">
        <v>30</v>
      </c>
      <c r="C29">
        <v>50</v>
      </c>
      <c r="D29" s="6">
        <v>10000</v>
      </c>
      <c r="E29">
        <f t="shared" si="15"/>
        <v>0.52359877559829882</v>
      </c>
      <c r="F29">
        <f t="shared" si="16"/>
        <v>0.87266462599716477</v>
      </c>
      <c r="G29">
        <f t="shared" si="17"/>
        <v>0.49999999999999994</v>
      </c>
      <c r="H29">
        <f t="shared" si="18"/>
        <v>0.86602540378443871</v>
      </c>
      <c r="I29">
        <f t="shared" si="19"/>
        <v>0.76604444311897801</v>
      </c>
      <c r="J29">
        <f t="shared" si="20"/>
        <v>0.64278760968653936</v>
      </c>
      <c r="K29">
        <f t="shared" si="21"/>
        <v>1.6735949975353295E-3</v>
      </c>
      <c r="L29">
        <f t="shared" si="22"/>
        <v>0.99832640500246472</v>
      </c>
      <c r="M29">
        <f t="shared" si="23"/>
        <v>0.99916285209292321</v>
      </c>
      <c r="N29">
        <f t="shared" si="24"/>
        <v>6383480.9176901085</v>
      </c>
      <c r="O29">
        <f t="shared" si="25"/>
        <v>6393480.9176901085</v>
      </c>
      <c r="P29" s="6">
        <f t="shared" si="26"/>
        <v>3559061.5748970476</v>
      </c>
      <c r="Q29" s="6">
        <f t="shared" si="27"/>
        <v>4241524.418147563</v>
      </c>
      <c r="R29" s="6">
        <f t="shared" si="28"/>
        <v>3175373.7353836368</v>
      </c>
      <c r="S29">
        <f t="shared" si="29"/>
        <v>30657448683650.676</v>
      </c>
      <c r="T29">
        <f t="shared" si="30"/>
        <v>5536916.8933306802</v>
      </c>
    </row>
    <row r="30" spans="1:20" x14ac:dyDescent="0.2">
      <c r="A30" s="9">
        <v>29</v>
      </c>
      <c r="B30">
        <v>35</v>
      </c>
      <c r="C30">
        <v>50</v>
      </c>
      <c r="D30" s="6">
        <v>10000</v>
      </c>
      <c r="E30">
        <f t="shared" si="15"/>
        <v>0.6108652381980153</v>
      </c>
      <c r="F30">
        <f t="shared" si="16"/>
        <v>0.87266462599716477</v>
      </c>
      <c r="G30">
        <f t="shared" si="17"/>
        <v>0.57357643635104605</v>
      </c>
      <c r="H30">
        <f t="shared" si="18"/>
        <v>0.8191520442889918</v>
      </c>
      <c r="I30">
        <f t="shared" si="19"/>
        <v>0.76604444311897801</v>
      </c>
      <c r="J30">
        <f t="shared" si="20"/>
        <v>0.64278760968653936</v>
      </c>
      <c r="K30">
        <f t="shared" si="21"/>
        <v>2.2023835932183482E-3</v>
      </c>
      <c r="L30">
        <f t="shared" si="22"/>
        <v>0.99779761640678166</v>
      </c>
      <c r="M30">
        <f t="shared" si="23"/>
        <v>0.99889820122311845</v>
      </c>
      <c r="N30">
        <f t="shared" si="24"/>
        <v>6385172.1748924749</v>
      </c>
      <c r="O30">
        <f t="shared" si="25"/>
        <v>6395172.1748924749</v>
      </c>
      <c r="P30" s="6">
        <f t="shared" si="26"/>
        <v>3367318.9740978912</v>
      </c>
      <c r="Q30" s="6">
        <f t="shared" si="27"/>
        <v>4013014.4847918111</v>
      </c>
      <c r="R30" s="6">
        <f t="shared" si="28"/>
        <v>3643602.6737416056</v>
      </c>
      <c r="S30">
        <f t="shared" si="29"/>
        <v>27443122328468.559</v>
      </c>
      <c r="T30">
        <f t="shared" si="30"/>
        <v>5238618.360643249</v>
      </c>
    </row>
    <row r="31" spans="1:20" x14ac:dyDescent="0.2">
      <c r="A31" s="9">
        <v>30</v>
      </c>
      <c r="B31">
        <v>40</v>
      </c>
      <c r="C31">
        <v>50</v>
      </c>
      <c r="D31" s="6">
        <v>10000</v>
      </c>
      <c r="E31">
        <f t="shared" si="15"/>
        <v>0.69813170079773179</v>
      </c>
      <c r="F31">
        <f t="shared" si="16"/>
        <v>0.87266462599716477</v>
      </c>
      <c r="G31">
        <f t="shared" si="17"/>
        <v>0.64278760968653925</v>
      </c>
      <c r="H31">
        <f t="shared" si="18"/>
        <v>0.76604444311897801</v>
      </c>
      <c r="I31">
        <f t="shared" si="19"/>
        <v>0.76604444311897801</v>
      </c>
      <c r="J31">
        <f t="shared" si="20"/>
        <v>0.64278760968653936</v>
      </c>
      <c r="K31">
        <f t="shared" si="21"/>
        <v>2.7659565521216574E-3</v>
      </c>
      <c r="L31">
        <f t="shared" si="22"/>
        <v>0.99723404344787836</v>
      </c>
      <c r="M31">
        <f t="shared" si="23"/>
        <v>0.99861606408463022</v>
      </c>
      <c r="N31">
        <f t="shared" si="24"/>
        <v>6386976.1657063318</v>
      </c>
      <c r="O31">
        <f t="shared" si="25"/>
        <v>6396976.1657063318</v>
      </c>
      <c r="P31" s="6">
        <f t="shared" si="26"/>
        <v>3149895.8619109518</v>
      </c>
      <c r="Q31" s="6">
        <f t="shared" si="27"/>
        <v>3753899.7097300119</v>
      </c>
      <c r="R31" s="6">
        <f t="shared" si="28"/>
        <v>4084413.4482972412</v>
      </c>
      <c r="S31">
        <f t="shared" si="29"/>
        <v>24013606971594.805</v>
      </c>
      <c r="T31">
        <f t="shared" si="30"/>
        <v>4900368.0445038825</v>
      </c>
    </row>
    <row r="32" spans="1:20" x14ac:dyDescent="0.2">
      <c r="A32" s="9">
        <v>31</v>
      </c>
      <c r="B32">
        <v>45</v>
      </c>
      <c r="C32">
        <v>50</v>
      </c>
      <c r="D32" s="6">
        <v>10000</v>
      </c>
      <c r="E32">
        <f t="shared" si="15"/>
        <v>0.78539816339744828</v>
      </c>
      <c r="F32">
        <f t="shared" si="16"/>
        <v>0.87266462599716477</v>
      </c>
      <c r="G32">
        <f t="shared" si="17"/>
        <v>0.70710678118654746</v>
      </c>
      <c r="H32">
        <f t="shared" si="18"/>
        <v>0.70710678118654757</v>
      </c>
      <c r="I32">
        <f t="shared" si="19"/>
        <v>0.76604444311897801</v>
      </c>
      <c r="J32">
        <f t="shared" si="20"/>
        <v>0.64278760968653936</v>
      </c>
      <c r="K32">
        <f t="shared" si="21"/>
        <v>3.3471899950706591E-3</v>
      </c>
      <c r="L32">
        <f t="shared" si="22"/>
        <v>0.99665281000492933</v>
      </c>
      <c r="M32">
        <f t="shared" si="23"/>
        <v>0.99832500219363896</v>
      </c>
      <c r="N32">
        <f t="shared" si="24"/>
        <v>6388838.2901211483</v>
      </c>
      <c r="O32">
        <f t="shared" si="25"/>
        <v>6398838.2901211483</v>
      </c>
      <c r="P32" s="6">
        <f t="shared" si="26"/>
        <v>2908396.6373337377</v>
      </c>
      <c r="Q32" s="6">
        <f t="shared" si="27"/>
        <v>3466092.1412314014</v>
      </c>
      <c r="R32" s="6">
        <f t="shared" si="28"/>
        <v>4494419.4766777847</v>
      </c>
      <c r="S32">
        <f t="shared" si="29"/>
        <v>20472565731560.273</v>
      </c>
      <c r="T32">
        <f t="shared" si="30"/>
        <v>4524661.9466607971</v>
      </c>
    </row>
    <row r="33" spans="1:20" x14ac:dyDescent="0.2">
      <c r="A33" s="9">
        <v>32</v>
      </c>
      <c r="B33">
        <v>50</v>
      </c>
      <c r="C33">
        <v>50</v>
      </c>
      <c r="D33" s="6">
        <v>10000</v>
      </c>
      <c r="E33">
        <f t="shared" si="15"/>
        <v>0.87266462599716477</v>
      </c>
      <c r="F33">
        <f t="shared" si="16"/>
        <v>0.87266462599716477</v>
      </c>
      <c r="G33">
        <f t="shared" si="17"/>
        <v>0.76604444311897801</v>
      </c>
      <c r="H33">
        <f t="shared" si="18"/>
        <v>0.64278760968653936</v>
      </c>
      <c r="I33">
        <f t="shared" si="19"/>
        <v>0.76604444311897801</v>
      </c>
      <c r="J33">
        <f t="shared" si="20"/>
        <v>0.64278760968653936</v>
      </c>
      <c r="K33">
        <f t="shared" si="21"/>
        <v>3.9284234380196608E-3</v>
      </c>
      <c r="L33">
        <f t="shared" si="22"/>
        <v>0.99607157656198031</v>
      </c>
      <c r="M33">
        <f t="shared" si="23"/>
        <v>0.99803385541873291</v>
      </c>
      <c r="N33">
        <f t="shared" si="24"/>
        <v>6390702.0441946862</v>
      </c>
      <c r="O33">
        <f t="shared" si="25"/>
        <v>6400702.0441946862</v>
      </c>
      <c r="P33" s="6">
        <f t="shared" si="26"/>
        <v>2644615.8992156419</v>
      </c>
      <c r="Q33" s="6">
        <f t="shared" si="27"/>
        <v>3151730.4989220081</v>
      </c>
      <c r="R33" s="6">
        <f t="shared" si="28"/>
        <v>4870449.4821376223</v>
      </c>
      <c r="S33">
        <f t="shared" si="29"/>
        <v>16927398392219.328</v>
      </c>
      <c r="T33">
        <f t="shared" si="30"/>
        <v>4114291.9673036486</v>
      </c>
    </row>
    <row r="34" spans="1:20" x14ac:dyDescent="0.2">
      <c r="A34" s="9">
        <v>33</v>
      </c>
      <c r="B34">
        <v>55</v>
      </c>
      <c r="C34">
        <v>50</v>
      </c>
      <c r="D34" s="6">
        <v>10000</v>
      </c>
      <c r="E34">
        <f t="shared" si="15"/>
        <v>0.95993108859688125</v>
      </c>
      <c r="F34">
        <f t="shared" si="16"/>
        <v>0.87266462599716477</v>
      </c>
      <c r="G34">
        <f t="shared" si="17"/>
        <v>0.8191520442889918</v>
      </c>
      <c r="H34">
        <f t="shared" si="18"/>
        <v>0.57357643635104616</v>
      </c>
      <c r="I34">
        <f t="shared" si="19"/>
        <v>0.76604444311897801</v>
      </c>
      <c r="J34">
        <f t="shared" si="20"/>
        <v>0.64278760968653936</v>
      </c>
      <c r="K34">
        <f t="shared" si="21"/>
        <v>4.4919963969229718E-3</v>
      </c>
      <c r="L34">
        <f t="shared" si="22"/>
        <v>0.99550800360307701</v>
      </c>
      <c r="M34">
        <f t="shared" si="23"/>
        <v>0.99775147386665231</v>
      </c>
      <c r="N34">
        <f t="shared" si="24"/>
        <v>6392510.7274283282</v>
      </c>
      <c r="O34">
        <f t="shared" si="25"/>
        <v>6402510.7274283282</v>
      </c>
      <c r="P34" s="6">
        <f t="shared" si="26"/>
        <v>2360527.7642039903</v>
      </c>
      <c r="Q34" s="6">
        <f t="shared" si="27"/>
        <v>2813167.4434084832</v>
      </c>
      <c r="R34" s="6">
        <f t="shared" si="28"/>
        <v>5209575.0436451631</v>
      </c>
      <c r="S34">
        <f t="shared" si="29"/>
        <v>13486002390231.311</v>
      </c>
      <c r="T34">
        <f t="shared" si="30"/>
        <v>3672329.2867376846</v>
      </c>
    </row>
    <row r="35" spans="1:20" x14ac:dyDescent="0.2">
      <c r="A35" s="9">
        <v>34</v>
      </c>
      <c r="B35">
        <v>60</v>
      </c>
      <c r="C35">
        <v>50</v>
      </c>
      <c r="D35" s="6">
        <v>10000</v>
      </c>
      <c r="E35">
        <f t="shared" si="15"/>
        <v>1.0471975511965976</v>
      </c>
      <c r="F35">
        <f t="shared" si="16"/>
        <v>0.87266462599716477</v>
      </c>
      <c r="G35">
        <f t="shared" si="17"/>
        <v>0.8660254037844386</v>
      </c>
      <c r="H35">
        <f t="shared" si="18"/>
        <v>0.50000000000000011</v>
      </c>
      <c r="I35">
        <f t="shared" si="19"/>
        <v>0.76604444311897801</v>
      </c>
      <c r="J35">
        <f t="shared" si="20"/>
        <v>0.64278760968653936</v>
      </c>
      <c r="K35">
        <f t="shared" si="21"/>
        <v>5.0207849926059891E-3</v>
      </c>
      <c r="L35">
        <f t="shared" si="22"/>
        <v>0.99497921500739406</v>
      </c>
      <c r="M35">
        <f t="shared" si="23"/>
        <v>0.99748644853320889</v>
      </c>
      <c r="N35">
        <f t="shared" si="24"/>
        <v>6394209.1738478942</v>
      </c>
      <c r="O35">
        <f t="shared" si="25"/>
        <v>6404209.1738478942</v>
      </c>
      <c r="P35" s="6">
        <f t="shared" si="26"/>
        <v>2058273.153395148</v>
      </c>
      <c r="Q35" s="6">
        <f t="shared" si="27"/>
        <v>2452954.4250988807</v>
      </c>
      <c r="R35" s="6">
        <f t="shared" si="28"/>
        <v>5509137.3879764834</v>
      </c>
      <c r="S35">
        <f t="shared" si="29"/>
        <v>10253473785599.387</v>
      </c>
      <c r="T35">
        <f t="shared" si="30"/>
        <v>3202104.586923948</v>
      </c>
    </row>
    <row r="36" spans="1:20" x14ac:dyDescent="0.2">
      <c r="A36" s="9">
        <v>35</v>
      </c>
      <c r="B36">
        <v>65</v>
      </c>
      <c r="C36">
        <v>50</v>
      </c>
      <c r="D36" s="6">
        <v>10000</v>
      </c>
      <c r="E36">
        <f t="shared" si="15"/>
        <v>1.1344640137963142</v>
      </c>
      <c r="F36">
        <f t="shared" si="16"/>
        <v>0.87266462599716477</v>
      </c>
      <c r="G36">
        <f t="shared" si="17"/>
        <v>0.90630778703664994</v>
      </c>
      <c r="H36">
        <f t="shared" si="18"/>
        <v>0.42261826174069944</v>
      </c>
      <c r="I36">
        <f t="shared" si="19"/>
        <v>0.76604444311897801</v>
      </c>
      <c r="J36">
        <f t="shared" si="20"/>
        <v>0.64278760968653936</v>
      </c>
      <c r="K36">
        <f t="shared" si="21"/>
        <v>5.4987222511688289E-3</v>
      </c>
      <c r="L36">
        <f t="shared" si="22"/>
        <v>0.99450127774883113</v>
      </c>
      <c r="M36">
        <f t="shared" si="23"/>
        <v>0.99724684895407467</v>
      </c>
      <c r="N36">
        <f t="shared" si="24"/>
        <v>6395745.4532841817</v>
      </c>
      <c r="O36">
        <f t="shared" si="25"/>
        <v>6405745.4532841817</v>
      </c>
      <c r="P36" s="6">
        <f t="shared" si="26"/>
        <v>1740144.980670308</v>
      </c>
      <c r="Q36" s="6">
        <f t="shared" si="27"/>
        <v>2073824.0323486214</v>
      </c>
      <c r="R36" s="6">
        <f t="shared" si="28"/>
        <v>5766772.9193663336</v>
      </c>
      <c r="S36">
        <f t="shared" si="29"/>
        <v>7328850670898.7617</v>
      </c>
      <c r="T36">
        <f t="shared" si="30"/>
        <v>2707185.0086203497</v>
      </c>
    </row>
    <row r="37" spans="1:20" x14ac:dyDescent="0.2">
      <c r="A37" s="9">
        <v>36</v>
      </c>
      <c r="B37">
        <v>70</v>
      </c>
      <c r="C37">
        <v>50</v>
      </c>
      <c r="D37" s="6">
        <v>10000</v>
      </c>
      <c r="E37">
        <f t="shared" si="15"/>
        <v>1.2217304763960306</v>
      </c>
      <c r="F37">
        <f t="shared" si="16"/>
        <v>0.87266462599716477</v>
      </c>
      <c r="G37">
        <f t="shared" si="17"/>
        <v>0.93969262078590832</v>
      </c>
      <c r="H37">
        <f t="shared" si="18"/>
        <v>0.34202014332566882</v>
      </c>
      <c r="I37">
        <f t="shared" si="19"/>
        <v>0.76604444311897801</v>
      </c>
      <c r="J37">
        <f t="shared" si="20"/>
        <v>0.64278760968653936</v>
      </c>
      <c r="K37">
        <f t="shared" si="21"/>
        <v>5.9112862908579774E-3</v>
      </c>
      <c r="L37">
        <f t="shared" si="22"/>
        <v>0.99408871370914198</v>
      </c>
      <c r="M37">
        <f t="shared" si="23"/>
        <v>0.99703997598348182</v>
      </c>
      <c r="N37">
        <f t="shared" si="24"/>
        <v>6397072.488200481</v>
      </c>
      <c r="O37">
        <f t="shared" si="25"/>
        <v>6407072.488200481</v>
      </c>
      <c r="P37" s="6">
        <f t="shared" si="26"/>
        <v>1408571.2469510806</v>
      </c>
      <c r="Q37" s="6">
        <f t="shared" si="27"/>
        <v>1678669.8439788562</v>
      </c>
      <c r="R37" s="6">
        <f t="shared" si="28"/>
        <v>5980436.9333264232</v>
      </c>
      <c r="S37">
        <f t="shared" si="29"/>
        <v>4802005402821.3203</v>
      </c>
      <c r="T37">
        <f t="shared" si="30"/>
        <v>2191347.8507122779</v>
      </c>
    </row>
    <row r="38" spans="1:20" x14ac:dyDescent="0.2">
      <c r="A38" s="9">
        <v>37</v>
      </c>
      <c r="B38">
        <v>75</v>
      </c>
      <c r="C38">
        <v>50</v>
      </c>
      <c r="D38" s="6">
        <v>10000</v>
      </c>
      <c r="E38">
        <f t="shared" si="15"/>
        <v>1.3089969389957472</v>
      </c>
      <c r="F38">
        <f t="shared" si="16"/>
        <v>0.87266462599716477</v>
      </c>
      <c r="G38">
        <f t="shared" si="17"/>
        <v>0.96592582628906831</v>
      </c>
      <c r="H38">
        <f t="shared" si="18"/>
        <v>0.25881904510252074</v>
      </c>
      <c r="I38">
        <f t="shared" si="19"/>
        <v>0.76604444311897801</v>
      </c>
      <c r="J38">
        <f t="shared" si="20"/>
        <v>0.64278760968653936</v>
      </c>
      <c r="K38">
        <f t="shared" si="21"/>
        <v>6.2459415620949622E-3</v>
      </c>
      <c r="L38">
        <f t="shared" si="22"/>
        <v>0.99375405843790499</v>
      </c>
      <c r="M38">
        <f t="shared" si="23"/>
        <v>0.99687213745690828</v>
      </c>
      <c r="N38">
        <f t="shared" si="24"/>
        <v>6398149.5322670778</v>
      </c>
      <c r="O38">
        <f t="shared" si="25"/>
        <v>6408149.5322670778</v>
      </c>
      <c r="P38" s="6">
        <f t="shared" si="26"/>
        <v>1066096.1246332726</v>
      </c>
      <c r="Q38" s="6">
        <f t="shared" si="27"/>
        <v>1270523.8865824672</v>
      </c>
      <c r="R38" s="6">
        <f t="shared" si="28"/>
        <v>6148424.940621132</v>
      </c>
      <c r="S38">
        <f t="shared" si="29"/>
        <v>2750791893334.7007</v>
      </c>
      <c r="T38">
        <f t="shared" si="30"/>
        <v>1658551.1428155301</v>
      </c>
    </row>
    <row r="39" spans="1:20" x14ac:dyDescent="0.2">
      <c r="A39" s="9">
        <v>38</v>
      </c>
      <c r="B39">
        <v>80</v>
      </c>
      <c r="C39">
        <v>50</v>
      </c>
      <c r="D39" s="6">
        <v>10000</v>
      </c>
      <c r="E39">
        <f t="shared" si="15"/>
        <v>1.3962634015954636</v>
      </c>
      <c r="F39">
        <f t="shared" si="16"/>
        <v>0.87266462599716477</v>
      </c>
      <c r="G39">
        <f t="shared" si="17"/>
        <v>0.98480775301220802</v>
      </c>
      <c r="H39">
        <f t="shared" si="18"/>
        <v>0.17364817766693041</v>
      </c>
      <c r="I39">
        <f t="shared" si="19"/>
        <v>0.76604444311897801</v>
      </c>
      <c r="J39">
        <f t="shared" si="20"/>
        <v>0.64278760968653936</v>
      </c>
      <c r="K39">
        <f t="shared" si="21"/>
        <v>6.49251973380698E-3</v>
      </c>
      <c r="L39">
        <f t="shared" si="22"/>
        <v>0.99350748026619307</v>
      </c>
      <c r="M39">
        <f t="shared" si="23"/>
        <v>0.99674845385693633</v>
      </c>
      <c r="N39">
        <f t="shared" si="24"/>
        <v>6398943.4599268073</v>
      </c>
      <c r="O39">
        <f t="shared" si="25"/>
        <v>6408943.4599268073</v>
      </c>
      <c r="P39" s="6">
        <f t="shared" si="26"/>
        <v>715359.20024610986</v>
      </c>
      <c r="Q39" s="6">
        <f t="shared" si="27"/>
        <v>852531.8968886222</v>
      </c>
      <c r="R39" s="6">
        <f t="shared" si="28"/>
        <v>6269391.0385588128</v>
      </c>
      <c r="S39">
        <f t="shared" si="29"/>
        <v>1238549420589.2661</v>
      </c>
      <c r="T39">
        <f t="shared" si="30"/>
        <v>1112901.352586682</v>
      </c>
    </row>
    <row r="40" spans="1:20" x14ac:dyDescent="0.2">
      <c r="A40" s="9">
        <v>39</v>
      </c>
      <c r="B40">
        <v>85</v>
      </c>
      <c r="C40">
        <v>50</v>
      </c>
      <c r="D40" s="6">
        <v>10000</v>
      </c>
      <c r="E40">
        <f t="shared" si="15"/>
        <v>1.4835298641951802</v>
      </c>
      <c r="F40">
        <f t="shared" si="16"/>
        <v>0.87266462599716477</v>
      </c>
      <c r="G40">
        <f t="shared" si="17"/>
        <v>0.99619469809174555</v>
      </c>
      <c r="H40">
        <f t="shared" si="18"/>
        <v>8.7155742747658138E-2</v>
      </c>
      <c r="I40">
        <f t="shared" si="19"/>
        <v>0.76604444311897801</v>
      </c>
      <c r="J40">
        <f t="shared" si="20"/>
        <v>0.64278760968653936</v>
      </c>
      <c r="K40">
        <f t="shared" si="21"/>
        <v>6.6435286530211407E-3</v>
      </c>
      <c r="L40">
        <f t="shared" si="22"/>
        <v>0.99335647134697891</v>
      </c>
      <c r="M40">
        <f t="shared" si="23"/>
        <v>0.9966727002115483</v>
      </c>
      <c r="N40">
        <f t="shared" si="24"/>
        <v>6399429.8214912592</v>
      </c>
      <c r="O40">
        <f t="shared" si="25"/>
        <v>6409429.8214912592</v>
      </c>
      <c r="P40" s="6">
        <f t="shared" si="26"/>
        <v>359073.12534282013</v>
      </c>
      <c r="Q40" s="6">
        <f t="shared" si="27"/>
        <v>427926.68713133695</v>
      </c>
      <c r="R40" s="6">
        <f t="shared" si="28"/>
        <v>6342362.8109670915</v>
      </c>
      <c r="S40">
        <f t="shared" si="29"/>
        <v>312054758902.66174</v>
      </c>
      <c r="T40">
        <f t="shared" si="30"/>
        <v>558618.61668106064</v>
      </c>
    </row>
    <row r="41" spans="1:20" x14ac:dyDescent="0.2">
      <c r="A41" s="9">
        <v>40</v>
      </c>
      <c r="B41">
        <v>89.998999999999995</v>
      </c>
      <c r="C41">
        <v>50</v>
      </c>
      <c r="D41" s="6">
        <v>10000</v>
      </c>
      <c r="E41">
        <f t="shared" si="15"/>
        <v>1.5707788735023767</v>
      </c>
      <c r="F41">
        <f t="shared" si="16"/>
        <v>0.87266462599716477</v>
      </c>
      <c r="G41">
        <f t="shared" si="17"/>
        <v>0.99999999984769128</v>
      </c>
      <c r="H41">
        <f t="shared" si="18"/>
        <v>1.7453292519072963E-5</v>
      </c>
      <c r="I41">
        <f t="shared" si="19"/>
        <v>0.76604444311897801</v>
      </c>
      <c r="J41">
        <f t="shared" si="20"/>
        <v>0.64278760968653936</v>
      </c>
      <c r="K41">
        <f t="shared" si="21"/>
        <v>6.6943799881020952E-3</v>
      </c>
      <c r="L41">
        <f t="shared" si="22"/>
        <v>0.99330562001189793</v>
      </c>
      <c r="M41">
        <f t="shared" si="23"/>
        <v>0.99664718933627561</v>
      </c>
      <c r="N41">
        <f t="shared" si="24"/>
        <v>6399593.6257519238</v>
      </c>
      <c r="O41">
        <f t="shared" si="25"/>
        <v>6409593.6257519238</v>
      </c>
      <c r="P41" s="6">
        <f t="shared" si="26"/>
        <v>71.907693735329829</v>
      </c>
      <c r="Q41" s="6">
        <f t="shared" si="27"/>
        <v>85.696252344243476</v>
      </c>
      <c r="R41" s="6">
        <f t="shared" si="28"/>
        <v>6366752.3132689428</v>
      </c>
      <c r="S41">
        <f t="shared" si="29"/>
        <v>12514.564084182248</v>
      </c>
      <c r="T41">
        <f t="shared" si="30"/>
        <v>111.8685124786338</v>
      </c>
    </row>
    <row r="42" spans="1:20" x14ac:dyDescent="0.2">
      <c r="A42" s="9">
        <v>41</v>
      </c>
      <c r="B42">
        <v>1E-3</v>
      </c>
      <c r="C42">
        <v>50</v>
      </c>
      <c r="D42" s="6">
        <v>100000</v>
      </c>
      <c r="E42">
        <f t="shared" si="15"/>
        <v>1.7453292519943296E-5</v>
      </c>
      <c r="F42">
        <f t="shared" si="16"/>
        <v>0.87266462599716477</v>
      </c>
      <c r="G42">
        <f t="shared" si="17"/>
        <v>1.7453292519057202E-5</v>
      </c>
      <c r="H42">
        <f t="shared" si="18"/>
        <v>0.99999999984769128</v>
      </c>
      <c r="I42">
        <f t="shared" si="19"/>
        <v>0.76604444311897801</v>
      </c>
      <c r="J42">
        <f t="shared" si="20"/>
        <v>0.64278760968653936</v>
      </c>
      <c r="K42">
        <f t="shared" si="21"/>
        <v>2.0392247594615598E-12</v>
      </c>
      <c r="L42">
        <f t="shared" si="22"/>
        <v>0.99999999999796074</v>
      </c>
      <c r="M42">
        <f t="shared" si="23"/>
        <v>0.99999999999898037</v>
      </c>
      <c r="N42">
        <f t="shared" si="24"/>
        <v>6378137.0000065034</v>
      </c>
      <c r="O42">
        <f t="shared" si="25"/>
        <v>6478137.0000065034</v>
      </c>
      <c r="P42" s="6">
        <f t="shared" si="26"/>
        <v>4164066.1968218856</v>
      </c>
      <c r="Q42" s="6">
        <f t="shared" si="27"/>
        <v>4962540.8498625904</v>
      </c>
      <c r="R42" s="6">
        <f t="shared" si="28"/>
        <v>112.31960506799903</v>
      </c>
      <c r="S42">
        <f t="shared" si="29"/>
        <v>41966258978069.609</v>
      </c>
      <c r="T42">
        <f t="shared" si="30"/>
        <v>6478136.9990198268</v>
      </c>
    </row>
    <row r="43" spans="1:20" x14ac:dyDescent="0.2">
      <c r="A43" s="9">
        <v>42</v>
      </c>
      <c r="B43">
        <v>1</v>
      </c>
      <c r="C43">
        <v>50</v>
      </c>
      <c r="D43" s="6">
        <v>100000</v>
      </c>
      <c r="E43">
        <f t="shared" si="15"/>
        <v>1.7453292519943295E-2</v>
      </c>
      <c r="F43">
        <f t="shared" si="16"/>
        <v>0.87266462599716477</v>
      </c>
      <c r="G43">
        <f t="shared" si="17"/>
        <v>1.7452406437283512E-2</v>
      </c>
      <c r="H43">
        <f t="shared" si="18"/>
        <v>0.99984769515639127</v>
      </c>
      <c r="I43">
        <f t="shared" si="19"/>
        <v>0.76604444311897801</v>
      </c>
      <c r="J43">
        <f t="shared" si="20"/>
        <v>0.64278760968653936</v>
      </c>
      <c r="K43">
        <f t="shared" si="21"/>
        <v>2.0390177069501426E-6</v>
      </c>
      <c r="L43">
        <f t="shared" si="22"/>
        <v>0.9999979609822931</v>
      </c>
      <c r="M43">
        <f t="shared" si="23"/>
        <v>0.99999898049062685</v>
      </c>
      <c r="N43">
        <f t="shared" si="24"/>
        <v>6378143.5025770841</v>
      </c>
      <c r="O43">
        <f t="shared" si="25"/>
        <v>6478143.5025770841</v>
      </c>
      <c r="P43" s="6">
        <f t="shared" si="26"/>
        <v>4163436.1691403305</v>
      </c>
      <c r="Q43" s="6">
        <f t="shared" si="27"/>
        <v>4961790.0121096633</v>
      </c>
      <c r="R43" s="6">
        <f t="shared" si="28"/>
        <v>112314.01546829499</v>
      </c>
      <c r="S43">
        <f t="shared" si="29"/>
        <v>41953560858777.125</v>
      </c>
      <c r="T43">
        <f t="shared" si="30"/>
        <v>6477156.8499440495</v>
      </c>
    </row>
    <row r="44" spans="1:20" x14ac:dyDescent="0.2">
      <c r="A44" s="9">
        <v>43</v>
      </c>
      <c r="B44">
        <v>5</v>
      </c>
      <c r="C44">
        <v>50</v>
      </c>
      <c r="D44" s="6">
        <v>100000</v>
      </c>
      <c r="E44">
        <f t="shared" si="15"/>
        <v>8.7266462599716474E-2</v>
      </c>
      <c r="F44">
        <f t="shared" si="16"/>
        <v>0.87266462599716477</v>
      </c>
      <c r="G44">
        <f t="shared" si="17"/>
        <v>8.7155742747658166E-2</v>
      </c>
      <c r="H44">
        <f t="shared" si="18"/>
        <v>0.99619469809174555</v>
      </c>
      <c r="I44">
        <f t="shared" si="19"/>
        <v>0.76604444311897801</v>
      </c>
      <c r="J44">
        <f t="shared" si="20"/>
        <v>0.64278760968653936</v>
      </c>
      <c r="K44">
        <f t="shared" si="21"/>
        <v>5.0851337120179549E-5</v>
      </c>
      <c r="L44">
        <f t="shared" si="22"/>
        <v>0.99994914866287987</v>
      </c>
      <c r="M44">
        <f t="shared" si="23"/>
        <v>0.99997457400819945</v>
      </c>
      <c r="N44">
        <f t="shared" si="24"/>
        <v>6378299.174582514</v>
      </c>
      <c r="O44">
        <f t="shared" si="25"/>
        <v>6478299.174582514</v>
      </c>
      <c r="P44" s="6">
        <f t="shared" si="26"/>
        <v>4148324.5155377355</v>
      </c>
      <c r="Q44" s="6">
        <f t="shared" si="27"/>
        <v>4943780.6446387321</v>
      </c>
      <c r="R44" s="6">
        <f t="shared" si="28"/>
        <v>560899.53430253535</v>
      </c>
      <c r="S44">
        <f t="shared" si="29"/>
        <v>41649563348515.945</v>
      </c>
      <c r="T44">
        <f t="shared" si="30"/>
        <v>6453647.2903712317</v>
      </c>
    </row>
    <row r="45" spans="1:20" x14ac:dyDescent="0.2">
      <c r="A45" s="9">
        <v>44</v>
      </c>
      <c r="B45">
        <v>10</v>
      </c>
      <c r="C45">
        <v>50</v>
      </c>
      <c r="D45" s="6">
        <v>100000</v>
      </c>
      <c r="E45">
        <f t="shared" si="15"/>
        <v>0.17453292519943295</v>
      </c>
      <c r="F45">
        <f t="shared" si="16"/>
        <v>0.87266462599716477</v>
      </c>
      <c r="G45">
        <f t="shared" si="17"/>
        <v>0.17364817766693033</v>
      </c>
      <c r="H45">
        <f t="shared" si="18"/>
        <v>0.98480775301220802</v>
      </c>
      <c r="I45">
        <f t="shared" si="19"/>
        <v>0.76604444311897801</v>
      </c>
      <c r="J45">
        <f t="shared" si="20"/>
        <v>0.64278760968653936</v>
      </c>
      <c r="K45">
        <f t="shared" si="21"/>
        <v>2.0186025633433968E-4</v>
      </c>
      <c r="L45">
        <f t="shared" si="22"/>
        <v>0.99979813974366571</v>
      </c>
      <c r="M45">
        <f t="shared" si="23"/>
        <v>0.99989906477787327</v>
      </c>
      <c r="N45">
        <f t="shared" si="24"/>
        <v>6378780.843661353</v>
      </c>
      <c r="O45">
        <f t="shared" si="25"/>
        <v>6478780.843661353</v>
      </c>
      <c r="P45" s="6">
        <f t="shared" si="26"/>
        <v>4101212.2426515701</v>
      </c>
      <c r="Q45" s="6">
        <f t="shared" si="27"/>
        <v>4887634.4241713649</v>
      </c>
      <c r="R45" s="6">
        <f t="shared" si="28"/>
        <v>1117613.3655020546</v>
      </c>
      <c r="S45">
        <f t="shared" si="29"/>
        <v>40708912123620.07</v>
      </c>
      <c r="T45">
        <f t="shared" si="30"/>
        <v>6380353.604904674</v>
      </c>
    </row>
    <row r="46" spans="1:20" x14ac:dyDescent="0.2">
      <c r="A46" s="9">
        <v>45</v>
      </c>
      <c r="B46">
        <v>15</v>
      </c>
      <c r="C46">
        <v>50</v>
      </c>
      <c r="D46" s="6">
        <v>100000</v>
      </c>
      <c r="E46">
        <f t="shared" si="15"/>
        <v>0.26179938779914941</v>
      </c>
      <c r="F46">
        <f t="shared" si="16"/>
        <v>0.87266462599716477</v>
      </c>
      <c r="G46">
        <f t="shared" si="17"/>
        <v>0.25881904510252074</v>
      </c>
      <c r="H46">
        <f t="shared" si="18"/>
        <v>0.96592582628906831</v>
      </c>
      <c r="I46">
        <f t="shared" si="19"/>
        <v>0.76604444311897801</v>
      </c>
      <c r="J46">
        <f t="shared" si="20"/>
        <v>0.64278760968653936</v>
      </c>
      <c r="K46">
        <f t="shared" si="21"/>
        <v>4.4843842804635835E-4</v>
      </c>
      <c r="L46">
        <f t="shared" si="22"/>
        <v>0.99955156157195368</v>
      </c>
      <c r="M46">
        <f t="shared" si="23"/>
        <v>0.99977575564321108</v>
      </c>
      <c r="N46">
        <f t="shared" si="24"/>
        <v>6379567.5820290232</v>
      </c>
      <c r="O46">
        <f t="shared" si="25"/>
        <v>6479567.5820290232</v>
      </c>
      <c r="P46" s="6">
        <f t="shared" si="26"/>
        <v>4023067.309638124</v>
      </c>
      <c r="Q46" s="6">
        <f t="shared" si="27"/>
        <v>4794504.9195095561</v>
      </c>
      <c r="R46" s="6">
        <f t="shared" si="28"/>
        <v>1665982.0447061437</v>
      </c>
      <c r="S46">
        <f t="shared" si="29"/>
        <v>39172348001080.266</v>
      </c>
      <c r="T46">
        <f t="shared" si="30"/>
        <v>6258781.6706672451</v>
      </c>
    </row>
    <row r="47" spans="1:20" x14ac:dyDescent="0.2">
      <c r="A47" s="9">
        <v>46</v>
      </c>
      <c r="B47">
        <v>20</v>
      </c>
      <c r="C47">
        <v>50</v>
      </c>
      <c r="D47" s="6">
        <v>100000</v>
      </c>
      <c r="E47">
        <f t="shared" si="15"/>
        <v>0.3490658503988659</v>
      </c>
      <c r="F47">
        <f t="shared" si="16"/>
        <v>0.87266462599716477</v>
      </c>
      <c r="G47">
        <f t="shared" si="17"/>
        <v>0.34202014332566871</v>
      </c>
      <c r="H47">
        <f t="shared" si="18"/>
        <v>0.93969262078590843</v>
      </c>
      <c r="I47">
        <f t="shared" si="19"/>
        <v>0.76604444311897801</v>
      </c>
      <c r="J47">
        <f t="shared" si="20"/>
        <v>0.64278760968653936</v>
      </c>
      <c r="K47">
        <f t="shared" si="21"/>
        <v>7.8309369928334142E-4</v>
      </c>
      <c r="L47">
        <f t="shared" si="22"/>
        <v>0.99921690630071669</v>
      </c>
      <c r="M47">
        <f t="shared" si="23"/>
        <v>0.99960837646586209</v>
      </c>
      <c r="N47">
        <f t="shared" si="24"/>
        <v>6380635.8071448412</v>
      </c>
      <c r="O47">
        <f t="shared" si="25"/>
        <v>6480635.8071448412</v>
      </c>
      <c r="P47" s="6">
        <f t="shared" si="26"/>
        <v>3914451.6146318214</v>
      </c>
      <c r="Q47" s="6">
        <f t="shared" si="27"/>
        <v>4665061.7747736787</v>
      </c>
      <c r="R47" s="6">
        <f t="shared" si="28"/>
        <v>2201898.8021613243</v>
      </c>
      <c r="S47">
        <f t="shared" si="29"/>
        <v>37085732805748.219</v>
      </c>
      <c r="T47">
        <f t="shared" si="30"/>
        <v>6089805.6459749369</v>
      </c>
    </row>
    <row r="48" spans="1:20" x14ac:dyDescent="0.2">
      <c r="A48" s="9">
        <v>47</v>
      </c>
      <c r="B48">
        <v>25</v>
      </c>
      <c r="C48">
        <v>50</v>
      </c>
      <c r="D48" s="6">
        <v>100000</v>
      </c>
      <c r="E48">
        <f t="shared" si="15"/>
        <v>0.43633231299858238</v>
      </c>
      <c r="F48">
        <f t="shared" si="16"/>
        <v>0.87266462599716477</v>
      </c>
      <c r="G48">
        <f t="shared" si="17"/>
        <v>0.42261826174069944</v>
      </c>
      <c r="H48">
        <f t="shared" si="18"/>
        <v>0.90630778703664994</v>
      </c>
      <c r="I48">
        <f t="shared" si="19"/>
        <v>0.76604444311897801</v>
      </c>
      <c r="J48">
        <f t="shared" si="20"/>
        <v>0.64278760968653936</v>
      </c>
      <c r="K48">
        <f t="shared" si="21"/>
        <v>1.1956577389724912E-3</v>
      </c>
      <c r="L48">
        <f t="shared" si="22"/>
        <v>0.99880434226102754</v>
      </c>
      <c r="M48">
        <f t="shared" si="23"/>
        <v>0.99940199232392346</v>
      </c>
      <c r="N48">
        <f t="shared" si="24"/>
        <v>6381953.4571557427</v>
      </c>
      <c r="O48">
        <f t="shared" si="25"/>
        <v>6481953.4571557427</v>
      </c>
      <c r="P48" s="6">
        <f t="shared" si="26"/>
        <v>3776148.9488047082</v>
      </c>
      <c r="Q48" s="6">
        <f t="shared" si="27"/>
        <v>4500239.0759088602</v>
      </c>
      <c r="R48" s="6">
        <f t="shared" si="28"/>
        <v>2721336.2891318575</v>
      </c>
      <c r="S48">
        <f t="shared" si="29"/>
        <v>34511452623895.934</v>
      </c>
      <c r="T48">
        <f t="shared" si="30"/>
        <v>5874644.8934293836</v>
      </c>
    </row>
    <row r="49" spans="1:20" x14ac:dyDescent="0.2">
      <c r="A49" s="9">
        <v>48</v>
      </c>
      <c r="B49">
        <v>30</v>
      </c>
      <c r="C49">
        <v>50</v>
      </c>
      <c r="D49" s="6">
        <v>100000</v>
      </c>
      <c r="E49">
        <f t="shared" si="15"/>
        <v>0.52359877559829882</v>
      </c>
      <c r="F49">
        <f t="shared" si="16"/>
        <v>0.87266462599716477</v>
      </c>
      <c r="G49">
        <f t="shared" si="17"/>
        <v>0.49999999999999994</v>
      </c>
      <c r="H49">
        <f t="shared" si="18"/>
        <v>0.86602540378443871</v>
      </c>
      <c r="I49">
        <f t="shared" si="19"/>
        <v>0.76604444311897801</v>
      </c>
      <c r="J49">
        <f t="shared" si="20"/>
        <v>0.64278760968653936</v>
      </c>
      <c r="K49">
        <f t="shared" si="21"/>
        <v>1.6735949975353295E-3</v>
      </c>
      <c r="L49">
        <f t="shared" si="22"/>
        <v>0.99832640500246472</v>
      </c>
      <c r="M49">
        <f t="shared" si="23"/>
        <v>0.99916285209292321</v>
      </c>
      <c r="N49">
        <f t="shared" si="24"/>
        <v>6383480.9176901085</v>
      </c>
      <c r="O49">
        <f t="shared" si="25"/>
        <v>6483480.9176901085</v>
      </c>
      <c r="P49" s="6">
        <f t="shared" si="26"/>
        <v>3609161.9108274248</v>
      </c>
      <c r="Q49" s="6">
        <f t="shared" si="27"/>
        <v>4301231.6734827664</v>
      </c>
      <c r="R49" s="6">
        <f t="shared" si="28"/>
        <v>3220373.7353836368</v>
      </c>
      <c r="S49">
        <f t="shared" si="29"/>
        <v>31526643607538.828</v>
      </c>
      <c r="T49">
        <f t="shared" si="30"/>
        <v>5614859.1796712792</v>
      </c>
    </row>
    <row r="50" spans="1:20" x14ac:dyDescent="0.2">
      <c r="A50" s="9">
        <v>49</v>
      </c>
      <c r="B50">
        <v>35</v>
      </c>
      <c r="C50">
        <v>50</v>
      </c>
      <c r="D50" s="6">
        <v>100000</v>
      </c>
      <c r="E50">
        <f t="shared" si="15"/>
        <v>0.6108652381980153</v>
      </c>
      <c r="F50">
        <f t="shared" si="16"/>
        <v>0.87266462599716477</v>
      </c>
      <c r="G50">
        <f t="shared" si="17"/>
        <v>0.57357643635104605</v>
      </c>
      <c r="H50">
        <f t="shared" si="18"/>
        <v>0.8191520442889918</v>
      </c>
      <c r="I50">
        <f t="shared" si="19"/>
        <v>0.76604444311897801</v>
      </c>
      <c r="J50">
        <f t="shared" si="20"/>
        <v>0.64278760968653936</v>
      </c>
      <c r="K50">
        <f t="shared" si="21"/>
        <v>2.2023835932183482E-3</v>
      </c>
      <c r="L50">
        <f t="shared" si="22"/>
        <v>0.99779761640678166</v>
      </c>
      <c r="M50">
        <f t="shared" si="23"/>
        <v>0.99889820122311845</v>
      </c>
      <c r="N50">
        <f t="shared" si="24"/>
        <v>6385172.1748924749</v>
      </c>
      <c r="O50">
        <f t="shared" si="25"/>
        <v>6485172.1748924749</v>
      </c>
      <c r="P50" s="6">
        <f t="shared" si="26"/>
        <v>3414707.644704544</v>
      </c>
      <c r="Q50" s="6">
        <f t="shared" si="27"/>
        <v>4069490.103235553</v>
      </c>
      <c r="R50" s="6">
        <f t="shared" si="28"/>
        <v>3695224.5530131999</v>
      </c>
      <c r="S50">
        <f t="shared" si="29"/>
        <v>28220977999135.766</v>
      </c>
      <c r="T50">
        <f t="shared" si="30"/>
        <v>5312342.0446292581</v>
      </c>
    </row>
    <row r="51" spans="1:20" x14ac:dyDescent="0.2">
      <c r="A51" s="9">
        <v>50</v>
      </c>
      <c r="B51">
        <v>40</v>
      </c>
      <c r="C51">
        <v>50</v>
      </c>
      <c r="D51" s="6">
        <v>100000</v>
      </c>
      <c r="E51">
        <f t="shared" si="15"/>
        <v>0.69813170079773179</v>
      </c>
      <c r="F51">
        <f t="shared" si="16"/>
        <v>0.87266462599716477</v>
      </c>
      <c r="G51">
        <f t="shared" si="17"/>
        <v>0.64278760968653925</v>
      </c>
      <c r="H51">
        <f t="shared" si="18"/>
        <v>0.76604444311897801</v>
      </c>
      <c r="I51">
        <f t="shared" si="19"/>
        <v>0.76604444311897801</v>
      </c>
      <c r="J51">
        <f t="shared" si="20"/>
        <v>0.64278760968653936</v>
      </c>
      <c r="K51">
        <f t="shared" si="21"/>
        <v>2.7659565521216574E-3</v>
      </c>
      <c r="L51">
        <f t="shared" si="22"/>
        <v>0.99723404344787836</v>
      </c>
      <c r="M51">
        <f t="shared" si="23"/>
        <v>0.99861606408463022</v>
      </c>
      <c r="N51">
        <f t="shared" si="24"/>
        <v>6386976.1657063318</v>
      </c>
      <c r="O51">
        <f t="shared" si="25"/>
        <v>6486976.1657063318</v>
      </c>
      <c r="P51" s="6">
        <f t="shared" si="26"/>
        <v>3194212.210796501</v>
      </c>
      <c r="Q51" s="6">
        <f t="shared" si="27"/>
        <v>3806713.8777250238</v>
      </c>
      <c r="R51" s="6">
        <f t="shared" si="28"/>
        <v>4142264.33316903</v>
      </c>
      <c r="S51">
        <f t="shared" si="29"/>
        <v>24694062194465.758</v>
      </c>
      <c r="T51">
        <f t="shared" si="30"/>
        <v>4969312.0443845904</v>
      </c>
    </row>
    <row r="52" spans="1:20" x14ac:dyDescent="0.2">
      <c r="A52" s="9">
        <v>51</v>
      </c>
      <c r="B52">
        <v>45</v>
      </c>
      <c r="C52">
        <v>50</v>
      </c>
      <c r="D52" s="6">
        <v>100000</v>
      </c>
      <c r="E52">
        <f t="shared" si="15"/>
        <v>0.78539816339744828</v>
      </c>
      <c r="F52">
        <f t="shared" si="16"/>
        <v>0.87266462599716477</v>
      </c>
      <c r="G52">
        <f t="shared" si="17"/>
        <v>0.70710678118654746</v>
      </c>
      <c r="H52">
        <f t="shared" si="18"/>
        <v>0.70710678118654757</v>
      </c>
      <c r="I52">
        <f t="shared" si="19"/>
        <v>0.76604444311897801</v>
      </c>
      <c r="J52">
        <f t="shared" si="20"/>
        <v>0.64278760968653936</v>
      </c>
      <c r="K52">
        <f t="shared" si="21"/>
        <v>3.3471899950706591E-3</v>
      </c>
      <c r="L52">
        <f t="shared" si="22"/>
        <v>0.99665281000492933</v>
      </c>
      <c r="M52">
        <f t="shared" si="23"/>
        <v>0.99832500219363896</v>
      </c>
      <c r="N52">
        <f t="shared" si="24"/>
        <v>6388838.2901211483</v>
      </c>
      <c r="O52">
        <f t="shared" si="25"/>
        <v>6488838.2901211483</v>
      </c>
      <c r="P52" s="6">
        <f t="shared" si="26"/>
        <v>2949303.3903242219</v>
      </c>
      <c r="Q52" s="6">
        <f t="shared" si="27"/>
        <v>3514842.9110691743</v>
      </c>
      <c r="R52" s="6">
        <f t="shared" si="28"/>
        <v>4558059.0869845739</v>
      </c>
      <c r="S52">
        <f t="shared" si="29"/>
        <v>21052511177671.176</v>
      </c>
      <c r="T52">
        <f t="shared" si="30"/>
        <v>4588301.5569675863</v>
      </c>
    </row>
    <row r="53" spans="1:20" x14ac:dyDescent="0.2">
      <c r="A53" s="9">
        <v>52</v>
      </c>
      <c r="B53">
        <v>50</v>
      </c>
      <c r="C53">
        <v>50</v>
      </c>
      <c r="D53" s="6">
        <v>100000</v>
      </c>
      <c r="E53">
        <f t="shared" si="15"/>
        <v>0.87266462599716477</v>
      </c>
      <c r="F53">
        <f t="shared" si="16"/>
        <v>0.87266462599716477</v>
      </c>
      <c r="G53">
        <f t="shared" si="17"/>
        <v>0.76604444311897801</v>
      </c>
      <c r="H53">
        <f t="shared" si="18"/>
        <v>0.64278760968653936</v>
      </c>
      <c r="I53">
        <f t="shared" si="19"/>
        <v>0.76604444311897801</v>
      </c>
      <c r="J53">
        <f t="shared" si="20"/>
        <v>0.64278760968653936</v>
      </c>
      <c r="K53">
        <f t="shared" si="21"/>
        <v>3.9284234380196608E-3</v>
      </c>
      <c r="L53">
        <f t="shared" si="22"/>
        <v>0.99607157656198031</v>
      </c>
      <c r="M53">
        <f t="shared" si="23"/>
        <v>0.99803385541873291</v>
      </c>
      <c r="N53">
        <f t="shared" si="24"/>
        <v>6390702.0441946862</v>
      </c>
      <c r="O53">
        <f t="shared" si="25"/>
        <v>6490702.0441946862</v>
      </c>
      <c r="P53" s="6">
        <f t="shared" si="26"/>
        <v>2681801.73122063</v>
      </c>
      <c r="Q53" s="6">
        <f t="shared" si="27"/>
        <v>3196046.8478075573</v>
      </c>
      <c r="R53" s="6">
        <f t="shared" si="28"/>
        <v>4939393.4820183301</v>
      </c>
      <c r="S53">
        <f t="shared" si="29"/>
        <v>17406775978958.59</v>
      </c>
      <c r="T53">
        <f t="shared" si="30"/>
        <v>4172142.8521754369</v>
      </c>
    </row>
    <row r="54" spans="1:20" x14ac:dyDescent="0.2">
      <c r="A54" s="9">
        <v>53</v>
      </c>
      <c r="B54">
        <v>55</v>
      </c>
      <c r="C54">
        <v>50</v>
      </c>
      <c r="D54" s="6">
        <v>100000</v>
      </c>
      <c r="E54">
        <f t="shared" si="15"/>
        <v>0.95993108859688125</v>
      </c>
      <c r="F54">
        <f t="shared" si="16"/>
        <v>0.87266462599716477</v>
      </c>
      <c r="G54">
        <f t="shared" si="17"/>
        <v>0.8191520442889918</v>
      </c>
      <c r="H54">
        <f t="shared" si="18"/>
        <v>0.57357643635104616</v>
      </c>
      <c r="I54">
        <f t="shared" si="19"/>
        <v>0.76604444311897801</v>
      </c>
      <c r="J54">
        <f t="shared" si="20"/>
        <v>0.64278760968653936</v>
      </c>
      <c r="K54">
        <f t="shared" si="21"/>
        <v>4.4919963969229718E-3</v>
      </c>
      <c r="L54">
        <f t="shared" si="22"/>
        <v>0.99550800360307701</v>
      </c>
      <c r="M54">
        <f t="shared" si="23"/>
        <v>0.99775147386665231</v>
      </c>
      <c r="N54">
        <f t="shared" si="24"/>
        <v>6392510.7274283282</v>
      </c>
      <c r="O54">
        <f t="shared" si="25"/>
        <v>6492510.7274283282</v>
      </c>
      <c r="P54" s="6">
        <f t="shared" si="26"/>
        <v>2393709.6685885056</v>
      </c>
      <c r="Q54" s="6">
        <f t="shared" si="27"/>
        <v>2852712.0971678467</v>
      </c>
      <c r="R54" s="6">
        <f t="shared" si="28"/>
        <v>5283298.7276311722</v>
      </c>
      <c r="S54">
        <f t="shared" si="29"/>
        <v>13867812286821.867</v>
      </c>
      <c r="T54">
        <f t="shared" si="30"/>
        <v>3723951.166009279</v>
      </c>
    </row>
    <row r="55" spans="1:20" x14ac:dyDescent="0.2">
      <c r="A55" s="9">
        <v>54</v>
      </c>
      <c r="B55">
        <v>60</v>
      </c>
      <c r="C55">
        <v>50</v>
      </c>
      <c r="D55" s="6">
        <v>100000</v>
      </c>
      <c r="E55">
        <f t="shared" si="15"/>
        <v>1.0471975511965976</v>
      </c>
      <c r="F55">
        <f t="shared" si="16"/>
        <v>0.87266462599716477</v>
      </c>
      <c r="G55">
        <f t="shared" si="17"/>
        <v>0.8660254037844386</v>
      </c>
      <c r="H55">
        <f t="shared" si="18"/>
        <v>0.50000000000000011</v>
      </c>
      <c r="I55">
        <f t="shared" si="19"/>
        <v>0.76604444311897801</v>
      </c>
      <c r="J55">
        <f t="shared" si="20"/>
        <v>0.64278760968653936</v>
      </c>
      <c r="K55">
        <f t="shared" si="21"/>
        <v>5.0207849926059891E-3</v>
      </c>
      <c r="L55">
        <f t="shared" si="22"/>
        <v>0.99497921500739406</v>
      </c>
      <c r="M55">
        <f t="shared" si="23"/>
        <v>0.99748644853320889</v>
      </c>
      <c r="N55">
        <f t="shared" si="24"/>
        <v>6394209.1738478942</v>
      </c>
      <c r="O55">
        <f t="shared" si="25"/>
        <v>6494209.1738478942</v>
      </c>
      <c r="P55" s="6">
        <f t="shared" si="26"/>
        <v>2087198.5958310424</v>
      </c>
      <c r="Q55" s="6">
        <f t="shared" si="27"/>
        <v>2487426.425039235</v>
      </c>
      <c r="R55" s="6">
        <f t="shared" si="28"/>
        <v>5587079.6743170824</v>
      </c>
      <c r="S55">
        <f t="shared" si="29"/>
        <v>10543688198422.543</v>
      </c>
      <c r="T55">
        <f t="shared" si="30"/>
        <v>3247104.586923948</v>
      </c>
    </row>
    <row r="56" spans="1:20" x14ac:dyDescent="0.2">
      <c r="A56" s="9">
        <v>55</v>
      </c>
      <c r="B56">
        <v>65</v>
      </c>
      <c r="C56">
        <v>50</v>
      </c>
      <c r="D56" s="6">
        <v>100000</v>
      </c>
      <c r="E56">
        <f t="shared" si="15"/>
        <v>1.1344640137963142</v>
      </c>
      <c r="F56">
        <f t="shared" si="16"/>
        <v>0.87266462599716477</v>
      </c>
      <c r="G56">
        <f t="shared" si="17"/>
        <v>0.90630778703664994</v>
      </c>
      <c r="H56">
        <f t="shared" si="18"/>
        <v>0.42261826174069944</v>
      </c>
      <c r="I56">
        <f t="shared" si="19"/>
        <v>0.76604444311897801</v>
      </c>
      <c r="J56">
        <f t="shared" si="20"/>
        <v>0.64278760968653936</v>
      </c>
      <c r="K56">
        <f t="shared" si="21"/>
        <v>5.4987222511688289E-3</v>
      </c>
      <c r="L56">
        <f t="shared" si="22"/>
        <v>0.99450127774883113</v>
      </c>
      <c r="M56">
        <f t="shared" si="23"/>
        <v>0.99724684895407467</v>
      </c>
      <c r="N56">
        <f t="shared" si="24"/>
        <v>6395745.4532841817</v>
      </c>
      <c r="O56">
        <f t="shared" si="25"/>
        <v>6495745.4532841817</v>
      </c>
      <c r="P56" s="6">
        <f t="shared" si="26"/>
        <v>1764593.8210749845</v>
      </c>
      <c r="Q56" s="6">
        <f t="shared" si="27"/>
        <v>2102961.0257356572</v>
      </c>
      <c r="R56" s="6">
        <f t="shared" si="28"/>
        <v>5848340.6201996319</v>
      </c>
      <c r="S56">
        <f t="shared" si="29"/>
        <v>7536236429139.1816</v>
      </c>
      <c r="T56">
        <f t="shared" si="30"/>
        <v>2745220.6521770125</v>
      </c>
    </row>
    <row r="57" spans="1:20" x14ac:dyDescent="0.2">
      <c r="A57" s="9">
        <v>56</v>
      </c>
      <c r="B57">
        <v>70</v>
      </c>
      <c r="C57">
        <v>50</v>
      </c>
      <c r="D57" s="6">
        <v>100000</v>
      </c>
      <c r="E57">
        <f t="shared" si="15"/>
        <v>1.2217304763960306</v>
      </c>
      <c r="F57">
        <f t="shared" si="16"/>
        <v>0.87266462599716477</v>
      </c>
      <c r="G57">
        <f t="shared" si="17"/>
        <v>0.93969262078590832</v>
      </c>
      <c r="H57">
        <f t="shared" si="18"/>
        <v>0.34202014332566882</v>
      </c>
      <c r="I57">
        <f t="shared" si="19"/>
        <v>0.76604444311897801</v>
      </c>
      <c r="J57">
        <f t="shared" si="20"/>
        <v>0.64278760968653936</v>
      </c>
      <c r="K57">
        <f t="shared" si="21"/>
        <v>5.9112862908579774E-3</v>
      </c>
      <c r="L57">
        <f t="shared" si="22"/>
        <v>0.99408871370914198</v>
      </c>
      <c r="M57">
        <f t="shared" si="23"/>
        <v>0.99703997598348182</v>
      </c>
      <c r="N57">
        <f t="shared" si="24"/>
        <v>6397072.488200481</v>
      </c>
      <c r="O57">
        <f t="shared" si="25"/>
        <v>6497072.488200481</v>
      </c>
      <c r="P57" s="6">
        <f t="shared" si="26"/>
        <v>1428357.4148864464</v>
      </c>
      <c r="Q57" s="6">
        <f t="shared" si="27"/>
        <v>1702250.0806995009</v>
      </c>
      <c r="R57" s="6">
        <f t="shared" si="28"/>
        <v>6065009.2691971548</v>
      </c>
      <c r="S57">
        <f t="shared" si="29"/>
        <v>4937860241902.5488</v>
      </c>
      <c r="T57">
        <f t="shared" si="30"/>
        <v>2222129.6636115881</v>
      </c>
    </row>
    <row r="58" spans="1:20" x14ac:dyDescent="0.2">
      <c r="A58" s="9">
        <v>57</v>
      </c>
      <c r="B58">
        <v>75</v>
      </c>
      <c r="C58">
        <v>50</v>
      </c>
      <c r="D58" s="6">
        <v>100000</v>
      </c>
      <c r="E58">
        <f t="shared" si="15"/>
        <v>1.3089969389957472</v>
      </c>
      <c r="F58">
        <f t="shared" si="16"/>
        <v>0.87266462599716477</v>
      </c>
      <c r="G58">
        <f t="shared" si="17"/>
        <v>0.96592582628906831</v>
      </c>
      <c r="H58">
        <f t="shared" si="18"/>
        <v>0.25881904510252074</v>
      </c>
      <c r="I58">
        <f t="shared" si="19"/>
        <v>0.76604444311897801</v>
      </c>
      <c r="J58">
        <f t="shared" si="20"/>
        <v>0.64278760968653936</v>
      </c>
      <c r="K58">
        <f t="shared" si="21"/>
        <v>6.2459415620949622E-3</v>
      </c>
      <c r="L58">
        <f t="shared" si="22"/>
        <v>0.99375405843790499</v>
      </c>
      <c r="M58">
        <f t="shared" si="23"/>
        <v>0.99687213745690828</v>
      </c>
      <c r="N58">
        <f t="shared" si="24"/>
        <v>6398149.5322670778</v>
      </c>
      <c r="O58">
        <f t="shared" si="25"/>
        <v>6498149.5322670778</v>
      </c>
      <c r="P58" s="6">
        <f t="shared" si="26"/>
        <v>1081069.0354141248</v>
      </c>
      <c r="Q58" s="6">
        <f t="shared" si="27"/>
        <v>1288367.9067971404</v>
      </c>
      <c r="R58" s="6">
        <f t="shared" si="28"/>
        <v>6235358.2649871483</v>
      </c>
      <c r="S58">
        <f t="shared" si="29"/>
        <v>2828602122596.0713</v>
      </c>
      <c r="T58">
        <f t="shared" si="30"/>
        <v>1681844.8568747567</v>
      </c>
    </row>
    <row r="59" spans="1:20" x14ac:dyDescent="0.2">
      <c r="A59" s="9">
        <v>58</v>
      </c>
      <c r="B59">
        <v>80</v>
      </c>
      <c r="C59">
        <v>50</v>
      </c>
      <c r="D59" s="6">
        <v>100000</v>
      </c>
      <c r="E59">
        <f t="shared" si="15"/>
        <v>1.3962634015954636</v>
      </c>
      <c r="F59">
        <f t="shared" si="16"/>
        <v>0.87266462599716477</v>
      </c>
      <c r="G59">
        <f t="shared" si="17"/>
        <v>0.98480775301220802</v>
      </c>
      <c r="H59">
        <f t="shared" si="18"/>
        <v>0.17364817766693041</v>
      </c>
      <c r="I59">
        <f t="shared" si="19"/>
        <v>0.76604444311897801</v>
      </c>
      <c r="J59">
        <f t="shared" si="20"/>
        <v>0.64278760968653936</v>
      </c>
      <c r="K59">
        <f t="shared" si="21"/>
        <v>6.49251973380698E-3</v>
      </c>
      <c r="L59">
        <f t="shared" si="22"/>
        <v>0.99350748026619307</v>
      </c>
      <c r="M59">
        <f t="shared" si="23"/>
        <v>0.99674845385693633</v>
      </c>
      <c r="N59">
        <f t="shared" si="24"/>
        <v>6398943.4599268073</v>
      </c>
      <c r="O59">
        <f t="shared" si="25"/>
        <v>6498943.4599268073</v>
      </c>
      <c r="P59" s="6">
        <f t="shared" si="26"/>
        <v>725404.90098051541</v>
      </c>
      <c r="Q59" s="6">
        <f t="shared" si="27"/>
        <v>864503.89682897623</v>
      </c>
      <c r="R59" s="6">
        <f t="shared" si="28"/>
        <v>6358023.7363299113</v>
      </c>
      <c r="S59">
        <f t="shared" si="29"/>
        <v>1273579257999.0366</v>
      </c>
      <c r="T59">
        <f t="shared" si="30"/>
        <v>1128529.6885767058</v>
      </c>
    </row>
    <row r="60" spans="1:20" x14ac:dyDescent="0.2">
      <c r="A60" s="9">
        <v>59</v>
      </c>
      <c r="B60">
        <v>85</v>
      </c>
      <c r="C60">
        <v>50</v>
      </c>
      <c r="D60" s="6">
        <v>100000</v>
      </c>
      <c r="E60">
        <f t="shared" si="15"/>
        <v>1.4835298641951802</v>
      </c>
      <c r="F60">
        <f t="shared" si="16"/>
        <v>0.87266462599716477</v>
      </c>
      <c r="G60">
        <f t="shared" si="17"/>
        <v>0.99619469809174555</v>
      </c>
      <c r="H60">
        <f t="shared" si="18"/>
        <v>8.7155742747658138E-2</v>
      </c>
      <c r="I60">
        <f t="shared" si="19"/>
        <v>0.76604444311897801</v>
      </c>
      <c r="J60">
        <f t="shared" si="20"/>
        <v>0.64278760968653936</v>
      </c>
      <c r="K60">
        <f t="shared" si="21"/>
        <v>6.6435286530211407E-3</v>
      </c>
      <c r="L60">
        <f t="shared" si="22"/>
        <v>0.99335647134697891</v>
      </c>
      <c r="M60">
        <f t="shared" si="23"/>
        <v>0.9966727002115483</v>
      </c>
      <c r="N60">
        <f t="shared" si="24"/>
        <v>6399429.8214912592</v>
      </c>
      <c r="O60">
        <f t="shared" si="25"/>
        <v>6499429.8214912592</v>
      </c>
      <c r="P60" s="6">
        <f t="shared" si="26"/>
        <v>364115.1621824301</v>
      </c>
      <c r="Q60" s="6">
        <f t="shared" si="27"/>
        <v>433935.55264893448</v>
      </c>
      <c r="R60" s="6">
        <f t="shared" si="28"/>
        <v>6432020.3337953491</v>
      </c>
      <c r="S60">
        <f t="shared" si="29"/>
        <v>320879915183.87354</v>
      </c>
      <c r="T60">
        <f t="shared" si="30"/>
        <v>566462.6335283498</v>
      </c>
    </row>
    <row r="61" spans="1:20" x14ac:dyDescent="0.2">
      <c r="A61" s="9">
        <v>60</v>
      </c>
      <c r="B61">
        <v>89.998999999999995</v>
      </c>
      <c r="C61">
        <v>50</v>
      </c>
      <c r="D61" s="6">
        <v>100000</v>
      </c>
      <c r="E61">
        <f t="shared" si="15"/>
        <v>1.5707788735023767</v>
      </c>
      <c r="F61">
        <f t="shared" si="16"/>
        <v>0.87266462599716477</v>
      </c>
      <c r="G61">
        <f t="shared" si="17"/>
        <v>0.99999999984769128</v>
      </c>
      <c r="H61">
        <f t="shared" si="18"/>
        <v>1.7453292519072963E-5</v>
      </c>
      <c r="I61">
        <f t="shared" si="19"/>
        <v>0.76604444311897801</v>
      </c>
      <c r="J61">
        <f t="shared" si="20"/>
        <v>0.64278760968653936</v>
      </c>
      <c r="K61">
        <f t="shared" si="21"/>
        <v>6.6943799881020952E-3</v>
      </c>
      <c r="L61">
        <f t="shared" si="22"/>
        <v>0.99330562001189793</v>
      </c>
      <c r="M61">
        <f t="shared" si="23"/>
        <v>0.99664718933627561</v>
      </c>
      <c r="N61">
        <f t="shared" si="24"/>
        <v>6399593.6257519238</v>
      </c>
      <c r="O61">
        <f t="shared" si="25"/>
        <v>6499593.6257519238</v>
      </c>
      <c r="P61" s="6">
        <f t="shared" si="26"/>
        <v>72.917382151484361</v>
      </c>
      <c r="Q61" s="6">
        <f t="shared" si="27"/>
        <v>86.899552141596402</v>
      </c>
      <c r="R61" s="6">
        <f t="shared" si="28"/>
        <v>6456752.3132552346</v>
      </c>
      <c r="S61">
        <f t="shared" si="29"/>
        <v>12868.476782235641</v>
      </c>
      <c r="T61">
        <f t="shared" si="30"/>
        <v>113.43930880535036</v>
      </c>
    </row>
    <row r="62" spans="1:20" x14ac:dyDescent="0.2">
      <c r="A62" s="9">
        <v>61</v>
      </c>
      <c r="B62">
        <v>1E-3</v>
      </c>
      <c r="C62">
        <v>50</v>
      </c>
      <c r="D62" s="6">
        <v>1000000</v>
      </c>
      <c r="E62">
        <f t="shared" si="15"/>
        <v>1.7453292519943296E-5</v>
      </c>
      <c r="F62">
        <f t="shared" si="16"/>
        <v>0.87266462599716477</v>
      </c>
      <c r="G62">
        <f t="shared" si="17"/>
        <v>1.7453292519057202E-5</v>
      </c>
      <c r="H62">
        <f t="shared" si="18"/>
        <v>0.99999999984769128</v>
      </c>
      <c r="I62">
        <f t="shared" si="19"/>
        <v>0.76604444311897801</v>
      </c>
      <c r="J62">
        <f t="shared" si="20"/>
        <v>0.64278760968653936</v>
      </c>
      <c r="K62">
        <f t="shared" si="21"/>
        <v>2.0392247594615598E-12</v>
      </c>
      <c r="L62">
        <f t="shared" si="22"/>
        <v>0.99999999999796074</v>
      </c>
      <c r="M62">
        <f t="shared" si="23"/>
        <v>0.99999999999898037</v>
      </c>
      <c r="N62">
        <f t="shared" si="24"/>
        <v>6378137.0000065034</v>
      </c>
      <c r="O62">
        <f t="shared" si="25"/>
        <v>7378137.0000065034</v>
      </c>
      <c r="P62" s="6">
        <f t="shared" si="26"/>
        <v>4742575.0454516597</v>
      </c>
      <c r="Q62" s="6">
        <f t="shared" si="27"/>
        <v>5651980.848564663</v>
      </c>
      <c r="R62" s="6">
        <f t="shared" si="28"/>
        <v>128.02756833515051</v>
      </c>
      <c r="S62">
        <f t="shared" si="29"/>
        <v>54436905574282.539</v>
      </c>
      <c r="T62">
        <f t="shared" si="30"/>
        <v>7378136.9988827491</v>
      </c>
    </row>
    <row r="63" spans="1:20" x14ac:dyDescent="0.2">
      <c r="A63" s="9">
        <v>62</v>
      </c>
      <c r="B63">
        <v>1</v>
      </c>
      <c r="C63">
        <v>50</v>
      </c>
      <c r="D63" s="6">
        <v>1000000</v>
      </c>
      <c r="E63">
        <f t="shared" si="15"/>
        <v>1.7453292519943295E-2</v>
      </c>
      <c r="F63">
        <f t="shared" si="16"/>
        <v>0.87266462599716477</v>
      </c>
      <c r="G63">
        <f t="shared" si="17"/>
        <v>1.7452406437283512E-2</v>
      </c>
      <c r="H63">
        <f t="shared" si="18"/>
        <v>0.99984769515639127</v>
      </c>
      <c r="I63">
        <f t="shared" si="19"/>
        <v>0.76604444311897801</v>
      </c>
      <c r="J63">
        <f t="shared" si="20"/>
        <v>0.64278760968653936</v>
      </c>
      <c r="K63">
        <f t="shared" si="21"/>
        <v>2.0390177069501426E-6</v>
      </c>
      <c r="L63">
        <f t="shared" si="22"/>
        <v>0.9999979609822931</v>
      </c>
      <c r="M63">
        <f t="shared" si="23"/>
        <v>0.99999898049062685</v>
      </c>
      <c r="N63">
        <f t="shared" si="24"/>
        <v>6378143.5025770841</v>
      </c>
      <c r="O63">
        <f t="shared" si="25"/>
        <v>7378143.5025770841</v>
      </c>
      <c r="P63" s="6">
        <f t="shared" si="26"/>
        <v>4741856.9081584858</v>
      </c>
      <c r="Q63" s="6">
        <f t="shared" si="27"/>
        <v>5651125.0058655469</v>
      </c>
      <c r="R63" s="6">
        <f t="shared" si="28"/>
        <v>128021.18126185016</v>
      </c>
      <c r="S63">
        <f t="shared" si="29"/>
        <v>54420420769369.234</v>
      </c>
      <c r="T63">
        <f t="shared" si="30"/>
        <v>7377019.7755848011</v>
      </c>
    </row>
    <row r="64" spans="1:20" x14ac:dyDescent="0.2">
      <c r="A64" s="9">
        <v>63</v>
      </c>
      <c r="B64">
        <v>5</v>
      </c>
      <c r="C64">
        <v>50</v>
      </c>
      <c r="D64" s="6">
        <v>1000000</v>
      </c>
      <c r="E64">
        <f t="shared" si="15"/>
        <v>8.7266462599716474E-2</v>
      </c>
      <c r="F64">
        <f t="shared" si="16"/>
        <v>0.87266462599716477</v>
      </c>
      <c r="G64">
        <f t="shared" si="17"/>
        <v>8.7155742747658166E-2</v>
      </c>
      <c r="H64">
        <f t="shared" si="18"/>
        <v>0.99619469809174555</v>
      </c>
      <c r="I64">
        <f t="shared" si="19"/>
        <v>0.76604444311897801</v>
      </c>
      <c r="J64">
        <f t="shared" si="20"/>
        <v>0.64278760968653936</v>
      </c>
      <c r="K64">
        <f t="shared" si="21"/>
        <v>5.0851337120179549E-5</v>
      </c>
      <c r="L64">
        <f t="shared" si="22"/>
        <v>0.99994914866287987</v>
      </c>
      <c r="M64">
        <f t="shared" si="23"/>
        <v>0.99997457400819945</v>
      </c>
      <c r="N64">
        <f t="shared" si="24"/>
        <v>6378299.174582514</v>
      </c>
      <c r="O64">
        <f t="shared" si="25"/>
        <v>7378299.174582514</v>
      </c>
      <c r="P64" s="6">
        <f t="shared" si="26"/>
        <v>4724631.9634296531</v>
      </c>
      <c r="Q64" s="6">
        <f t="shared" si="27"/>
        <v>5630597.1161027243</v>
      </c>
      <c r="R64" s="6">
        <f t="shared" si="28"/>
        <v>639339.70277542772</v>
      </c>
      <c r="S64">
        <f t="shared" si="29"/>
        <v>54025771073725.453</v>
      </c>
      <c r="T64">
        <f t="shared" si="30"/>
        <v>7350222.5186538026</v>
      </c>
    </row>
    <row r="65" spans="1:20" x14ac:dyDescent="0.2">
      <c r="A65" s="9">
        <v>64</v>
      </c>
      <c r="B65">
        <v>10</v>
      </c>
      <c r="C65">
        <v>50</v>
      </c>
      <c r="D65" s="6">
        <v>1000000</v>
      </c>
      <c r="E65">
        <f t="shared" si="15"/>
        <v>0.17453292519943295</v>
      </c>
      <c r="F65">
        <f t="shared" si="16"/>
        <v>0.87266462599716477</v>
      </c>
      <c r="G65">
        <f t="shared" si="17"/>
        <v>0.17364817766693033</v>
      </c>
      <c r="H65">
        <f t="shared" si="18"/>
        <v>0.98480775301220802</v>
      </c>
      <c r="I65">
        <f t="shared" si="19"/>
        <v>0.76604444311897801</v>
      </c>
      <c r="J65">
        <f t="shared" si="20"/>
        <v>0.64278760968653936</v>
      </c>
      <c r="K65">
        <f t="shared" si="21"/>
        <v>2.0186025633433968E-4</v>
      </c>
      <c r="L65">
        <f t="shared" si="22"/>
        <v>0.99979813974366571</v>
      </c>
      <c r="M65">
        <f t="shared" si="23"/>
        <v>0.99989906477787327</v>
      </c>
      <c r="N65">
        <f t="shared" si="24"/>
        <v>6378780.843661353</v>
      </c>
      <c r="O65">
        <f t="shared" si="25"/>
        <v>7378780.843661353</v>
      </c>
      <c r="P65" s="6">
        <f t="shared" si="26"/>
        <v>4670932.2420551106</v>
      </c>
      <c r="Q65" s="6">
        <f t="shared" si="27"/>
        <v>5566600.2802333049</v>
      </c>
      <c r="R65" s="6">
        <f t="shared" si="28"/>
        <v>1273896.7254022919</v>
      </c>
      <c r="S65">
        <f t="shared" si="29"/>
        <v>52804646689763.492</v>
      </c>
      <c r="T65">
        <f t="shared" si="30"/>
        <v>7266680.5826156614</v>
      </c>
    </row>
    <row r="66" spans="1:20" x14ac:dyDescent="0.2">
      <c r="A66" s="9">
        <v>65</v>
      </c>
      <c r="B66">
        <v>15</v>
      </c>
      <c r="C66">
        <v>50</v>
      </c>
      <c r="D66" s="6">
        <v>1000000</v>
      </c>
      <c r="E66">
        <f t="shared" si="15"/>
        <v>0.26179938779914941</v>
      </c>
      <c r="F66">
        <f t="shared" si="16"/>
        <v>0.87266462599716477</v>
      </c>
      <c r="G66">
        <f t="shared" si="17"/>
        <v>0.25881904510252074</v>
      </c>
      <c r="H66">
        <f t="shared" si="18"/>
        <v>0.96592582628906831</v>
      </c>
      <c r="I66">
        <f t="shared" si="19"/>
        <v>0.76604444311897801</v>
      </c>
      <c r="J66">
        <f t="shared" si="20"/>
        <v>0.64278760968653936</v>
      </c>
      <c r="K66">
        <f t="shared" si="21"/>
        <v>4.4843842804635835E-4</v>
      </c>
      <c r="L66">
        <f t="shared" si="22"/>
        <v>0.99955156157195368</v>
      </c>
      <c r="M66">
        <f t="shared" si="23"/>
        <v>0.99977575564321108</v>
      </c>
      <c r="N66">
        <f t="shared" si="24"/>
        <v>6379567.5820290232</v>
      </c>
      <c r="O66">
        <f t="shared" si="25"/>
        <v>7379567.5820290232</v>
      </c>
      <c r="P66" s="6">
        <f t="shared" si="26"/>
        <v>4581863.9473514846</v>
      </c>
      <c r="Q66" s="6">
        <f t="shared" si="27"/>
        <v>5460452.8200340196</v>
      </c>
      <c r="R66" s="6">
        <f t="shared" si="28"/>
        <v>1898919.1852984123</v>
      </c>
      <c r="S66">
        <f t="shared" si="29"/>
        <v>50810022231856.805</v>
      </c>
      <c r="T66">
        <f t="shared" si="30"/>
        <v>7128114.9143274063</v>
      </c>
    </row>
    <row r="67" spans="1:20" x14ac:dyDescent="0.2">
      <c r="A67" s="9">
        <v>66</v>
      </c>
      <c r="B67">
        <v>20</v>
      </c>
      <c r="C67">
        <v>50</v>
      </c>
      <c r="D67" s="6">
        <v>1000000</v>
      </c>
      <c r="E67">
        <f t="shared" ref="E67:E130" si="31">B67*PI()/180</f>
        <v>0.3490658503988659</v>
      </c>
      <c r="F67">
        <f t="shared" ref="F67:F130" si="32">C67*PI()/180</f>
        <v>0.87266462599716477</v>
      </c>
      <c r="G67">
        <f t="shared" ref="G67:G130" si="33">SIN(E67)</f>
        <v>0.34202014332566871</v>
      </c>
      <c r="H67">
        <f t="shared" ref="H67:H130" si="34">COS(E67)</f>
        <v>0.93969262078590843</v>
      </c>
      <c r="I67">
        <f t="shared" ref="I67:I130" si="35">SIN(F67)</f>
        <v>0.76604444311897801</v>
      </c>
      <c r="J67">
        <f t="shared" ref="J67:J130" si="36">COS(F67)</f>
        <v>0.64278760968653936</v>
      </c>
      <c r="K67">
        <f t="shared" ref="K67:K130" si="37">0.00669437999014132*G67*G67</f>
        <v>7.8309369928334142E-4</v>
      </c>
      <c r="L67">
        <f t="shared" ref="L67:L130" si="38">1-K67</f>
        <v>0.99921690630071669</v>
      </c>
      <c r="M67">
        <f t="shared" ref="M67:M130" si="39">SQRT(L67)</f>
        <v>0.99960837646586209</v>
      </c>
      <c r="N67">
        <f t="shared" ref="N67:N130" si="40">6378137/M67</f>
        <v>6380635.8071448412</v>
      </c>
      <c r="O67">
        <f t="shared" ref="O67:O130" si="41">D67+N67</f>
        <v>7380635.8071448412</v>
      </c>
      <c r="P67" s="6">
        <f t="shared" ref="P67:P130" si="42">O67*H67*J67</f>
        <v>4458072.1108313696</v>
      </c>
      <c r="Q67" s="6">
        <f t="shared" ref="Q67:Q130" si="43">O67*H67*I67</f>
        <v>5312923.4541273369</v>
      </c>
      <c r="R67" s="6">
        <f t="shared" ref="R67:R130" si="44">(N67*(1-0.00669437999014132)+D67)*G67</f>
        <v>2509716.9311544262</v>
      </c>
      <c r="S67">
        <f t="shared" ref="S67:S130" si="45">P67*P67+Q67*Q67</f>
        <v>48101562574788.812</v>
      </c>
      <c r="T67">
        <f t="shared" ref="T67:T130" si="46">SQRT(S67)</f>
        <v>6935529.004682254</v>
      </c>
    </row>
    <row r="68" spans="1:20" x14ac:dyDescent="0.2">
      <c r="A68" s="9">
        <v>67</v>
      </c>
      <c r="B68">
        <v>25</v>
      </c>
      <c r="C68">
        <v>50</v>
      </c>
      <c r="D68" s="6">
        <v>1000000</v>
      </c>
      <c r="E68">
        <f t="shared" si="31"/>
        <v>0.43633231299858238</v>
      </c>
      <c r="F68">
        <f t="shared" si="32"/>
        <v>0.87266462599716477</v>
      </c>
      <c r="G68">
        <f t="shared" si="33"/>
        <v>0.42261826174069944</v>
      </c>
      <c r="H68">
        <f t="shared" si="34"/>
        <v>0.90630778703664994</v>
      </c>
      <c r="I68">
        <f t="shared" si="35"/>
        <v>0.76604444311897801</v>
      </c>
      <c r="J68">
        <f t="shared" si="36"/>
        <v>0.64278760968653936</v>
      </c>
      <c r="K68">
        <f t="shared" si="37"/>
        <v>1.1956577389724912E-3</v>
      </c>
      <c r="L68">
        <f t="shared" si="38"/>
        <v>0.99880434226102754</v>
      </c>
      <c r="M68">
        <f t="shared" si="39"/>
        <v>0.99940199232392346</v>
      </c>
      <c r="N68">
        <f t="shared" si="40"/>
        <v>6381953.4571557427</v>
      </c>
      <c r="O68">
        <f t="shared" si="41"/>
        <v>7381953.4571557427</v>
      </c>
      <c r="P68" s="6">
        <f t="shared" si="42"/>
        <v>4300456.0232673353</v>
      </c>
      <c r="Q68" s="6">
        <f t="shared" si="43"/>
        <v>5125083.915522255</v>
      </c>
      <c r="R68" s="6">
        <f t="shared" si="44"/>
        <v>3101692.7246984867</v>
      </c>
      <c r="S68">
        <f t="shared" si="45"/>
        <v>44760407149201.234</v>
      </c>
      <c r="T68">
        <f t="shared" si="46"/>
        <v>6690321.9017623682</v>
      </c>
    </row>
    <row r="69" spans="1:20" x14ac:dyDescent="0.2">
      <c r="A69" s="9">
        <v>68</v>
      </c>
      <c r="B69">
        <v>30</v>
      </c>
      <c r="C69">
        <v>50</v>
      </c>
      <c r="D69" s="6">
        <v>1000000</v>
      </c>
      <c r="E69">
        <f t="shared" si="31"/>
        <v>0.52359877559829882</v>
      </c>
      <c r="F69">
        <f t="shared" si="32"/>
        <v>0.87266462599716477</v>
      </c>
      <c r="G69">
        <f t="shared" si="33"/>
        <v>0.49999999999999994</v>
      </c>
      <c r="H69">
        <f t="shared" si="34"/>
        <v>0.86602540378443871</v>
      </c>
      <c r="I69">
        <f t="shared" si="35"/>
        <v>0.76604444311897801</v>
      </c>
      <c r="J69">
        <f t="shared" si="36"/>
        <v>0.64278760968653936</v>
      </c>
      <c r="K69">
        <f t="shared" si="37"/>
        <v>1.6735949975353295E-3</v>
      </c>
      <c r="L69">
        <f t="shared" si="38"/>
        <v>0.99832640500246472</v>
      </c>
      <c r="M69">
        <f t="shared" si="39"/>
        <v>0.99916285209292321</v>
      </c>
      <c r="N69">
        <f t="shared" si="40"/>
        <v>6383480.9176901085</v>
      </c>
      <c r="O69">
        <f t="shared" si="41"/>
        <v>7383480.9176901085</v>
      </c>
      <c r="P69" s="6">
        <f t="shared" si="42"/>
        <v>4110165.2701312024</v>
      </c>
      <c r="Q69" s="6">
        <f t="shared" si="43"/>
        <v>4898304.2268348113</v>
      </c>
      <c r="R69" s="6">
        <f t="shared" si="44"/>
        <v>3670373.7353836368</v>
      </c>
      <c r="S69">
        <f t="shared" si="45"/>
        <v>40886842846420.477</v>
      </c>
      <c r="T69">
        <f t="shared" si="46"/>
        <v>6394282.0430772742</v>
      </c>
    </row>
    <row r="70" spans="1:20" x14ac:dyDescent="0.2">
      <c r="A70" s="9">
        <v>69</v>
      </c>
      <c r="B70">
        <v>35</v>
      </c>
      <c r="C70">
        <v>50</v>
      </c>
      <c r="D70" s="6">
        <v>1000000</v>
      </c>
      <c r="E70">
        <f t="shared" si="31"/>
        <v>0.6108652381980153</v>
      </c>
      <c r="F70">
        <f t="shared" si="32"/>
        <v>0.87266462599716477</v>
      </c>
      <c r="G70">
        <f t="shared" si="33"/>
        <v>0.57357643635104605</v>
      </c>
      <c r="H70">
        <f t="shared" si="34"/>
        <v>0.8191520442889918</v>
      </c>
      <c r="I70">
        <f t="shared" si="35"/>
        <v>0.76604444311897801</v>
      </c>
      <c r="J70">
        <f t="shared" si="36"/>
        <v>0.64278760968653936</v>
      </c>
      <c r="K70">
        <f t="shared" si="37"/>
        <v>2.2023835932183482E-3</v>
      </c>
      <c r="L70">
        <f t="shared" si="38"/>
        <v>0.99779761640678166</v>
      </c>
      <c r="M70">
        <f t="shared" si="39"/>
        <v>0.99889820122311845</v>
      </c>
      <c r="N70">
        <f t="shared" si="40"/>
        <v>6385172.1748924749</v>
      </c>
      <c r="O70">
        <f t="shared" si="41"/>
        <v>7385172.1748924749</v>
      </c>
      <c r="P70" s="6">
        <f t="shared" si="42"/>
        <v>3888594.3507710705</v>
      </c>
      <c r="Q70" s="6">
        <f t="shared" si="43"/>
        <v>4634246.2876729723</v>
      </c>
      <c r="R70" s="6">
        <f t="shared" si="44"/>
        <v>4211443.3457291415</v>
      </c>
      <c r="S70">
        <f t="shared" si="45"/>
        <v>36597404679659.406</v>
      </c>
      <c r="T70">
        <f t="shared" si="46"/>
        <v>6049578.88448935</v>
      </c>
    </row>
    <row r="71" spans="1:20" x14ac:dyDescent="0.2">
      <c r="A71" s="9">
        <v>70</v>
      </c>
      <c r="B71">
        <v>40</v>
      </c>
      <c r="C71">
        <v>50</v>
      </c>
      <c r="D71" s="6">
        <v>1000000</v>
      </c>
      <c r="E71">
        <f t="shared" si="31"/>
        <v>0.69813170079773179</v>
      </c>
      <c r="F71">
        <f t="shared" si="32"/>
        <v>0.87266462599716477</v>
      </c>
      <c r="G71">
        <f t="shared" si="33"/>
        <v>0.64278760968653925</v>
      </c>
      <c r="H71">
        <f t="shared" si="34"/>
        <v>0.76604444311897801</v>
      </c>
      <c r="I71">
        <f t="shared" si="35"/>
        <v>0.76604444311897801</v>
      </c>
      <c r="J71">
        <f t="shared" si="36"/>
        <v>0.64278760968653936</v>
      </c>
      <c r="K71">
        <f t="shared" si="37"/>
        <v>2.7659565521216574E-3</v>
      </c>
      <c r="L71">
        <f t="shared" si="38"/>
        <v>0.99723404344787836</v>
      </c>
      <c r="M71">
        <f t="shared" si="39"/>
        <v>0.99861606408463022</v>
      </c>
      <c r="N71">
        <f t="shared" si="40"/>
        <v>6386976.1657063318</v>
      </c>
      <c r="O71">
        <f t="shared" si="41"/>
        <v>7386976.1657063318</v>
      </c>
      <c r="P71" s="6">
        <f t="shared" si="42"/>
        <v>3637375.6996519947</v>
      </c>
      <c r="Q71" s="6">
        <f t="shared" si="43"/>
        <v>4334855.5576751418</v>
      </c>
      <c r="R71" s="6">
        <f t="shared" si="44"/>
        <v>4720773.1818869151</v>
      </c>
      <c r="S71">
        <f t="shared" si="45"/>
        <v>32021474686325.906</v>
      </c>
      <c r="T71">
        <f t="shared" si="46"/>
        <v>5658752.0431916704</v>
      </c>
    </row>
    <row r="72" spans="1:20" x14ac:dyDescent="0.2">
      <c r="A72" s="9">
        <v>71</v>
      </c>
      <c r="B72">
        <v>45</v>
      </c>
      <c r="C72">
        <v>50</v>
      </c>
      <c r="D72" s="6">
        <v>1000000</v>
      </c>
      <c r="E72">
        <f t="shared" si="31"/>
        <v>0.78539816339744828</v>
      </c>
      <c r="F72">
        <f t="shared" si="32"/>
        <v>0.87266462599716477</v>
      </c>
      <c r="G72">
        <f t="shared" si="33"/>
        <v>0.70710678118654746</v>
      </c>
      <c r="H72">
        <f t="shared" si="34"/>
        <v>0.70710678118654757</v>
      </c>
      <c r="I72">
        <f t="shared" si="35"/>
        <v>0.76604444311897801</v>
      </c>
      <c r="J72">
        <f t="shared" si="36"/>
        <v>0.64278760968653936</v>
      </c>
      <c r="K72">
        <f t="shared" si="37"/>
        <v>3.3471899950706591E-3</v>
      </c>
      <c r="L72">
        <f t="shared" si="38"/>
        <v>0.99665281000492933</v>
      </c>
      <c r="M72">
        <f t="shared" si="39"/>
        <v>0.99832500219363896</v>
      </c>
      <c r="N72">
        <f t="shared" si="40"/>
        <v>6388838.2901211483</v>
      </c>
      <c r="O72">
        <f t="shared" si="41"/>
        <v>7388838.2901211483</v>
      </c>
      <c r="P72" s="6">
        <f t="shared" si="42"/>
        <v>3358370.920229061</v>
      </c>
      <c r="Q72" s="6">
        <f t="shared" si="43"/>
        <v>4002350.609446906</v>
      </c>
      <c r="R72" s="6">
        <f t="shared" si="44"/>
        <v>5194455.1900524674</v>
      </c>
      <c r="S72">
        <f t="shared" si="45"/>
        <v>27297465638780.211</v>
      </c>
      <c r="T72">
        <f t="shared" si="46"/>
        <v>5224697.6600354789</v>
      </c>
    </row>
    <row r="73" spans="1:20" x14ac:dyDescent="0.2">
      <c r="A73" s="9">
        <v>72</v>
      </c>
      <c r="B73">
        <v>50</v>
      </c>
      <c r="C73">
        <v>50</v>
      </c>
      <c r="D73" s="6">
        <v>1000000</v>
      </c>
      <c r="E73">
        <f t="shared" si="31"/>
        <v>0.87266462599716477</v>
      </c>
      <c r="F73">
        <f t="shared" si="32"/>
        <v>0.87266462599716477</v>
      </c>
      <c r="G73">
        <f t="shared" si="33"/>
        <v>0.76604444311897801</v>
      </c>
      <c r="H73">
        <f t="shared" si="34"/>
        <v>0.64278760968653936</v>
      </c>
      <c r="I73">
        <f t="shared" si="35"/>
        <v>0.76604444311897801</v>
      </c>
      <c r="J73">
        <f t="shared" si="36"/>
        <v>0.64278760968653936</v>
      </c>
      <c r="K73">
        <f t="shared" si="37"/>
        <v>3.9284234380196608E-3</v>
      </c>
      <c r="L73">
        <f t="shared" si="38"/>
        <v>0.99607157656198031</v>
      </c>
      <c r="M73">
        <f t="shared" si="39"/>
        <v>0.99803385541873291</v>
      </c>
      <c r="N73">
        <f t="shared" si="40"/>
        <v>6390702.0441946862</v>
      </c>
      <c r="O73">
        <f t="shared" si="41"/>
        <v>7390702.0441946862</v>
      </c>
      <c r="P73" s="6">
        <f t="shared" si="42"/>
        <v>3053660.0512705115</v>
      </c>
      <c r="Q73" s="6">
        <f t="shared" si="43"/>
        <v>3639210.336663051</v>
      </c>
      <c r="R73" s="6">
        <f t="shared" si="44"/>
        <v>5628833.4808254102</v>
      </c>
      <c r="S73">
        <f t="shared" si="45"/>
        <v>22568691583200.617</v>
      </c>
      <c r="T73">
        <f t="shared" si="46"/>
        <v>4750651.700893322</v>
      </c>
    </row>
    <row r="74" spans="1:20" x14ac:dyDescent="0.2">
      <c r="A74" s="9">
        <v>73</v>
      </c>
      <c r="B74">
        <v>55</v>
      </c>
      <c r="C74">
        <v>50</v>
      </c>
      <c r="D74" s="6">
        <v>1000000</v>
      </c>
      <c r="E74">
        <f t="shared" si="31"/>
        <v>0.95993108859688125</v>
      </c>
      <c r="F74">
        <f t="shared" si="32"/>
        <v>0.87266462599716477</v>
      </c>
      <c r="G74">
        <f t="shared" si="33"/>
        <v>0.8191520442889918</v>
      </c>
      <c r="H74">
        <f t="shared" si="34"/>
        <v>0.57357643635104616</v>
      </c>
      <c r="I74">
        <f t="shared" si="35"/>
        <v>0.76604444311897801</v>
      </c>
      <c r="J74">
        <f t="shared" si="36"/>
        <v>0.64278760968653936</v>
      </c>
      <c r="K74">
        <f t="shared" si="37"/>
        <v>4.4919963969229718E-3</v>
      </c>
      <c r="L74">
        <f t="shared" si="38"/>
        <v>0.99550800360307701</v>
      </c>
      <c r="M74">
        <f t="shared" si="39"/>
        <v>0.99775147386665231</v>
      </c>
      <c r="N74">
        <f t="shared" si="40"/>
        <v>6392510.7274283282</v>
      </c>
      <c r="O74">
        <f t="shared" si="41"/>
        <v>7392510.7274283282</v>
      </c>
      <c r="P74" s="6">
        <f t="shared" si="42"/>
        <v>2725528.7124336567</v>
      </c>
      <c r="Q74" s="6">
        <f t="shared" si="43"/>
        <v>3248158.6347614815</v>
      </c>
      <c r="R74" s="6">
        <f t="shared" si="44"/>
        <v>6020535.567491265</v>
      </c>
      <c r="S74">
        <f t="shared" si="45"/>
        <v>17979041278875.84</v>
      </c>
      <c r="T74">
        <f t="shared" si="46"/>
        <v>4240169.9587252205</v>
      </c>
    </row>
    <row r="75" spans="1:20" x14ac:dyDescent="0.2">
      <c r="A75" s="9">
        <v>74</v>
      </c>
      <c r="B75">
        <v>60</v>
      </c>
      <c r="C75">
        <v>50</v>
      </c>
      <c r="D75" s="6">
        <v>1000000</v>
      </c>
      <c r="E75">
        <f t="shared" si="31"/>
        <v>1.0471975511965976</v>
      </c>
      <c r="F75">
        <f t="shared" si="32"/>
        <v>0.87266462599716477</v>
      </c>
      <c r="G75">
        <f t="shared" si="33"/>
        <v>0.8660254037844386</v>
      </c>
      <c r="H75">
        <f t="shared" si="34"/>
        <v>0.50000000000000011</v>
      </c>
      <c r="I75">
        <f t="shared" si="35"/>
        <v>0.76604444311897801</v>
      </c>
      <c r="J75">
        <f t="shared" si="36"/>
        <v>0.64278760968653936</v>
      </c>
      <c r="K75">
        <f t="shared" si="37"/>
        <v>5.0207849926059891E-3</v>
      </c>
      <c r="L75">
        <f t="shared" si="38"/>
        <v>0.99497921500739406</v>
      </c>
      <c r="M75">
        <f t="shared" si="39"/>
        <v>0.99748644853320889</v>
      </c>
      <c r="N75">
        <f t="shared" si="40"/>
        <v>6394209.1738478942</v>
      </c>
      <c r="O75">
        <f t="shared" si="41"/>
        <v>7394209.1738478942</v>
      </c>
      <c r="P75" s="6">
        <f t="shared" si="42"/>
        <v>2376453.0201899852</v>
      </c>
      <c r="Q75" s="6">
        <f t="shared" si="43"/>
        <v>2832146.4244427751</v>
      </c>
      <c r="R75" s="6">
        <f t="shared" si="44"/>
        <v>6366502.5377230775</v>
      </c>
      <c r="S75">
        <f t="shared" si="45"/>
        <v>13668582326654.098</v>
      </c>
      <c r="T75">
        <f t="shared" si="46"/>
        <v>3697104.586923948</v>
      </c>
    </row>
    <row r="76" spans="1:20" x14ac:dyDescent="0.2">
      <c r="A76" s="9">
        <v>75</v>
      </c>
      <c r="B76">
        <v>65</v>
      </c>
      <c r="C76">
        <v>50</v>
      </c>
      <c r="D76" s="6">
        <v>1000000</v>
      </c>
      <c r="E76">
        <f t="shared" si="31"/>
        <v>1.1344640137963142</v>
      </c>
      <c r="F76">
        <f t="shared" si="32"/>
        <v>0.87266462599716477</v>
      </c>
      <c r="G76">
        <f t="shared" si="33"/>
        <v>0.90630778703664994</v>
      </c>
      <c r="H76">
        <f t="shared" si="34"/>
        <v>0.42261826174069944</v>
      </c>
      <c r="I76">
        <f t="shared" si="35"/>
        <v>0.76604444311897801</v>
      </c>
      <c r="J76">
        <f t="shared" si="36"/>
        <v>0.64278760968653936</v>
      </c>
      <c r="K76">
        <f t="shared" si="37"/>
        <v>5.4987222511688289E-3</v>
      </c>
      <c r="L76">
        <f t="shared" si="38"/>
        <v>0.99450127774883113</v>
      </c>
      <c r="M76">
        <f t="shared" si="39"/>
        <v>0.99724684895407467</v>
      </c>
      <c r="N76">
        <f t="shared" si="40"/>
        <v>6395745.4532841817</v>
      </c>
      <c r="O76">
        <f t="shared" si="41"/>
        <v>7395745.4532841817</v>
      </c>
      <c r="P76" s="6">
        <f t="shared" si="42"/>
        <v>2009082.2251217507</v>
      </c>
      <c r="Q76" s="6">
        <f t="shared" si="43"/>
        <v>2394330.9596060156</v>
      </c>
      <c r="R76" s="6">
        <f t="shared" si="44"/>
        <v>6664017.6285326174</v>
      </c>
      <c r="S76">
        <f t="shared" si="45"/>
        <v>9769232131428.0273</v>
      </c>
      <c r="T76">
        <f t="shared" si="46"/>
        <v>3125577.0877436423</v>
      </c>
    </row>
    <row r="77" spans="1:20" x14ac:dyDescent="0.2">
      <c r="A77" s="9">
        <v>76</v>
      </c>
      <c r="B77">
        <v>70</v>
      </c>
      <c r="C77">
        <v>50</v>
      </c>
      <c r="D77" s="6">
        <v>1000000</v>
      </c>
      <c r="E77">
        <f t="shared" si="31"/>
        <v>1.2217304763960306</v>
      </c>
      <c r="F77">
        <f t="shared" si="32"/>
        <v>0.87266462599716477</v>
      </c>
      <c r="G77">
        <f t="shared" si="33"/>
        <v>0.93969262078590832</v>
      </c>
      <c r="H77">
        <f t="shared" si="34"/>
        <v>0.34202014332566882</v>
      </c>
      <c r="I77">
        <f t="shared" si="35"/>
        <v>0.76604444311897801</v>
      </c>
      <c r="J77">
        <f t="shared" si="36"/>
        <v>0.64278760968653936</v>
      </c>
      <c r="K77">
        <f t="shared" si="37"/>
        <v>5.9112862908579774E-3</v>
      </c>
      <c r="L77">
        <f t="shared" si="38"/>
        <v>0.99408871370914198</v>
      </c>
      <c r="M77">
        <f t="shared" si="39"/>
        <v>0.99703997598348182</v>
      </c>
      <c r="N77">
        <f t="shared" si="40"/>
        <v>6397072.488200481</v>
      </c>
      <c r="O77">
        <f t="shared" si="41"/>
        <v>7397072.488200481</v>
      </c>
      <c r="P77" s="6">
        <f t="shared" si="42"/>
        <v>1626219.0942401055</v>
      </c>
      <c r="Q77" s="6">
        <f t="shared" si="43"/>
        <v>1938052.4479059477</v>
      </c>
      <c r="R77" s="6">
        <f t="shared" si="44"/>
        <v>6910732.6279044719</v>
      </c>
      <c r="S77">
        <f t="shared" si="45"/>
        <v>6400635833305.3447</v>
      </c>
      <c r="T77">
        <f t="shared" si="46"/>
        <v>2529947.7926046904</v>
      </c>
    </row>
    <row r="78" spans="1:20" x14ac:dyDescent="0.2">
      <c r="A78" s="9">
        <v>77</v>
      </c>
      <c r="B78">
        <v>75</v>
      </c>
      <c r="C78">
        <v>50</v>
      </c>
      <c r="D78" s="6">
        <v>1000000</v>
      </c>
      <c r="E78">
        <f t="shared" si="31"/>
        <v>1.3089969389957472</v>
      </c>
      <c r="F78">
        <f t="shared" si="32"/>
        <v>0.87266462599716477</v>
      </c>
      <c r="G78">
        <f t="shared" si="33"/>
        <v>0.96592582628906831</v>
      </c>
      <c r="H78">
        <f t="shared" si="34"/>
        <v>0.25881904510252074</v>
      </c>
      <c r="I78">
        <f t="shared" si="35"/>
        <v>0.76604444311897801</v>
      </c>
      <c r="J78">
        <f t="shared" si="36"/>
        <v>0.64278760968653936</v>
      </c>
      <c r="K78">
        <f t="shared" si="37"/>
        <v>6.2459415620949622E-3</v>
      </c>
      <c r="L78">
        <f t="shared" si="38"/>
        <v>0.99375405843790499</v>
      </c>
      <c r="M78">
        <f t="shared" si="39"/>
        <v>0.99687213745690828</v>
      </c>
      <c r="N78">
        <f t="shared" si="40"/>
        <v>6398149.5322670778</v>
      </c>
      <c r="O78">
        <f t="shared" si="41"/>
        <v>7398149.5322670778</v>
      </c>
      <c r="P78" s="6">
        <f t="shared" si="42"/>
        <v>1230798.1432226466</v>
      </c>
      <c r="Q78" s="6">
        <f t="shared" si="43"/>
        <v>1466808.1089438719</v>
      </c>
      <c r="R78" s="6">
        <f t="shared" si="44"/>
        <v>7104691.5086473096</v>
      </c>
      <c r="S78">
        <f t="shared" si="45"/>
        <v>3666390097823.812</v>
      </c>
      <c r="T78">
        <f t="shared" si="46"/>
        <v>1914781.9974670254</v>
      </c>
    </row>
    <row r="79" spans="1:20" x14ac:dyDescent="0.2">
      <c r="A79" s="9">
        <v>78</v>
      </c>
      <c r="B79">
        <v>80</v>
      </c>
      <c r="C79">
        <v>50</v>
      </c>
      <c r="D79" s="6">
        <v>1000000</v>
      </c>
      <c r="E79">
        <f t="shared" si="31"/>
        <v>1.3962634015954636</v>
      </c>
      <c r="F79">
        <f t="shared" si="32"/>
        <v>0.87266462599716477</v>
      </c>
      <c r="G79">
        <f t="shared" si="33"/>
        <v>0.98480775301220802</v>
      </c>
      <c r="H79">
        <f t="shared" si="34"/>
        <v>0.17364817766693041</v>
      </c>
      <c r="I79">
        <f t="shared" si="35"/>
        <v>0.76604444311897801</v>
      </c>
      <c r="J79">
        <f t="shared" si="36"/>
        <v>0.64278760968653936</v>
      </c>
      <c r="K79">
        <f t="shared" si="37"/>
        <v>6.49251973380698E-3</v>
      </c>
      <c r="L79">
        <f t="shared" si="38"/>
        <v>0.99350748026619307</v>
      </c>
      <c r="M79">
        <f t="shared" si="39"/>
        <v>0.99674845385693633</v>
      </c>
      <c r="N79">
        <f t="shared" si="40"/>
        <v>6398943.4599268073</v>
      </c>
      <c r="O79">
        <f t="shared" si="41"/>
        <v>7398943.4599268073</v>
      </c>
      <c r="P79" s="6">
        <f t="shared" si="42"/>
        <v>825861.90832457005</v>
      </c>
      <c r="Q79" s="6">
        <f t="shared" si="43"/>
        <v>984223.89623251639</v>
      </c>
      <c r="R79" s="6">
        <f t="shared" si="44"/>
        <v>7244350.7140408987</v>
      </c>
      <c r="S79">
        <f t="shared" si="45"/>
        <v>1650744569536.6157</v>
      </c>
      <c r="T79">
        <f t="shared" si="46"/>
        <v>1284813.048476943</v>
      </c>
    </row>
    <row r="80" spans="1:20" x14ac:dyDescent="0.2">
      <c r="A80" s="9">
        <v>79</v>
      </c>
      <c r="B80">
        <v>85</v>
      </c>
      <c r="C80">
        <v>50</v>
      </c>
      <c r="D80" s="6">
        <v>1000000</v>
      </c>
      <c r="E80">
        <f t="shared" si="31"/>
        <v>1.4835298641951802</v>
      </c>
      <c r="F80">
        <f t="shared" si="32"/>
        <v>0.87266462599716477</v>
      </c>
      <c r="G80">
        <f t="shared" si="33"/>
        <v>0.99619469809174555</v>
      </c>
      <c r="H80">
        <f t="shared" si="34"/>
        <v>8.7155742747658138E-2</v>
      </c>
      <c r="I80">
        <f t="shared" si="35"/>
        <v>0.76604444311897801</v>
      </c>
      <c r="J80">
        <f t="shared" si="36"/>
        <v>0.64278760968653936</v>
      </c>
      <c r="K80">
        <f t="shared" si="37"/>
        <v>6.6435286530211407E-3</v>
      </c>
      <c r="L80">
        <f t="shared" si="38"/>
        <v>0.99335647134697891</v>
      </c>
      <c r="M80">
        <f t="shared" si="39"/>
        <v>0.9966727002115483</v>
      </c>
      <c r="N80">
        <f t="shared" si="40"/>
        <v>6399429.8214912592</v>
      </c>
      <c r="O80">
        <f t="shared" si="41"/>
        <v>7399429.8214912592</v>
      </c>
      <c r="P80" s="6">
        <f t="shared" si="42"/>
        <v>414535.53057853004</v>
      </c>
      <c r="Q80" s="6">
        <f t="shared" si="43"/>
        <v>494024.20782491012</v>
      </c>
      <c r="R80" s="6">
        <f t="shared" si="44"/>
        <v>7328595.56207792</v>
      </c>
      <c r="S80">
        <f t="shared" si="45"/>
        <v>415899624029.05334</v>
      </c>
      <c r="T80">
        <f t="shared" si="46"/>
        <v>644902.80200124218</v>
      </c>
    </row>
    <row r="81" spans="1:20" x14ac:dyDescent="0.2">
      <c r="A81" s="9">
        <v>80</v>
      </c>
      <c r="B81">
        <v>89.998999999999995</v>
      </c>
      <c r="C81">
        <v>50</v>
      </c>
      <c r="D81" s="6">
        <v>1000000</v>
      </c>
      <c r="E81">
        <f t="shared" si="31"/>
        <v>1.5707788735023767</v>
      </c>
      <c r="F81">
        <f t="shared" si="32"/>
        <v>0.87266462599716477</v>
      </c>
      <c r="G81">
        <f t="shared" si="33"/>
        <v>0.99999999984769128</v>
      </c>
      <c r="H81">
        <f t="shared" si="34"/>
        <v>1.7453292519072963E-5</v>
      </c>
      <c r="I81">
        <f t="shared" si="35"/>
        <v>0.76604444311897801</v>
      </c>
      <c r="J81">
        <f t="shared" si="36"/>
        <v>0.64278760968653936</v>
      </c>
      <c r="K81">
        <f t="shared" si="37"/>
        <v>6.6943799881020952E-3</v>
      </c>
      <c r="L81">
        <f t="shared" si="38"/>
        <v>0.99330562001189793</v>
      </c>
      <c r="M81">
        <f t="shared" si="39"/>
        <v>0.99664718933627561</v>
      </c>
      <c r="N81">
        <f t="shared" si="40"/>
        <v>6399593.6257519238</v>
      </c>
      <c r="O81">
        <f t="shared" si="41"/>
        <v>7399593.6257519238</v>
      </c>
      <c r="P81" s="6">
        <f t="shared" si="42"/>
        <v>83.014266313029751</v>
      </c>
      <c r="Q81" s="6">
        <f t="shared" si="43"/>
        <v>98.932550115125693</v>
      </c>
      <c r="R81" s="6">
        <f t="shared" si="44"/>
        <v>7356752.313118157</v>
      </c>
      <c r="S81">
        <f t="shared" si="45"/>
        <v>16679.017883772482</v>
      </c>
      <c r="T81">
        <f t="shared" si="46"/>
        <v>129.14727207251605</v>
      </c>
    </row>
    <row r="82" spans="1:20" x14ac:dyDescent="0.2">
      <c r="A82" s="9">
        <v>81</v>
      </c>
      <c r="B82">
        <v>1E-3</v>
      </c>
      <c r="C82">
        <v>50</v>
      </c>
      <c r="D82" s="6">
        <v>5000000</v>
      </c>
      <c r="E82">
        <f t="shared" si="31"/>
        <v>1.7453292519943296E-5</v>
      </c>
      <c r="F82">
        <f t="shared" si="32"/>
        <v>0.87266462599716477</v>
      </c>
      <c r="G82">
        <f t="shared" si="33"/>
        <v>1.7453292519057202E-5</v>
      </c>
      <c r="H82">
        <f t="shared" si="34"/>
        <v>0.99999999984769128</v>
      </c>
      <c r="I82">
        <f t="shared" si="35"/>
        <v>0.76604444311897801</v>
      </c>
      <c r="J82">
        <f t="shared" si="36"/>
        <v>0.64278760968653936</v>
      </c>
      <c r="K82">
        <f t="shared" si="37"/>
        <v>2.0392247594615598E-12</v>
      </c>
      <c r="L82">
        <f t="shared" si="38"/>
        <v>0.99999999999796074</v>
      </c>
      <c r="M82">
        <f t="shared" si="39"/>
        <v>0.99999999999898037</v>
      </c>
      <c r="N82">
        <f t="shared" si="40"/>
        <v>6378137.0000065034</v>
      </c>
      <c r="O82">
        <f t="shared" si="41"/>
        <v>11378137.000006504</v>
      </c>
      <c r="P82" s="6">
        <f t="shared" si="42"/>
        <v>7313725.4838062087</v>
      </c>
      <c r="Q82" s="6">
        <f t="shared" si="43"/>
        <v>8716158.6205738746</v>
      </c>
      <c r="R82" s="6">
        <f t="shared" si="44"/>
        <v>197.84073841137933</v>
      </c>
      <c r="S82">
        <f t="shared" si="45"/>
        <v>129462001551480.62</v>
      </c>
      <c r="T82">
        <f t="shared" si="46"/>
        <v>11378136.998273514</v>
      </c>
    </row>
    <row r="83" spans="1:20" x14ac:dyDescent="0.2">
      <c r="A83" s="9">
        <v>82</v>
      </c>
      <c r="B83">
        <v>1</v>
      </c>
      <c r="C83">
        <v>50</v>
      </c>
      <c r="D83" s="6">
        <v>5000000</v>
      </c>
      <c r="E83">
        <f t="shared" si="31"/>
        <v>1.7453292519943295E-2</v>
      </c>
      <c r="F83">
        <f t="shared" si="32"/>
        <v>0.87266462599716477</v>
      </c>
      <c r="G83">
        <f t="shared" si="33"/>
        <v>1.7452406437283512E-2</v>
      </c>
      <c r="H83">
        <f t="shared" si="34"/>
        <v>0.99984769515639127</v>
      </c>
      <c r="I83">
        <f t="shared" si="35"/>
        <v>0.76604444311897801</v>
      </c>
      <c r="J83">
        <f t="shared" si="36"/>
        <v>0.64278760968653936</v>
      </c>
      <c r="K83">
        <f t="shared" si="37"/>
        <v>2.0390177069501426E-6</v>
      </c>
      <c r="L83">
        <f t="shared" si="38"/>
        <v>0.9999979609822931</v>
      </c>
      <c r="M83">
        <f t="shared" si="39"/>
        <v>0.99999898049062685</v>
      </c>
      <c r="N83">
        <f t="shared" si="40"/>
        <v>6378143.5025770841</v>
      </c>
      <c r="O83">
        <f t="shared" si="41"/>
        <v>11378143.502577085</v>
      </c>
      <c r="P83" s="6">
        <f t="shared" si="42"/>
        <v>7312615.7482391754</v>
      </c>
      <c r="Q83" s="6">
        <f t="shared" si="43"/>
        <v>8714836.0892250333</v>
      </c>
      <c r="R83" s="6">
        <f t="shared" si="44"/>
        <v>197830.80701098419</v>
      </c>
      <c r="S83">
        <f t="shared" si="45"/>
        <v>129422717143454.67</v>
      </c>
      <c r="T83">
        <f t="shared" si="46"/>
        <v>11376410.556210367</v>
      </c>
    </row>
    <row r="84" spans="1:20" x14ac:dyDescent="0.2">
      <c r="A84" s="9">
        <v>83</v>
      </c>
      <c r="B84">
        <v>5</v>
      </c>
      <c r="C84">
        <v>50</v>
      </c>
      <c r="D84" s="6">
        <v>5000000</v>
      </c>
      <c r="E84">
        <f t="shared" si="31"/>
        <v>8.7266462599716474E-2</v>
      </c>
      <c r="F84">
        <f t="shared" si="32"/>
        <v>0.87266462599716477</v>
      </c>
      <c r="G84">
        <f t="shared" si="33"/>
        <v>8.7155742747658166E-2</v>
      </c>
      <c r="H84">
        <f t="shared" si="34"/>
        <v>0.99619469809174555</v>
      </c>
      <c r="I84">
        <f t="shared" si="35"/>
        <v>0.76604444311897801</v>
      </c>
      <c r="J84">
        <f t="shared" si="36"/>
        <v>0.64278760968653936</v>
      </c>
      <c r="K84">
        <f t="shared" si="37"/>
        <v>5.0851337120179549E-5</v>
      </c>
      <c r="L84">
        <f t="shared" si="38"/>
        <v>0.99994914866287987</v>
      </c>
      <c r="M84">
        <f t="shared" si="39"/>
        <v>0.99997457400819945</v>
      </c>
      <c r="N84">
        <f t="shared" si="40"/>
        <v>6378299.174582514</v>
      </c>
      <c r="O84">
        <f t="shared" si="41"/>
        <v>11378299.174582515</v>
      </c>
      <c r="P84" s="6">
        <f t="shared" si="42"/>
        <v>7285998.3985048411</v>
      </c>
      <c r="Q84" s="6">
        <f t="shared" si="43"/>
        <v>8683114.7670538034</v>
      </c>
      <c r="R84" s="6">
        <f t="shared" si="44"/>
        <v>987962.6737660605</v>
      </c>
      <c r="S84">
        <f t="shared" si="45"/>
        <v>128482254720842.94</v>
      </c>
      <c r="T84">
        <f t="shared" si="46"/>
        <v>11335001.311020786</v>
      </c>
    </row>
    <row r="85" spans="1:20" x14ac:dyDescent="0.2">
      <c r="A85" s="9">
        <v>84</v>
      </c>
      <c r="B85">
        <v>10</v>
      </c>
      <c r="C85">
        <v>50</v>
      </c>
      <c r="D85" s="6">
        <v>5000000</v>
      </c>
      <c r="E85">
        <f t="shared" si="31"/>
        <v>0.17453292519943295</v>
      </c>
      <c r="F85">
        <f t="shared" si="32"/>
        <v>0.87266462599716477</v>
      </c>
      <c r="G85">
        <f t="shared" si="33"/>
        <v>0.17364817766693033</v>
      </c>
      <c r="H85">
        <f t="shared" si="34"/>
        <v>0.98480775301220802</v>
      </c>
      <c r="I85">
        <f t="shared" si="35"/>
        <v>0.76604444311897801</v>
      </c>
      <c r="J85">
        <f t="shared" si="36"/>
        <v>0.64278760968653936</v>
      </c>
      <c r="K85">
        <f t="shared" si="37"/>
        <v>2.0186025633433968E-4</v>
      </c>
      <c r="L85">
        <f t="shared" si="38"/>
        <v>0.99979813974366571</v>
      </c>
      <c r="M85">
        <f t="shared" si="39"/>
        <v>0.99989906477787327</v>
      </c>
      <c r="N85">
        <f t="shared" si="40"/>
        <v>6378780.843661353</v>
      </c>
      <c r="O85">
        <f t="shared" si="41"/>
        <v>11378780.843661353</v>
      </c>
      <c r="P85" s="6">
        <f t="shared" si="42"/>
        <v>7203021.1282930663</v>
      </c>
      <c r="Q85" s="6">
        <f t="shared" si="43"/>
        <v>8584226.30717526</v>
      </c>
      <c r="R85" s="6">
        <f t="shared" si="44"/>
        <v>1968489.4360700131</v>
      </c>
      <c r="S85">
        <f t="shared" si="45"/>
        <v>125572454667436.12</v>
      </c>
      <c r="T85">
        <f t="shared" si="46"/>
        <v>11205911.594664494</v>
      </c>
    </row>
    <row r="86" spans="1:20" x14ac:dyDescent="0.2">
      <c r="A86" s="9">
        <v>85</v>
      </c>
      <c r="B86">
        <v>15</v>
      </c>
      <c r="C86">
        <v>50</v>
      </c>
      <c r="D86" s="6">
        <v>5000000</v>
      </c>
      <c r="E86">
        <f t="shared" si="31"/>
        <v>0.26179938779914941</v>
      </c>
      <c r="F86">
        <f t="shared" si="32"/>
        <v>0.87266462599716477</v>
      </c>
      <c r="G86">
        <f t="shared" si="33"/>
        <v>0.25881904510252074</v>
      </c>
      <c r="H86">
        <f t="shared" si="34"/>
        <v>0.96592582628906831</v>
      </c>
      <c r="I86">
        <f t="shared" si="35"/>
        <v>0.76604444311897801</v>
      </c>
      <c r="J86">
        <f t="shared" si="36"/>
        <v>0.64278760968653936</v>
      </c>
      <c r="K86">
        <f t="shared" si="37"/>
        <v>4.4843842804635835E-4</v>
      </c>
      <c r="L86">
        <f t="shared" si="38"/>
        <v>0.99955156157195368</v>
      </c>
      <c r="M86">
        <f t="shared" si="39"/>
        <v>0.99977575564321108</v>
      </c>
      <c r="N86">
        <f t="shared" si="40"/>
        <v>6379567.5820290232</v>
      </c>
      <c r="O86">
        <f t="shared" si="41"/>
        <v>11379567.582029022</v>
      </c>
      <c r="P86" s="6">
        <f t="shared" si="42"/>
        <v>7065404.5594108673</v>
      </c>
      <c r="Q86" s="6">
        <f t="shared" si="43"/>
        <v>8420221.2668094113</v>
      </c>
      <c r="R86" s="6">
        <f t="shared" si="44"/>
        <v>2934195.3657084955</v>
      </c>
      <c r="S86">
        <f t="shared" si="45"/>
        <v>120820067770173.36</v>
      </c>
      <c r="T86">
        <f t="shared" si="46"/>
        <v>10991818.219483679</v>
      </c>
    </row>
    <row r="87" spans="1:20" x14ac:dyDescent="0.2">
      <c r="A87" s="9">
        <v>86</v>
      </c>
      <c r="B87">
        <v>20</v>
      </c>
      <c r="C87">
        <v>50</v>
      </c>
      <c r="D87" s="6">
        <v>5000000</v>
      </c>
      <c r="E87">
        <f t="shared" si="31"/>
        <v>0.3490658503988659</v>
      </c>
      <c r="F87">
        <f t="shared" si="32"/>
        <v>0.87266462599716477</v>
      </c>
      <c r="G87">
        <f t="shared" si="33"/>
        <v>0.34202014332566871</v>
      </c>
      <c r="H87">
        <f t="shared" si="34"/>
        <v>0.93969262078590843</v>
      </c>
      <c r="I87">
        <f t="shared" si="35"/>
        <v>0.76604444311897801</v>
      </c>
      <c r="J87">
        <f t="shared" si="36"/>
        <v>0.64278760968653936</v>
      </c>
      <c r="K87">
        <f t="shared" si="37"/>
        <v>7.8309369928334142E-4</v>
      </c>
      <c r="L87">
        <f t="shared" si="38"/>
        <v>0.99921690630071669</v>
      </c>
      <c r="M87">
        <f t="shared" si="39"/>
        <v>0.99960837646586209</v>
      </c>
      <c r="N87">
        <f t="shared" si="40"/>
        <v>6380635.8071448412</v>
      </c>
      <c r="O87">
        <f t="shared" si="41"/>
        <v>11380635.807144841</v>
      </c>
      <c r="P87" s="6">
        <f t="shared" si="42"/>
        <v>6874163.2050515842</v>
      </c>
      <c r="Q87" s="6">
        <f t="shared" si="43"/>
        <v>8192308.6956991535</v>
      </c>
      <c r="R87" s="6">
        <f t="shared" si="44"/>
        <v>3877797.5044571008</v>
      </c>
      <c r="S87">
        <f t="shared" si="45"/>
        <v>114368041535313.03</v>
      </c>
      <c r="T87">
        <f t="shared" si="46"/>
        <v>10694299.487825887</v>
      </c>
    </row>
    <row r="88" spans="1:20" x14ac:dyDescent="0.2">
      <c r="A88" s="9">
        <v>87</v>
      </c>
      <c r="B88">
        <v>25</v>
      </c>
      <c r="C88">
        <v>50</v>
      </c>
      <c r="D88" s="6">
        <v>5000000</v>
      </c>
      <c r="E88">
        <f t="shared" si="31"/>
        <v>0.43633231299858238</v>
      </c>
      <c r="F88">
        <f t="shared" si="32"/>
        <v>0.87266462599716477</v>
      </c>
      <c r="G88">
        <f t="shared" si="33"/>
        <v>0.42261826174069944</v>
      </c>
      <c r="H88">
        <f t="shared" si="34"/>
        <v>0.90630778703664994</v>
      </c>
      <c r="I88">
        <f t="shared" si="35"/>
        <v>0.76604444311897801</v>
      </c>
      <c r="J88">
        <f t="shared" si="36"/>
        <v>0.64278760968653936</v>
      </c>
      <c r="K88">
        <f t="shared" si="37"/>
        <v>1.1956577389724912E-3</v>
      </c>
      <c r="L88">
        <f t="shared" si="38"/>
        <v>0.99880434226102754</v>
      </c>
      <c r="M88">
        <f t="shared" si="39"/>
        <v>0.99940199232392346</v>
      </c>
      <c r="N88">
        <f t="shared" si="40"/>
        <v>6381953.4571557427</v>
      </c>
      <c r="O88">
        <f t="shared" si="41"/>
        <v>11381953.457155742</v>
      </c>
      <c r="P88" s="6">
        <f t="shared" si="42"/>
        <v>6630709.6875456758</v>
      </c>
      <c r="Q88" s="6">
        <f t="shared" si="43"/>
        <v>7902172.0915817907</v>
      </c>
      <c r="R88" s="6">
        <f t="shared" si="44"/>
        <v>4792165.7716612844</v>
      </c>
      <c r="S88">
        <f t="shared" si="45"/>
        <v>106410634725486.2</v>
      </c>
      <c r="T88">
        <f t="shared" si="46"/>
        <v>10315553.049908968</v>
      </c>
    </row>
    <row r="89" spans="1:20" x14ac:dyDescent="0.2">
      <c r="A89" s="9">
        <v>88</v>
      </c>
      <c r="B89">
        <v>30</v>
      </c>
      <c r="C89">
        <v>50</v>
      </c>
      <c r="D89" s="6">
        <v>5000000</v>
      </c>
      <c r="E89">
        <f t="shared" si="31"/>
        <v>0.52359877559829882</v>
      </c>
      <c r="F89">
        <f t="shared" si="32"/>
        <v>0.87266462599716477</v>
      </c>
      <c r="G89">
        <f t="shared" si="33"/>
        <v>0.49999999999999994</v>
      </c>
      <c r="H89">
        <f t="shared" si="34"/>
        <v>0.86602540378443871</v>
      </c>
      <c r="I89">
        <f t="shared" si="35"/>
        <v>0.76604444311897801</v>
      </c>
      <c r="J89">
        <f t="shared" si="36"/>
        <v>0.64278760968653936</v>
      </c>
      <c r="K89">
        <f t="shared" si="37"/>
        <v>1.6735949975353295E-3</v>
      </c>
      <c r="L89">
        <f t="shared" si="38"/>
        <v>0.99832640500246472</v>
      </c>
      <c r="M89">
        <f t="shared" si="39"/>
        <v>0.99916285209292321</v>
      </c>
      <c r="N89">
        <f t="shared" si="40"/>
        <v>6383480.9176901085</v>
      </c>
      <c r="O89">
        <f t="shared" si="41"/>
        <v>11383480.917690109</v>
      </c>
      <c r="P89" s="6">
        <f t="shared" si="42"/>
        <v>6336846.86703688</v>
      </c>
      <c r="Q89" s="6">
        <f t="shared" si="43"/>
        <v>7551960.0195105653</v>
      </c>
      <c r="R89" s="6">
        <f t="shared" si="44"/>
        <v>5670373.7353836363</v>
      </c>
      <c r="S89">
        <f t="shared" si="45"/>
        <v>97187728352561.141</v>
      </c>
      <c r="T89">
        <f t="shared" si="46"/>
        <v>9858383.6582150292</v>
      </c>
    </row>
    <row r="90" spans="1:20" x14ac:dyDescent="0.2">
      <c r="A90" s="9">
        <v>89</v>
      </c>
      <c r="B90">
        <v>35</v>
      </c>
      <c r="C90">
        <v>50</v>
      </c>
      <c r="D90" s="6">
        <v>5000000</v>
      </c>
      <c r="E90">
        <f t="shared" si="31"/>
        <v>0.6108652381980153</v>
      </c>
      <c r="F90">
        <f t="shared" si="32"/>
        <v>0.87266462599716477</v>
      </c>
      <c r="G90">
        <f t="shared" si="33"/>
        <v>0.57357643635104605</v>
      </c>
      <c r="H90">
        <f t="shared" si="34"/>
        <v>0.8191520442889918</v>
      </c>
      <c r="I90">
        <f t="shared" si="35"/>
        <v>0.76604444311897801</v>
      </c>
      <c r="J90">
        <f t="shared" si="36"/>
        <v>0.64278760968653936</v>
      </c>
      <c r="K90">
        <f t="shared" si="37"/>
        <v>2.2023835932183482E-3</v>
      </c>
      <c r="L90">
        <f t="shared" si="38"/>
        <v>0.99779761640678166</v>
      </c>
      <c r="M90">
        <f t="shared" si="39"/>
        <v>0.99889820122311845</v>
      </c>
      <c r="N90">
        <f t="shared" si="40"/>
        <v>6385172.1748924749</v>
      </c>
      <c r="O90">
        <f t="shared" si="41"/>
        <v>11385172.174892474</v>
      </c>
      <c r="P90" s="6">
        <f t="shared" si="42"/>
        <v>5994757.4888445241</v>
      </c>
      <c r="Q90" s="6">
        <f t="shared" si="43"/>
        <v>7144273.7740615057</v>
      </c>
      <c r="R90" s="6">
        <f t="shared" si="44"/>
        <v>6505749.0911333244</v>
      </c>
      <c r="S90">
        <f t="shared" si="45"/>
        <v>86977765108800.531</v>
      </c>
      <c r="T90">
        <f t="shared" si="46"/>
        <v>9326187.0616453178</v>
      </c>
    </row>
    <row r="91" spans="1:20" x14ac:dyDescent="0.2">
      <c r="A91" s="9">
        <v>90</v>
      </c>
      <c r="B91">
        <v>40</v>
      </c>
      <c r="C91">
        <v>50</v>
      </c>
      <c r="D91" s="6">
        <v>5000000</v>
      </c>
      <c r="E91">
        <f t="shared" si="31"/>
        <v>0.69813170079773179</v>
      </c>
      <c r="F91">
        <f t="shared" si="32"/>
        <v>0.87266462599716477</v>
      </c>
      <c r="G91">
        <f t="shared" si="33"/>
        <v>0.64278760968653925</v>
      </c>
      <c r="H91">
        <f t="shared" si="34"/>
        <v>0.76604444311897801</v>
      </c>
      <c r="I91">
        <f t="shared" si="35"/>
        <v>0.76604444311897801</v>
      </c>
      <c r="J91">
        <f t="shared" si="36"/>
        <v>0.64278760968653936</v>
      </c>
      <c r="K91">
        <f t="shared" si="37"/>
        <v>2.7659565521216574E-3</v>
      </c>
      <c r="L91">
        <f t="shared" si="38"/>
        <v>0.99723404344787836</v>
      </c>
      <c r="M91">
        <f t="shared" si="39"/>
        <v>0.99861606408463022</v>
      </c>
      <c r="N91">
        <f t="shared" si="40"/>
        <v>6386976.1657063318</v>
      </c>
      <c r="O91">
        <f t="shared" si="41"/>
        <v>11386976.165706333</v>
      </c>
      <c r="P91" s="6">
        <f t="shared" si="42"/>
        <v>5606991.2056764113</v>
      </c>
      <c r="Q91" s="6">
        <f t="shared" si="43"/>
        <v>6682151.9130090028</v>
      </c>
      <c r="R91" s="6">
        <f t="shared" si="44"/>
        <v>7291923.6206330722</v>
      </c>
      <c r="S91">
        <f t="shared" si="45"/>
        <v>76089504569062.5</v>
      </c>
      <c r="T91">
        <f t="shared" si="46"/>
        <v>8722929.8156675827</v>
      </c>
    </row>
    <row r="92" spans="1:20" x14ac:dyDescent="0.2">
      <c r="A92" s="9">
        <v>91</v>
      </c>
      <c r="B92">
        <v>45</v>
      </c>
      <c r="C92">
        <v>50</v>
      </c>
      <c r="D92" s="6">
        <v>5000000</v>
      </c>
      <c r="E92">
        <f t="shared" si="31"/>
        <v>0.78539816339744828</v>
      </c>
      <c r="F92">
        <f t="shared" si="32"/>
        <v>0.87266462599716477</v>
      </c>
      <c r="G92">
        <f t="shared" si="33"/>
        <v>0.70710678118654746</v>
      </c>
      <c r="H92">
        <f t="shared" si="34"/>
        <v>0.70710678118654757</v>
      </c>
      <c r="I92">
        <f t="shared" si="35"/>
        <v>0.76604444311897801</v>
      </c>
      <c r="J92">
        <f t="shared" si="36"/>
        <v>0.64278760968653936</v>
      </c>
      <c r="K92">
        <f t="shared" si="37"/>
        <v>3.3471899950706591E-3</v>
      </c>
      <c r="L92">
        <f t="shared" si="38"/>
        <v>0.99665281000492933</v>
      </c>
      <c r="M92">
        <f t="shared" si="39"/>
        <v>0.99832500219363896</v>
      </c>
      <c r="N92">
        <f t="shared" si="40"/>
        <v>6388838.2901211483</v>
      </c>
      <c r="O92">
        <f t="shared" si="41"/>
        <v>11388838.290121149</v>
      </c>
      <c r="P92" s="6">
        <f t="shared" si="42"/>
        <v>5176448.8309172364</v>
      </c>
      <c r="Q92" s="6">
        <f t="shared" si="43"/>
        <v>6169051.491125714</v>
      </c>
      <c r="R92" s="6">
        <f t="shared" si="44"/>
        <v>8022882.3147986559</v>
      </c>
      <c r="S92">
        <f t="shared" si="45"/>
        <v>64852818799264.82</v>
      </c>
      <c r="T92">
        <f t="shared" si="46"/>
        <v>8053124.7847816702</v>
      </c>
    </row>
    <row r="93" spans="1:20" x14ac:dyDescent="0.2">
      <c r="A93" s="9">
        <v>92</v>
      </c>
      <c r="B93">
        <v>50</v>
      </c>
      <c r="C93">
        <v>50</v>
      </c>
      <c r="D93" s="6">
        <v>5000000</v>
      </c>
      <c r="E93">
        <f t="shared" si="31"/>
        <v>0.87266462599716477</v>
      </c>
      <c r="F93">
        <f t="shared" si="32"/>
        <v>0.87266462599716477</v>
      </c>
      <c r="G93">
        <f t="shared" si="33"/>
        <v>0.76604444311897801</v>
      </c>
      <c r="H93">
        <f t="shared" si="34"/>
        <v>0.64278760968653936</v>
      </c>
      <c r="I93">
        <f t="shared" si="35"/>
        <v>0.76604444311897801</v>
      </c>
      <c r="J93">
        <f t="shared" si="36"/>
        <v>0.64278760968653936</v>
      </c>
      <c r="K93">
        <f t="shared" si="37"/>
        <v>3.9284234380196608E-3</v>
      </c>
      <c r="L93">
        <f t="shared" si="38"/>
        <v>0.99607157656198031</v>
      </c>
      <c r="M93">
        <f t="shared" si="39"/>
        <v>0.99803385541873291</v>
      </c>
      <c r="N93">
        <f t="shared" si="40"/>
        <v>6390702.0441946862</v>
      </c>
      <c r="O93">
        <f t="shared" si="41"/>
        <v>11390702.044194687</v>
      </c>
      <c r="P93" s="6">
        <f t="shared" si="42"/>
        <v>4706363.6959366519</v>
      </c>
      <c r="Q93" s="6">
        <f t="shared" si="43"/>
        <v>5608825.842687468</v>
      </c>
      <c r="R93" s="6">
        <f t="shared" si="44"/>
        <v>8693011.2533013225</v>
      </c>
      <c r="S93">
        <f t="shared" si="45"/>
        <v>53608786572029.289</v>
      </c>
      <c r="T93">
        <f t="shared" si="46"/>
        <v>7321802.1396394819</v>
      </c>
    </row>
    <row r="94" spans="1:20" x14ac:dyDescent="0.2">
      <c r="A94" s="9">
        <v>93</v>
      </c>
      <c r="B94">
        <v>55</v>
      </c>
      <c r="C94">
        <v>50</v>
      </c>
      <c r="D94" s="6">
        <v>5000000</v>
      </c>
      <c r="E94">
        <f t="shared" si="31"/>
        <v>0.95993108859688125</v>
      </c>
      <c r="F94">
        <f t="shared" si="32"/>
        <v>0.87266462599716477</v>
      </c>
      <c r="G94">
        <f t="shared" si="33"/>
        <v>0.8191520442889918</v>
      </c>
      <c r="H94">
        <f t="shared" si="34"/>
        <v>0.57357643635104616</v>
      </c>
      <c r="I94">
        <f t="shared" si="35"/>
        <v>0.76604444311897801</v>
      </c>
      <c r="J94">
        <f t="shared" si="36"/>
        <v>0.64278760968653936</v>
      </c>
      <c r="K94">
        <f t="shared" si="37"/>
        <v>4.4919963969229718E-3</v>
      </c>
      <c r="L94">
        <f t="shared" si="38"/>
        <v>0.99550800360307701</v>
      </c>
      <c r="M94">
        <f t="shared" si="39"/>
        <v>0.99775147386665231</v>
      </c>
      <c r="N94">
        <f t="shared" si="40"/>
        <v>6392510.7274283282</v>
      </c>
      <c r="O94">
        <f t="shared" si="41"/>
        <v>11392510.727428328</v>
      </c>
      <c r="P94" s="6">
        <f t="shared" si="42"/>
        <v>4200280.0184121067</v>
      </c>
      <c r="Q94" s="6">
        <f t="shared" si="43"/>
        <v>5005698.8018443016</v>
      </c>
      <c r="R94" s="6">
        <f t="shared" si="44"/>
        <v>9297143.7446472328</v>
      </c>
      <c r="S94">
        <f t="shared" si="45"/>
        <v>42699372727857.484</v>
      </c>
      <c r="T94">
        <f t="shared" si="46"/>
        <v>6534475.7041294053</v>
      </c>
    </row>
    <row r="95" spans="1:20" x14ac:dyDescent="0.2">
      <c r="A95" s="9">
        <v>94</v>
      </c>
      <c r="B95">
        <v>60</v>
      </c>
      <c r="C95">
        <v>50</v>
      </c>
      <c r="D95" s="6">
        <v>5000000</v>
      </c>
      <c r="E95">
        <f t="shared" si="31"/>
        <v>1.0471975511965976</v>
      </c>
      <c r="F95">
        <f t="shared" si="32"/>
        <v>0.87266462599716477</v>
      </c>
      <c r="G95">
        <f t="shared" si="33"/>
        <v>0.8660254037844386</v>
      </c>
      <c r="H95">
        <f t="shared" si="34"/>
        <v>0.50000000000000011</v>
      </c>
      <c r="I95">
        <f t="shared" si="35"/>
        <v>0.76604444311897801</v>
      </c>
      <c r="J95">
        <f t="shared" si="36"/>
        <v>0.64278760968653936</v>
      </c>
      <c r="K95">
        <f t="shared" si="37"/>
        <v>5.0207849926059891E-3</v>
      </c>
      <c r="L95">
        <f t="shared" si="38"/>
        <v>0.99497921500739406</v>
      </c>
      <c r="M95">
        <f t="shared" si="39"/>
        <v>0.99748644853320889</v>
      </c>
      <c r="N95">
        <f t="shared" si="40"/>
        <v>6394209.1738478942</v>
      </c>
      <c r="O95">
        <f t="shared" si="41"/>
        <v>11394209.173847895</v>
      </c>
      <c r="P95" s="6">
        <f t="shared" si="42"/>
        <v>3662028.2395630642</v>
      </c>
      <c r="Q95" s="6">
        <f t="shared" si="43"/>
        <v>4364235.3106807312</v>
      </c>
      <c r="R95" s="6">
        <f t="shared" si="44"/>
        <v>9830604.1528608315</v>
      </c>
      <c r="S95">
        <f t="shared" si="45"/>
        <v>32457000674349.895</v>
      </c>
      <c r="T95">
        <f t="shared" si="46"/>
        <v>5697104.5869239485</v>
      </c>
    </row>
    <row r="96" spans="1:20" x14ac:dyDescent="0.2">
      <c r="A96" s="9">
        <v>95</v>
      </c>
      <c r="B96">
        <v>65</v>
      </c>
      <c r="C96">
        <v>50</v>
      </c>
      <c r="D96" s="6">
        <v>5000000</v>
      </c>
      <c r="E96">
        <f t="shared" si="31"/>
        <v>1.1344640137963142</v>
      </c>
      <c r="F96">
        <f t="shared" si="32"/>
        <v>0.87266462599716477</v>
      </c>
      <c r="G96">
        <f t="shared" si="33"/>
        <v>0.90630778703664994</v>
      </c>
      <c r="H96">
        <f t="shared" si="34"/>
        <v>0.42261826174069944</v>
      </c>
      <c r="I96">
        <f t="shared" si="35"/>
        <v>0.76604444311897801</v>
      </c>
      <c r="J96">
        <f t="shared" si="36"/>
        <v>0.64278760968653936</v>
      </c>
      <c r="K96">
        <f t="shared" si="37"/>
        <v>5.4987222511688289E-3</v>
      </c>
      <c r="L96">
        <f t="shared" si="38"/>
        <v>0.99450127774883113</v>
      </c>
      <c r="M96">
        <f t="shared" si="39"/>
        <v>0.99724684895407467</v>
      </c>
      <c r="N96">
        <f t="shared" si="40"/>
        <v>6395745.4532841817</v>
      </c>
      <c r="O96">
        <f t="shared" si="41"/>
        <v>11395745.453284182</v>
      </c>
      <c r="P96" s="6">
        <f t="shared" si="42"/>
        <v>3095697.3542184881</v>
      </c>
      <c r="Q96" s="6">
        <f t="shared" si="43"/>
        <v>3689308.4434742737</v>
      </c>
      <c r="R96" s="6">
        <f t="shared" si="44"/>
        <v>10289248.776679218</v>
      </c>
      <c r="S96">
        <f t="shared" si="45"/>
        <v>23194338900005.914</v>
      </c>
      <c r="T96">
        <f t="shared" si="46"/>
        <v>4816050.1347064395</v>
      </c>
    </row>
    <row r="97" spans="1:20" x14ac:dyDescent="0.2">
      <c r="A97" s="9">
        <v>96</v>
      </c>
      <c r="B97">
        <v>70</v>
      </c>
      <c r="C97">
        <v>50</v>
      </c>
      <c r="D97" s="6">
        <v>5000000</v>
      </c>
      <c r="E97">
        <f t="shared" si="31"/>
        <v>1.2217304763960306</v>
      </c>
      <c r="F97">
        <f t="shared" si="32"/>
        <v>0.87266462599716477</v>
      </c>
      <c r="G97">
        <f t="shared" si="33"/>
        <v>0.93969262078590832</v>
      </c>
      <c r="H97">
        <f t="shared" si="34"/>
        <v>0.34202014332566882</v>
      </c>
      <c r="I97">
        <f t="shared" si="35"/>
        <v>0.76604444311897801</v>
      </c>
      <c r="J97">
        <f t="shared" si="36"/>
        <v>0.64278760968653936</v>
      </c>
      <c r="K97">
        <f t="shared" si="37"/>
        <v>5.9112862908579774E-3</v>
      </c>
      <c r="L97">
        <f t="shared" si="38"/>
        <v>0.99408871370914198</v>
      </c>
      <c r="M97">
        <f t="shared" si="39"/>
        <v>0.99703997598348182</v>
      </c>
      <c r="N97">
        <f t="shared" si="40"/>
        <v>6397072.488200481</v>
      </c>
      <c r="O97">
        <f t="shared" si="41"/>
        <v>11397072.488200482</v>
      </c>
      <c r="P97" s="6">
        <f t="shared" si="42"/>
        <v>2505604.3358119228</v>
      </c>
      <c r="Q97" s="6">
        <f t="shared" si="43"/>
        <v>2986062.9688234879</v>
      </c>
      <c r="R97" s="6">
        <f t="shared" si="44"/>
        <v>10669503.111048106</v>
      </c>
      <c r="S97">
        <f t="shared" si="45"/>
        <v>15194625141418.449</v>
      </c>
      <c r="T97">
        <f t="shared" si="46"/>
        <v>3898028.3659073659</v>
      </c>
    </row>
    <row r="98" spans="1:20" x14ac:dyDescent="0.2">
      <c r="A98" s="9">
        <v>97</v>
      </c>
      <c r="B98">
        <v>75</v>
      </c>
      <c r="C98">
        <v>50</v>
      </c>
      <c r="D98" s="6">
        <v>5000000</v>
      </c>
      <c r="E98">
        <f t="shared" si="31"/>
        <v>1.3089969389957472</v>
      </c>
      <c r="F98">
        <f t="shared" si="32"/>
        <v>0.87266462599716477</v>
      </c>
      <c r="G98">
        <f t="shared" si="33"/>
        <v>0.96592582628906831</v>
      </c>
      <c r="H98">
        <f t="shared" si="34"/>
        <v>0.25881904510252074</v>
      </c>
      <c r="I98">
        <f t="shared" si="35"/>
        <v>0.76604444311897801</v>
      </c>
      <c r="J98">
        <f t="shared" si="36"/>
        <v>0.64278760968653936</v>
      </c>
      <c r="K98">
        <f t="shared" si="37"/>
        <v>6.2459415620949622E-3</v>
      </c>
      <c r="L98">
        <f t="shared" si="38"/>
        <v>0.99375405843790499</v>
      </c>
      <c r="M98">
        <f t="shared" si="39"/>
        <v>0.99687213745690828</v>
      </c>
      <c r="N98">
        <f t="shared" si="40"/>
        <v>6398149.5322670778</v>
      </c>
      <c r="O98">
        <f t="shared" si="41"/>
        <v>11398149.532267079</v>
      </c>
      <c r="P98" s="6">
        <f t="shared" si="42"/>
        <v>1896260.8445938544</v>
      </c>
      <c r="Q98" s="6">
        <f t="shared" si="43"/>
        <v>2259875.6740404568</v>
      </c>
      <c r="R98" s="6">
        <f t="shared" si="44"/>
        <v>10968394.813803582</v>
      </c>
      <c r="S98">
        <f t="shared" si="45"/>
        <v>8702843252859.6064</v>
      </c>
      <c r="T98">
        <f t="shared" si="46"/>
        <v>2950058.1778771086</v>
      </c>
    </row>
    <row r="99" spans="1:20" x14ac:dyDescent="0.2">
      <c r="A99" s="9">
        <v>98</v>
      </c>
      <c r="B99">
        <v>80</v>
      </c>
      <c r="C99">
        <v>50</v>
      </c>
      <c r="D99" s="6">
        <v>5000000</v>
      </c>
      <c r="E99">
        <f t="shared" si="31"/>
        <v>1.3962634015954636</v>
      </c>
      <c r="F99">
        <f t="shared" si="32"/>
        <v>0.87266462599716477</v>
      </c>
      <c r="G99">
        <f t="shared" si="33"/>
        <v>0.98480775301220802</v>
      </c>
      <c r="H99">
        <f t="shared" si="34"/>
        <v>0.17364817766693041</v>
      </c>
      <c r="I99">
        <f t="shared" si="35"/>
        <v>0.76604444311897801</v>
      </c>
      <c r="J99">
        <f t="shared" si="36"/>
        <v>0.64278760968653936</v>
      </c>
      <c r="K99">
        <f t="shared" si="37"/>
        <v>6.49251973380698E-3</v>
      </c>
      <c r="L99">
        <f t="shared" si="38"/>
        <v>0.99350748026619307</v>
      </c>
      <c r="M99">
        <f t="shared" si="39"/>
        <v>0.99674845385693633</v>
      </c>
      <c r="N99">
        <f t="shared" si="40"/>
        <v>6398943.4599268073</v>
      </c>
      <c r="O99">
        <f t="shared" si="41"/>
        <v>11398943.459926806</v>
      </c>
      <c r="P99" s="6">
        <f t="shared" si="42"/>
        <v>1272337.4965203688</v>
      </c>
      <c r="Q99" s="6">
        <f t="shared" si="43"/>
        <v>1516312.7824704724</v>
      </c>
      <c r="R99" s="6">
        <f t="shared" si="44"/>
        <v>11183581.726089729</v>
      </c>
      <c r="S99">
        <f t="shared" si="45"/>
        <v>3918047159335.0659</v>
      </c>
      <c r="T99">
        <f t="shared" si="46"/>
        <v>1979405.7591446645</v>
      </c>
    </row>
    <row r="100" spans="1:20" x14ac:dyDescent="0.2">
      <c r="A100" s="9">
        <v>99</v>
      </c>
      <c r="B100">
        <v>85</v>
      </c>
      <c r="C100">
        <v>50</v>
      </c>
      <c r="D100" s="6">
        <v>5000000</v>
      </c>
      <c r="E100">
        <f t="shared" si="31"/>
        <v>1.4835298641951802</v>
      </c>
      <c r="F100">
        <f t="shared" si="32"/>
        <v>0.87266462599716477</v>
      </c>
      <c r="G100">
        <f t="shared" si="33"/>
        <v>0.99619469809174555</v>
      </c>
      <c r="H100">
        <f t="shared" si="34"/>
        <v>8.7155742747658138E-2</v>
      </c>
      <c r="I100">
        <f t="shared" si="35"/>
        <v>0.76604444311897801</v>
      </c>
      <c r="J100">
        <f t="shared" si="36"/>
        <v>0.64278760968653936</v>
      </c>
      <c r="K100">
        <f t="shared" si="37"/>
        <v>6.6435286530211407E-3</v>
      </c>
      <c r="L100">
        <f t="shared" si="38"/>
        <v>0.99335647134697891</v>
      </c>
      <c r="M100">
        <f t="shared" si="39"/>
        <v>0.9966727002115483</v>
      </c>
      <c r="N100">
        <f t="shared" si="40"/>
        <v>6399429.8214912592</v>
      </c>
      <c r="O100">
        <f t="shared" si="41"/>
        <v>11399429.82149126</v>
      </c>
      <c r="P100" s="6">
        <f t="shared" si="42"/>
        <v>638626.05678341852</v>
      </c>
      <c r="Q100" s="6">
        <f t="shared" si="43"/>
        <v>761084.89749591297</v>
      </c>
      <c r="R100" s="6">
        <f t="shared" si="44"/>
        <v>11313374.354444902</v>
      </c>
      <c r="S100">
        <f t="shared" si="45"/>
        <v>987093461599.10254</v>
      </c>
      <c r="T100">
        <f t="shared" si="46"/>
        <v>993525.77299187495</v>
      </c>
    </row>
    <row r="101" spans="1:20" x14ac:dyDescent="0.2">
      <c r="A101" s="9">
        <v>100</v>
      </c>
      <c r="B101">
        <v>89.998999999999995</v>
      </c>
      <c r="C101">
        <v>50</v>
      </c>
      <c r="D101" s="6">
        <v>5000000</v>
      </c>
      <c r="E101">
        <f t="shared" si="31"/>
        <v>1.5707788735023767</v>
      </c>
      <c r="F101">
        <f t="shared" si="32"/>
        <v>0.87266462599716477</v>
      </c>
      <c r="G101">
        <f t="shared" si="33"/>
        <v>0.99999999984769128</v>
      </c>
      <c r="H101">
        <f t="shared" si="34"/>
        <v>1.7453292519072963E-5</v>
      </c>
      <c r="I101">
        <f t="shared" si="35"/>
        <v>0.76604444311897801</v>
      </c>
      <c r="J101">
        <f t="shared" si="36"/>
        <v>0.64278760968653936</v>
      </c>
      <c r="K101">
        <f t="shared" si="37"/>
        <v>6.6943799881020952E-3</v>
      </c>
      <c r="L101">
        <f t="shared" si="38"/>
        <v>0.99330562001189793</v>
      </c>
      <c r="M101">
        <f t="shared" si="39"/>
        <v>0.99664718933627561</v>
      </c>
      <c r="N101">
        <f t="shared" si="40"/>
        <v>6399593.6257519238</v>
      </c>
      <c r="O101">
        <f t="shared" si="41"/>
        <v>11399593.625751924</v>
      </c>
      <c r="P101" s="6">
        <f t="shared" si="42"/>
        <v>127.88930703100922</v>
      </c>
      <c r="Q101" s="6">
        <f t="shared" si="43"/>
        <v>152.41254110858918</v>
      </c>
      <c r="R101" s="6">
        <f t="shared" si="44"/>
        <v>11356752.312508922</v>
      </c>
      <c r="S101">
        <f t="shared" si="45"/>
        <v>39585.257540049133</v>
      </c>
      <c r="T101">
        <f t="shared" si="46"/>
        <v>198.96044214880789</v>
      </c>
    </row>
    <row r="102" spans="1:20" x14ac:dyDescent="0.2">
      <c r="A102" s="9">
        <v>101</v>
      </c>
      <c r="B102">
        <v>1E-3</v>
      </c>
      <c r="C102">
        <v>50</v>
      </c>
      <c r="D102" s="6">
        <v>7500000</v>
      </c>
      <c r="E102">
        <f t="shared" si="31"/>
        <v>1.7453292519943296E-5</v>
      </c>
      <c r="F102">
        <f t="shared" si="32"/>
        <v>0.87266462599716477</v>
      </c>
      <c r="G102">
        <f t="shared" si="33"/>
        <v>1.7453292519057202E-5</v>
      </c>
      <c r="H102">
        <f t="shared" si="34"/>
        <v>0.99999999984769128</v>
      </c>
      <c r="I102">
        <f t="shared" si="35"/>
        <v>0.76604444311897801</v>
      </c>
      <c r="J102">
        <f t="shared" si="36"/>
        <v>0.64278760968653936</v>
      </c>
      <c r="K102">
        <f t="shared" si="37"/>
        <v>2.0392247594615598E-12</v>
      </c>
      <c r="L102">
        <f t="shared" si="38"/>
        <v>0.99999999999796074</v>
      </c>
      <c r="M102">
        <f t="shared" si="39"/>
        <v>0.99999999999898037</v>
      </c>
      <c r="N102">
        <f t="shared" si="40"/>
        <v>6378137.0000065034</v>
      </c>
      <c r="O102">
        <f t="shared" si="41"/>
        <v>13878137.000006504</v>
      </c>
      <c r="P102" s="6">
        <f t="shared" si="42"/>
        <v>8920694.5077778008</v>
      </c>
      <c r="Q102" s="6">
        <f t="shared" si="43"/>
        <v>10631269.728079632</v>
      </c>
      <c r="R102" s="6">
        <f t="shared" si="44"/>
        <v>241.47396970902233</v>
      </c>
      <c r="S102">
        <f t="shared" si="45"/>
        <v>192602686532279.37</v>
      </c>
      <c r="T102">
        <f t="shared" si="46"/>
        <v>13878136.997892743</v>
      </c>
    </row>
    <row r="103" spans="1:20" x14ac:dyDescent="0.2">
      <c r="A103" s="9">
        <v>102</v>
      </c>
      <c r="B103">
        <v>1</v>
      </c>
      <c r="C103">
        <v>50</v>
      </c>
      <c r="D103" s="6">
        <v>7500000</v>
      </c>
      <c r="E103">
        <f t="shared" si="31"/>
        <v>1.7453292519943295E-2</v>
      </c>
      <c r="F103">
        <f t="shared" si="32"/>
        <v>0.87266462599716477</v>
      </c>
      <c r="G103">
        <f t="shared" si="33"/>
        <v>1.7452406437283512E-2</v>
      </c>
      <c r="H103">
        <f t="shared" si="34"/>
        <v>0.99984769515639127</v>
      </c>
      <c r="I103">
        <f t="shared" si="35"/>
        <v>0.76604444311897801</v>
      </c>
      <c r="J103">
        <f t="shared" si="36"/>
        <v>0.64278760968653936</v>
      </c>
      <c r="K103">
        <f t="shared" si="37"/>
        <v>2.0390177069501426E-6</v>
      </c>
      <c r="L103">
        <f t="shared" si="38"/>
        <v>0.9999979609822931</v>
      </c>
      <c r="M103">
        <f t="shared" si="39"/>
        <v>0.99999898049062685</v>
      </c>
      <c r="N103">
        <f t="shared" si="40"/>
        <v>6378143.5025770841</v>
      </c>
      <c r="O103">
        <f t="shared" si="41"/>
        <v>13878143.502577085</v>
      </c>
      <c r="P103" s="6">
        <f t="shared" si="42"/>
        <v>8919340.0232896078</v>
      </c>
      <c r="Q103" s="6">
        <f t="shared" si="43"/>
        <v>10629655.516324714</v>
      </c>
      <c r="R103" s="6">
        <f t="shared" si="44"/>
        <v>241461.823104193</v>
      </c>
      <c r="S103">
        <f t="shared" si="45"/>
        <v>192544202846788.28</v>
      </c>
      <c r="T103">
        <f t="shared" si="46"/>
        <v>13876029.794101348</v>
      </c>
    </row>
    <row r="104" spans="1:20" x14ac:dyDescent="0.2">
      <c r="A104" s="9">
        <v>103</v>
      </c>
      <c r="B104">
        <v>5</v>
      </c>
      <c r="C104">
        <v>50</v>
      </c>
      <c r="D104" s="6">
        <v>7500000</v>
      </c>
      <c r="E104">
        <f t="shared" si="31"/>
        <v>8.7266462599716474E-2</v>
      </c>
      <c r="F104">
        <f t="shared" si="32"/>
        <v>0.87266462599716477</v>
      </c>
      <c r="G104">
        <f t="shared" si="33"/>
        <v>8.7155742747658166E-2</v>
      </c>
      <c r="H104">
        <f t="shared" si="34"/>
        <v>0.99619469809174555</v>
      </c>
      <c r="I104">
        <f t="shared" si="35"/>
        <v>0.76604444311897801</v>
      </c>
      <c r="J104">
        <f t="shared" si="36"/>
        <v>0.64278760968653936</v>
      </c>
      <c r="K104">
        <f t="shared" si="37"/>
        <v>5.0851337120179549E-5</v>
      </c>
      <c r="L104">
        <f t="shared" si="38"/>
        <v>0.99994914866287987</v>
      </c>
      <c r="M104">
        <f t="shared" si="39"/>
        <v>0.99997457400819945</v>
      </c>
      <c r="N104">
        <f t="shared" si="40"/>
        <v>6378299.174582514</v>
      </c>
      <c r="O104">
        <f t="shared" si="41"/>
        <v>13878299.174582515</v>
      </c>
      <c r="P104" s="6">
        <f t="shared" si="42"/>
        <v>8886852.4204268325</v>
      </c>
      <c r="Q104" s="6">
        <f t="shared" si="43"/>
        <v>10590938.298898228</v>
      </c>
      <c r="R104" s="6">
        <f t="shared" si="44"/>
        <v>1205852.0306352058</v>
      </c>
      <c r="S104">
        <f t="shared" si="45"/>
        <v>191144119993515.53</v>
      </c>
      <c r="T104">
        <f t="shared" si="46"/>
        <v>13825488.056250149</v>
      </c>
    </row>
    <row r="105" spans="1:20" x14ac:dyDescent="0.2">
      <c r="A105" s="9">
        <v>104</v>
      </c>
      <c r="B105">
        <v>10</v>
      </c>
      <c r="C105">
        <v>50</v>
      </c>
      <c r="D105" s="6">
        <v>7500000</v>
      </c>
      <c r="E105">
        <f t="shared" si="31"/>
        <v>0.17453292519943295</v>
      </c>
      <c r="F105">
        <f t="shared" si="32"/>
        <v>0.87266462599716477</v>
      </c>
      <c r="G105">
        <f t="shared" si="33"/>
        <v>0.17364817766693033</v>
      </c>
      <c r="H105">
        <f t="shared" si="34"/>
        <v>0.98480775301220802</v>
      </c>
      <c r="I105">
        <f t="shared" si="35"/>
        <v>0.76604444311897801</v>
      </c>
      <c r="J105">
        <f t="shared" si="36"/>
        <v>0.64278760968653936</v>
      </c>
      <c r="K105">
        <f t="shared" si="37"/>
        <v>2.0186025633433968E-4</v>
      </c>
      <c r="L105">
        <f t="shared" si="38"/>
        <v>0.99979813974366571</v>
      </c>
      <c r="M105">
        <f t="shared" si="39"/>
        <v>0.99989906477787327</v>
      </c>
      <c r="N105">
        <f t="shared" si="40"/>
        <v>6378780.843661353</v>
      </c>
      <c r="O105">
        <f t="shared" si="41"/>
        <v>13878780.843661353</v>
      </c>
      <c r="P105" s="6">
        <f t="shared" si="42"/>
        <v>8785576.6821917892</v>
      </c>
      <c r="Q105" s="6">
        <f t="shared" si="43"/>
        <v>10470242.574013984</v>
      </c>
      <c r="R105" s="6">
        <f t="shared" si="44"/>
        <v>2402609.8802373391</v>
      </c>
      <c r="S105">
        <f t="shared" si="45"/>
        <v>186812337197367.06</v>
      </c>
      <c r="T105">
        <f t="shared" si="46"/>
        <v>13667930.977195015</v>
      </c>
    </row>
    <row r="106" spans="1:20" x14ac:dyDescent="0.2">
      <c r="A106" s="9">
        <v>105</v>
      </c>
      <c r="B106">
        <v>15</v>
      </c>
      <c r="C106">
        <v>50</v>
      </c>
      <c r="D106" s="6">
        <v>7500000</v>
      </c>
      <c r="E106">
        <f t="shared" si="31"/>
        <v>0.26179938779914941</v>
      </c>
      <c r="F106">
        <f t="shared" si="32"/>
        <v>0.87266462599716477</v>
      </c>
      <c r="G106">
        <f t="shared" si="33"/>
        <v>0.25881904510252074</v>
      </c>
      <c r="H106">
        <f t="shared" si="34"/>
        <v>0.96592582628906831</v>
      </c>
      <c r="I106">
        <f t="shared" si="35"/>
        <v>0.76604444311897801</v>
      </c>
      <c r="J106">
        <f t="shared" si="36"/>
        <v>0.64278760968653936</v>
      </c>
      <c r="K106">
        <f t="shared" si="37"/>
        <v>4.4843842804635835E-4</v>
      </c>
      <c r="L106">
        <f t="shared" si="38"/>
        <v>0.99955156157195368</v>
      </c>
      <c r="M106">
        <f t="shared" si="39"/>
        <v>0.99977575564321108</v>
      </c>
      <c r="N106">
        <f t="shared" si="40"/>
        <v>6379567.5820290232</v>
      </c>
      <c r="O106">
        <f t="shared" si="41"/>
        <v>13879567.582029022</v>
      </c>
      <c r="P106" s="6">
        <f t="shared" si="42"/>
        <v>8617617.4419479817</v>
      </c>
      <c r="Q106" s="6">
        <f t="shared" si="43"/>
        <v>10270076.546044031</v>
      </c>
      <c r="R106" s="6">
        <f t="shared" si="44"/>
        <v>3581242.9784647971</v>
      </c>
      <c r="S106">
        <f t="shared" si="45"/>
        <v>179737802637369.78</v>
      </c>
      <c r="T106">
        <f t="shared" si="46"/>
        <v>13406632.78520635</v>
      </c>
    </row>
    <row r="107" spans="1:20" x14ac:dyDescent="0.2">
      <c r="A107" s="9">
        <v>106</v>
      </c>
      <c r="B107">
        <v>20</v>
      </c>
      <c r="C107">
        <v>50</v>
      </c>
      <c r="D107" s="6">
        <v>7500000</v>
      </c>
      <c r="E107">
        <f t="shared" si="31"/>
        <v>0.3490658503988659</v>
      </c>
      <c r="F107">
        <f t="shared" si="32"/>
        <v>0.87266462599716477</v>
      </c>
      <c r="G107">
        <f t="shared" si="33"/>
        <v>0.34202014332566871</v>
      </c>
      <c r="H107">
        <f t="shared" si="34"/>
        <v>0.93969262078590843</v>
      </c>
      <c r="I107">
        <f t="shared" si="35"/>
        <v>0.76604444311897801</v>
      </c>
      <c r="J107">
        <f t="shared" si="36"/>
        <v>0.64278760968653936</v>
      </c>
      <c r="K107">
        <f t="shared" si="37"/>
        <v>7.8309369928334142E-4</v>
      </c>
      <c r="L107">
        <f t="shared" si="38"/>
        <v>0.99921690630071669</v>
      </c>
      <c r="M107">
        <f t="shared" si="39"/>
        <v>0.99960837646586209</v>
      </c>
      <c r="N107">
        <f t="shared" si="40"/>
        <v>6380635.8071448412</v>
      </c>
      <c r="O107">
        <f t="shared" si="41"/>
        <v>13880635.807144841</v>
      </c>
      <c r="P107" s="6">
        <f t="shared" si="42"/>
        <v>8384220.1389392186</v>
      </c>
      <c r="Q107" s="6">
        <f t="shared" si="43"/>
        <v>9991924.471681539</v>
      </c>
      <c r="R107" s="6">
        <f t="shared" si="44"/>
        <v>4732847.8627712727</v>
      </c>
      <c r="S107">
        <f t="shared" si="45"/>
        <v>170133701985982.37</v>
      </c>
      <c r="T107">
        <f t="shared" si="46"/>
        <v>13043531.039790658</v>
      </c>
    </row>
    <row r="108" spans="1:20" x14ac:dyDescent="0.2">
      <c r="A108" s="9">
        <v>107</v>
      </c>
      <c r="B108">
        <v>25</v>
      </c>
      <c r="C108">
        <v>50</v>
      </c>
      <c r="D108" s="6">
        <v>7500000</v>
      </c>
      <c r="E108">
        <f t="shared" si="31"/>
        <v>0.43633231299858238</v>
      </c>
      <c r="F108">
        <f t="shared" si="32"/>
        <v>0.87266462599716477</v>
      </c>
      <c r="G108">
        <f t="shared" si="33"/>
        <v>0.42261826174069944</v>
      </c>
      <c r="H108">
        <f t="shared" si="34"/>
        <v>0.90630778703664994</v>
      </c>
      <c r="I108">
        <f t="shared" si="35"/>
        <v>0.76604444311897801</v>
      </c>
      <c r="J108">
        <f t="shared" si="36"/>
        <v>0.64278760968653936</v>
      </c>
      <c r="K108">
        <f t="shared" si="37"/>
        <v>1.1956577389724912E-3</v>
      </c>
      <c r="L108">
        <f t="shared" si="38"/>
        <v>0.99880434226102754</v>
      </c>
      <c r="M108">
        <f t="shared" si="39"/>
        <v>0.99940199232392346</v>
      </c>
      <c r="N108">
        <f t="shared" si="40"/>
        <v>6381953.4571557427</v>
      </c>
      <c r="O108">
        <f t="shared" si="41"/>
        <v>13881953.457155742</v>
      </c>
      <c r="P108" s="6">
        <f t="shared" si="42"/>
        <v>8087118.2277196394</v>
      </c>
      <c r="Q108" s="6">
        <f t="shared" si="43"/>
        <v>9637852.2016189992</v>
      </c>
      <c r="R108" s="6">
        <f t="shared" si="44"/>
        <v>5848711.4260130329</v>
      </c>
      <c r="S108">
        <f t="shared" si="45"/>
        <v>158289676289367.44</v>
      </c>
      <c r="T108">
        <f t="shared" si="46"/>
        <v>12581322.517500592</v>
      </c>
    </row>
    <row r="109" spans="1:20" x14ac:dyDescent="0.2">
      <c r="A109" s="9">
        <v>108</v>
      </c>
      <c r="B109">
        <v>30</v>
      </c>
      <c r="C109">
        <v>50</v>
      </c>
      <c r="D109" s="6">
        <v>7500000</v>
      </c>
      <c r="E109">
        <f t="shared" si="31"/>
        <v>0.52359877559829882</v>
      </c>
      <c r="F109">
        <f t="shared" si="32"/>
        <v>0.87266462599716477</v>
      </c>
      <c r="G109">
        <f t="shared" si="33"/>
        <v>0.49999999999999994</v>
      </c>
      <c r="H109">
        <f t="shared" si="34"/>
        <v>0.86602540378443871</v>
      </c>
      <c r="I109">
        <f t="shared" si="35"/>
        <v>0.76604444311897801</v>
      </c>
      <c r="J109">
        <f t="shared" si="36"/>
        <v>0.64278760968653936</v>
      </c>
      <c r="K109">
        <f t="shared" si="37"/>
        <v>1.6735949975353295E-3</v>
      </c>
      <c r="L109">
        <f t="shared" si="38"/>
        <v>0.99832640500246472</v>
      </c>
      <c r="M109">
        <f t="shared" si="39"/>
        <v>0.99916285209292321</v>
      </c>
      <c r="N109">
        <f t="shared" si="40"/>
        <v>6383480.9176901085</v>
      </c>
      <c r="O109">
        <f t="shared" si="41"/>
        <v>13883480.917690109</v>
      </c>
      <c r="P109" s="6">
        <f t="shared" si="42"/>
        <v>7728522.8651029291</v>
      </c>
      <c r="Q109" s="6">
        <f t="shared" si="43"/>
        <v>9210494.8899329118</v>
      </c>
      <c r="R109" s="6">
        <f t="shared" si="44"/>
        <v>6920373.7353836363</v>
      </c>
      <c r="S109">
        <f t="shared" si="45"/>
        <v>144563281793899.06</v>
      </c>
      <c r="T109">
        <f t="shared" si="46"/>
        <v>12023447.167676127</v>
      </c>
    </row>
    <row r="110" spans="1:20" x14ac:dyDescent="0.2">
      <c r="A110" s="9">
        <v>109</v>
      </c>
      <c r="B110">
        <v>35</v>
      </c>
      <c r="C110">
        <v>50</v>
      </c>
      <c r="D110" s="6">
        <v>7500000</v>
      </c>
      <c r="E110">
        <f t="shared" si="31"/>
        <v>0.6108652381980153</v>
      </c>
      <c r="F110">
        <f t="shared" si="32"/>
        <v>0.87266462599716477</v>
      </c>
      <c r="G110">
        <f t="shared" si="33"/>
        <v>0.57357643635104605</v>
      </c>
      <c r="H110">
        <f t="shared" si="34"/>
        <v>0.8191520442889918</v>
      </c>
      <c r="I110">
        <f t="shared" si="35"/>
        <v>0.76604444311897801</v>
      </c>
      <c r="J110">
        <f t="shared" si="36"/>
        <v>0.64278760968653936</v>
      </c>
      <c r="K110">
        <f t="shared" si="37"/>
        <v>2.2023835932183482E-3</v>
      </c>
      <c r="L110">
        <f t="shared" si="38"/>
        <v>0.99779761640678166</v>
      </c>
      <c r="M110">
        <f t="shared" si="39"/>
        <v>0.99889820122311845</v>
      </c>
      <c r="N110">
        <f t="shared" si="40"/>
        <v>6385172.1748924749</v>
      </c>
      <c r="O110">
        <f t="shared" si="41"/>
        <v>13885172.174892474</v>
      </c>
      <c r="P110" s="6">
        <f t="shared" si="42"/>
        <v>7311109.4501404315</v>
      </c>
      <c r="Q110" s="6">
        <f t="shared" si="43"/>
        <v>8713040.9530543368</v>
      </c>
      <c r="R110" s="6">
        <f t="shared" si="44"/>
        <v>7939690.1820109403</v>
      </c>
      <c r="S110">
        <f t="shared" si="45"/>
        <v>129369404041534.75</v>
      </c>
      <c r="T110">
        <f t="shared" si="46"/>
        <v>11374067.172367796</v>
      </c>
    </row>
    <row r="111" spans="1:20" x14ac:dyDescent="0.2">
      <c r="A111" s="9">
        <v>110</v>
      </c>
      <c r="B111">
        <v>40</v>
      </c>
      <c r="C111">
        <v>50</v>
      </c>
      <c r="D111" s="6">
        <v>7500000</v>
      </c>
      <c r="E111">
        <f t="shared" si="31"/>
        <v>0.69813170079773179</v>
      </c>
      <c r="F111">
        <f t="shared" si="32"/>
        <v>0.87266462599716477</v>
      </c>
      <c r="G111">
        <f t="shared" si="33"/>
        <v>0.64278760968653925</v>
      </c>
      <c r="H111">
        <f t="shared" si="34"/>
        <v>0.76604444311897801</v>
      </c>
      <c r="I111">
        <f t="shared" si="35"/>
        <v>0.76604444311897801</v>
      </c>
      <c r="J111">
        <f t="shared" si="36"/>
        <v>0.64278760968653936</v>
      </c>
      <c r="K111">
        <f t="shared" si="37"/>
        <v>2.7659565521216574E-3</v>
      </c>
      <c r="L111">
        <f t="shared" si="38"/>
        <v>0.99723404344787836</v>
      </c>
      <c r="M111">
        <f t="shared" si="39"/>
        <v>0.99861606408463022</v>
      </c>
      <c r="N111">
        <f t="shared" si="40"/>
        <v>6386976.1657063318</v>
      </c>
      <c r="O111">
        <f t="shared" si="41"/>
        <v>13886976.165706333</v>
      </c>
      <c r="P111" s="6">
        <f t="shared" si="42"/>
        <v>6838000.8969416711</v>
      </c>
      <c r="Q111" s="6">
        <f t="shared" si="43"/>
        <v>8149212.1350926664</v>
      </c>
      <c r="R111" s="6">
        <f t="shared" si="44"/>
        <v>8898892.6448494196</v>
      </c>
      <c r="S111">
        <f t="shared" si="45"/>
        <v>113167914689316.67</v>
      </c>
      <c r="T111">
        <f t="shared" si="46"/>
        <v>10638040.923465028</v>
      </c>
    </row>
    <row r="112" spans="1:20" x14ac:dyDescent="0.2">
      <c r="A112" s="9">
        <v>111</v>
      </c>
      <c r="B112">
        <v>45</v>
      </c>
      <c r="C112">
        <v>50</v>
      </c>
      <c r="D112" s="6">
        <v>7500000</v>
      </c>
      <c r="E112">
        <f t="shared" si="31"/>
        <v>0.78539816339744828</v>
      </c>
      <c r="F112">
        <f t="shared" si="32"/>
        <v>0.87266462599716477</v>
      </c>
      <c r="G112">
        <f t="shared" si="33"/>
        <v>0.70710678118654746</v>
      </c>
      <c r="H112">
        <f t="shared" si="34"/>
        <v>0.70710678118654757</v>
      </c>
      <c r="I112">
        <f t="shared" si="35"/>
        <v>0.76604444311897801</v>
      </c>
      <c r="J112">
        <f t="shared" si="36"/>
        <v>0.64278760968653936</v>
      </c>
      <c r="K112">
        <f t="shared" si="37"/>
        <v>3.3471899950706591E-3</v>
      </c>
      <c r="L112">
        <f t="shared" si="38"/>
        <v>0.99665281000492933</v>
      </c>
      <c r="M112">
        <f t="shared" si="39"/>
        <v>0.99832500219363896</v>
      </c>
      <c r="N112">
        <f t="shared" si="40"/>
        <v>6388838.2901211483</v>
      </c>
      <c r="O112">
        <f t="shared" si="41"/>
        <v>13888838.290121149</v>
      </c>
      <c r="P112" s="6">
        <f t="shared" si="42"/>
        <v>6312747.5250973459</v>
      </c>
      <c r="Q112" s="6">
        <f t="shared" si="43"/>
        <v>7523239.5421749698</v>
      </c>
      <c r="R112" s="6">
        <f t="shared" si="44"/>
        <v>9790649.2677650247</v>
      </c>
      <c r="S112">
        <f t="shared" si="45"/>
        <v>96449914524567.719</v>
      </c>
      <c r="T112">
        <f t="shared" si="46"/>
        <v>9820891.7377480399</v>
      </c>
    </row>
    <row r="113" spans="1:20" x14ac:dyDescent="0.2">
      <c r="A113" s="9">
        <v>112</v>
      </c>
      <c r="B113">
        <v>50</v>
      </c>
      <c r="C113">
        <v>50</v>
      </c>
      <c r="D113" s="6">
        <v>7500000</v>
      </c>
      <c r="E113">
        <f t="shared" si="31"/>
        <v>0.87266462599716477</v>
      </c>
      <c r="F113">
        <f t="shared" si="32"/>
        <v>0.87266462599716477</v>
      </c>
      <c r="G113">
        <f t="shared" si="33"/>
        <v>0.76604444311897801</v>
      </c>
      <c r="H113">
        <f t="shared" si="34"/>
        <v>0.64278760968653936</v>
      </c>
      <c r="I113">
        <f t="shared" si="35"/>
        <v>0.76604444311897801</v>
      </c>
      <c r="J113">
        <f t="shared" si="36"/>
        <v>0.64278760968653936</v>
      </c>
      <c r="K113">
        <f t="shared" si="37"/>
        <v>3.9284234380196608E-3</v>
      </c>
      <c r="L113">
        <f t="shared" si="38"/>
        <v>0.99607157656198031</v>
      </c>
      <c r="M113">
        <f t="shared" si="39"/>
        <v>0.99803385541873291</v>
      </c>
      <c r="N113">
        <f t="shared" si="40"/>
        <v>6390702.0441946862</v>
      </c>
      <c r="O113">
        <f t="shared" si="41"/>
        <v>13890702.044194687</v>
      </c>
      <c r="P113" s="6">
        <f t="shared" si="42"/>
        <v>5739303.4738529883</v>
      </c>
      <c r="Q113" s="6">
        <f t="shared" si="43"/>
        <v>6839835.533952727</v>
      </c>
      <c r="R113" s="6">
        <f t="shared" si="44"/>
        <v>10608122.361098766</v>
      </c>
      <c r="S113">
        <f t="shared" si="45"/>
        <v>79722954496503.359</v>
      </c>
      <c r="T113">
        <f t="shared" si="46"/>
        <v>8928771.1638558283</v>
      </c>
    </row>
    <row r="114" spans="1:20" x14ac:dyDescent="0.2">
      <c r="A114" s="9">
        <v>113</v>
      </c>
      <c r="B114">
        <v>55</v>
      </c>
      <c r="C114">
        <v>50</v>
      </c>
      <c r="D114" s="6">
        <v>7500000</v>
      </c>
      <c r="E114">
        <f t="shared" si="31"/>
        <v>0.95993108859688125</v>
      </c>
      <c r="F114">
        <f t="shared" si="32"/>
        <v>0.87266462599716477</v>
      </c>
      <c r="G114">
        <f t="shared" si="33"/>
        <v>0.8191520442889918</v>
      </c>
      <c r="H114">
        <f t="shared" si="34"/>
        <v>0.57357643635104616</v>
      </c>
      <c r="I114">
        <f t="shared" si="35"/>
        <v>0.76604444311897801</v>
      </c>
      <c r="J114">
        <f t="shared" si="36"/>
        <v>0.64278760968653936</v>
      </c>
      <c r="K114">
        <f t="shared" si="37"/>
        <v>4.4919963969229718E-3</v>
      </c>
      <c r="L114">
        <f t="shared" si="38"/>
        <v>0.99550800360307701</v>
      </c>
      <c r="M114">
        <f t="shared" si="39"/>
        <v>0.99775147386665231</v>
      </c>
      <c r="N114">
        <f t="shared" si="40"/>
        <v>6392510.7274283282</v>
      </c>
      <c r="O114">
        <f t="shared" si="41"/>
        <v>13892510.727428328</v>
      </c>
      <c r="P114" s="6">
        <f t="shared" si="42"/>
        <v>5121999.5846486371</v>
      </c>
      <c r="Q114" s="6">
        <f t="shared" si="43"/>
        <v>6104161.4062710647</v>
      </c>
      <c r="R114" s="6">
        <f t="shared" si="44"/>
        <v>11345023.855369711</v>
      </c>
      <c r="S114">
        <f t="shared" si="45"/>
        <v>63495666218949.953</v>
      </c>
      <c r="T114">
        <f t="shared" si="46"/>
        <v>7968416.7950070202</v>
      </c>
    </row>
    <row r="115" spans="1:20" x14ac:dyDescent="0.2">
      <c r="A115" s="9">
        <v>114</v>
      </c>
      <c r="B115">
        <v>60</v>
      </c>
      <c r="C115">
        <v>50</v>
      </c>
      <c r="D115" s="6">
        <v>7500000</v>
      </c>
      <c r="E115">
        <f t="shared" si="31"/>
        <v>1.0471975511965976</v>
      </c>
      <c r="F115">
        <f t="shared" si="32"/>
        <v>0.87266462599716477</v>
      </c>
      <c r="G115">
        <f t="shared" si="33"/>
        <v>0.8660254037844386</v>
      </c>
      <c r="H115">
        <f t="shared" si="34"/>
        <v>0.50000000000000011</v>
      </c>
      <c r="I115">
        <f t="shared" si="35"/>
        <v>0.76604444311897801</v>
      </c>
      <c r="J115">
        <f t="shared" si="36"/>
        <v>0.64278760968653936</v>
      </c>
      <c r="K115">
        <f t="shared" si="37"/>
        <v>5.0207849926059891E-3</v>
      </c>
      <c r="L115">
        <f t="shared" si="38"/>
        <v>0.99497921500739406</v>
      </c>
      <c r="M115">
        <f t="shared" si="39"/>
        <v>0.99748644853320889</v>
      </c>
      <c r="N115">
        <f t="shared" si="40"/>
        <v>6394209.1738478942</v>
      </c>
      <c r="O115">
        <f t="shared" si="41"/>
        <v>13894209.173847895</v>
      </c>
      <c r="P115" s="6">
        <f t="shared" si="42"/>
        <v>4465512.7516712388</v>
      </c>
      <c r="Q115" s="6">
        <f t="shared" si="43"/>
        <v>5321790.864579455</v>
      </c>
      <c r="R115" s="6">
        <f t="shared" si="44"/>
        <v>11995667.662321927</v>
      </c>
      <c r="S115">
        <f t="shared" si="45"/>
        <v>48262262141659.781</v>
      </c>
      <c r="T115">
        <f t="shared" si="46"/>
        <v>6947104.5869239494</v>
      </c>
    </row>
    <row r="116" spans="1:20" x14ac:dyDescent="0.2">
      <c r="A116" s="9">
        <v>115</v>
      </c>
      <c r="B116">
        <v>65</v>
      </c>
      <c r="C116">
        <v>50</v>
      </c>
      <c r="D116" s="6">
        <v>7500000</v>
      </c>
      <c r="E116">
        <f t="shared" si="31"/>
        <v>1.1344640137963142</v>
      </c>
      <c r="F116">
        <f t="shared" si="32"/>
        <v>0.87266462599716477</v>
      </c>
      <c r="G116">
        <f t="shared" si="33"/>
        <v>0.90630778703664994</v>
      </c>
      <c r="H116">
        <f t="shared" si="34"/>
        <v>0.42261826174069944</v>
      </c>
      <c r="I116">
        <f t="shared" si="35"/>
        <v>0.76604444311897801</v>
      </c>
      <c r="J116">
        <f t="shared" si="36"/>
        <v>0.64278760968653936</v>
      </c>
      <c r="K116">
        <f t="shared" si="37"/>
        <v>5.4987222511688289E-3</v>
      </c>
      <c r="L116">
        <f t="shared" si="38"/>
        <v>0.99450127774883113</v>
      </c>
      <c r="M116">
        <f t="shared" si="39"/>
        <v>0.99724684895407467</v>
      </c>
      <c r="N116">
        <f t="shared" si="40"/>
        <v>6395745.4532841817</v>
      </c>
      <c r="O116">
        <f t="shared" si="41"/>
        <v>13895745.453284182</v>
      </c>
      <c r="P116" s="6">
        <f t="shared" si="42"/>
        <v>3774831.80990395</v>
      </c>
      <c r="Q116" s="6">
        <f t="shared" si="43"/>
        <v>4498669.3708919352</v>
      </c>
      <c r="R116" s="6">
        <f t="shared" si="44"/>
        <v>12555018.244270843</v>
      </c>
      <c r="S116">
        <f t="shared" si="45"/>
        <v>34487381301663.969</v>
      </c>
      <c r="T116">
        <f t="shared" si="46"/>
        <v>5872595.7890581889</v>
      </c>
    </row>
    <row r="117" spans="1:20" x14ac:dyDescent="0.2">
      <c r="A117" s="9">
        <v>116</v>
      </c>
      <c r="B117">
        <v>70</v>
      </c>
      <c r="C117">
        <v>50</v>
      </c>
      <c r="D117" s="6">
        <v>7500000</v>
      </c>
      <c r="E117">
        <f t="shared" si="31"/>
        <v>1.2217304763960306</v>
      </c>
      <c r="F117">
        <f t="shared" si="32"/>
        <v>0.87266462599716477</v>
      </c>
      <c r="G117">
        <f t="shared" si="33"/>
        <v>0.93969262078590832</v>
      </c>
      <c r="H117">
        <f t="shared" si="34"/>
        <v>0.34202014332566882</v>
      </c>
      <c r="I117">
        <f t="shared" si="35"/>
        <v>0.76604444311897801</v>
      </c>
      <c r="J117">
        <f t="shared" si="36"/>
        <v>0.64278760968653936</v>
      </c>
      <c r="K117">
        <f t="shared" si="37"/>
        <v>5.9112862908579774E-3</v>
      </c>
      <c r="L117">
        <f t="shared" si="38"/>
        <v>0.99408871370914198</v>
      </c>
      <c r="M117">
        <f t="shared" si="39"/>
        <v>0.99703997598348182</v>
      </c>
      <c r="N117">
        <f t="shared" si="40"/>
        <v>6397072.488200481</v>
      </c>
      <c r="O117">
        <f t="shared" si="41"/>
        <v>13897072.488200482</v>
      </c>
      <c r="P117" s="6">
        <f t="shared" si="42"/>
        <v>3055220.1117943083</v>
      </c>
      <c r="Q117" s="6">
        <f t="shared" si="43"/>
        <v>3641069.5443969504</v>
      </c>
      <c r="R117" s="6">
        <f t="shared" si="44"/>
        <v>13018734.663012877</v>
      </c>
      <c r="S117">
        <f t="shared" si="45"/>
        <v>22591757358647.441</v>
      </c>
      <c r="T117">
        <f t="shared" si="46"/>
        <v>4753078.7242215378</v>
      </c>
    </row>
    <row r="118" spans="1:20" x14ac:dyDescent="0.2">
      <c r="A118" s="9">
        <v>117</v>
      </c>
      <c r="B118">
        <v>75</v>
      </c>
      <c r="C118">
        <v>50</v>
      </c>
      <c r="D118" s="6">
        <v>7500000</v>
      </c>
      <c r="E118">
        <f t="shared" si="31"/>
        <v>1.3089969389957472</v>
      </c>
      <c r="F118">
        <f t="shared" si="32"/>
        <v>0.87266462599716477</v>
      </c>
      <c r="G118">
        <f t="shared" si="33"/>
        <v>0.96592582628906831</v>
      </c>
      <c r="H118">
        <f t="shared" si="34"/>
        <v>0.25881904510252074</v>
      </c>
      <c r="I118">
        <f t="shared" si="35"/>
        <v>0.76604444311897801</v>
      </c>
      <c r="J118">
        <f t="shared" si="36"/>
        <v>0.64278760968653936</v>
      </c>
      <c r="K118">
        <f t="shared" si="37"/>
        <v>6.2459415620949622E-3</v>
      </c>
      <c r="L118">
        <f t="shared" si="38"/>
        <v>0.99375405843790499</v>
      </c>
      <c r="M118">
        <f t="shared" si="39"/>
        <v>0.99687213745690828</v>
      </c>
      <c r="N118">
        <f t="shared" si="40"/>
        <v>6398149.5322670778</v>
      </c>
      <c r="O118">
        <f t="shared" si="41"/>
        <v>13898149.532267079</v>
      </c>
      <c r="P118" s="6">
        <f t="shared" si="42"/>
        <v>2312175.0329508595</v>
      </c>
      <c r="Q118" s="6">
        <f t="shared" si="43"/>
        <v>2755542.9022258222</v>
      </c>
      <c r="R118" s="6">
        <f t="shared" si="44"/>
        <v>13383209.379526252</v>
      </c>
      <c r="S118">
        <f t="shared" si="45"/>
        <v>12939170069008.416</v>
      </c>
      <c r="T118">
        <f t="shared" si="46"/>
        <v>3597105.7906334107</v>
      </c>
    </row>
    <row r="119" spans="1:20" x14ac:dyDescent="0.2">
      <c r="A119" s="9">
        <v>118</v>
      </c>
      <c r="B119">
        <v>80</v>
      </c>
      <c r="C119">
        <v>50</v>
      </c>
      <c r="D119" s="6">
        <v>7500000</v>
      </c>
      <c r="E119">
        <f t="shared" si="31"/>
        <v>1.3962634015954636</v>
      </c>
      <c r="F119">
        <f t="shared" si="32"/>
        <v>0.87266462599716477</v>
      </c>
      <c r="G119">
        <f t="shared" si="33"/>
        <v>0.98480775301220802</v>
      </c>
      <c r="H119">
        <f t="shared" si="34"/>
        <v>0.17364817766693041</v>
      </c>
      <c r="I119">
        <f t="shared" si="35"/>
        <v>0.76604444311897801</v>
      </c>
      <c r="J119">
        <f t="shared" si="36"/>
        <v>0.64278760968653936</v>
      </c>
      <c r="K119">
        <f t="shared" si="37"/>
        <v>6.49251973380698E-3</v>
      </c>
      <c r="L119">
        <f t="shared" si="38"/>
        <v>0.99350748026619307</v>
      </c>
      <c r="M119">
        <f t="shared" si="39"/>
        <v>0.99674845385693633</v>
      </c>
      <c r="N119">
        <f t="shared" si="40"/>
        <v>6398943.4599268073</v>
      </c>
      <c r="O119">
        <f t="shared" si="41"/>
        <v>13898943.459926806</v>
      </c>
      <c r="P119" s="6">
        <f t="shared" si="42"/>
        <v>1551384.7391427429</v>
      </c>
      <c r="Q119" s="6">
        <f t="shared" si="43"/>
        <v>1848868.336369195</v>
      </c>
      <c r="R119" s="6">
        <f t="shared" si="44"/>
        <v>13645601.108620251</v>
      </c>
      <c r="S119">
        <f t="shared" si="45"/>
        <v>5825108734073.5918</v>
      </c>
      <c r="T119">
        <f t="shared" si="46"/>
        <v>2413526.2033119905</v>
      </c>
    </row>
    <row r="120" spans="1:20" x14ac:dyDescent="0.2">
      <c r="A120" s="9">
        <v>119</v>
      </c>
      <c r="B120">
        <v>85</v>
      </c>
      <c r="C120">
        <v>50</v>
      </c>
      <c r="D120" s="6">
        <v>7500000</v>
      </c>
      <c r="E120">
        <f t="shared" si="31"/>
        <v>1.4835298641951802</v>
      </c>
      <c r="F120">
        <f t="shared" si="32"/>
        <v>0.87266462599716477</v>
      </c>
      <c r="G120">
        <f t="shared" si="33"/>
        <v>0.99619469809174555</v>
      </c>
      <c r="H120">
        <f t="shared" si="34"/>
        <v>8.7155742747658138E-2</v>
      </c>
      <c r="I120">
        <f t="shared" si="35"/>
        <v>0.76604444311897801</v>
      </c>
      <c r="J120">
        <f t="shared" si="36"/>
        <v>0.64278760968653936</v>
      </c>
      <c r="K120">
        <f t="shared" si="37"/>
        <v>6.6435286530211407E-3</v>
      </c>
      <c r="L120">
        <f t="shared" si="38"/>
        <v>0.99335647134697891</v>
      </c>
      <c r="M120">
        <f t="shared" si="39"/>
        <v>0.9966727002115483</v>
      </c>
      <c r="N120">
        <f t="shared" si="40"/>
        <v>6399429.8214912592</v>
      </c>
      <c r="O120">
        <f t="shared" si="41"/>
        <v>13899429.82149126</v>
      </c>
      <c r="P120" s="6">
        <f t="shared" si="42"/>
        <v>778682.63566147385</v>
      </c>
      <c r="Q120" s="6">
        <f t="shared" si="43"/>
        <v>927997.82854028966</v>
      </c>
      <c r="R120" s="6">
        <f t="shared" si="44"/>
        <v>13803861.099674268</v>
      </c>
      <c r="S120">
        <f t="shared" si="45"/>
        <v>1467526616856.1924</v>
      </c>
      <c r="T120">
        <f t="shared" si="46"/>
        <v>1211415.1298610203</v>
      </c>
    </row>
    <row r="121" spans="1:20" x14ac:dyDescent="0.2">
      <c r="A121" s="9">
        <v>120</v>
      </c>
      <c r="B121">
        <v>89.998999999999995</v>
      </c>
      <c r="C121">
        <v>50</v>
      </c>
      <c r="D121" s="6">
        <v>7500000</v>
      </c>
      <c r="E121">
        <f t="shared" si="31"/>
        <v>1.5707788735023767</v>
      </c>
      <c r="F121">
        <f t="shared" si="32"/>
        <v>0.87266462599716477</v>
      </c>
      <c r="G121">
        <f t="shared" si="33"/>
        <v>0.99999999984769128</v>
      </c>
      <c r="H121">
        <f t="shared" si="34"/>
        <v>1.7453292519072963E-5</v>
      </c>
      <c r="I121">
        <f t="shared" si="35"/>
        <v>0.76604444311897801</v>
      </c>
      <c r="J121">
        <f t="shared" si="36"/>
        <v>0.64278760968653936</v>
      </c>
      <c r="K121">
        <f t="shared" si="37"/>
        <v>6.6943799881020952E-3</v>
      </c>
      <c r="L121">
        <f t="shared" si="38"/>
        <v>0.99330562001189793</v>
      </c>
      <c r="M121">
        <f t="shared" si="39"/>
        <v>0.99664718933627561</v>
      </c>
      <c r="N121">
        <f t="shared" si="40"/>
        <v>6399593.6257519238</v>
      </c>
      <c r="O121">
        <f t="shared" si="41"/>
        <v>13899593.625751924</v>
      </c>
      <c r="P121" s="6">
        <f t="shared" si="42"/>
        <v>155.9362074797464</v>
      </c>
      <c r="Q121" s="6">
        <f t="shared" si="43"/>
        <v>185.83753547950386</v>
      </c>
      <c r="R121" s="6">
        <f t="shared" si="44"/>
        <v>13856752.312128151</v>
      </c>
      <c r="S121">
        <f t="shared" si="45"/>
        <v>58851.690396262376</v>
      </c>
      <c r="T121">
        <f t="shared" si="46"/>
        <v>242.5936734464903</v>
      </c>
    </row>
    <row r="122" spans="1:20" x14ac:dyDescent="0.2">
      <c r="A122" s="9">
        <v>121</v>
      </c>
      <c r="B122">
        <v>1E-3</v>
      </c>
      <c r="C122">
        <v>50</v>
      </c>
      <c r="D122" s="6">
        <v>10000000</v>
      </c>
      <c r="E122">
        <f t="shared" si="31"/>
        <v>1.7453292519943296E-5</v>
      </c>
      <c r="F122">
        <f t="shared" si="32"/>
        <v>0.87266462599716477</v>
      </c>
      <c r="G122">
        <f t="shared" si="33"/>
        <v>1.7453292519057202E-5</v>
      </c>
      <c r="H122">
        <f t="shared" si="34"/>
        <v>0.99999999984769128</v>
      </c>
      <c r="I122">
        <f t="shared" si="35"/>
        <v>0.76604444311897801</v>
      </c>
      <c r="J122">
        <f t="shared" si="36"/>
        <v>0.64278760968653936</v>
      </c>
      <c r="K122">
        <f t="shared" si="37"/>
        <v>2.0392247594615598E-12</v>
      </c>
      <c r="L122">
        <f t="shared" si="38"/>
        <v>0.99999999999796074</v>
      </c>
      <c r="M122">
        <f t="shared" si="39"/>
        <v>0.99999999999898037</v>
      </c>
      <c r="N122">
        <f t="shared" si="40"/>
        <v>6378137.0000065034</v>
      </c>
      <c r="O122">
        <f t="shared" si="41"/>
        <v>16378137.000006504</v>
      </c>
      <c r="P122" s="6">
        <f t="shared" si="42"/>
        <v>10527663.531749396</v>
      </c>
      <c r="Q122" s="6">
        <f t="shared" si="43"/>
        <v>12546380.835585389</v>
      </c>
      <c r="R122" s="6">
        <f t="shared" si="44"/>
        <v>285.10720100666532</v>
      </c>
      <c r="S122">
        <f t="shared" si="45"/>
        <v>268243371509270.5</v>
      </c>
      <c r="T122">
        <f t="shared" si="46"/>
        <v>16378136.997511974</v>
      </c>
    </row>
    <row r="123" spans="1:20" x14ac:dyDescent="0.2">
      <c r="A123" s="9">
        <v>122</v>
      </c>
      <c r="B123">
        <v>1</v>
      </c>
      <c r="C123">
        <v>50</v>
      </c>
      <c r="D123" s="6">
        <v>10000000</v>
      </c>
      <c r="E123">
        <f t="shared" si="31"/>
        <v>1.7453292519943295E-2</v>
      </c>
      <c r="F123">
        <f t="shared" si="32"/>
        <v>0.87266462599716477</v>
      </c>
      <c r="G123">
        <f t="shared" si="33"/>
        <v>1.7452406437283512E-2</v>
      </c>
      <c r="H123">
        <f t="shared" si="34"/>
        <v>0.99984769515639127</v>
      </c>
      <c r="I123">
        <f t="shared" si="35"/>
        <v>0.76604444311897801</v>
      </c>
      <c r="J123">
        <f t="shared" si="36"/>
        <v>0.64278760968653936</v>
      </c>
      <c r="K123">
        <f t="shared" si="37"/>
        <v>2.0390177069501426E-6</v>
      </c>
      <c r="L123">
        <f t="shared" si="38"/>
        <v>0.9999979609822931</v>
      </c>
      <c r="M123">
        <f t="shared" si="39"/>
        <v>0.99999898049062685</v>
      </c>
      <c r="N123">
        <f t="shared" si="40"/>
        <v>6378143.5025770841</v>
      </c>
      <c r="O123">
        <f t="shared" si="41"/>
        <v>16378143.502577085</v>
      </c>
      <c r="P123" s="6">
        <f t="shared" si="42"/>
        <v>10526064.298340037</v>
      </c>
      <c r="Q123" s="6">
        <f t="shared" si="43"/>
        <v>12544474.943424391</v>
      </c>
      <c r="R123" s="6">
        <f t="shared" si="44"/>
        <v>285092.83919740177</v>
      </c>
      <c r="S123">
        <f t="shared" si="45"/>
        <v>268161881218991.12</v>
      </c>
      <c r="T123">
        <f t="shared" si="46"/>
        <v>16375649.031992324</v>
      </c>
    </row>
    <row r="124" spans="1:20" x14ac:dyDescent="0.2">
      <c r="A124" s="9">
        <v>123</v>
      </c>
      <c r="B124">
        <v>5</v>
      </c>
      <c r="C124">
        <v>50</v>
      </c>
      <c r="D124" s="6">
        <v>10000000</v>
      </c>
      <c r="E124">
        <f t="shared" si="31"/>
        <v>8.7266462599716474E-2</v>
      </c>
      <c r="F124">
        <f t="shared" si="32"/>
        <v>0.87266462599716477</v>
      </c>
      <c r="G124">
        <f t="shared" si="33"/>
        <v>8.7155742747658166E-2</v>
      </c>
      <c r="H124">
        <f t="shared" si="34"/>
        <v>0.99619469809174555</v>
      </c>
      <c r="I124">
        <f t="shared" si="35"/>
        <v>0.76604444311897801</v>
      </c>
      <c r="J124">
        <f t="shared" si="36"/>
        <v>0.64278760968653936</v>
      </c>
      <c r="K124">
        <f t="shared" si="37"/>
        <v>5.0851337120179549E-5</v>
      </c>
      <c r="L124">
        <f t="shared" si="38"/>
        <v>0.99994914866287987</v>
      </c>
      <c r="M124">
        <f t="shared" si="39"/>
        <v>0.99997457400819945</v>
      </c>
      <c r="N124">
        <f t="shared" si="40"/>
        <v>6378299.174582514</v>
      </c>
      <c r="O124">
        <f t="shared" si="41"/>
        <v>16378299.174582515</v>
      </c>
      <c r="P124" s="6">
        <f t="shared" si="42"/>
        <v>10487706.442348825</v>
      </c>
      <c r="Q124" s="6">
        <f t="shared" si="43"/>
        <v>12498761.830742652</v>
      </c>
      <c r="R124" s="6">
        <f t="shared" si="44"/>
        <v>1423741.3875043513</v>
      </c>
      <c r="S124">
        <f t="shared" si="45"/>
        <v>266211033722514.44</v>
      </c>
      <c r="T124">
        <f t="shared" si="46"/>
        <v>16315974.801479513</v>
      </c>
    </row>
    <row r="125" spans="1:20" x14ac:dyDescent="0.2">
      <c r="A125" s="9">
        <v>124</v>
      </c>
      <c r="B125">
        <v>10</v>
      </c>
      <c r="C125">
        <v>50</v>
      </c>
      <c r="D125" s="6">
        <v>10000000</v>
      </c>
      <c r="E125">
        <f t="shared" si="31"/>
        <v>0.17453292519943295</v>
      </c>
      <c r="F125">
        <f t="shared" si="32"/>
        <v>0.87266462599716477</v>
      </c>
      <c r="G125">
        <f t="shared" si="33"/>
        <v>0.17364817766693033</v>
      </c>
      <c r="H125">
        <f t="shared" si="34"/>
        <v>0.98480775301220802</v>
      </c>
      <c r="I125">
        <f t="shared" si="35"/>
        <v>0.76604444311897801</v>
      </c>
      <c r="J125">
        <f t="shared" si="36"/>
        <v>0.64278760968653936</v>
      </c>
      <c r="K125">
        <f t="shared" si="37"/>
        <v>2.0186025633433968E-4</v>
      </c>
      <c r="L125">
        <f t="shared" si="38"/>
        <v>0.99979813974366571</v>
      </c>
      <c r="M125">
        <f t="shared" si="39"/>
        <v>0.99989906477787327</v>
      </c>
      <c r="N125">
        <f t="shared" si="40"/>
        <v>6378780.843661353</v>
      </c>
      <c r="O125">
        <f t="shared" si="41"/>
        <v>16378780.843661353</v>
      </c>
      <c r="P125" s="6">
        <f t="shared" si="42"/>
        <v>10368132.236090511</v>
      </c>
      <c r="Q125" s="6">
        <f t="shared" si="43"/>
        <v>12356258.840852706</v>
      </c>
      <c r="R125" s="6">
        <f t="shared" si="44"/>
        <v>2836730.3244046648</v>
      </c>
      <c r="S125">
        <f t="shared" si="45"/>
        <v>260175298607209.87</v>
      </c>
      <c r="T125">
        <f t="shared" si="46"/>
        <v>16129950.359725533</v>
      </c>
    </row>
    <row r="126" spans="1:20" x14ac:dyDescent="0.2">
      <c r="A126" s="9">
        <v>125</v>
      </c>
      <c r="B126">
        <v>15</v>
      </c>
      <c r="C126">
        <v>50</v>
      </c>
      <c r="D126" s="6">
        <v>10000000</v>
      </c>
      <c r="E126">
        <f t="shared" si="31"/>
        <v>0.26179938779914941</v>
      </c>
      <c r="F126">
        <f t="shared" si="32"/>
        <v>0.87266462599716477</v>
      </c>
      <c r="G126">
        <f t="shared" si="33"/>
        <v>0.25881904510252074</v>
      </c>
      <c r="H126">
        <f t="shared" si="34"/>
        <v>0.96592582628906831</v>
      </c>
      <c r="I126">
        <f t="shared" si="35"/>
        <v>0.76604444311897801</v>
      </c>
      <c r="J126">
        <f t="shared" si="36"/>
        <v>0.64278760968653936</v>
      </c>
      <c r="K126">
        <f t="shared" si="37"/>
        <v>4.4843842804635835E-4</v>
      </c>
      <c r="L126">
        <f t="shared" si="38"/>
        <v>0.99955156157195368</v>
      </c>
      <c r="M126">
        <f t="shared" si="39"/>
        <v>0.99977575564321108</v>
      </c>
      <c r="N126">
        <f t="shared" si="40"/>
        <v>6379567.5820290232</v>
      </c>
      <c r="O126">
        <f t="shared" si="41"/>
        <v>16379567.582029022</v>
      </c>
      <c r="P126" s="6">
        <f t="shared" si="42"/>
        <v>10169830.324485095</v>
      </c>
      <c r="Q126" s="6">
        <f t="shared" si="43"/>
        <v>12119931.825278651</v>
      </c>
      <c r="R126" s="6">
        <f t="shared" si="44"/>
        <v>4228290.5912210988</v>
      </c>
      <c r="S126">
        <f t="shared" si="45"/>
        <v>250318196278218.87</v>
      </c>
      <c r="T126">
        <f t="shared" si="46"/>
        <v>15821447.35092902</v>
      </c>
    </row>
    <row r="127" spans="1:20" x14ac:dyDescent="0.2">
      <c r="A127" s="9">
        <v>126</v>
      </c>
      <c r="B127">
        <v>20</v>
      </c>
      <c r="C127">
        <v>50</v>
      </c>
      <c r="D127" s="6">
        <v>10000000</v>
      </c>
      <c r="E127">
        <f t="shared" si="31"/>
        <v>0.3490658503988659</v>
      </c>
      <c r="F127">
        <f t="shared" si="32"/>
        <v>0.87266462599716477</v>
      </c>
      <c r="G127">
        <f t="shared" si="33"/>
        <v>0.34202014332566871</v>
      </c>
      <c r="H127">
        <f t="shared" si="34"/>
        <v>0.93969262078590843</v>
      </c>
      <c r="I127">
        <f t="shared" si="35"/>
        <v>0.76604444311897801</v>
      </c>
      <c r="J127">
        <f t="shared" si="36"/>
        <v>0.64278760968653936</v>
      </c>
      <c r="K127">
        <f t="shared" si="37"/>
        <v>7.8309369928334142E-4</v>
      </c>
      <c r="L127">
        <f t="shared" si="38"/>
        <v>0.99921690630071669</v>
      </c>
      <c r="M127">
        <f t="shared" si="39"/>
        <v>0.99960837646586209</v>
      </c>
      <c r="N127">
        <f t="shared" si="40"/>
        <v>6380635.8071448412</v>
      </c>
      <c r="O127">
        <f t="shared" si="41"/>
        <v>16380635.807144841</v>
      </c>
      <c r="P127" s="6">
        <f t="shared" si="42"/>
        <v>9894277.0728268549</v>
      </c>
      <c r="Q127" s="6">
        <f t="shared" si="43"/>
        <v>11791540.247663926</v>
      </c>
      <c r="R127" s="6">
        <f t="shared" si="44"/>
        <v>5587898.2210854441</v>
      </c>
      <c r="S127">
        <f t="shared" si="45"/>
        <v>236937140206145.41</v>
      </c>
      <c r="T127">
        <f t="shared" si="46"/>
        <v>15392762.591755431</v>
      </c>
    </row>
    <row r="128" spans="1:20" x14ac:dyDescent="0.2">
      <c r="A128" s="9">
        <v>127</v>
      </c>
      <c r="B128">
        <v>25</v>
      </c>
      <c r="C128">
        <v>50</v>
      </c>
      <c r="D128" s="6">
        <v>10000000</v>
      </c>
      <c r="E128">
        <f t="shared" si="31"/>
        <v>0.43633231299858238</v>
      </c>
      <c r="F128">
        <f t="shared" si="32"/>
        <v>0.87266462599716477</v>
      </c>
      <c r="G128">
        <f t="shared" si="33"/>
        <v>0.42261826174069944</v>
      </c>
      <c r="H128">
        <f t="shared" si="34"/>
        <v>0.90630778703664994</v>
      </c>
      <c r="I128">
        <f t="shared" si="35"/>
        <v>0.76604444311897801</v>
      </c>
      <c r="J128">
        <f t="shared" si="36"/>
        <v>0.64278760968653936</v>
      </c>
      <c r="K128">
        <f t="shared" si="37"/>
        <v>1.1956577389724912E-3</v>
      </c>
      <c r="L128">
        <f t="shared" si="38"/>
        <v>0.99880434226102754</v>
      </c>
      <c r="M128">
        <f t="shared" si="39"/>
        <v>0.99940199232392346</v>
      </c>
      <c r="N128">
        <f t="shared" si="40"/>
        <v>6381953.4571557427</v>
      </c>
      <c r="O128">
        <f t="shared" si="41"/>
        <v>16381953.457155742</v>
      </c>
      <c r="P128" s="6">
        <f t="shared" si="42"/>
        <v>9543526.7678936031</v>
      </c>
      <c r="Q128" s="6">
        <f t="shared" si="43"/>
        <v>11373532.311656209</v>
      </c>
      <c r="R128" s="6">
        <f t="shared" si="44"/>
        <v>6905257.0803647814</v>
      </c>
      <c r="S128">
        <f t="shared" si="45"/>
        <v>220436140413789.56</v>
      </c>
      <c r="T128">
        <f t="shared" si="46"/>
        <v>14847091.985092217</v>
      </c>
    </row>
    <row r="129" spans="1:20" x14ac:dyDescent="0.2">
      <c r="A129" s="9">
        <v>128</v>
      </c>
      <c r="B129">
        <v>30</v>
      </c>
      <c r="C129">
        <v>50</v>
      </c>
      <c r="D129" s="6">
        <v>10000000</v>
      </c>
      <c r="E129">
        <f t="shared" si="31"/>
        <v>0.52359877559829882</v>
      </c>
      <c r="F129">
        <f t="shared" si="32"/>
        <v>0.87266462599716477</v>
      </c>
      <c r="G129">
        <f t="shared" si="33"/>
        <v>0.49999999999999994</v>
      </c>
      <c r="H129">
        <f t="shared" si="34"/>
        <v>0.86602540378443871</v>
      </c>
      <c r="I129">
        <f t="shared" si="35"/>
        <v>0.76604444311897801</v>
      </c>
      <c r="J129">
        <f t="shared" si="36"/>
        <v>0.64278760968653936</v>
      </c>
      <c r="K129">
        <f t="shared" si="37"/>
        <v>1.6735949975353295E-3</v>
      </c>
      <c r="L129">
        <f t="shared" si="38"/>
        <v>0.99832640500246472</v>
      </c>
      <c r="M129">
        <f t="shared" si="39"/>
        <v>0.99916285209292321</v>
      </c>
      <c r="N129">
        <f t="shared" si="40"/>
        <v>6383480.9176901085</v>
      </c>
      <c r="O129">
        <f t="shared" si="41"/>
        <v>16383480.917690109</v>
      </c>
      <c r="P129" s="6">
        <f t="shared" si="42"/>
        <v>9120198.8631689791</v>
      </c>
      <c r="Q129" s="6">
        <f t="shared" si="43"/>
        <v>10869029.760355258</v>
      </c>
      <c r="R129" s="6">
        <f t="shared" si="44"/>
        <v>8170373.7353836363</v>
      </c>
      <c r="S129">
        <f t="shared" si="45"/>
        <v>201313835235237</v>
      </c>
      <c r="T129">
        <f t="shared" si="46"/>
        <v>14188510.677137224</v>
      </c>
    </row>
    <row r="130" spans="1:20" x14ac:dyDescent="0.2">
      <c r="A130" s="9">
        <v>129</v>
      </c>
      <c r="B130">
        <v>35</v>
      </c>
      <c r="C130">
        <v>50</v>
      </c>
      <c r="D130" s="6">
        <v>10000000</v>
      </c>
      <c r="E130">
        <f t="shared" si="31"/>
        <v>0.6108652381980153</v>
      </c>
      <c r="F130">
        <f t="shared" si="32"/>
        <v>0.87266462599716477</v>
      </c>
      <c r="G130">
        <f t="shared" si="33"/>
        <v>0.57357643635104605</v>
      </c>
      <c r="H130">
        <f t="shared" si="34"/>
        <v>0.8191520442889918</v>
      </c>
      <c r="I130">
        <f t="shared" si="35"/>
        <v>0.76604444311897801</v>
      </c>
      <c r="J130">
        <f t="shared" si="36"/>
        <v>0.64278760968653936</v>
      </c>
      <c r="K130">
        <f t="shared" si="37"/>
        <v>2.2023835932183482E-3</v>
      </c>
      <c r="L130">
        <f t="shared" si="38"/>
        <v>0.99779761640678166</v>
      </c>
      <c r="M130">
        <f t="shared" si="39"/>
        <v>0.99889820122311845</v>
      </c>
      <c r="N130">
        <f t="shared" si="40"/>
        <v>6385172.1748924749</v>
      </c>
      <c r="O130">
        <f t="shared" si="41"/>
        <v>16385172.174892474</v>
      </c>
      <c r="P130" s="6">
        <f t="shared" si="42"/>
        <v>8627461.4114363398</v>
      </c>
      <c r="Q130" s="6">
        <f t="shared" si="43"/>
        <v>10281808.132047171</v>
      </c>
      <c r="R130" s="6">
        <f t="shared" si="44"/>
        <v>9373631.2728885543</v>
      </c>
      <c r="S130">
        <f t="shared" si="45"/>
        <v>180148668870054.44</v>
      </c>
      <c r="T130">
        <f t="shared" si="46"/>
        <v>13421947.283090277</v>
      </c>
    </row>
    <row r="131" spans="1:20" x14ac:dyDescent="0.2">
      <c r="A131" s="9">
        <v>130</v>
      </c>
      <c r="B131">
        <v>40</v>
      </c>
      <c r="C131">
        <v>50</v>
      </c>
      <c r="D131" s="6">
        <v>10000000</v>
      </c>
      <c r="E131">
        <f t="shared" ref="E131:E186" si="47">B131*PI()/180</f>
        <v>0.69813170079773179</v>
      </c>
      <c r="F131">
        <f t="shared" ref="F131:F186" si="48">C131*PI()/180</f>
        <v>0.87266462599716477</v>
      </c>
      <c r="G131">
        <f t="shared" ref="G131:G186" si="49">SIN(E131)</f>
        <v>0.64278760968653925</v>
      </c>
      <c r="H131">
        <f t="shared" ref="H131:H186" si="50">COS(E131)</f>
        <v>0.76604444311897801</v>
      </c>
      <c r="I131">
        <f t="shared" ref="I131:I186" si="51">SIN(F131)</f>
        <v>0.76604444311897801</v>
      </c>
      <c r="J131">
        <f t="shared" ref="J131:J186" si="52">COS(F131)</f>
        <v>0.64278760968653936</v>
      </c>
      <c r="K131">
        <f t="shared" ref="K131:K186" si="53">0.00669437999014132*G131*G131</f>
        <v>2.7659565521216574E-3</v>
      </c>
      <c r="L131">
        <f t="shared" ref="L131:L186" si="54">1-K131</f>
        <v>0.99723404344787836</v>
      </c>
      <c r="M131">
        <f t="shared" ref="M131:M186" si="55">SQRT(L131)</f>
        <v>0.99861606408463022</v>
      </c>
      <c r="N131">
        <f t="shared" ref="N131:N186" si="56">6378137/M131</f>
        <v>6386976.1657063318</v>
      </c>
      <c r="O131">
        <f t="shared" ref="O131:O186" si="57">D131+N131</f>
        <v>16386976.165706333</v>
      </c>
      <c r="P131" s="6">
        <f t="shared" ref="P131:P186" si="58">O131*H131*J131</f>
        <v>8069010.5882069319</v>
      </c>
      <c r="Q131" s="6">
        <f t="shared" ref="Q131:Q186" si="59">O131*H131*I131</f>
        <v>9616272.3571763299</v>
      </c>
      <c r="R131" s="6">
        <f t="shared" ref="R131:R186" si="60">(N131*(1-0.00669437999014132)+D131)*G131</f>
        <v>10505861.669065768</v>
      </c>
      <c r="S131">
        <f t="shared" ref="S131:S186" si="61">P131*P131+Q131*Q131</f>
        <v>157581625919989.19</v>
      </c>
      <c r="T131">
        <f t="shared" ref="T131:T186" si="62">SQRT(S131)</f>
        <v>12553152.031262474</v>
      </c>
    </row>
    <row r="132" spans="1:20" x14ac:dyDescent="0.2">
      <c r="A132" s="9">
        <v>131</v>
      </c>
      <c r="B132">
        <v>45</v>
      </c>
      <c r="C132">
        <v>50</v>
      </c>
      <c r="D132" s="6">
        <v>10000000</v>
      </c>
      <c r="E132">
        <f t="shared" si="47"/>
        <v>0.78539816339744828</v>
      </c>
      <c r="F132">
        <f t="shared" si="48"/>
        <v>0.87266462599716477</v>
      </c>
      <c r="G132">
        <f t="shared" si="49"/>
        <v>0.70710678118654746</v>
      </c>
      <c r="H132">
        <f t="shared" si="50"/>
        <v>0.70710678118654757</v>
      </c>
      <c r="I132">
        <f t="shared" si="51"/>
        <v>0.76604444311897801</v>
      </c>
      <c r="J132">
        <f t="shared" si="52"/>
        <v>0.64278760968653936</v>
      </c>
      <c r="K132">
        <f t="shared" si="53"/>
        <v>3.3471899950706591E-3</v>
      </c>
      <c r="L132">
        <f t="shared" si="54"/>
        <v>0.99665281000492933</v>
      </c>
      <c r="M132">
        <f t="shared" si="55"/>
        <v>0.99832500219363896</v>
      </c>
      <c r="N132">
        <f t="shared" si="56"/>
        <v>6388838.2901211483</v>
      </c>
      <c r="O132">
        <f t="shared" si="57"/>
        <v>16388838.290121149</v>
      </c>
      <c r="P132" s="6">
        <f t="shared" si="58"/>
        <v>7449046.2192774545</v>
      </c>
      <c r="Q132" s="6">
        <f t="shared" si="59"/>
        <v>8877427.5932242237</v>
      </c>
      <c r="R132" s="6">
        <f t="shared" si="60"/>
        <v>11558416.220731394</v>
      </c>
      <c r="S132">
        <f t="shared" si="61"/>
        <v>134297010249870.56</v>
      </c>
      <c r="T132">
        <f t="shared" si="62"/>
        <v>11588658.690714408</v>
      </c>
    </row>
    <row r="133" spans="1:20" x14ac:dyDescent="0.2">
      <c r="A133" s="9">
        <v>132</v>
      </c>
      <c r="B133">
        <v>50</v>
      </c>
      <c r="C133">
        <v>50</v>
      </c>
      <c r="D133" s="6">
        <v>10000000</v>
      </c>
      <c r="E133">
        <f t="shared" si="47"/>
        <v>0.87266462599716477</v>
      </c>
      <c r="F133">
        <f t="shared" si="48"/>
        <v>0.87266462599716477</v>
      </c>
      <c r="G133">
        <f t="shared" si="49"/>
        <v>0.76604444311897801</v>
      </c>
      <c r="H133">
        <f t="shared" si="50"/>
        <v>0.64278760968653936</v>
      </c>
      <c r="I133">
        <f t="shared" si="51"/>
        <v>0.76604444311897801</v>
      </c>
      <c r="J133">
        <f t="shared" si="52"/>
        <v>0.64278760968653936</v>
      </c>
      <c r="K133">
        <f t="shared" si="53"/>
        <v>3.9284234380196608E-3</v>
      </c>
      <c r="L133">
        <f t="shared" si="54"/>
        <v>0.99607157656198031</v>
      </c>
      <c r="M133">
        <f t="shared" si="55"/>
        <v>0.99803385541873291</v>
      </c>
      <c r="N133">
        <f t="shared" si="56"/>
        <v>6390702.0441946862</v>
      </c>
      <c r="O133">
        <f t="shared" si="57"/>
        <v>16390702.044194687</v>
      </c>
      <c r="P133" s="6">
        <f t="shared" si="58"/>
        <v>6772243.2517693248</v>
      </c>
      <c r="Q133" s="6">
        <f t="shared" si="59"/>
        <v>8070845.2252179869</v>
      </c>
      <c r="R133" s="6">
        <f t="shared" si="60"/>
        <v>12523233.468896212</v>
      </c>
      <c r="S133">
        <f t="shared" si="61"/>
        <v>111001821310559.12</v>
      </c>
      <c r="T133">
        <f t="shared" si="62"/>
        <v>10535740.188072177</v>
      </c>
    </row>
    <row r="134" spans="1:20" x14ac:dyDescent="0.2">
      <c r="A134" s="9">
        <v>133</v>
      </c>
      <c r="B134">
        <v>55</v>
      </c>
      <c r="C134">
        <v>50</v>
      </c>
      <c r="D134" s="6">
        <v>10000000</v>
      </c>
      <c r="E134">
        <f t="shared" si="47"/>
        <v>0.95993108859688125</v>
      </c>
      <c r="F134">
        <f t="shared" si="48"/>
        <v>0.87266462599716477</v>
      </c>
      <c r="G134">
        <f t="shared" si="49"/>
        <v>0.8191520442889918</v>
      </c>
      <c r="H134">
        <f t="shared" si="50"/>
        <v>0.57357643635104616</v>
      </c>
      <c r="I134">
        <f t="shared" si="51"/>
        <v>0.76604444311897801</v>
      </c>
      <c r="J134">
        <f t="shared" si="52"/>
        <v>0.64278760968653936</v>
      </c>
      <c r="K134">
        <f t="shared" si="53"/>
        <v>4.4919963969229718E-3</v>
      </c>
      <c r="L134">
        <f t="shared" si="54"/>
        <v>0.99550800360307701</v>
      </c>
      <c r="M134">
        <f t="shared" si="55"/>
        <v>0.99775147386665231</v>
      </c>
      <c r="N134">
        <f t="shared" si="56"/>
        <v>6392510.7274283282</v>
      </c>
      <c r="O134">
        <f t="shared" si="57"/>
        <v>16392510.727428328</v>
      </c>
      <c r="P134" s="6">
        <f t="shared" si="58"/>
        <v>6043719.1508851685</v>
      </c>
      <c r="Q134" s="6">
        <f t="shared" si="59"/>
        <v>7202624.0106978267</v>
      </c>
      <c r="R134" s="6">
        <f t="shared" si="60"/>
        <v>13392903.966092192</v>
      </c>
      <c r="S134">
        <f t="shared" si="61"/>
        <v>88404333814256.984</v>
      </c>
      <c r="T134">
        <f t="shared" si="62"/>
        <v>9402357.8858846352</v>
      </c>
    </row>
    <row r="135" spans="1:20" x14ac:dyDescent="0.2">
      <c r="A135" s="9">
        <v>134</v>
      </c>
      <c r="B135">
        <v>60</v>
      </c>
      <c r="C135">
        <v>50</v>
      </c>
      <c r="D135" s="6">
        <v>10000000</v>
      </c>
      <c r="E135">
        <f t="shared" si="47"/>
        <v>1.0471975511965976</v>
      </c>
      <c r="F135">
        <f t="shared" si="48"/>
        <v>0.87266462599716477</v>
      </c>
      <c r="G135">
        <f t="shared" si="49"/>
        <v>0.8660254037844386</v>
      </c>
      <c r="H135">
        <f t="shared" si="50"/>
        <v>0.50000000000000011</v>
      </c>
      <c r="I135">
        <f t="shared" si="51"/>
        <v>0.76604444311897801</v>
      </c>
      <c r="J135">
        <f t="shared" si="52"/>
        <v>0.64278760968653936</v>
      </c>
      <c r="K135">
        <f t="shared" si="53"/>
        <v>5.0207849926059891E-3</v>
      </c>
      <c r="L135">
        <f t="shared" si="54"/>
        <v>0.99497921500739406</v>
      </c>
      <c r="M135">
        <f t="shared" si="55"/>
        <v>0.99748644853320889</v>
      </c>
      <c r="N135">
        <f t="shared" si="56"/>
        <v>6394209.1738478942</v>
      </c>
      <c r="O135">
        <f t="shared" si="57"/>
        <v>16394209.173847895</v>
      </c>
      <c r="P135" s="6">
        <f t="shared" si="58"/>
        <v>5268997.263779413</v>
      </c>
      <c r="Q135" s="6">
        <f t="shared" si="59"/>
        <v>6279346.4184781769</v>
      </c>
      <c r="R135" s="6">
        <f t="shared" si="60"/>
        <v>14160731.171783024</v>
      </c>
      <c r="S135">
        <f t="shared" si="61"/>
        <v>67192523608969.656</v>
      </c>
      <c r="T135">
        <f t="shared" si="62"/>
        <v>8197104.5869239494</v>
      </c>
    </row>
    <row r="136" spans="1:20" x14ac:dyDescent="0.2">
      <c r="A136" s="9">
        <v>135</v>
      </c>
      <c r="B136">
        <v>65</v>
      </c>
      <c r="C136">
        <v>50</v>
      </c>
      <c r="D136" s="6">
        <v>10000000</v>
      </c>
      <c r="E136">
        <f t="shared" si="47"/>
        <v>1.1344640137963142</v>
      </c>
      <c r="F136">
        <f t="shared" si="48"/>
        <v>0.87266462599716477</v>
      </c>
      <c r="G136">
        <f t="shared" si="49"/>
        <v>0.90630778703664994</v>
      </c>
      <c r="H136">
        <f t="shared" si="50"/>
        <v>0.42261826174069944</v>
      </c>
      <c r="I136">
        <f t="shared" si="51"/>
        <v>0.76604444311897801</v>
      </c>
      <c r="J136">
        <f t="shared" si="52"/>
        <v>0.64278760968653936</v>
      </c>
      <c r="K136">
        <f t="shared" si="53"/>
        <v>5.4987222511688289E-3</v>
      </c>
      <c r="L136">
        <f t="shared" si="54"/>
        <v>0.99450127774883113</v>
      </c>
      <c r="M136">
        <f t="shared" si="55"/>
        <v>0.99724684895407467</v>
      </c>
      <c r="N136">
        <f t="shared" si="56"/>
        <v>6395745.4532841817</v>
      </c>
      <c r="O136">
        <f t="shared" si="57"/>
        <v>16395745.453284182</v>
      </c>
      <c r="P136" s="6">
        <f t="shared" si="58"/>
        <v>4453966.2655894104</v>
      </c>
      <c r="Q136" s="6">
        <f t="shared" si="59"/>
        <v>5308030.2983095972</v>
      </c>
      <c r="R136" s="6">
        <f t="shared" si="60"/>
        <v>14820787.711862467</v>
      </c>
      <c r="S136">
        <f t="shared" si="61"/>
        <v>48013001142781.156</v>
      </c>
      <c r="T136">
        <f t="shared" si="62"/>
        <v>6929141.4434099374</v>
      </c>
    </row>
    <row r="137" spans="1:20" x14ac:dyDescent="0.2">
      <c r="A137" s="9">
        <v>136</v>
      </c>
      <c r="B137">
        <v>70</v>
      </c>
      <c r="C137">
        <v>50</v>
      </c>
      <c r="D137" s="6">
        <v>10000000</v>
      </c>
      <c r="E137">
        <f t="shared" si="47"/>
        <v>1.2217304763960306</v>
      </c>
      <c r="F137">
        <f t="shared" si="48"/>
        <v>0.87266462599716477</v>
      </c>
      <c r="G137">
        <f t="shared" si="49"/>
        <v>0.93969262078590832</v>
      </c>
      <c r="H137">
        <f t="shared" si="50"/>
        <v>0.34202014332566882</v>
      </c>
      <c r="I137">
        <f t="shared" si="51"/>
        <v>0.76604444311897801</v>
      </c>
      <c r="J137">
        <f t="shared" si="52"/>
        <v>0.64278760968653936</v>
      </c>
      <c r="K137">
        <f t="shared" si="53"/>
        <v>5.9112862908579774E-3</v>
      </c>
      <c r="L137">
        <f t="shared" si="54"/>
        <v>0.99408871370914198</v>
      </c>
      <c r="M137">
        <f t="shared" si="55"/>
        <v>0.99703997598348182</v>
      </c>
      <c r="N137">
        <f t="shared" si="56"/>
        <v>6397072.488200481</v>
      </c>
      <c r="O137">
        <f t="shared" si="57"/>
        <v>16397072.488200482</v>
      </c>
      <c r="P137" s="6">
        <f t="shared" si="58"/>
        <v>3604835.8877766943</v>
      </c>
      <c r="Q137" s="6">
        <f t="shared" si="59"/>
        <v>4296076.1199704129</v>
      </c>
      <c r="R137" s="6">
        <f t="shared" si="60"/>
        <v>15367966.214977648</v>
      </c>
      <c r="S137">
        <f t="shared" si="61"/>
        <v>31451111806382.828</v>
      </c>
      <c r="T137">
        <f t="shared" si="62"/>
        <v>5608129.0825357102</v>
      </c>
    </row>
    <row r="138" spans="1:20" x14ac:dyDescent="0.2">
      <c r="A138" s="9">
        <v>137</v>
      </c>
      <c r="B138">
        <v>75</v>
      </c>
      <c r="C138">
        <v>50</v>
      </c>
      <c r="D138" s="6">
        <v>10000000</v>
      </c>
      <c r="E138">
        <f t="shared" si="47"/>
        <v>1.3089969389957472</v>
      </c>
      <c r="F138">
        <f t="shared" si="48"/>
        <v>0.87266462599716477</v>
      </c>
      <c r="G138">
        <f t="shared" si="49"/>
        <v>0.96592582628906831</v>
      </c>
      <c r="H138">
        <f t="shared" si="50"/>
        <v>0.25881904510252074</v>
      </c>
      <c r="I138">
        <f t="shared" si="51"/>
        <v>0.76604444311897801</v>
      </c>
      <c r="J138">
        <f t="shared" si="52"/>
        <v>0.64278760968653936</v>
      </c>
      <c r="K138">
        <f t="shared" si="53"/>
        <v>6.2459415620949622E-3</v>
      </c>
      <c r="L138">
        <f t="shared" si="54"/>
        <v>0.99375405843790499</v>
      </c>
      <c r="M138">
        <f t="shared" si="55"/>
        <v>0.99687213745690828</v>
      </c>
      <c r="N138">
        <f t="shared" si="56"/>
        <v>6398149.5322670778</v>
      </c>
      <c r="O138">
        <f t="shared" si="57"/>
        <v>16398149.532267079</v>
      </c>
      <c r="P138" s="6">
        <f t="shared" si="58"/>
        <v>2728089.2213078644</v>
      </c>
      <c r="Q138" s="6">
        <f t="shared" si="59"/>
        <v>3251210.1304111877</v>
      </c>
      <c r="R138" s="6">
        <f t="shared" si="60"/>
        <v>15798023.945248924</v>
      </c>
      <c r="S138">
        <f t="shared" si="61"/>
        <v>18012838111504.484</v>
      </c>
      <c r="T138">
        <f t="shared" si="62"/>
        <v>4244153.4033897128</v>
      </c>
    </row>
    <row r="139" spans="1:20" x14ac:dyDescent="0.2">
      <c r="A139" s="9">
        <v>138</v>
      </c>
      <c r="B139">
        <v>80</v>
      </c>
      <c r="C139">
        <v>50</v>
      </c>
      <c r="D139" s="6">
        <v>10000000</v>
      </c>
      <c r="E139">
        <f t="shared" si="47"/>
        <v>1.3962634015954636</v>
      </c>
      <c r="F139">
        <f t="shared" si="48"/>
        <v>0.87266462599716477</v>
      </c>
      <c r="G139">
        <f t="shared" si="49"/>
        <v>0.98480775301220802</v>
      </c>
      <c r="H139">
        <f t="shared" si="50"/>
        <v>0.17364817766693041</v>
      </c>
      <c r="I139">
        <f t="shared" si="51"/>
        <v>0.76604444311897801</v>
      </c>
      <c r="J139">
        <f t="shared" si="52"/>
        <v>0.64278760968653936</v>
      </c>
      <c r="K139">
        <f t="shared" si="53"/>
        <v>6.49251973380698E-3</v>
      </c>
      <c r="L139">
        <f t="shared" si="54"/>
        <v>0.99350748026619307</v>
      </c>
      <c r="M139">
        <f t="shared" si="55"/>
        <v>0.99674845385693633</v>
      </c>
      <c r="N139">
        <f t="shared" si="56"/>
        <v>6398943.4599268073</v>
      </c>
      <c r="O139">
        <f t="shared" si="57"/>
        <v>16398943.459926806</v>
      </c>
      <c r="P139" s="6">
        <f t="shared" si="58"/>
        <v>1830431.9817651173</v>
      </c>
      <c r="Q139" s="6">
        <f t="shared" si="59"/>
        <v>2181423.8902679179</v>
      </c>
      <c r="R139" s="6">
        <f t="shared" si="60"/>
        <v>16107620.49115077</v>
      </c>
      <c r="S139">
        <f t="shared" si="61"/>
        <v>8109091428900.1914</v>
      </c>
      <c r="T139">
        <f t="shared" si="62"/>
        <v>2847646.6474793167</v>
      </c>
    </row>
    <row r="140" spans="1:20" x14ac:dyDescent="0.2">
      <c r="A140" s="9">
        <v>139</v>
      </c>
      <c r="B140">
        <v>85</v>
      </c>
      <c r="C140">
        <v>50</v>
      </c>
      <c r="D140" s="6">
        <v>10000000</v>
      </c>
      <c r="E140">
        <f t="shared" si="47"/>
        <v>1.4835298641951802</v>
      </c>
      <c r="F140">
        <f t="shared" si="48"/>
        <v>0.87266462599716477</v>
      </c>
      <c r="G140">
        <f t="shared" si="49"/>
        <v>0.99619469809174555</v>
      </c>
      <c r="H140">
        <f t="shared" si="50"/>
        <v>8.7155742747658138E-2</v>
      </c>
      <c r="I140">
        <f t="shared" si="51"/>
        <v>0.76604444311897801</v>
      </c>
      <c r="J140">
        <f t="shared" si="52"/>
        <v>0.64278760968653936</v>
      </c>
      <c r="K140">
        <f t="shared" si="53"/>
        <v>6.6435286530211407E-3</v>
      </c>
      <c r="L140">
        <f t="shared" si="54"/>
        <v>0.99335647134697891</v>
      </c>
      <c r="M140">
        <f t="shared" si="55"/>
        <v>0.9966727002115483</v>
      </c>
      <c r="N140">
        <f t="shared" si="56"/>
        <v>6399429.8214912592</v>
      </c>
      <c r="O140">
        <f t="shared" si="57"/>
        <v>16399429.82149126</v>
      </c>
      <c r="P140" s="6">
        <f t="shared" si="58"/>
        <v>918739.21453952917</v>
      </c>
      <c r="Q140" s="6">
        <f t="shared" si="59"/>
        <v>1094910.7595846665</v>
      </c>
      <c r="R140" s="6">
        <f t="shared" si="60"/>
        <v>16294347.844903631</v>
      </c>
      <c r="S140">
        <f t="shared" si="61"/>
        <v>2042911315786.9824</v>
      </c>
      <c r="T140">
        <f t="shared" si="62"/>
        <v>1429304.4867301658</v>
      </c>
    </row>
    <row r="141" spans="1:20" x14ac:dyDescent="0.2">
      <c r="A141" s="9">
        <v>140</v>
      </c>
      <c r="B141">
        <v>89.998999999999995</v>
      </c>
      <c r="C141">
        <v>50</v>
      </c>
      <c r="D141" s="6">
        <v>10000000</v>
      </c>
      <c r="E141">
        <f t="shared" si="47"/>
        <v>1.5707788735023767</v>
      </c>
      <c r="F141">
        <f t="shared" si="48"/>
        <v>0.87266462599716477</v>
      </c>
      <c r="G141">
        <f t="shared" si="49"/>
        <v>0.99999999984769128</v>
      </c>
      <c r="H141">
        <f t="shared" si="50"/>
        <v>1.7453292519072963E-5</v>
      </c>
      <c r="I141">
        <f t="shared" si="51"/>
        <v>0.76604444311897801</v>
      </c>
      <c r="J141">
        <f t="shared" si="52"/>
        <v>0.64278760968653936</v>
      </c>
      <c r="K141">
        <f t="shared" si="53"/>
        <v>6.6943799881020952E-3</v>
      </c>
      <c r="L141">
        <f t="shared" si="54"/>
        <v>0.99330562001189793</v>
      </c>
      <c r="M141">
        <f t="shared" si="55"/>
        <v>0.99664718933627561</v>
      </c>
      <c r="N141">
        <f t="shared" si="56"/>
        <v>6399593.6257519238</v>
      </c>
      <c r="O141">
        <f t="shared" si="57"/>
        <v>16399593.625751924</v>
      </c>
      <c r="P141" s="6">
        <f t="shared" si="58"/>
        <v>183.98310792848358</v>
      </c>
      <c r="Q141" s="6">
        <f t="shared" si="59"/>
        <v>219.26252985041856</v>
      </c>
      <c r="R141" s="6">
        <f t="shared" si="60"/>
        <v>16356752.311747378</v>
      </c>
      <c r="S141">
        <f t="shared" si="61"/>
        <v>81925.840999429725</v>
      </c>
      <c r="T141">
        <f t="shared" si="62"/>
        <v>286.22690474417271</v>
      </c>
    </row>
    <row r="142" spans="1:20" x14ac:dyDescent="0.2">
      <c r="A142" s="9">
        <v>141</v>
      </c>
      <c r="B142">
        <v>1E-3</v>
      </c>
      <c r="C142">
        <v>50</v>
      </c>
      <c r="D142" s="6">
        <v>15000000</v>
      </c>
      <c r="E142">
        <f t="shared" si="47"/>
        <v>1.7453292519943296E-5</v>
      </c>
      <c r="F142">
        <f t="shared" si="48"/>
        <v>0.87266462599716477</v>
      </c>
      <c r="G142">
        <f t="shared" si="49"/>
        <v>1.7453292519057202E-5</v>
      </c>
      <c r="H142">
        <f t="shared" si="50"/>
        <v>0.99999999984769128</v>
      </c>
      <c r="I142">
        <f t="shared" si="51"/>
        <v>0.76604444311897801</v>
      </c>
      <c r="J142">
        <f t="shared" si="52"/>
        <v>0.64278760968653936</v>
      </c>
      <c r="K142">
        <f t="shared" si="53"/>
        <v>2.0392247594615598E-12</v>
      </c>
      <c r="L142">
        <f t="shared" si="54"/>
        <v>0.99999999999796074</v>
      </c>
      <c r="M142">
        <f t="shared" si="55"/>
        <v>0.99999999999898037</v>
      </c>
      <c r="N142">
        <f t="shared" si="56"/>
        <v>6378137.0000065034</v>
      </c>
      <c r="O142">
        <f t="shared" si="57"/>
        <v>21378137.000006504</v>
      </c>
      <c r="P142" s="6">
        <f t="shared" si="58"/>
        <v>13741601.579692582</v>
      </c>
      <c r="Q142" s="6">
        <f t="shared" si="59"/>
        <v>16376603.050596904</v>
      </c>
      <c r="R142" s="6">
        <f t="shared" si="60"/>
        <v>372.37366360195136</v>
      </c>
      <c r="S142">
        <f t="shared" si="61"/>
        <v>457024741451829.5</v>
      </c>
      <c r="T142">
        <f t="shared" si="62"/>
        <v>21378136.996750429</v>
      </c>
    </row>
    <row r="143" spans="1:20" x14ac:dyDescent="0.2">
      <c r="A143" s="9">
        <v>142</v>
      </c>
      <c r="B143">
        <v>1</v>
      </c>
      <c r="C143">
        <v>50</v>
      </c>
      <c r="D143" s="6">
        <v>15000000</v>
      </c>
      <c r="E143">
        <f t="shared" si="47"/>
        <v>1.7453292519943295E-2</v>
      </c>
      <c r="F143">
        <f t="shared" si="48"/>
        <v>0.87266462599716477</v>
      </c>
      <c r="G143">
        <f t="shared" si="49"/>
        <v>1.7452406437283512E-2</v>
      </c>
      <c r="H143">
        <f t="shared" si="50"/>
        <v>0.99984769515639127</v>
      </c>
      <c r="I143">
        <f t="shared" si="51"/>
        <v>0.76604444311897801</v>
      </c>
      <c r="J143">
        <f t="shared" si="52"/>
        <v>0.64278760968653936</v>
      </c>
      <c r="K143">
        <f t="shared" si="53"/>
        <v>2.0390177069501426E-6</v>
      </c>
      <c r="L143">
        <f t="shared" si="54"/>
        <v>0.9999979609822931</v>
      </c>
      <c r="M143">
        <f t="shared" si="55"/>
        <v>0.99999898049062685</v>
      </c>
      <c r="N143">
        <f t="shared" si="56"/>
        <v>6378143.5025770841</v>
      </c>
      <c r="O143">
        <f t="shared" si="57"/>
        <v>21378143.502577085</v>
      </c>
      <c r="P143" s="6">
        <f t="shared" si="58"/>
        <v>13739512.848440899</v>
      </c>
      <c r="Q143" s="6">
        <f t="shared" si="59"/>
        <v>16374113.797623746</v>
      </c>
      <c r="R143" s="6">
        <f t="shared" si="60"/>
        <v>372354.87138381932</v>
      </c>
      <c r="S143">
        <f t="shared" si="61"/>
        <v>456885815970004.87</v>
      </c>
      <c r="T143">
        <f t="shared" si="62"/>
        <v>21374887.507774279</v>
      </c>
    </row>
    <row r="144" spans="1:20" x14ac:dyDescent="0.2">
      <c r="A144" s="9">
        <v>143</v>
      </c>
      <c r="B144">
        <v>5</v>
      </c>
      <c r="C144">
        <v>50</v>
      </c>
      <c r="D144" s="6">
        <v>15000000</v>
      </c>
      <c r="E144">
        <f t="shared" si="47"/>
        <v>8.7266462599716474E-2</v>
      </c>
      <c r="F144">
        <f t="shared" si="48"/>
        <v>0.87266462599716477</v>
      </c>
      <c r="G144">
        <f t="shared" si="49"/>
        <v>8.7155742747658166E-2</v>
      </c>
      <c r="H144">
        <f t="shared" si="50"/>
        <v>0.99619469809174555</v>
      </c>
      <c r="I144">
        <f t="shared" si="51"/>
        <v>0.76604444311897801</v>
      </c>
      <c r="J144">
        <f t="shared" si="52"/>
        <v>0.64278760968653936</v>
      </c>
      <c r="K144">
        <f t="shared" si="53"/>
        <v>5.0851337120179549E-5</v>
      </c>
      <c r="L144">
        <f t="shared" si="54"/>
        <v>0.99994914866287987</v>
      </c>
      <c r="M144">
        <f t="shared" si="55"/>
        <v>0.99997457400819945</v>
      </c>
      <c r="N144">
        <f t="shared" si="56"/>
        <v>6378299.174582514</v>
      </c>
      <c r="O144">
        <f t="shared" si="57"/>
        <v>21378299.174582515</v>
      </c>
      <c r="P144" s="6">
        <f t="shared" si="58"/>
        <v>13689414.486192809</v>
      </c>
      <c r="Q144" s="6">
        <f t="shared" si="59"/>
        <v>16314408.8944315</v>
      </c>
      <c r="R144" s="6">
        <f t="shared" si="60"/>
        <v>1859520.1012426422</v>
      </c>
      <c r="S144">
        <f t="shared" si="61"/>
        <v>453560006549491.12</v>
      </c>
      <c r="T144">
        <f t="shared" si="62"/>
        <v>21296948.291938242</v>
      </c>
    </row>
    <row r="145" spans="1:20" x14ac:dyDescent="0.2">
      <c r="A145" s="9">
        <v>144</v>
      </c>
      <c r="B145">
        <v>10</v>
      </c>
      <c r="C145">
        <v>50</v>
      </c>
      <c r="D145" s="6">
        <v>15000000</v>
      </c>
      <c r="E145">
        <f t="shared" si="47"/>
        <v>0.17453292519943295</v>
      </c>
      <c r="F145">
        <f t="shared" si="48"/>
        <v>0.87266462599716477</v>
      </c>
      <c r="G145">
        <f t="shared" si="49"/>
        <v>0.17364817766693033</v>
      </c>
      <c r="H145">
        <f t="shared" si="50"/>
        <v>0.98480775301220802</v>
      </c>
      <c r="I145">
        <f t="shared" si="51"/>
        <v>0.76604444311897801</v>
      </c>
      <c r="J145">
        <f t="shared" si="52"/>
        <v>0.64278760968653936</v>
      </c>
      <c r="K145">
        <f t="shared" si="53"/>
        <v>2.0186025633433968E-4</v>
      </c>
      <c r="L145">
        <f t="shared" si="54"/>
        <v>0.99979813974366571</v>
      </c>
      <c r="M145">
        <f t="shared" si="55"/>
        <v>0.99989906477787327</v>
      </c>
      <c r="N145">
        <f t="shared" si="56"/>
        <v>6378780.843661353</v>
      </c>
      <c r="O145">
        <f t="shared" si="57"/>
        <v>21378780.843661353</v>
      </c>
      <c r="P145" s="6">
        <f t="shared" si="58"/>
        <v>13533243.343887957</v>
      </c>
      <c r="Q145" s="6">
        <f t="shared" si="59"/>
        <v>16128291.374530151</v>
      </c>
      <c r="R145" s="6">
        <f t="shared" si="60"/>
        <v>3704971.2127393163</v>
      </c>
      <c r="S145">
        <f t="shared" si="61"/>
        <v>443270458066631.37</v>
      </c>
      <c r="T145">
        <f t="shared" si="62"/>
        <v>21053989.124786574</v>
      </c>
    </row>
    <row r="146" spans="1:20" x14ac:dyDescent="0.2">
      <c r="A146" s="9">
        <v>145</v>
      </c>
      <c r="B146">
        <v>15</v>
      </c>
      <c r="C146">
        <v>50</v>
      </c>
      <c r="D146" s="6">
        <v>15000000</v>
      </c>
      <c r="E146">
        <f t="shared" si="47"/>
        <v>0.26179938779914941</v>
      </c>
      <c r="F146">
        <f t="shared" si="48"/>
        <v>0.87266462599716477</v>
      </c>
      <c r="G146">
        <f t="shared" si="49"/>
        <v>0.25881904510252074</v>
      </c>
      <c r="H146">
        <f t="shared" si="50"/>
        <v>0.96592582628906831</v>
      </c>
      <c r="I146">
        <f t="shared" si="51"/>
        <v>0.76604444311897801</v>
      </c>
      <c r="J146">
        <f t="shared" si="52"/>
        <v>0.64278760968653936</v>
      </c>
      <c r="K146">
        <f t="shared" si="53"/>
        <v>4.4843842804635835E-4</v>
      </c>
      <c r="L146">
        <f t="shared" si="54"/>
        <v>0.99955156157195368</v>
      </c>
      <c r="M146">
        <f t="shared" si="55"/>
        <v>0.99977575564321108</v>
      </c>
      <c r="N146">
        <f t="shared" si="56"/>
        <v>6379567.5820290232</v>
      </c>
      <c r="O146">
        <f t="shared" si="57"/>
        <v>21379567.582029022</v>
      </c>
      <c r="P146" s="6">
        <f t="shared" si="58"/>
        <v>13274256.089559324</v>
      </c>
      <c r="Q146" s="6">
        <f t="shared" si="59"/>
        <v>15819642.383747892</v>
      </c>
      <c r="R146" s="6">
        <f t="shared" si="60"/>
        <v>5522385.8167337021</v>
      </c>
      <c r="S146">
        <f t="shared" si="61"/>
        <v>426466959880875.5</v>
      </c>
      <c r="T146">
        <f t="shared" si="62"/>
        <v>20651076.482374363</v>
      </c>
    </row>
    <row r="147" spans="1:20" x14ac:dyDescent="0.2">
      <c r="A147" s="9">
        <v>146</v>
      </c>
      <c r="B147">
        <v>20</v>
      </c>
      <c r="C147">
        <v>50</v>
      </c>
      <c r="D147" s="6">
        <v>15000000</v>
      </c>
      <c r="E147">
        <f t="shared" si="47"/>
        <v>0.3490658503988659</v>
      </c>
      <c r="F147">
        <f t="shared" si="48"/>
        <v>0.87266462599716477</v>
      </c>
      <c r="G147">
        <f t="shared" si="49"/>
        <v>0.34202014332566871</v>
      </c>
      <c r="H147">
        <f t="shared" si="50"/>
        <v>0.93969262078590843</v>
      </c>
      <c r="I147">
        <f t="shared" si="51"/>
        <v>0.76604444311897801</v>
      </c>
      <c r="J147">
        <f t="shared" si="52"/>
        <v>0.64278760968653936</v>
      </c>
      <c r="K147">
        <f t="shared" si="53"/>
        <v>7.8309369928334142E-4</v>
      </c>
      <c r="L147">
        <f t="shared" si="54"/>
        <v>0.99921690630071669</v>
      </c>
      <c r="M147">
        <f t="shared" si="55"/>
        <v>0.99960837646586209</v>
      </c>
      <c r="N147">
        <f t="shared" si="56"/>
        <v>6380635.8071448412</v>
      </c>
      <c r="O147">
        <f t="shared" si="57"/>
        <v>21380635.807144843</v>
      </c>
      <c r="P147" s="6">
        <f t="shared" si="58"/>
        <v>12914390.940602122</v>
      </c>
      <c r="Q147" s="6">
        <f t="shared" si="59"/>
        <v>15390771.799628697</v>
      </c>
      <c r="R147" s="6">
        <f t="shared" si="60"/>
        <v>7297998.9377137879</v>
      </c>
      <c r="S147">
        <f t="shared" si="61"/>
        <v>403657349954952.12</v>
      </c>
      <c r="T147">
        <f t="shared" si="62"/>
        <v>20091225.695684973</v>
      </c>
    </row>
    <row r="148" spans="1:20" x14ac:dyDescent="0.2">
      <c r="A148" s="9">
        <v>147</v>
      </c>
      <c r="B148">
        <v>25</v>
      </c>
      <c r="C148">
        <v>50</v>
      </c>
      <c r="D148" s="6">
        <v>15000000</v>
      </c>
      <c r="E148">
        <f t="shared" si="47"/>
        <v>0.43633231299858238</v>
      </c>
      <c r="F148">
        <f t="shared" si="48"/>
        <v>0.87266462599716477</v>
      </c>
      <c r="G148">
        <f t="shared" si="49"/>
        <v>0.42261826174069944</v>
      </c>
      <c r="H148">
        <f t="shared" si="50"/>
        <v>0.90630778703664994</v>
      </c>
      <c r="I148">
        <f t="shared" si="51"/>
        <v>0.76604444311897801</v>
      </c>
      <c r="J148">
        <f t="shared" si="52"/>
        <v>0.64278760968653936</v>
      </c>
      <c r="K148">
        <f t="shared" si="53"/>
        <v>1.1956577389724912E-3</v>
      </c>
      <c r="L148">
        <f t="shared" si="54"/>
        <v>0.99880434226102754</v>
      </c>
      <c r="M148">
        <f t="shared" si="55"/>
        <v>0.99940199232392346</v>
      </c>
      <c r="N148">
        <f t="shared" si="56"/>
        <v>6381953.4571557427</v>
      </c>
      <c r="O148">
        <f t="shared" si="57"/>
        <v>21381953.457155742</v>
      </c>
      <c r="P148" s="6">
        <f t="shared" si="58"/>
        <v>12456343.84824153</v>
      </c>
      <c r="Q148" s="6">
        <f t="shared" si="59"/>
        <v>14844892.53173063</v>
      </c>
      <c r="R148" s="6">
        <f t="shared" si="60"/>
        <v>9018348.3890682794</v>
      </c>
      <c r="S148">
        <f t="shared" si="61"/>
        <v>375531336344256.44</v>
      </c>
      <c r="T148">
        <f t="shared" si="62"/>
        <v>19378630.920275468</v>
      </c>
    </row>
    <row r="149" spans="1:20" x14ac:dyDescent="0.2">
      <c r="A149" s="9">
        <v>148</v>
      </c>
      <c r="B149">
        <v>30</v>
      </c>
      <c r="C149">
        <v>50</v>
      </c>
      <c r="D149" s="6">
        <v>15000000</v>
      </c>
      <c r="E149">
        <f t="shared" si="47"/>
        <v>0.52359877559829882</v>
      </c>
      <c r="F149">
        <f t="shared" si="48"/>
        <v>0.87266462599716477</v>
      </c>
      <c r="G149">
        <f t="shared" si="49"/>
        <v>0.49999999999999994</v>
      </c>
      <c r="H149">
        <f t="shared" si="50"/>
        <v>0.86602540378443871</v>
      </c>
      <c r="I149">
        <f t="shared" si="51"/>
        <v>0.76604444311897801</v>
      </c>
      <c r="J149">
        <f t="shared" si="52"/>
        <v>0.64278760968653936</v>
      </c>
      <c r="K149">
        <f t="shared" si="53"/>
        <v>1.6735949975353295E-3</v>
      </c>
      <c r="L149">
        <f t="shared" si="54"/>
        <v>0.99832640500246472</v>
      </c>
      <c r="M149">
        <f t="shared" si="55"/>
        <v>0.99916285209292321</v>
      </c>
      <c r="N149">
        <f t="shared" si="56"/>
        <v>6383480.9176901085</v>
      </c>
      <c r="O149">
        <f t="shared" si="57"/>
        <v>21383480.917690109</v>
      </c>
      <c r="P149" s="6">
        <f t="shared" si="58"/>
        <v>11903550.859301075</v>
      </c>
      <c r="Q149" s="6">
        <f t="shared" si="59"/>
        <v>14186099.50119995</v>
      </c>
      <c r="R149" s="6">
        <f t="shared" si="60"/>
        <v>10670373.735383635</v>
      </c>
      <c r="S149">
        <f t="shared" si="61"/>
        <v>342939942117912.87</v>
      </c>
      <c r="T149">
        <f t="shared" si="62"/>
        <v>18518637.696059417</v>
      </c>
    </row>
    <row r="150" spans="1:20" x14ac:dyDescent="0.2">
      <c r="A150" s="9">
        <v>149</v>
      </c>
      <c r="B150">
        <v>35</v>
      </c>
      <c r="C150">
        <v>50</v>
      </c>
      <c r="D150" s="6">
        <v>15000000</v>
      </c>
      <c r="E150">
        <f t="shared" si="47"/>
        <v>0.6108652381980153</v>
      </c>
      <c r="F150">
        <f t="shared" si="48"/>
        <v>0.87266462599716477</v>
      </c>
      <c r="G150">
        <f t="shared" si="49"/>
        <v>0.57357643635104605</v>
      </c>
      <c r="H150">
        <f t="shared" si="50"/>
        <v>0.8191520442889918</v>
      </c>
      <c r="I150">
        <f t="shared" si="51"/>
        <v>0.76604444311897801</v>
      </c>
      <c r="J150">
        <f t="shared" si="52"/>
        <v>0.64278760968653936</v>
      </c>
      <c r="K150">
        <f t="shared" si="53"/>
        <v>2.2023835932183482E-3</v>
      </c>
      <c r="L150">
        <f t="shared" si="54"/>
        <v>0.99779761640678166</v>
      </c>
      <c r="M150">
        <f t="shared" si="55"/>
        <v>0.99889820122311845</v>
      </c>
      <c r="N150">
        <f t="shared" si="56"/>
        <v>6385172.1748924749</v>
      </c>
      <c r="O150">
        <f t="shared" si="57"/>
        <v>21385172.174892474</v>
      </c>
      <c r="P150" s="6">
        <f t="shared" si="58"/>
        <v>11260165.334028156</v>
      </c>
      <c r="Q150" s="6">
        <f t="shared" si="59"/>
        <v>13419342.490032837</v>
      </c>
      <c r="R150" s="6">
        <f t="shared" si="60"/>
        <v>12241513.454643786</v>
      </c>
      <c r="S150">
        <f t="shared" si="61"/>
        <v>306870076214450.12</v>
      </c>
      <c r="T150">
        <f t="shared" si="62"/>
        <v>17517707.504535235</v>
      </c>
    </row>
    <row r="151" spans="1:20" x14ac:dyDescent="0.2">
      <c r="A151" s="9">
        <v>150</v>
      </c>
      <c r="B151">
        <v>40</v>
      </c>
      <c r="C151">
        <v>50</v>
      </c>
      <c r="D151" s="6">
        <v>15000000</v>
      </c>
      <c r="E151">
        <f t="shared" si="47"/>
        <v>0.69813170079773179</v>
      </c>
      <c r="F151">
        <f t="shared" si="48"/>
        <v>0.87266462599716477</v>
      </c>
      <c r="G151">
        <f t="shared" si="49"/>
        <v>0.64278760968653925</v>
      </c>
      <c r="H151">
        <f t="shared" si="50"/>
        <v>0.76604444311897801</v>
      </c>
      <c r="I151">
        <f t="shared" si="51"/>
        <v>0.76604444311897801</v>
      </c>
      <c r="J151">
        <f t="shared" si="52"/>
        <v>0.64278760968653936</v>
      </c>
      <c r="K151">
        <f t="shared" si="53"/>
        <v>2.7659565521216574E-3</v>
      </c>
      <c r="L151">
        <f t="shared" si="54"/>
        <v>0.99723404344787836</v>
      </c>
      <c r="M151">
        <f t="shared" si="55"/>
        <v>0.99861606408463022</v>
      </c>
      <c r="N151">
        <f t="shared" si="56"/>
        <v>6386976.1657063318</v>
      </c>
      <c r="O151">
        <f t="shared" si="57"/>
        <v>21386976.165706333</v>
      </c>
      <c r="P151" s="6">
        <f t="shared" si="58"/>
        <v>10531029.970737452</v>
      </c>
      <c r="Q151" s="6">
        <f t="shared" si="59"/>
        <v>12550392.801343655</v>
      </c>
      <c r="R151" s="6">
        <f t="shared" si="60"/>
        <v>13719799.717498465</v>
      </c>
      <c r="S151">
        <f t="shared" si="61"/>
        <v>268414951712589.12</v>
      </c>
      <c r="T151">
        <f t="shared" si="62"/>
        <v>16383374.246857366</v>
      </c>
    </row>
    <row r="152" spans="1:20" x14ac:dyDescent="0.2">
      <c r="A152" s="9">
        <v>151</v>
      </c>
      <c r="B152">
        <v>45</v>
      </c>
      <c r="C152">
        <v>50</v>
      </c>
      <c r="D152" s="6">
        <v>15000000</v>
      </c>
      <c r="E152">
        <f t="shared" si="47"/>
        <v>0.78539816339744828</v>
      </c>
      <c r="F152">
        <f t="shared" si="48"/>
        <v>0.87266462599716477</v>
      </c>
      <c r="G152">
        <f t="shared" si="49"/>
        <v>0.70710678118654746</v>
      </c>
      <c r="H152">
        <f t="shared" si="50"/>
        <v>0.70710678118654757</v>
      </c>
      <c r="I152">
        <f t="shared" si="51"/>
        <v>0.76604444311897801</v>
      </c>
      <c r="J152">
        <f t="shared" si="52"/>
        <v>0.64278760968653936</v>
      </c>
      <c r="K152">
        <f t="shared" si="53"/>
        <v>3.3471899950706591E-3</v>
      </c>
      <c r="L152">
        <f t="shared" si="54"/>
        <v>0.99665281000492933</v>
      </c>
      <c r="M152">
        <f t="shared" si="55"/>
        <v>0.99832500219363896</v>
      </c>
      <c r="N152">
        <f t="shared" si="56"/>
        <v>6388838.2901211483</v>
      </c>
      <c r="O152">
        <f t="shared" si="57"/>
        <v>21388838.290121149</v>
      </c>
      <c r="P152" s="6">
        <f t="shared" si="58"/>
        <v>9721643.6076376736</v>
      </c>
      <c r="Q152" s="6">
        <f t="shared" si="59"/>
        <v>11585803.695322732</v>
      </c>
      <c r="R152" s="6">
        <f t="shared" si="60"/>
        <v>15093950.12666413</v>
      </c>
      <c r="S152">
        <f t="shared" si="61"/>
        <v>228741201700476.31</v>
      </c>
      <c r="T152">
        <f t="shared" si="62"/>
        <v>15124192.596647145</v>
      </c>
    </row>
    <row r="153" spans="1:20" x14ac:dyDescent="0.2">
      <c r="A153" s="9">
        <v>152</v>
      </c>
      <c r="B153">
        <v>50</v>
      </c>
      <c r="C153">
        <v>50</v>
      </c>
      <c r="D153" s="6">
        <v>15000000</v>
      </c>
      <c r="E153">
        <f t="shared" si="47"/>
        <v>0.87266462599716477</v>
      </c>
      <c r="F153">
        <f t="shared" si="48"/>
        <v>0.87266462599716477</v>
      </c>
      <c r="G153">
        <f t="shared" si="49"/>
        <v>0.76604444311897801</v>
      </c>
      <c r="H153">
        <f t="shared" si="50"/>
        <v>0.64278760968653936</v>
      </c>
      <c r="I153">
        <f t="shared" si="51"/>
        <v>0.76604444311897801</v>
      </c>
      <c r="J153">
        <f t="shared" si="52"/>
        <v>0.64278760968653936</v>
      </c>
      <c r="K153">
        <f t="shared" si="53"/>
        <v>3.9284234380196608E-3</v>
      </c>
      <c r="L153">
        <f t="shared" si="54"/>
        <v>0.99607157656198031</v>
      </c>
      <c r="M153">
        <f t="shared" si="55"/>
        <v>0.99803385541873291</v>
      </c>
      <c r="N153">
        <f t="shared" si="56"/>
        <v>6390702.0441946862</v>
      </c>
      <c r="O153">
        <f t="shared" si="57"/>
        <v>21390702.044194687</v>
      </c>
      <c r="P153" s="6">
        <f t="shared" si="58"/>
        <v>8838122.8076020014</v>
      </c>
      <c r="Q153" s="6">
        <f t="shared" si="59"/>
        <v>10532864.607748508</v>
      </c>
      <c r="R153" s="6">
        <f t="shared" si="60"/>
        <v>16353455.684491102</v>
      </c>
      <c r="S153">
        <f t="shared" si="61"/>
        <v>189053651607415.81</v>
      </c>
      <c r="T153">
        <f t="shared" si="62"/>
        <v>13749678.236504875</v>
      </c>
    </row>
    <row r="154" spans="1:20" x14ac:dyDescent="0.2">
      <c r="A154" s="9">
        <v>153</v>
      </c>
      <c r="B154">
        <v>55</v>
      </c>
      <c r="C154">
        <v>50</v>
      </c>
      <c r="D154" s="6">
        <v>15000000</v>
      </c>
      <c r="E154">
        <f t="shared" si="47"/>
        <v>0.95993108859688125</v>
      </c>
      <c r="F154">
        <f t="shared" si="48"/>
        <v>0.87266462599716477</v>
      </c>
      <c r="G154">
        <f t="shared" si="49"/>
        <v>0.8191520442889918</v>
      </c>
      <c r="H154">
        <f t="shared" si="50"/>
        <v>0.57357643635104616</v>
      </c>
      <c r="I154">
        <f t="shared" si="51"/>
        <v>0.76604444311897801</v>
      </c>
      <c r="J154">
        <f t="shared" si="52"/>
        <v>0.64278760968653936</v>
      </c>
      <c r="K154">
        <f t="shared" si="53"/>
        <v>4.4919963969229718E-3</v>
      </c>
      <c r="L154">
        <f t="shared" si="54"/>
        <v>0.99550800360307701</v>
      </c>
      <c r="M154">
        <f t="shared" si="55"/>
        <v>0.99775147386665231</v>
      </c>
      <c r="N154">
        <f t="shared" si="56"/>
        <v>6392510.7274283282</v>
      </c>
      <c r="O154">
        <f t="shared" si="57"/>
        <v>21392510.727428328</v>
      </c>
      <c r="P154" s="6">
        <f t="shared" si="58"/>
        <v>7887158.2833582312</v>
      </c>
      <c r="Q154" s="6">
        <f t="shared" si="59"/>
        <v>9399549.2195513528</v>
      </c>
      <c r="R154" s="6">
        <f t="shared" si="60"/>
        <v>17488664.187537149</v>
      </c>
      <c r="S154">
        <f t="shared" si="61"/>
        <v>150558791317514.81</v>
      </c>
      <c r="T154">
        <f t="shared" si="62"/>
        <v>12270240.067639867</v>
      </c>
    </row>
    <row r="155" spans="1:20" x14ac:dyDescent="0.2">
      <c r="A155" s="9">
        <v>154</v>
      </c>
      <c r="B155">
        <v>60</v>
      </c>
      <c r="C155">
        <v>50</v>
      </c>
      <c r="D155" s="6">
        <v>15000000</v>
      </c>
      <c r="E155">
        <f t="shared" si="47"/>
        <v>1.0471975511965976</v>
      </c>
      <c r="F155">
        <f t="shared" si="48"/>
        <v>0.87266462599716477</v>
      </c>
      <c r="G155">
        <f t="shared" si="49"/>
        <v>0.8660254037844386</v>
      </c>
      <c r="H155">
        <f t="shared" si="50"/>
        <v>0.50000000000000011</v>
      </c>
      <c r="I155">
        <f t="shared" si="51"/>
        <v>0.76604444311897801</v>
      </c>
      <c r="J155">
        <f t="shared" si="52"/>
        <v>0.64278760968653936</v>
      </c>
      <c r="K155">
        <f t="shared" si="53"/>
        <v>5.0207849926059891E-3</v>
      </c>
      <c r="L155">
        <f t="shared" si="54"/>
        <v>0.99497921500739406</v>
      </c>
      <c r="M155">
        <f t="shared" si="55"/>
        <v>0.99748644853320889</v>
      </c>
      <c r="N155">
        <f t="shared" si="56"/>
        <v>6394209.1738478942</v>
      </c>
      <c r="O155">
        <f t="shared" si="57"/>
        <v>21394209.173847895</v>
      </c>
      <c r="P155" s="6">
        <f t="shared" si="58"/>
        <v>6875966.2879957613</v>
      </c>
      <c r="Q155" s="6">
        <f t="shared" si="59"/>
        <v>8194457.5262756217</v>
      </c>
      <c r="R155" s="6">
        <f t="shared" si="60"/>
        <v>18490858.190705217</v>
      </c>
      <c r="S155">
        <f t="shared" si="61"/>
        <v>114428046543589.39</v>
      </c>
      <c r="T155">
        <f t="shared" si="62"/>
        <v>10697104.586923949</v>
      </c>
    </row>
    <row r="156" spans="1:20" x14ac:dyDescent="0.2">
      <c r="A156" s="9">
        <v>155</v>
      </c>
      <c r="B156">
        <v>65</v>
      </c>
      <c r="C156">
        <v>50</v>
      </c>
      <c r="D156" s="6">
        <v>15000000</v>
      </c>
      <c r="E156">
        <f t="shared" si="47"/>
        <v>1.1344640137963142</v>
      </c>
      <c r="F156">
        <f t="shared" si="48"/>
        <v>0.87266462599716477</v>
      </c>
      <c r="G156">
        <f t="shared" si="49"/>
        <v>0.90630778703664994</v>
      </c>
      <c r="H156">
        <f t="shared" si="50"/>
        <v>0.42261826174069944</v>
      </c>
      <c r="I156">
        <f t="shared" si="51"/>
        <v>0.76604444311897801</v>
      </c>
      <c r="J156">
        <f t="shared" si="52"/>
        <v>0.64278760968653936</v>
      </c>
      <c r="K156">
        <f t="shared" si="53"/>
        <v>5.4987222511688289E-3</v>
      </c>
      <c r="L156">
        <f t="shared" si="54"/>
        <v>0.99450127774883113</v>
      </c>
      <c r="M156">
        <f t="shared" si="55"/>
        <v>0.99724684895407467</v>
      </c>
      <c r="N156">
        <f t="shared" si="56"/>
        <v>6395745.4532841817</v>
      </c>
      <c r="O156">
        <f t="shared" si="57"/>
        <v>21395745.453284182</v>
      </c>
      <c r="P156" s="6">
        <f t="shared" si="58"/>
        <v>5812235.1769603323</v>
      </c>
      <c r="Q156" s="6">
        <f t="shared" si="59"/>
        <v>6926752.1531449193</v>
      </c>
      <c r="R156" s="6">
        <f t="shared" si="60"/>
        <v>19352326.647045717</v>
      </c>
      <c r="S156">
        <f t="shared" si="61"/>
        <v>81761973143392.875</v>
      </c>
      <c r="T156">
        <f t="shared" si="62"/>
        <v>9042232.7521134336</v>
      </c>
    </row>
    <row r="157" spans="1:20" x14ac:dyDescent="0.2">
      <c r="A157" s="9">
        <v>156</v>
      </c>
      <c r="B157">
        <v>70</v>
      </c>
      <c r="C157">
        <v>50</v>
      </c>
      <c r="D157" s="6">
        <v>15000000</v>
      </c>
      <c r="E157">
        <f t="shared" si="47"/>
        <v>1.2217304763960306</v>
      </c>
      <c r="F157">
        <f t="shared" si="48"/>
        <v>0.87266462599716477</v>
      </c>
      <c r="G157">
        <f t="shared" si="49"/>
        <v>0.93969262078590832</v>
      </c>
      <c r="H157">
        <f t="shared" si="50"/>
        <v>0.34202014332566882</v>
      </c>
      <c r="I157">
        <f t="shared" si="51"/>
        <v>0.76604444311897801</v>
      </c>
      <c r="J157">
        <f t="shared" si="52"/>
        <v>0.64278760968653936</v>
      </c>
      <c r="K157">
        <f t="shared" si="53"/>
        <v>5.9112862908579774E-3</v>
      </c>
      <c r="L157">
        <f t="shared" si="54"/>
        <v>0.99408871370914198</v>
      </c>
      <c r="M157">
        <f t="shared" si="55"/>
        <v>0.99703997598348182</v>
      </c>
      <c r="N157">
        <f t="shared" si="56"/>
        <v>6397072.488200481</v>
      </c>
      <c r="O157">
        <f t="shared" si="57"/>
        <v>21397072.488200482</v>
      </c>
      <c r="P157" s="6">
        <f t="shared" si="58"/>
        <v>4704067.4397414653</v>
      </c>
      <c r="Q157" s="6">
        <f t="shared" si="59"/>
        <v>5606089.271117338</v>
      </c>
      <c r="R157" s="6">
        <f t="shared" si="60"/>
        <v>20066429.318907186</v>
      </c>
      <c r="S157">
        <f t="shared" si="61"/>
        <v>53556487393372.75</v>
      </c>
      <c r="T157">
        <f t="shared" si="62"/>
        <v>7318229.799164054</v>
      </c>
    </row>
    <row r="158" spans="1:20" x14ac:dyDescent="0.2">
      <c r="A158" s="9">
        <v>157</v>
      </c>
      <c r="B158">
        <v>75</v>
      </c>
      <c r="C158">
        <v>50</v>
      </c>
      <c r="D158" s="6">
        <v>15000000</v>
      </c>
      <c r="E158">
        <f t="shared" si="47"/>
        <v>1.3089969389957472</v>
      </c>
      <c r="F158">
        <f t="shared" si="48"/>
        <v>0.87266462599716477</v>
      </c>
      <c r="G158">
        <f t="shared" si="49"/>
        <v>0.96592582628906831</v>
      </c>
      <c r="H158">
        <f t="shared" si="50"/>
        <v>0.25881904510252074</v>
      </c>
      <c r="I158">
        <f t="shared" si="51"/>
        <v>0.76604444311897801</v>
      </c>
      <c r="J158">
        <f t="shared" si="52"/>
        <v>0.64278760968653936</v>
      </c>
      <c r="K158">
        <f t="shared" si="53"/>
        <v>6.2459415620949622E-3</v>
      </c>
      <c r="L158">
        <f t="shared" si="54"/>
        <v>0.99375405843790499</v>
      </c>
      <c r="M158">
        <f t="shared" si="55"/>
        <v>0.99687213745690828</v>
      </c>
      <c r="N158">
        <f t="shared" si="56"/>
        <v>6398149.5322670778</v>
      </c>
      <c r="O158">
        <f t="shared" si="57"/>
        <v>21398149.532267079</v>
      </c>
      <c r="P158" s="6">
        <f t="shared" si="58"/>
        <v>3559917.5980218737</v>
      </c>
      <c r="Q158" s="6">
        <f t="shared" si="59"/>
        <v>4242544.5867819181</v>
      </c>
      <c r="R158" s="6">
        <f t="shared" si="60"/>
        <v>20627653.076694265</v>
      </c>
      <c r="S158">
        <f t="shared" si="61"/>
        <v>30672197875538.383</v>
      </c>
      <c r="T158">
        <f t="shared" si="62"/>
        <v>5538248.6289023161</v>
      </c>
    </row>
    <row r="159" spans="1:20" x14ac:dyDescent="0.2">
      <c r="A159" s="9">
        <v>158</v>
      </c>
      <c r="B159">
        <v>80</v>
      </c>
      <c r="C159">
        <v>50</v>
      </c>
      <c r="D159" s="6">
        <v>15000000</v>
      </c>
      <c r="E159">
        <f t="shared" si="47"/>
        <v>1.3962634015954636</v>
      </c>
      <c r="F159">
        <f t="shared" si="48"/>
        <v>0.87266462599716477</v>
      </c>
      <c r="G159">
        <f t="shared" si="49"/>
        <v>0.98480775301220802</v>
      </c>
      <c r="H159">
        <f t="shared" si="50"/>
        <v>0.17364817766693041</v>
      </c>
      <c r="I159">
        <f t="shared" si="51"/>
        <v>0.76604444311897801</v>
      </c>
      <c r="J159">
        <f t="shared" si="52"/>
        <v>0.64278760968653936</v>
      </c>
      <c r="K159">
        <f t="shared" si="53"/>
        <v>6.49251973380698E-3</v>
      </c>
      <c r="L159">
        <f t="shared" si="54"/>
        <v>0.99350748026619307</v>
      </c>
      <c r="M159">
        <f t="shared" si="55"/>
        <v>0.99674845385693633</v>
      </c>
      <c r="N159">
        <f t="shared" si="56"/>
        <v>6398943.4599268073</v>
      </c>
      <c r="O159">
        <f t="shared" si="57"/>
        <v>21398943.459926806</v>
      </c>
      <c r="P159" s="6">
        <f t="shared" si="58"/>
        <v>2388526.4670098657</v>
      </c>
      <c r="Q159" s="6">
        <f t="shared" si="59"/>
        <v>2846534.9980653632</v>
      </c>
      <c r="R159" s="6">
        <f t="shared" si="60"/>
        <v>21031659.25621181</v>
      </c>
      <c r="S159">
        <f t="shared" si="61"/>
        <v>13807820178817.607</v>
      </c>
      <c r="T159">
        <f t="shared" si="62"/>
        <v>3715887.5358139686</v>
      </c>
    </row>
    <row r="160" spans="1:20" x14ac:dyDescent="0.2">
      <c r="A160" s="9">
        <v>159</v>
      </c>
      <c r="B160">
        <v>85</v>
      </c>
      <c r="C160">
        <v>50</v>
      </c>
      <c r="D160" s="6">
        <v>15000000</v>
      </c>
      <c r="E160">
        <f t="shared" si="47"/>
        <v>1.4835298641951802</v>
      </c>
      <c r="F160">
        <f t="shared" si="48"/>
        <v>0.87266462599716477</v>
      </c>
      <c r="G160">
        <f t="shared" si="49"/>
        <v>0.99619469809174555</v>
      </c>
      <c r="H160">
        <f t="shared" si="50"/>
        <v>8.7155742747658138E-2</v>
      </c>
      <c r="I160">
        <f t="shared" si="51"/>
        <v>0.76604444311897801</v>
      </c>
      <c r="J160">
        <f t="shared" si="52"/>
        <v>0.64278760968653936</v>
      </c>
      <c r="K160">
        <f t="shared" si="53"/>
        <v>6.6435286530211407E-3</v>
      </c>
      <c r="L160">
        <f t="shared" si="54"/>
        <v>0.99335647134697891</v>
      </c>
      <c r="M160">
        <f t="shared" si="55"/>
        <v>0.9966727002115483</v>
      </c>
      <c r="N160">
        <f t="shared" si="56"/>
        <v>6399429.8214912592</v>
      </c>
      <c r="O160">
        <f t="shared" si="57"/>
        <v>21399429.82149126</v>
      </c>
      <c r="P160" s="6">
        <f t="shared" si="58"/>
        <v>1198852.3722956397</v>
      </c>
      <c r="Q160" s="6">
        <f t="shared" si="59"/>
        <v>1428736.6216734196</v>
      </c>
      <c r="R160" s="6">
        <f t="shared" si="60"/>
        <v>21275321.33536236</v>
      </c>
      <c r="S160">
        <f t="shared" si="61"/>
        <v>3478535344669.6592</v>
      </c>
      <c r="T160">
        <f t="shared" si="62"/>
        <v>1865083.2004684561</v>
      </c>
    </row>
    <row r="161" spans="1:20" x14ac:dyDescent="0.2">
      <c r="A161" s="9">
        <v>160</v>
      </c>
      <c r="B161">
        <v>89.998999999999995</v>
      </c>
      <c r="C161">
        <v>50</v>
      </c>
      <c r="D161" s="6">
        <v>15000000</v>
      </c>
      <c r="E161">
        <f t="shared" si="47"/>
        <v>1.5707788735023767</v>
      </c>
      <c r="F161">
        <f t="shared" si="48"/>
        <v>0.87266462599716477</v>
      </c>
      <c r="G161">
        <f t="shared" si="49"/>
        <v>0.99999999984769128</v>
      </c>
      <c r="H161">
        <f t="shared" si="50"/>
        <v>1.7453292519072963E-5</v>
      </c>
      <c r="I161">
        <f t="shared" si="51"/>
        <v>0.76604444311897801</v>
      </c>
      <c r="J161">
        <f t="shared" si="52"/>
        <v>0.64278760968653936</v>
      </c>
      <c r="K161">
        <f t="shared" si="53"/>
        <v>6.6943799881020952E-3</v>
      </c>
      <c r="L161">
        <f t="shared" si="54"/>
        <v>0.99330562001189793</v>
      </c>
      <c r="M161">
        <f t="shared" si="55"/>
        <v>0.99664718933627561</v>
      </c>
      <c r="N161">
        <f t="shared" si="56"/>
        <v>6399593.6257519238</v>
      </c>
      <c r="O161">
        <f t="shared" si="57"/>
        <v>21399593.625751924</v>
      </c>
      <c r="P161" s="6">
        <f t="shared" si="58"/>
        <v>240.07690882595793</v>
      </c>
      <c r="Q161" s="6">
        <f t="shared" si="59"/>
        <v>286.11251859224791</v>
      </c>
      <c r="R161" s="6">
        <f t="shared" si="60"/>
        <v>21356752.310985833</v>
      </c>
      <c r="S161">
        <f t="shared" si="61"/>
        <v>139497.29544662673</v>
      </c>
      <c r="T161">
        <f t="shared" si="62"/>
        <v>373.49336733953754</v>
      </c>
    </row>
    <row r="162" spans="1:20" x14ac:dyDescent="0.2">
      <c r="A162" s="9">
        <v>161</v>
      </c>
      <c r="B162">
        <v>1E-3</v>
      </c>
      <c r="C162">
        <v>50</v>
      </c>
      <c r="D162" s="6">
        <v>20000000</v>
      </c>
      <c r="E162">
        <f t="shared" si="47"/>
        <v>1.7453292519943296E-5</v>
      </c>
      <c r="F162">
        <f t="shared" si="48"/>
        <v>0.87266462599716477</v>
      </c>
      <c r="G162">
        <f t="shared" si="49"/>
        <v>1.7453292519057202E-5</v>
      </c>
      <c r="H162">
        <f t="shared" si="50"/>
        <v>0.99999999984769128</v>
      </c>
      <c r="I162">
        <f t="shared" si="51"/>
        <v>0.76604444311897801</v>
      </c>
      <c r="J162">
        <f t="shared" si="52"/>
        <v>0.64278760968653936</v>
      </c>
      <c r="K162">
        <f t="shared" si="53"/>
        <v>2.0392247594615598E-12</v>
      </c>
      <c r="L162">
        <f t="shared" si="54"/>
        <v>0.99999999999796074</v>
      </c>
      <c r="M162">
        <f t="shared" si="55"/>
        <v>0.99999999999898037</v>
      </c>
      <c r="N162">
        <f t="shared" si="56"/>
        <v>6378137.0000065034</v>
      </c>
      <c r="O162">
        <f t="shared" si="57"/>
        <v>26378137.000006504</v>
      </c>
      <c r="P162" s="6">
        <f t="shared" si="58"/>
        <v>16955539.627635766</v>
      </c>
      <c r="Q162" s="6">
        <f t="shared" si="59"/>
        <v>20206825.265608415</v>
      </c>
      <c r="R162" s="6">
        <f t="shared" si="60"/>
        <v>459.64012619723741</v>
      </c>
      <c r="S162">
        <f t="shared" si="61"/>
        <v>695806111379157.37</v>
      </c>
      <c r="T162">
        <f t="shared" si="62"/>
        <v>26378136.995988883</v>
      </c>
    </row>
    <row r="163" spans="1:20" x14ac:dyDescent="0.2">
      <c r="A163" s="9">
        <v>162</v>
      </c>
      <c r="B163">
        <v>1</v>
      </c>
      <c r="C163">
        <v>50</v>
      </c>
      <c r="D163" s="6">
        <v>20000000</v>
      </c>
      <c r="E163">
        <f t="shared" si="47"/>
        <v>1.7453292519943295E-2</v>
      </c>
      <c r="F163">
        <f t="shared" si="48"/>
        <v>0.87266462599716477</v>
      </c>
      <c r="G163">
        <f t="shared" si="49"/>
        <v>1.7452406437283512E-2</v>
      </c>
      <c r="H163">
        <f t="shared" si="50"/>
        <v>0.99984769515639127</v>
      </c>
      <c r="I163">
        <f t="shared" si="51"/>
        <v>0.76604444311897801</v>
      </c>
      <c r="J163">
        <f t="shared" si="52"/>
        <v>0.64278760968653936</v>
      </c>
      <c r="K163">
        <f t="shared" si="53"/>
        <v>2.0390177069501426E-6</v>
      </c>
      <c r="L163">
        <f t="shared" si="54"/>
        <v>0.9999979609822931</v>
      </c>
      <c r="M163">
        <f t="shared" si="55"/>
        <v>0.99999898049062685</v>
      </c>
      <c r="N163">
        <f t="shared" si="56"/>
        <v>6378143.5025770841</v>
      </c>
      <c r="O163">
        <f t="shared" si="57"/>
        <v>26378143.502577085</v>
      </c>
      <c r="P163" s="6">
        <f t="shared" si="58"/>
        <v>16952961.398541763</v>
      </c>
      <c r="Q163" s="6">
        <f t="shared" si="59"/>
        <v>20203752.651823107</v>
      </c>
      <c r="R163" s="6">
        <f t="shared" si="60"/>
        <v>459616.90357023687</v>
      </c>
      <c r="S163">
        <f t="shared" si="61"/>
        <v>695594521396496.37</v>
      </c>
      <c r="T163">
        <f t="shared" si="62"/>
        <v>26374125.983556241</v>
      </c>
    </row>
    <row r="164" spans="1:20" x14ac:dyDescent="0.2">
      <c r="A164" s="9">
        <v>163</v>
      </c>
      <c r="B164">
        <v>5</v>
      </c>
      <c r="C164">
        <v>50</v>
      </c>
      <c r="D164" s="6">
        <v>20000000</v>
      </c>
      <c r="E164">
        <f t="shared" si="47"/>
        <v>8.7266462599716474E-2</v>
      </c>
      <c r="F164">
        <f t="shared" si="48"/>
        <v>0.87266462599716477</v>
      </c>
      <c r="G164">
        <f t="shared" si="49"/>
        <v>8.7155742747658166E-2</v>
      </c>
      <c r="H164">
        <f t="shared" si="50"/>
        <v>0.99619469809174555</v>
      </c>
      <c r="I164">
        <f t="shared" si="51"/>
        <v>0.76604444311897801</v>
      </c>
      <c r="J164">
        <f t="shared" si="52"/>
        <v>0.64278760968653936</v>
      </c>
      <c r="K164">
        <f t="shared" si="53"/>
        <v>5.0851337120179549E-5</v>
      </c>
      <c r="L164">
        <f t="shared" si="54"/>
        <v>0.99994914866287987</v>
      </c>
      <c r="M164">
        <f t="shared" si="55"/>
        <v>0.99997457400819945</v>
      </c>
      <c r="N164">
        <f t="shared" si="56"/>
        <v>6378299.174582514</v>
      </c>
      <c r="O164">
        <f t="shared" si="57"/>
        <v>26378299.174582515</v>
      </c>
      <c r="P164" s="6">
        <f t="shared" si="58"/>
        <v>16891122.530036792</v>
      </c>
      <c r="Q164" s="6">
        <f t="shared" si="59"/>
        <v>20130055.958120346</v>
      </c>
      <c r="R164" s="6">
        <f t="shared" si="60"/>
        <v>2295298.814980933</v>
      </c>
      <c r="S164">
        <f t="shared" si="61"/>
        <v>690529173201773</v>
      </c>
      <c r="T164">
        <f t="shared" si="62"/>
        <v>26277921.782396968</v>
      </c>
    </row>
    <row r="165" spans="1:20" x14ac:dyDescent="0.2">
      <c r="A165" s="9">
        <v>164</v>
      </c>
      <c r="B165">
        <v>10</v>
      </c>
      <c r="C165">
        <v>50</v>
      </c>
      <c r="D165" s="6">
        <v>20000000</v>
      </c>
      <c r="E165">
        <f t="shared" si="47"/>
        <v>0.17453292519943295</v>
      </c>
      <c r="F165">
        <f t="shared" si="48"/>
        <v>0.87266462599716477</v>
      </c>
      <c r="G165">
        <f t="shared" si="49"/>
        <v>0.17364817766693033</v>
      </c>
      <c r="H165">
        <f t="shared" si="50"/>
        <v>0.98480775301220802</v>
      </c>
      <c r="I165">
        <f t="shared" si="51"/>
        <v>0.76604444311897801</v>
      </c>
      <c r="J165">
        <f t="shared" si="52"/>
        <v>0.64278760968653936</v>
      </c>
      <c r="K165">
        <f t="shared" si="53"/>
        <v>2.0186025633433968E-4</v>
      </c>
      <c r="L165">
        <f t="shared" si="54"/>
        <v>0.99979813974366571</v>
      </c>
      <c r="M165">
        <f t="shared" si="55"/>
        <v>0.99989906477787327</v>
      </c>
      <c r="N165">
        <f t="shared" si="56"/>
        <v>6378780.843661353</v>
      </c>
      <c r="O165">
        <f t="shared" si="57"/>
        <v>26378780.843661353</v>
      </c>
      <c r="P165" s="6">
        <f t="shared" si="58"/>
        <v>16698354.451685403</v>
      </c>
      <c r="Q165" s="6">
        <f t="shared" si="59"/>
        <v>19900323.908207595</v>
      </c>
      <c r="R165" s="6">
        <f t="shared" si="60"/>
        <v>4573212.1010739682</v>
      </c>
      <c r="S165">
        <f t="shared" si="61"/>
        <v>674857933045700.5</v>
      </c>
      <c r="T165">
        <f t="shared" si="62"/>
        <v>25978027.889847614</v>
      </c>
    </row>
    <row r="166" spans="1:20" x14ac:dyDescent="0.2">
      <c r="A166" s="9">
        <v>165</v>
      </c>
      <c r="B166">
        <v>15</v>
      </c>
      <c r="C166">
        <v>50</v>
      </c>
      <c r="D166" s="6">
        <v>20000000</v>
      </c>
      <c r="E166">
        <f t="shared" si="47"/>
        <v>0.26179938779914941</v>
      </c>
      <c r="F166">
        <f t="shared" si="48"/>
        <v>0.87266462599716477</v>
      </c>
      <c r="G166">
        <f t="shared" si="49"/>
        <v>0.25881904510252074</v>
      </c>
      <c r="H166">
        <f t="shared" si="50"/>
        <v>0.96592582628906831</v>
      </c>
      <c r="I166">
        <f t="shared" si="51"/>
        <v>0.76604444311897801</v>
      </c>
      <c r="J166">
        <f t="shared" si="52"/>
        <v>0.64278760968653936</v>
      </c>
      <c r="K166">
        <f t="shared" si="53"/>
        <v>4.4843842804635835E-4</v>
      </c>
      <c r="L166">
        <f t="shared" si="54"/>
        <v>0.99955156157195368</v>
      </c>
      <c r="M166">
        <f t="shared" si="55"/>
        <v>0.99977575564321108</v>
      </c>
      <c r="N166">
        <f t="shared" si="56"/>
        <v>6379567.5820290232</v>
      </c>
      <c r="O166">
        <f t="shared" si="57"/>
        <v>26379567.582029022</v>
      </c>
      <c r="P166" s="6">
        <f t="shared" si="58"/>
        <v>16378681.854633551</v>
      </c>
      <c r="Q166" s="6">
        <f t="shared" si="59"/>
        <v>19519352.94221713</v>
      </c>
      <c r="R166" s="6">
        <f t="shared" si="60"/>
        <v>6816481.0422463063</v>
      </c>
      <c r="S166">
        <f t="shared" si="61"/>
        <v>649266358578142.87</v>
      </c>
      <c r="T166">
        <f t="shared" si="62"/>
        <v>25480705.613819703</v>
      </c>
    </row>
    <row r="167" spans="1:20" x14ac:dyDescent="0.2">
      <c r="A167" s="9">
        <v>166</v>
      </c>
      <c r="B167">
        <v>20</v>
      </c>
      <c r="C167">
        <v>50</v>
      </c>
      <c r="D167" s="6">
        <v>20000000</v>
      </c>
      <c r="E167">
        <f t="shared" si="47"/>
        <v>0.3490658503988659</v>
      </c>
      <c r="F167">
        <f t="shared" si="48"/>
        <v>0.87266462599716477</v>
      </c>
      <c r="G167">
        <f t="shared" si="49"/>
        <v>0.34202014332566871</v>
      </c>
      <c r="H167">
        <f t="shared" si="50"/>
        <v>0.93969262078590843</v>
      </c>
      <c r="I167">
        <f t="shared" si="51"/>
        <v>0.76604444311897801</v>
      </c>
      <c r="J167">
        <f t="shared" si="52"/>
        <v>0.64278760968653936</v>
      </c>
      <c r="K167">
        <f t="shared" si="53"/>
        <v>7.8309369928334142E-4</v>
      </c>
      <c r="L167">
        <f t="shared" si="54"/>
        <v>0.99921690630071669</v>
      </c>
      <c r="M167">
        <f t="shared" si="55"/>
        <v>0.99960837646586209</v>
      </c>
      <c r="N167">
        <f t="shared" si="56"/>
        <v>6380635.8071448412</v>
      </c>
      <c r="O167">
        <f t="shared" si="57"/>
        <v>26380635.807144843</v>
      </c>
      <c r="P167" s="6">
        <f t="shared" si="58"/>
        <v>15934504.808377391</v>
      </c>
      <c r="Q167" s="6">
        <f t="shared" si="59"/>
        <v>18990003.351593468</v>
      </c>
      <c r="R167" s="6">
        <f t="shared" si="60"/>
        <v>9008099.6543421317</v>
      </c>
      <c r="S167">
        <f t="shared" si="61"/>
        <v>614528670781733.37</v>
      </c>
      <c r="T167">
        <f t="shared" si="62"/>
        <v>24789688.799614515</v>
      </c>
    </row>
    <row r="168" spans="1:20" x14ac:dyDescent="0.2">
      <c r="A168" s="9">
        <v>167</v>
      </c>
      <c r="B168">
        <v>25</v>
      </c>
      <c r="C168">
        <v>50</v>
      </c>
      <c r="D168" s="6">
        <v>20000000</v>
      </c>
      <c r="E168">
        <f t="shared" si="47"/>
        <v>0.43633231299858238</v>
      </c>
      <c r="F168">
        <f t="shared" si="48"/>
        <v>0.87266462599716477</v>
      </c>
      <c r="G168">
        <f t="shared" si="49"/>
        <v>0.42261826174069944</v>
      </c>
      <c r="H168">
        <f t="shared" si="50"/>
        <v>0.90630778703664994</v>
      </c>
      <c r="I168">
        <f t="shared" si="51"/>
        <v>0.76604444311897801</v>
      </c>
      <c r="J168">
        <f t="shared" si="52"/>
        <v>0.64278760968653936</v>
      </c>
      <c r="K168">
        <f t="shared" si="53"/>
        <v>1.1956577389724912E-3</v>
      </c>
      <c r="L168">
        <f t="shared" si="54"/>
        <v>0.99880434226102754</v>
      </c>
      <c r="M168">
        <f t="shared" si="55"/>
        <v>0.99940199232392346</v>
      </c>
      <c r="N168">
        <f t="shared" si="56"/>
        <v>6381953.4571557427</v>
      </c>
      <c r="O168">
        <f t="shared" si="57"/>
        <v>26381953.457155742</v>
      </c>
      <c r="P168" s="6">
        <f t="shared" si="58"/>
        <v>15369160.928589458</v>
      </c>
      <c r="Q168" s="6">
        <f t="shared" si="59"/>
        <v>18316252.751805048</v>
      </c>
      <c r="R168" s="6">
        <f t="shared" si="60"/>
        <v>11131439.697771776</v>
      </c>
      <c r="S168">
        <f t="shared" si="61"/>
        <v>571696222516886.75</v>
      </c>
      <c r="T168">
        <f t="shared" si="62"/>
        <v>23910169.855458718</v>
      </c>
    </row>
    <row r="169" spans="1:20" x14ac:dyDescent="0.2">
      <c r="A169" s="9">
        <v>168</v>
      </c>
      <c r="B169">
        <v>30</v>
      </c>
      <c r="C169">
        <v>50</v>
      </c>
      <c r="D169" s="6">
        <v>20000000</v>
      </c>
      <c r="E169">
        <f t="shared" si="47"/>
        <v>0.52359877559829882</v>
      </c>
      <c r="F169">
        <f t="shared" si="48"/>
        <v>0.87266462599716477</v>
      </c>
      <c r="G169">
        <f t="shared" si="49"/>
        <v>0.49999999999999994</v>
      </c>
      <c r="H169">
        <f t="shared" si="50"/>
        <v>0.86602540378443871</v>
      </c>
      <c r="I169">
        <f t="shared" si="51"/>
        <v>0.76604444311897801</v>
      </c>
      <c r="J169">
        <f t="shared" si="52"/>
        <v>0.64278760968653936</v>
      </c>
      <c r="K169">
        <f t="shared" si="53"/>
        <v>1.6735949975353295E-3</v>
      </c>
      <c r="L169">
        <f t="shared" si="54"/>
        <v>0.99832640500246472</v>
      </c>
      <c r="M169">
        <f t="shared" si="55"/>
        <v>0.99916285209292321</v>
      </c>
      <c r="N169">
        <f t="shared" si="56"/>
        <v>6383480.9176901085</v>
      </c>
      <c r="O169">
        <f t="shared" si="57"/>
        <v>26383480.917690109</v>
      </c>
      <c r="P169" s="6">
        <f t="shared" si="58"/>
        <v>14686902.855433173</v>
      </c>
      <c r="Q169" s="6">
        <f t="shared" si="59"/>
        <v>17503169.242044643</v>
      </c>
      <c r="R169" s="6">
        <f t="shared" si="60"/>
        <v>13170373.735383635</v>
      </c>
      <c r="S169">
        <f t="shared" si="61"/>
        <v>522066049000588.75</v>
      </c>
      <c r="T169">
        <f t="shared" si="62"/>
        <v>22848764.714981612</v>
      </c>
    </row>
    <row r="170" spans="1:20" x14ac:dyDescent="0.2">
      <c r="A170" s="9">
        <v>169</v>
      </c>
      <c r="B170">
        <v>35</v>
      </c>
      <c r="C170">
        <v>50</v>
      </c>
      <c r="D170" s="6">
        <v>20000000</v>
      </c>
      <c r="E170">
        <f t="shared" si="47"/>
        <v>0.6108652381980153</v>
      </c>
      <c r="F170">
        <f t="shared" si="48"/>
        <v>0.87266462599716477</v>
      </c>
      <c r="G170">
        <f t="shared" si="49"/>
        <v>0.57357643635104605</v>
      </c>
      <c r="H170">
        <f t="shared" si="50"/>
        <v>0.8191520442889918</v>
      </c>
      <c r="I170">
        <f t="shared" si="51"/>
        <v>0.76604444311897801</v>
      </c>
      <c r="J170">
        <f t="shared" si="52"/>
        <v>0.64278760968653936</v>
      </c>
      <c r="K170">
        <f t="shared" si="53"/>
        <v>2.2023835932183482E-3</v>
      </c>
      <c r="L170">
        <f t="shared" si="54"/>
        <v>0.99779761640678166</v>
      </c>
      <c r="M170">
        <f t="shared" si="55"/>
        <v>0.99889820122311845</v>
      </c>
      <c r="N170">
        <f t="shared" si="56"/>
        <v>6385172.1748924749</v>
      </c>
      <c r="O170">
        <f t="shared" si="57"/>
        <v>26385172.174892474</v>
      </c>
      <c r="P170" s="6">
        <f t="shared" si="58"/>
        <v>13892869.256619971</v>
      </c>
      <c r="Q170" s="6">
        <f t="shared" si="59"/>
        <v>16556876.848018501</v>
      </c>
      <c r="R170" s="6">
        <f t="shared" si="60"/>
        <v>15109395.636399016</v>
      </c>
      <c r="S170">
        <f t="shared" si="61"/>
        <v>467141987141987.37</v>
      </c>
      <c r="T170">
        <f t="shared" si="62"/>
        <v>21613467.725980192</v>
      </c>
    </row>
    <row r="171" spans="1:20" x14ac:dyDescent="0.2">
      <c r="A171" s="9">
        <v>170</v>
      </c>
      <c r="B171">
        <v>40</v>
      </c>
      <c r="C171">
        <v>50</v>
      </c>
      <c r="D171" s="6">
        <v>20000000</v>
      </c>
      <c r="E171">
        <f t="shared" si="47"/>
        <v>0.69813170079773179</v>
      </c>
      <c r="F171">
        <f t="shared" si="48"/>
        <v>0.87266462599716477</v>
      </c>
      <c r="G171">
        <f t="shared" si="49"/>
        <v>0.64278760968653925</v>
      </c>
      <c r="H171">
        <f t="shared" si="50"/>
        <v>0.76604444311897801</v>
      </c>
      <c r="I171">
        <f t="shared" si="51"/>
        <v>0.76604444311897801</v>
      </c>
      <c r="J171">
        <f t="shared" si="52"/>
        <v>0.64278760968653936</v>
      </c>
      <c r="K171">
        <f t="shared" si="53"/>
        <v>2.7659565521216574E-3</v>
      </c>
      <c r="L171">
        <f t="shared" si="54"/>
        <v>0.99723404344787836</v>
      </c>
      <c r="M171">
        <f t="shared" si="55"/>
        <v>0.99861606408463022</v>
      </c>
      <c r="N171">
        <f t="shared" si="56"/>
        <v>6386976.1657063318</v>
      </c>
      <c r="O171">
        <f t="shared" si="57"/>
        <v>26386976.165706333</v>
      </c>
      <c r="P171" s="6">
        <f t="shared" si="58"/>
        <v>12993049.353267973</v>
      </c>
      <c r="Q171" s="6">
        <f t="shared" si="59"/>
        <v>15484513.245510982</v>
      </c>
      <c r="R171" s="6">
        <f t="shared" si="60"/>
        <v>16933737.765931159</v>
      </c>
      <c r="S171">
        <f t="shared" si="61"/>
        <v>408589481946862.37</v>
      </c>
      <c r="T171">
        <f t="shared" si="62"/>
        <v>20213596.462452255</v>
      </c>
    </row>
    <row r="172" spans="1:20" x14ac:dyDescent="0.2">
      <c r="A172" s="9">
        <v>171</v>
      </c>
      <c r="B172">
        <v>45</v>
      </c>
      <c r="C172">
        <v>50</v>
      </c>
      <c r="D172" s="6">
        <v>20000000</v>
      </c>
      <c r="E172">
        <f t="shared" si="47"/>
        <v>0.78539816339744828</v>
      </c>
      <c r="F172">
        <f t="shared" si="48"/>
        <v>0.87266462599716477</v>
      </c>
      <c r="G172">
        <f t="shared" si="49"/>
        <v>0.70710678118654746</v>
      </c>
      <c r="H172">
        <f t="shared" si="50"/>
        <v>0.70710678118654757</v>
      </c>
      <c r="I172">
        <f t="shared" si="51"/>
        <v>0.76604444311897801</v>
      </c>
      <c r="J172">
        <f t="shared" si="52"/>
        <v>0.64278760968653936</v>
      </c>
      <c r="K172">
        <f t="shared" si="53"/>
        <v>3.3471899950706591E-3</v>
      </c>
      <c r="L172">
        <f t="shared" si="54"/>
        <v>0.99665281000492933</v>
      </c>
      <c r="M172">
        <f t="shared" si="55"/>
        <v>0.99832500219363896</v>
      </c>
      <c r="N172">
        <f t="shared" si="56"/>
        <v>6388838.2901211483</v>
      </c>
      <c r="O172">
        <f t="shared" si="57"/>
        <v>26388838.290121149</v>
      </c>
      <c r="P172" s="6">
        <f t="shared" si="58"/>
        <v>11994240.995997893</v>
      </c>
      <c r="Q172" s="6">
        <f t="shared" si="59"/>
        <v>14294179.797421241</v>
      </c>
      <c r="R172" s="6">
        <f t="shared" si="60"/>
        <v>18629484.032596868</v>
      </c>
      <c r="S172">
        <f t="shared" si="61"/>
        <v>348185393151082.12</v>
      </c>
      <c r="T172">
        <f t="shared" si="62"/>
        <v>18659726.502579883</v>
      </c>
    </row>
    <row r="173" spans="1:20" x14ac:dyDescent="0.2">
      <c r="A173" s="9">
        <v>172</v>
      </c>
      <c r="B173">
        <v>50</v>
      </c>
      <c r="C173">
        <v>50</v>
      </c>
      <c r="D173" s="6">
        <v>20000000</v>
      </c>
      <c r="E173">
        <f t="shared" si="47"/>
        <v>0.87266462599716477</v>
      </c>
      <c r="F173">
        <f t="shared" si="48"/>
        <v>0.87266462599716477</v>
      </c>
      <c r="G173">
        <f t="shared" si="49"/>
        <v>0.76604444311897801</v>
      </c>
      <c r="H173">
        <f t="shared" si="50"/>
        <v>0.64278760968653936</v>
      </c>
      <c r="I173">
        <f t="shared" si="51"/>
        <v>0.76604444311897801</v>
      </c>
      <c r="J173">
        <f t="shared" si="52"/>
        <v>0.64278760968653936</v>
      </c>
      <c r="K173">
        <f t="shared" si="53"/>
        <v>3.9284234380196608E-3</v>
      </c>
      <c r="L173">
        <f t="shared" si="54"/>
        <v>0.99607157656198031</v>
      </c>
      <c r="M173">
        <f t="shared" si="55"/>
        <v>0.99803385541873291</v>
      </c>
      <c r="N173">
        <f t="shared" si="56"/>
        <v>6390702.0441946862</v>
      </c>
      <c r="O173">
        <f t="shared" si="57"/>
        <v>26390702.044194687</v>
      </c>
      <c r="P173" s="6">
        <f t="shared" si="58"/>
        <v>10904002.363434674</v>
      </c>
      <c r="Q173" s="6">
        <f t="shared" si="59"/>
        <v>12994883.990279028</v>
      </c>
      <c r="R173" s="6">
        <f t="shared" si="60"/>
        <v>20183677.900085993</v>
      </c>
      <c r="S173">
        <f t="shared" si="61"/>
        <v>287764277462599.12</v>
      </c>
      <c r="T173">
        <f t="shared" si="62"/>
        <v>16963616.284937572</v>
      </c>
    </row>
    <row r="174" spans="1:20" x14ac:dyDescent="0.2">
      <c r="A174" s="9">
        <v>173</v>
      </c>
      <c r="B174">
        <v>55</v>
      </c>
      <c r="C174">
        <v>50</v>
      </c>
      <c r="D174" s="6">
        <v>20000000</v>
      </c>
      <c r="E174">
        <f t="shared" si="47"/>
        <v>0.95993108859688125</v>
      </c>
      <c r="F174">
        <f t="shared" si="48"/>
        <v>0.87266462599716477</v>
      </c>
      <c r="G174">
        <f t="shared" si="49"/>
        <v>0.8191520442889918</v>
      </c>
      <c r="H174">
        <f t="shared" si="50"/>
        <v>0.57357643635104616</v>
      </c>
      <c r="I174">
        <f t="shared" si="51"/>
        <v>0.76604444311897801</v>
      </c>
      <c r="J174">
        <f t="shared" si="52"/>
        <v>0.64278760968653936</v>
      </c>
      <c r="K174">
        <f t="shared" si="53"/>
        <v>4.4919963969229718E-3</v>
      </c>
      <c r="L174">
        <f t="shared" si="54"/>
        <v>0.99550800360307701</v>
      </c>
      <c r="M174">
        <f t="shared" si="55"/>
        <v>0.99775147386665231</v>
      </c>
      <c r="N174">
        <f t="shared" si="56"/>
        <v>6392510.7274283282</v>
      </c>
      <c r="O174">
        <f t="shared" si="57"/>
        <v>26392510.727428328</v>
      </c>
      <c r="P174" s="6">
        <f t="shared" si="58"/>
        <v>9730597.415831292</v>
      </c>
      <c r="Q174" s="6">
        <f t="shared" si="59"/>
        <v>11596474.428404877</v>
      </c>
      <c r="R174" s="6">
        <f t="shared" si="60"/>
        <v>21584424.408982109</v>
      </c>
      <c r="S174">
        <f t="shared" si="61"/>
        <v>229162745237630.84</v>
      </c>
      <c r="T174">
        <f t="shared" si="62"/>
        <v>15138122.249395097</v>
      </c>
    </row>
    <row r="175" spans="1:20" x14ac:dyDescent="0.2">
      <c r="A175" s="9">
        <v>174</v>
      </c>
      <c r="B175">
        <v>60</v>
      </c>
      <c r="C175">
        <v>50</v>
      </c>
      <c r="D175" s="6">
        <v>20000000</v>
      </c>
      <c r="E175">
        <f t="shared" si="47"/>
        <v>1.0471975511965976</v>
      </c>
      <c r="F175">
        <f t="shared" si="48"/>
        <v>0.87266462599716477</v>
      </c>
      <c r="G175">
        <f t="shared" si="49"/>
        <v>0.8660254037844386</v>
      </c>
      <c r="H175">
        <f t="shared" si="50"/>
        <v>0.50000000000000011</v>
      </c>
      <c r="I175">
        <f t="shared" si="51"/>
        <v>0.76604444311897801</v>
      </c>
      <c r="J175">
        <f t="shared" si="52"/>
        <v>0.64278760968653936</v>
      </c>
      <c r="K175">
        <f t="shared" si="53"/>
        <v>5.0207849926059891E-3</v>
      </c>
      <c r="L175">
        <f t="shared" si="54"/>
        <v>0.99497921500739406</v>
      </c>
      <c r="M175">
        <f t="shared" si="55"/>
        <v>0.99748644853320889</v>
      </c>
      <c r="N175">
        <f t="shared" si="56"/>
        <v>6394209.1738478942</v>
      </c>
      <c r="O175">
        <f t="shared" si="57"/>
        <v>26394209.173847895</v>
      </c>
      <c r="P175" s="6">
        <f t="shared" si="58"/>
        <v>8482935.3122121114</v>
      </c>
      <c r="Q175" s="6">
        <f t="shared" si="59"/>
        <v>10109568.634073069</v>
      </c>
      <c r="R175" s="6">
        <f t="shared" si="60"/>
        <v>22820985.209627409</v>
      </c>
      <c r="S175">
        <f t="shared" si="61"/>
        <v>174163569478209.22</v>
      </c>
      <c r="T175">
        <f t="shared" si="62"/>
        <v>13197104.586923951</v>
      </c>
    </row>
    <row r="176" spans="1:20" x14ac:dyDescent="0.2">
      <c r="A176" s="9">
        <v>175</v>
      </c>
      <c r="B176">
        <v>65</v>
      </c>
      <c r="C176">
        <v>50</v>
      </c>
      <c r="D176" s="6">
        <v>20000000</v>
      </c>
      <c r="E176">
        <f t="shared" si="47"/>
        <v>1.1344640137963142</v>
      </c>
      <c r="F176">
        <f t="shared" si="48"/>
        <v>0.87266462599716477</v>
      </c>
      <c r="G176">
        <f t="shared" si="49"/>
        <v>0.90630778703664994</v>
      </c>
      <c r="H176">
        <f t="shared" si="50"/>
        <v>0.42261826174069944</v>
      </c>
      <c r="I176">
        <f t="shared" si="51"/>
        <v>0.76604444311897801</v>
      </c>
      <c r="J176">
        <f t="shared" si="52"/>
        <v>0.64278760968653936</v>
      </c>
      <c r="K176">
        <f t="shared" si="53"/>
        <v>5.4987222511688289E-3</v>
      </c>
      <c r="L176">
        <f t="shared" si="54"/>
        <v>0.99450127774883113</v>
      </c>
      <c r="M176">
        <f t="shared" si="55"/>
        <v>0.99724684895407467</v>
      </c>
      <c r="N176">
        <f t="shared" si="56"/>
        <v>6395745.4532841817</v>
      </c>
      <c r="O176">
        <f t="shared" si="57"/>
        <v>26395745.453284182</v>
      </c>
      <c r="P176" s="6">
        <f t="shared" si="58"/>
        <v>7170504.0883312542</v>
      </c>
      <c r="Q176" s="6">
        <f t="shared" si="59"/>
        <v>8545474.0079802424</v>
      </c>
      <c r="R176" s="6">
        <f t="shared" si="60"/>
        <v>23883865.582228966</v>
      </c>
      <c r="S176">
        <f t="shared" si="61"/>
        <v>124441254901841.14</v>
      </c>
      <c r="T176">
        <f t="shared" si="62"/>
        <v>11155324.060816931</v>
      </c>
    </row>
    <row r="177" spans="1:20" x14ac:dyDescent="0.2">
      <c r="A177" s="9">
        <v>176</v>
      </c>
      <c r="B177">
        <v>70</v>
      </c>
      <c r="C177">
        <v>50</v>
      </c>
      <c r="D177" s="6">
        <v>20000000</v>
      </c>
      <c r="E177">
        <f t="shared" si="47"/>
        <v>1.2217304763960306</v>
      </c>
      <c r="F177">
        <f t="shared" si="48"/>
        <v>0.87266462599716477</v>
      </c>
      <c r="G177">
        <f t="shared" si="49"/>
        <v>0.93969262078590832</v>
      </c>
      <c r="H177">
        <f t="shared" si="50"/>
        <v>0.34202014332566882</v>
      </c>
      <c r="I177">
        <f t="shared" si="51"/>
        <v>0.76604444311897801</v>
      </c>
      <c r="J177">
        <f t="shared" si="52"/>
        <v>0.64278760968653936</v>
      </c>
      <c r="K177">
        <f t="shared" si="53"/>
        <v>5.9112862908579774E-3</v>
      </c>
      <c r="L177">
        <f t="shared" si="54"/>
        <v>0.99408871370914198</v>
      </c>
      <c r="M177">
        <f t="shared" si="55"/>
        <v>0.99703997598348182</v>
      </c>
      <c r="N177">
        <f t="shared" si="56"/>
        <v>6397072.488200481</v>
      </c>
      <c r="O177">
        <f t="shared" si="57"/>
        <v>26397072.488200482</v>
      </c>
      <c r="P177" s="6">
        <f t="shared" si="58"/>
        <v>5803298.9917062363</v>
      </c>
      <c r="Q177" s="6">
        <f t="shared" si="59"/>
        <v>6916102.422264263</v>
      </c>
      <c r="R177" s="6">
        <f t="shared" si="60"/>
        <v>24764892.422836728</v>
      </c>
      <c r="S177">
        <f t="shared" si="61"/>
        <v>81510751902388.219</v>
      </c>
      <c r="T177">
        <f t="shared" si="62"/>
        <v>9028330.5157923978</v>
      </c>
    </row>
    <row r="178" spans="1:20" x14ac:dyDescent="0.2">
      <c r="A178" s="9">
        <v>177</v>
      </c>
      <c r="B178">
        <v>75</v>
      </c>
      <c r="C178">
        <v>50</v>
      </c>
      <c r="D178" s="6">
        <v>20000000</v>
      </c>
      <c r="E178">
        <f t="shared" si="47"/>
        <v>1.3089969389957472</v>
      </c>
      <c r="F178">
        <f t="shared" si="48"/>
        <v>0.87266462599716477</v>
      </c>
      <c r="G178">
        <f t="shared" si="49"/>
        <v>0.96592582628906831</v>
      </c>
      <c r="H178">
        <f t="shared" si="50"/>
        <v>0.25881904510252074</v>
      </c>
      <c r="I178">
        <f t="shared" si="51"/>
        <v>0.76604444311897801</v>
      </c>
      <c r="J178">
        <f t="shared" si="52"/>
        <v>0.64278760968653936</v>
      </c>
      <c r="K178">
        <f t="shared" si="53"/>
        <v>6.2459415620949622E-3</v>
      </c>
      <c r="L178">
        <f t="shared" si="54"/>
        <v>0.99375405843790499</v>
      </c>
      <c r="M178">
        <f t="shared" si="55"/>
        <v>0.99687213745690828</v>
      </c>
      <c r="N178">
        <f t="shared" si="56"/>
        <v>6398149.5322670778</v>
      </c>
      <c r="O178">
        <f t="shared" si="57"/>
        <v>26398149.532267079</v>
      </c>
      <c r="P178" s="6">
        <f t="shared" si="58"/>
        <v>4391745.9747358831</v>
      </c>
      <c r="Q178" s="6">
        <f t="shared" si="59"/>
        <v>5233879.043152649</v>
      </c>
      <c r="R178" s="6">
        <f t="shared" si="60"/>
        <v>25457282.208139606</v>
      </c>
      <c r="S178">
        <f t="shared" si="61"/>
        <v>46680922544961.32</v>
      </c>
      <c r="T178">
        <f t="shared" si="62"/>
        <v>6832343.8544149194</v>
      </c>
    </row>
    <row r="179" spans="1:20" x14ac:dyDescent="0.2">
      <c r="A179" s="9">
        <v>178</v>
      </c>
      <c r="B179">
        <v>80</v>
      </c>
      <c r="C179">
        <v>50</v>
      </c>
      <c r="D179" s="6">
        <v>20000000</v>
      </c>
      <c r="E179">
        <f t="shared" si="47"/>
        <v>1.3962634015954636</v>
      </c>
      <c r="F179">
        <f t="shared" si="48"/>
        <v>0.87266462599716477</v>
      </c>
      <c r="G179">
        <f t="shared" si="49"/>
        <v>0.98480775301220802</v>
      </c>
      <c r="H179">
        <f t="shared" si="50"/>
        <v>0.17364817766693041</v>
      </c>
      <c r="I179">
        <f t="shared" si="51"/>
        <v>0.76604444311897801</v>
      </c>
      <c r="J179">
        <f t="shared" si="52"/>
        <v>0.64278760968653936</v>
      </c>
      <c r="K179">
        <f t="shared" si="53"/>
        <v>6.49251973380698E-3</v>
      </c>
      <c r="L179">
        <f t="shared" si="54"/>
        <v>0.99350748026619307</v>
      </c>
      <c r="M179">
        <f t="shared" si="55"/>
        <v>0.99674845385693633</v>
      </c>
      <c r="N179">
        <f t="shared" si="56"/>
        <v>6398943.4599268073</v>
      </c>
      <c r="O179">
        <f t="shared" si="57"/>
        <v>26398943.459926806</v>
      </c>
      <c r="P179" s="6">
        <f t="shared" si="58"/>
        <v>2946620.9522546148</v>
      </c>
      <c r="Q179" s="6">
        <f t="shared" si="59"/>
        <v>3511646.1058628084</v>
      </c>
      <c r="R179" s="6">
        <f t="shared" si="60"/>
        <v>25955698.021272849</v>
      </c>
      <c r="S179">
        <f t="shared" si="61"/>
        <v>21014233409087.32</v>
      </c>
      <c r="T179">
        <f t="shared" si="62"/>
        <v>4584128.424148621</v>
      </c>
    </row>
    <row r="180" spans="1:20" x14ac:dyDescent="0.2">
      <c r="A180" s="9">
        <v>179</v>
      </c>
      <c r="B180">
        <v>85</v>
      </c>
      <c r="C180">
        <v>50</v>
      </c>
      <c r="D180" s="6">
        <v>20000000</v>
      </c>
      <c r="E180">
        <f t="shared" si="47"/>
        <v>1.4835298641951802</v>
      </c>
      <c r="F180">
        <f t="shared" si="48"/>
        <v>0.87266462599716477</v>
      </c>
      <c r="G180">
        <f t="shared" si="49"/>
        <v>0.99619469809174555</v>
      </c>
      <c r="H180">
        <f t="shared" si="50"/>
        <v>8.7155742747658138E-2</v>
      </c>
      <c r="I180">
        <f t="shared" si="51"/>
        <v>0.76604444311897801</v>
      </c>
      <c r="J180">
        <f t="shared" si="52"/>
        <v>0.64278760968653936</v>
      </c>
      <c r="K180">
        <f t="shared" si="53"/>
        <v>6.6435286530211407E-3</v>
      </c>
      <c r="L180">
        <f t="shared" si="54"/>
        <v>0.99335647134697891</v>
      </c>
      <c r="M180">
        <f t="shared" si="55"/>
        <v>0.9966727002115483</v>
      </c>
      <c r="N180">
        <f t="shared" si="56"/>
        <v>6399429.8214912592</v>
      </c>
      <c r="O180">
        <f t="shared" si="57"/>
        <v>26399429.82149126</v>
      </c>
      <c r="P180" s="6">
        <f t="shared" si="58"/>
        <v>1478965.5300517504</v>
      </c>
      <c r="Q180" s="6">
        <f t="shared" si="59"/>
        <v>1762562.4837621732</v>
      </c>
      <c r="R180" s="6">
        <f t="shared" si="60"/>
        <v>26256294.825821087</v>
      </c>
      <c r="S180">
        <f t="shared" si="61"/>
        <v>5293965548247.1367</v>
      </c>
      <c r="T180">
        <f t="shared" si="62"/>
        <v>2300861.914206747</v>
      </c>
    </row>
    <row r="181" spans="1:20" x14ac:dyDescent="0.2">
      <c r="A181" s="9">
        <v>180</v>
      </c>
      <c r="B181">
        <v>89.998999999999995</v>
      </c>
      <c r="C181">
        <v>50</v>
      </c>
      <c r="D181" s="6">
        <v>20000000</v>
      </c>
      <c r="E181">
        <f t="shared" si="47"/>
        <v>1.5707788735023767</v>
      </c>
      <c r="F181">
        <f t="shared" si="48"/>
        <v>0.87266462599716477</v>
      </c>
      <c r="G181">
        <f t="shared" si="49"/>
        <v>0.99999999984769128</v>
      </c>
      <c r="H181">
        <f t="shared" si="50"/>
        <v>1.7453292519072963E-5</v>
      </c>
      <c r="I181">
        <f t="shared" si="51"/>
        <v>0.76604444311897801</v>
      </c>
      <c r="J181">
        <f t="shared" si="52"/>
        <v>0.64278760968653936</v>
      </c>
      <c r="K181">
        <f t="shared" si="53"/>
        <v>6.6943799881020952E-3</v>
      </c>
      <c r="L181">
        <f t="shared" si="54"/>
        <v>0.99330562001189793</v>
      </c>
      <c r="M181">
        <f t="shared" si="55"/>
        <v>0.99664718933627561</v>
      </c>
      <c r="N181">
        <f t="shared" si="56"/>
        <v>6399593.6257519238</v>
      </c>
      <c r="O181">
        <f t="shared" si="57"/>
        <v>26399593.625751924</v>
      </c>
      <c r="P181" s="6">
        <f t="shared" si="58"/>
        <v>296.17070972343225</v>
      </c>
      <c r="Q181" s="6">
        <f t="shared" si="59"/>
        <v>352.96250733407726</v>
      </c>
      <c r="R181" s="6">
        <f t="shared" si="60"/>
        <v>26356752.310224291</v>
      </c>
      <c r="S181">
        <f t="shared" si="61"/>
        <v>212299.62088164012</v>
      </c>
      <c r="T181">
        <f t="shared" si="62"/>
        <v>460.75982993490231</v>
      </c>
    </row>
    <row r="182" spans="1:20" x14ac:dyDescent="0.2">
      <c r="A182" s="9">
        <v>181</v>
      </c>
      <c r="B182">
        <v>1E-3</v>
      </c>
      <c r="C182">
        <v>50</v>
      </c>
      <c r="D182" s="6">
        <v>25000000</v>
      </c>
      <c r="E182">
        <f t="shared" si="47"/>
        <v>1.7453292519943296E-5</v>
      </c>
      <c r="F182">
        <f t="shared" si="48"/>
        <v>0.87266462599716477</v>
      </c>
      <c r="G182">
        <f t="shared" si="49"/>
        <v>1.7453292519057202E-5</v>
      </c>
      <c r="H182">
        <f t="shared" si="50"/>
        <v>0.99999999984769128</v>
      </c>
      <c r="I182">
        <f t="shared" si="51"/>
        <v>0.76604444311897801</v>
      </c>
      <c r="J182">
        <f t="shared" si="52"/>
        <v>0.64278760968653936</v>
      </c>
      <c r="K182">
        <f t="shared" si="53"/>
        <v>2.0392247594615598E-12</v>
      </c>
      <c r="L182">
        <f t="shared" si="54"/>
        <v>0.99999999999796074</v>
      </c>
      <c r="M182">
        <f t="shared" si="55"/>
        <v>0.99999999999898037</v>
      </c>
      <c r="N182">
        <f t="shared" si="56"/>
        <v>6378137.0000065034</v>
      </c>
      <c r="O182">
        <f t="shared" si="57"/>
        <v>31378137.000006504</v>
      </c>
      <c r="P182" s="6">
        <f t="shared" si="58"/>
        <v>20169477.675578952</v>
      </c>
      <c r="Q182" s="6">
        <f t="shared" si="59"/>
        <v>24037047.48061993</v>
      </c>
      <c r="R182" s="6">
        <f t="shared" si="60"/>
        <v>546.90658879252339</v>
      </c>
      <c r="S182">
        <f t="shared" si="61"/>
        <v>984587481291254.5</v>
      </c>
      <c r="T182">
        <f t="shared" si="62"/>
        <v>31378136.995227337</v>
      </c>
    </row>
    <row r="183" spans="1:20" x14ac:dyDescent="0.2">
      <c r="A183" s="9">
        <v>182</v>
      </c>
      <c r="B183">
        <v>1</v>
      </c>
      <c r="C183">
        <v>50</v>
      </c>
      <c r="D183" s="6">
        <v>25000000</v>
      </c>
      <c r="E183">
        <f t="shared" si="47"/>
        <v>1.7453292519943295E-2</v>
      </c>
      <c r="F183">
        <f t="shared" si="48"/>
        <v>0.87266462599716477</v>
      </c>
      <c r="G183">
        <f t="shared" si="49"/>
        <v>1.7452406437283512E-2</v>
      </c>
      <c r="H183">
        <f t="shared" si="50"/>
        <v>0.99984769515639127</v>
      </c>
      <c r="I183">
        <f t="shared" si="51"/>
        <v>0.76604444311897801</v>
      </c>
      <c r="J183">
        <f t="shared" si="52"/>
        <v>0.64278760968653936</v>
      </c>
      <c r="K183">
        <f t="shared" si="53"/>
        <v>2.0390177069501426E-6</v>
      </c>
      <c r="L183">
        <f t="shared" si="54"/>
        <v>0.9999979609822931</v>
      </c>
      <c r="M183">
        <f t="shared" si="55"/>
        <v>0.99999898049062685</v>
      </c>
      <c r="N183">
        <f t="shared" si="56"/>
        <v>6378143.5025770841</v>
      </c>
      <c r="O183">
        <f t="shared" si="57"/>
        <v>31378143.502577085</v>
      </c>
      <c r="P183" s="6">
        <f t="shared" si="58"/>
        <v>20166409.948642623</v>
      </c>
      <c r="Q183" s="6">
        <f t="shared" si="59"/>
        <v>24033391.506022461</v>
      </c>
      <c r="R183" s="6">
        <f t="shared" si="60"/>
        <v>546878.93575665448</v>
      </c>
      <c r="S183">
        <f t="shared" si="61"/>
        <v>984287997498464.75</v>
      </c>
      <c r="T183">
        <f t="shared" si="62"/>
        <v>31373364.459338192</v>
      </c>
    </row>
    <row r="184" spans="1:20" x14ac:dyDescent="0.2">
      <c r="A184" s="9">
        <v>183</v>
      </c>
      <c r="B184">
        <v>5</v>
      </c>
      <c r="C184">
        <v>50</v>
      </c>
      <c r="D184" s="6">
        <v>25000000</v>
      </c>
      <c r="E184">
        <f t="shared" si="47"/>
        <v>8.7266462599716474E-2</v>
      </c>
      <c r="F184">
        <f t="shared" si="48"/>
        <v>0.87266462599716477</v>
      </c>
      <c r="G184">
        <f t="shared" si="49"/>
        <v>8.7155742747658166E-2</v>
      </c>
      <c r="H184">
        <f t="shared" si="50"/>
        <v>0.99619469809174555</v>
      </c>
      <c r="I184">
        <f t="shared" si="51"/>
        <v>0.76604444311897801</v>
      </c>
      <c r="J184">
        <f t="shared" si="52"/>
        <v>0.64278760968653936</v>
      </c>
      <c r="K184">
        <f t="shared" si="53"/>
        <v>5.0851337120179549E-5</v>
      </c>
      <c r="L184">
        <f t="shared" si="54"/>
        <v>0.99994914866287987</v>
      </c>
      <c r="M184">
        <f t="shared" si="55"/>
        <v>0.99997457400819945</v>
      </c>
      <c r="N184">
        <f t="shared" si="56"/>
        <v>6378299.174582514</v>
      </c>
      <c r="O184">
        <f t="shared" si="57"/>
        <v>31378299.174582515</v>
      </c>
      <c r="P184" s="6">
        <f t="shared" si="58"/>
        <v>20092830.573880777</v>
      </c>
      <c r="Q184" s="6">
        <f t="shared" si="59"/>
        <v>23945703.021809194</v>
      </c>
      <c r="R184" s="6">
        <f t="shared" si="60"/>
        <v>2731077.528719224</v>
      </c>
      <c r="S184">
        <f t="shared" si="61"/>
        <v>977118533679360.12</v>
      </c>
      <c r="T184">
        <f t="shared" si="62"/>
        <v>31258895.272855695</v>
      </c>
    </row>
    <row r="185" spans="1:20" x14ac:dyDescent="0.2">
      <c r="A185" s="9">
        <v>184</v>
      </c>
      <c r="B185">
        <v>10</v>
      </c>
      <c r="C185">
        <v>50</v>
      </c>
      <c r="D185" s="6">
        <v>25000000</v>
      </c>
      <c r="E185">
        <f t="shared" si="47"/>
        <v>0.17453292519943295</v>
      </c>
      <c r="F185">
        <f t="shared" si="48"/>
        <v>0.87266462599716477</v>
      </c>
      <c r="G185">
        <f t="shared" si="49"/>
        <v>0.17364817766693033</v>
      </c>
      <c r="H185">
        <f t="shared" si="50"/>
        <v>0.98480775301220802</v>
      </c>
      <c r="I185">
        <f t="shared" si="51"/>
        <v>0.76604444311897801</v>
      </c>
      <c r="J185">
        <f t="shared" si="52"/>
        <v>0.64278760968653936</v>
      </c>
      <c r="K185">
        <f t="shared" si="53"/>
        <v>2.0186025633433968E-4</v>
      </c>
      <c r="L185">
        <f t="shared" si="54"/>
        <v>0.99979813974366571</v>
      </c>
      <c r="M185">
        <f t="shared" si="55"/>
        <v>0.99989906477787327</v>
      </c>
      <c r="N185">
        <f t="shared" si="56"/>
        <v>6378780.843661353</v>
      </c>
      <c r="O185">
        <f t="shared" si="57"/>
        <v>31378780.843661353</v>
      </c>
      <c r="P185" s="6">
        <f t="shared" si="58"/>
        <v>19863465.559482846</v>
      </c>
      <c r="Q185" s="6">
        <f t="shared" si="59"/>
        <v>23672356.441885039</v>
      </c>
      <c r="R185" s="6">
        <f t="shared" si="60"/>
        <v>5441452.9894086197</v>
      </c>
      <c r="S185">
        <f t="shared" si="61"/>
        <v>954937723544417.25</v>
      </c>
      <c r="T185">
        <f t="shared" si="62"/>
        <v>30902066.654908653</v>
      </c>
    </row>
    <row r="186" spans="1:20" x14ac:dyDescent="0.2">
      <c r="A186" s="9">
        <v>185</v>
      </c>
      <c r="B186">
        <v>15</v>
      </c>
      <c r="C186">
        <v>50</v>
      </c>
      <c r="D186" s="6">
        <v>25000000</v>
      </c>
      <c r="E186">
        <f t="shared" si="47"/>
        <v>0.26179938779914941</v>
      </c>
      <c r="F186">
        <f t="shared" si="48"/>
        <v>0.87266462599716477</v>
      </c>
      <c r="G186">
        <f t="shared" si="49"/>
        <v>0.25881904510252074</v>
      </c>
      <c r="H186">
        <f t="shared" si="50"/>
        <v>0.96592582628906831</v>
      </c>
      <c r="I186">
        <f t="shared" si="51"/>
        <v>0.76604444311897801</v>
      </c>
      <c r="J186">
        <f t="shared" si="52"/>
        <v>0.64278760968653936</v>
      </c>
      <c r="K186">
        <f t="shared" si="53"/>
        <v>4.4843842804635835E-4</v>
      </c>
      <c r="L186">
        <f t="shared" si="54"/>
        <v>0.99955156157195368</v>
      </c>
      <c r="M186">
        <f t="shared" si="55"/>
        <v>0.99977575564321108</v>
      </c>
      <c r="N186">
        <f t="shared" si="56"/>
        <v>6379567.5820290232</v>
      </c>
      <c r="O186">
        <f t="shared" si="57"/>
        <v>31379567.582029022</v>
      </c>
      <c r="P186" s="6">
        <f t="shared" si="58"/>
        <v>19483107.619707778</v>
      </c>
      <c r="Q186" s="6">
        <f t="shared" si="59"/>
        <v>23219063.50068637</v>
      </c>
      <c r="R186" s="6">
        <f t="shared" si="60"/>
        <v>8110576.2677589096</v>
      </c>
      <c r="S186">
        <f t="shared" si="61"/>
        <v>918716392370021.25</v>
      </c>
      <c r="T186">
        <f t="shared" si="62"/>
        <v>30310334.745265041</v>
      </c>
    </row>
    <row r="187" spans="1:20" x14ac:dyDescent="0.2">
      <c r="A187" s="9">
        <v>186</v>
      </c>
      <c r="B187">
        <v>20</v>
      </c>
      <c r="C187">
        <v>50</v>
      </c>
      <c r="D187" s="6">
        <v>25000000</v>
      </c>
      <c r="E187">
        <f t="shared" ref="E187:E250" si="63">B187*PI()/180</f>
        <v>0.3490658503988659</v>
      </c>
      <c r="F187">
        <f t="shared" ref="F187:F250" si="64">C187*PI()/180</f>
        <v>0.87266462599716477</v>
      </c>
      <c r="G187">
        <f t="shared" ref="G187:G250" si="65">SIN(E187)</f>
        <v>0.34202014332566871</v>
      </c>
      <c r="H187">
        <f t="shared" ref="H187:H250" si="66">COS(E187)</f>
        <v>0.93969262078590843</v>
      </c>
      <c r="I187">
        <f t="shared" ref="I187:I250" si="67">SIN(F187)</f>
        <v>0.76604444311897801</v>
      </c>
      <c r="J187">
        <f t="shared" ref="J187:J250" si="68">COS(F187)</f>
        <v>0.64278760968653936</v>
      </c>
      <c r="K187">
        <f t="shared" ref="K187:K250" si="69">0.00669437999014132*G187*G187</f>
        <v>7.8309369928334142E-4</v>
      </c>
      <c r="L187">
        <f t="shared" ref="L187:L250" si="70">1-K187</f>
        <v>0.99921690630071669</v>
      </c>
      <c r="M187">
        <f t="shared" ref="M187:M250" si="71">SQRT(L187)</f>
        <v>0.99960837646586209</v>
      </c>
      <c r="N187">
        <f t="shared" ref="N187:N250" si="72">6378137/M187</f>
        <v>6380635.8071448412</v>
      </c>
      <c r="O187">
        <f t="shared" ref="O187:O250" si="73">D187+N187</f>
        <v>31380635.807144843</v>
      </c>
      <c r="P187" s="6">
        <f t="shared" ref="P187:P250" si="74">O187*H187*J187</f>
        <v>18954618.676152661</v>
      </c>
      <c r="Q187" s="6">
        <f t="shared" ref="Q187:Q250" si="75">O187*H187*I187</f>
        <v>22589234.903558239</v>
      </c>
      <c r="R187" s="6">
        <f t="shared" ref="R187:R250" si="76">(N187*(1-0.00669437999014132)+D187)*G187</f>
        <v>10718200.370970475</v>
      </c>
      <c r="S187">
        <f t="shared" ref="S187:S250" si="77">P187*P187+Q187*Q187</f>
        <v>869551102686489</v>
      </c>
      <c r="T187">
        <f t="shared" ref="T187:T250" si="78">SQRT(S187)</f>
        <v>29488151.903544057</v>
      </c>
    </row>
    <row r="188" spans="1:20" x14ac:dyDescent="0.2">
      <c r="A188" s="9">
        <v>187</v>
      </c>
      <c r="B188">
        <v>25</v>
      </c>
      <c r="C188">
        <v>50</v>
      </c>
      <c r="D188" s="6">
        <v>25000000</v>
      </c>
      <c r="E188">
        <f t="shared" si="63"/>
        <v>0.43633231299858238</v>
      </c>
      <c r="F188">
        <f t="shared" si="64"/>
        <v>0.87266462599716477</v>
      </c>
      <c r="G188">
        <f t="shared" si="65"/>
        <v>0.42261826174069944</v>
      </c>
      <c r="H188">
        <f t="shared" si="66"/>
        <v>0.90630778703664994</v>
      </c>
      <c r="I188">
        <f t="shared" si="67"/>
        <v>0.76604444311897801</v>
      </c>
      <c r="J188">
        <f t="shared" si="68"/>
        <v>0.64278760968653936</v>
      </c>
      <c r="K188">
        <f t="shared" si="69"/>
        <v>1.1956577389724912E-3</v>
      </c>
      <c r="L188">
        <f t="shared" si="70"/>
        <v>0.99880434226102754</v>
      </c>
      <c r="M188">
        <f t="shared" si="71"/>
        <v>0.99940199232392346</v>
      </c>
      <c r="N188">
        <f t="shared" si="72"/>
        <v>6381953.4571557427</v>
      </c>
      <c r="O188">
        <f t="shared" si="73"/>
        <v>31381953.457155742</v>
      </c>
      <c r="P188" s="6">
        <f t="shared" si="74"/>
        <v>18281978.008937385</v>
      </c>
      <c r="Q188" s="6">
        <f t="shared" si="75"/>
        <v>21787612.971879467</v>
      </c>
      <c r="R188" s="6">
        <f t="shared" si="76"/>
        <v>13244531.006475274</v>
      </c>
      <c r="S188">
        <f t="shared" si="77"/>
        <v>808930798931680.5</v>
      </c>
      <c r="T188">
        <f t="shared" si="78"/>
        <v>28441708.790641967</v>
      </c>
    </row>
    <row r="189" spans="1:20" x14ac:dyDescent="0.2">
      <c r="A189" s="9">
        <v>188</v>
      </c>
      <c r="B189">
        <v>30</v>
      </c>
      <c r="C189">
        <v>50</v>
      </c>
      <c r="D189" s="6">
        <v>25000000</v>
      </c>
      <c r="E189">
        <f t="shared" si="63"/>
        <v>0.52359877559829882</v>
      </c>
      <c r="F189">
        <f t="shared" si="64"/>
        <v>0.87266462599716477</v>
      </c>
      <c r="G189">
        <f t="shared" si="65"/>
        <v>0.49999999999999994</v>
      </c>
      <c r="H189">
        <f t="shared" si="66"/>
        <v>0.86602540378443871</v>
      </c>
      <c r="I189">
        <f t="shared" si="67"/>
        <v>0.76604444311897801</v>
      </c>
      <c r="J189">
        <f t="shared" si="68"/>
        <v>0.64278760968653936</v>
      </c>
      <c r="K189">
        <f t="shared" si="69"/>
        <v>1.6735949975353295E-3</v>
      </c>
      <c r="L189">
        <f t="shared" si="70"/>
        <v>0.99832640500246472</v>
      </c>
      <c r="M189">
        <f t="shared" si="71"/>
        <v>0.99916285209292321</v>
      </c>
      <c r="N189">
        <f t="shared" si="72"/>
        <v>6383480.9176901085</v>
      </c>
      <c r="O189">
        <f t="shared" si="73"/>
        <v>31383480.917690109</v>
      </c>
      <c r="P189" s="6">
        <f t="shared" si="74"/>
        <v>17470254.851565268</v>
      </c>
      <c r="Q189" s="6">
        <f t="shared" si="75"/>
        <v>20820238.982889332</v>
      </c>
      <c r="R189" s="6">
        <f t="shared" si="76"/>
        <v>15670373.735383635</v>
      </c>
      <c r="S189">
        <f t="shared" si="77"/>
        <v>738692155883264.37</v>
      </c>
      <c r="T189">
        <f t="shared" si="78"/>
        <v>27178891.733903803</v>
      </c>
    </row>
    <row r="190" spans="1:20" x14ac:dyDescent="0.2">
      <c r="A190" s="9">
        <v>189</v>
      </c>
      <c r="B190">
        <v>35</v>
      </c>
      <c r="C190">
        <v>50</v>
      </c>
      <c r="D190" s="6">
        <v>25000000</v>
      </c>
      <c r="E190">
        <f t="shared" si="63"/>
        <v>0.6108652381980153</v>
      </c>
      <c r="F190">
        <f t="shared" si="64"/>
        <v>0.87266462599716477</v>
      </c>
      <c r="G190">
        <f t="shared" si="65"/>
        <v>0.57357643635104605</v>
      </c>
      <c r="H190">
        <f t="shared" si="66"/>
        <v>0.8191520442889918</v>
      </c>
      <c r="I190">
        <f t="shared" si="67"/>
        <v>0.76604444311897801</v>
      </c>
      <c r="J190">
        <f t="shared" si="68"/>
        <v>0.64278760968653936</v>
      </c>
      <c r="K190">
        <f t="shared" si="69"/>
        <v>2.2023835932183482E-3</v>
      </c>
      <c r="L190">
        <f t="shared" si="70"/>
        <v>0.99779761640678166</v>
      </c>
      <c r="M190">
        <f t="shared" si="71"/>
        <v>0.99889820122311845</v>
      </c>
      <c r="N190">
        <f t="shared" si="72"/>
        <v>6385172.1748924749</v>
      </c>
      <c r="O190">
        <f t="shared" si="73"/>
        <v>31385172.174892474</v>
      </c>
      <c r="P190" s="6">
        <f t="shared" si="74"/>
        <v>16525573.17921179</v>
      </c>
      <c r="Q190" s="6">
        <f t="shared" si="75"/>
        <v>19694411.206004169</v>
      </c>
      <c r="R190" s="6">
        <f t="shared" si="76"/>
        <v>17977277.818154246</v>
      </c>
      <c r="S190">
        <f t="shared" si="77"/>
        <v>660964401652666.62</v>
      </c>
      <c r="T190">
        <f t="shared" si="78"/>
        <v>25709227.947425153</v>
      </c>
    </row>
    <row r="191" spans="1:20" x14ac:dyDescent="0.2">
      <c r="A191" s="9">
        <v>190</v>
      </c>
      <c r="B191">
        <v>40</v>
      </c>
      <c r="C191">
        <v>50</v>
      </c>
      <c r="D191" s="6">
        <v>25000000</v>
      </c>
      <c r="E191">
        <f t="shared" si="63"/>
        <v>0.69813170079773179</v>
      </c>
      <c r="F191">
        <f t="shared" si="64"/>
        <v>0.87266462599716477</v>
      </c>
      <c r="G191">
        <f t="shared" si="65"/>
        <v>0.64278760968653925</v>
      </c>
      <c r="H191">
        <f t="shared" si="66"/>
        <v>0.76604444311897801</v>
      </c>
      <c r="I191">
        <f t="shared" si="67"/>
        <v>0.76604444311897801</v>
      </c>
      <c r="J191">
        <f t="shared" si="68"/>
        <v>0.64278760968653936</v>
      </c>
      <c r="K191">
        <f t="shared" si="69"/>
        <v>2.7659565521216574E-3</v>
      </c>
      <c r="L191">
        <f t="shared" si="70"/>
        <v>0.99723404344787836</v>
      </c>
      <c r="M191">
        <f t="shared" si="71"/>
        <v>0.99861606408463022</v>
      </c>
      <c r="N191">
        <f t="shared" si="72"/>
        <v>6386976.1657063318</v>
      </c>
      <c r="O191">
        <f t="shared" si="73"/>
        <v>31386976.165706333</v>
      </c>
      <c r="P191" s="6">
        <f t="shared" si="74"/>
        <v>15455068.735798491</v>
      </c>
      <c r="Q191" s="6">
        <f t="shared" si="75"/>
        <v>18418633.689678304</v>
      </c>
      <c r="R191" s="6">
        <f t="shared" si="76"/>
        <v>20147675.814363856</v>
      </c>
      <c r="S191">
        <f t="shared" si="77"/>
        <v>578105216622808.62</v>
      </c>
      <c r="T191">
        <f t="shared" si="78"/>
        <v>24043818.678047143</v>
      </c>
    </row>
    <row r="192" spans="1:20" x14ac:dyDescent="0.2">
      <c r="A192" s="9">
        <v>191</v>
      </c>
      <c r="B192">
        <v>45</v>
      </c>
      <c r="C192">
        <v>50</v>
      </c>
      <c r="D192" s="6">
        <v>25000000</v>
      </c>
      <c r="E192">
        <f t="shared" si="63"/>
        <v>0.78539816339744828</v>
      </c>
      <c r="F192">
        <f t="shared" si="64"/>
        <v>0.87266462599716477</v>
      </c>
      <c r="G192">
        <f t="shared" si="65"/>
        <v>0.70710678118654746</v>
      </c>
      <c r="H192">
        <f t="shared" si="66"/>
        <v>0.70710678118654757</v>
      </c>
      <c r="I192">
        <f t="shared" si="67"/>
        <v>0.76604444311897801</v>
      </c>
      <c r="J192">
        <f t="shared" si="68"/>
        <v>0.64278760968653936</v>
      </c>
      <c r="K192">
        <f t="shared" si="69"/>
        <v>3.3471899950706591E-3</v>
      </c>
      <c r="L192">
        <f t="shared" si="70"/>
        <v>0.99665281000492933</v>
      </c>
      <c r="M192">
        <f t="shared" si="71"/>
        <v>0.99832500219363896</v>
      </c>
      <c r="N192">
        <f t="shared" si="72"/>
        <v>6388838.2901211483</v>
      </c>
      <c r="O192">
        <f t="shared" si="73"/>
        <v>31388838.290121149</v>
      </c>
      <c r="P192" s="6">
        <f t="shared" si="74"/>
        <v>14266838.384358112</v>
      </c>
      <c r="Q192" s="6">
        <f t="shared" si="75"/>
        <v>17002555.899519753</v>
      </c>
      <c r="R192" s="6">
        <f t="shared" si="76"/>
        <v>22165017.938529607</v>
      </c>
      <c r="S192">
        <f t="shared" si="77"/>
        <v>492629584601687.87</v>
      </c>
      <c r="T192">
        <f t="shared" si="78"/>
        <v>22195260.408512622</v>
      </c>
    </row>
    <row r="193" spans="1:20" x14ac:dyDescent="0.2">
      <c r="A193" s="9">
        <v>192</v>
      </c>
      <c r="B193">
        <v>50</v>
      </c>
      <c r="C193">
        <v>50</v>
      </c>
      <c r="D193" s="6">
        <v>25000000</v>
      </c>
      <c r="E193">
        <f t="shared" si="63"/>
        <v>0.87266462599716477</v>
      </c>
      <c r="F193">
        <f t="shared" si="64"/>
        <v>0.87266462599716477</v>
      </c>
      <c r="G193">
        <f t="shared" si="65"/>
        <v>0.76604444311897801</v>
      </c>
      <c r="H193">
        <f t="shared" si="66"/>
        <v>0.64278760968653936</v>
      </c>
      <c r="I193">
        <f t="shared" si="67"/>
        <v>0.76604444311897801</v>
      </c>
      <c r="J193">
        <f t="shared" si="68"/>
        <v>0.64278760968653936</v>
      </c>
      <c r="K193">
        <f t="shared" si="69"/>
        <v>3.9284234380196608E-3</v>
      </c>
      <c r="L193">
        <f t="shared" si="70"/>
        <v>0.99607157656198031</v>
      </c>
      <c r="M193">
        <f t="shared" si="71"/>
        <v>0.99803385541873291</v>
      </c>
      <c r="N193">
        <f t="shared" si="72"/>
        <v>6390702.0441946862</v>
      </c>
      <c r="O193">
        <f t="shared" si="73"/>
        <v>31390702.044194687</v>
      </c>
      <c r="P193" s="6">
        <f t="shared" si="74"/>
        <v>12969881.919267349</v>
      </c>
      <c r="Q193" s="6">
        <f t="shared" si="75"/>
        <v>15456903.372809548</v>
      </c>
      <c r="R193" s="6">
        <f t="shared" si="76"/>
        <v>24013900.115680881</v>
      </c>
      <c r="S193">
        <f t="shared" si="77"/>
        <v>407133698876109.25</v>
      </c>
      <c r="T193">
        <f t="shared" si="78"/>
        <v>20177554.333370268</v>
      </c>
    </row>
    <row r="194" spans="1:20" x14ac:dyDescent="0.2">
      <c r="A194" s="9">
        <v>193</v>
      </c>
      <c r="B194">
        <v>55</v>
      </c>
      <c r="C194">
        <v>50</v>
      </c>
      <c r="D194" s="6">
        <v>25000000</v>
      </c>
      <c r="E194">
        <f t="shared" si="63"/>
        <v>0.95993108859688125</v>
      </c>
      <c r="F194">
        <f t="shared" si="64"/>
        <v>0.87266462599716477</v>
      </c>
      <c r="G194">
        <f t="shared" si="65"/>
        <v>0.8191520442889918</v>
      </c>
      <c r="H194">
        <f t="shared" si="66"/>
        <v>0.57357643635104616</v>
      </c>
      <c r="I194">
        <f t="shared" si="67"/>
        <v>0.76604444311897801</v>
      </c>
      <c r="J194">
        <f t="shared" si="68"/>
        <v>0.64278760968653936</v>
      </c>
      <c r="K194">
        <f t="shared" si="69"/>
        <v>4.4919963969229718E-3</v>
      </c>
      <c r="L194">
        <f t="shared" si="70"/>
        <v>0.99550800360307701</v>
      </c>
      <c r="M194">
        <f t="shared" si="71"/>
        <v>0.99775147386665231</v>
      </c>
      <c r="N194">
        <f t="shared" si="72"/>
        <v>6392510.7274283282</v>
      </c>
      <c r="O194">
        <f t="shared" si="73"/>
        <v>31392510.727428328</v>
      </c>
      <c r="P194" s="6">
        <f t="shared" si="74"/>
        <v>11574036.548304355</v>
      </c>
      <c r="Q194" s="6">
        <f t="shared" si="75"/>
        <v>13793399.637258403</v>
      </c>
      <c r="R194" s="6">
        <f t="shared" si="76"/>
        <v>25680184.630427066</v>
      </c>
      <c r="S194">
        <f t="shared" si="77"/>
        <v>324216195574605.25</v>
      </c>
      <c r="T194">
        <f t="shared" si="78"/>
        <v>18006004.431150328</v>
      </c>
    </row>
    <row r="195" spans="1:20" x14ac:dyDescent="0.2">
      <c r="A195" s="9">
        <v>194</v>
      </c>
      <c r="B195">
        <v>60</v>
      </c>
      <c r="C195">
        <v>50</v>
      </c>
      <c r="D195" s="6">
        <v>25000000</v>
      </c>
      <c r="E195">
        <f t="shared" si="63"/>
        <v>1.0471975511965976</v>
      </c>
      <c r="F195">
        <f t="shared" si="64"/>
        <v>0.87266462599716477</v>
      </c>
      <c r="G195">
        <f t="shared" si="65"/>
        <v>0.8660254037844386</v>
      </c>
      <c r="H195">
        <f t="shared" si="66"/>
        <v>0.50000000000000011</v>
      </c>
      <c r="I195">
        <f t="shared" si="67"/>
        <v>0.76604444311897801</v>
      </c>
      <c r="J195">
        <f t="shared" si="68"/>
        <v>0.64278760968653936</v>
      </c>
      <c r="K195">
        <f t="shared" si="69"/>
        <v>5.0207849926059891E-3</v>
      </c>
      <c r="L195">
        <f t="shared" si="70"/>
        <v>0.99497921500739406</v>
      </c>
      <c r="M195">
        <f t="shared" si="71"/>
        <v>0.99748644853320889</v>
      </c>
      <c r="N195">
        <f t="shared" si="72"/>
        <v>6394209.1738478942</v>
      </c>
      <c r="O195">
        <f t="shared" si="73"/>
        <v>31394209.173847895</v>
      </c>
      <c r="P195" s="6">
        <f t="shared" si="74"/>
        <v>10089904.33642846</v>
      </c>
      <c r="Q195" s="6">
        <f t="shared" si="75"/>
        <v>12024679.741870513</v>
      </c>
      <c r="R195" s="6">
        <f t="shared" si="76"/>
        <v>27151112.228549603</v>
      </c>
      <c r="S195">
        <f t="shared" si="77"/>
        <v>246399092412828.97</v>
      </c>
      <c r="T195">
        <f t="shared" si="78"/>
        <v>15697104.586923951</v>
      </c>
    </row>
    <row r="196" spans="1:20" x14ac:dyDescent="0.2">
      <c r="A196" s="9">
        <v>195</v>
      </c>
      <c r="B196">
        <v>65</v>
      </c>
      <c r="C196">
        <v>50</v>
      </c>
      <c r="D196" s="6">
        <v>25000000</v>
      </c>
      <c r="E196">
        <f t="shared" si="63"/>
        <v>1.1344640137963142</v>
      </c>
      <c r="F196">
        <f t="shared" si="64"/>
        <v>0.87266462599716477</v>
      </c>
      <c r="G196">
        <f t="shared" si="65"/>
        <v>0.90630778703664994</v>
      </c>
      <c r="H196">
        <f t="shared" si="66"/>
        <v>0.42261826174069944</v>
      </c>
      <c r="I196">
        <f t="shared" si="67"/>
        <v>0.76604444311897801</v>
      </c>
      <c r="J196">
        <f t="shared" si="68"/>
        <v>0.64278760968653936</v>
      </c>
      <c r="K196">
        <f t="shared" si="69"/>
        <v>5.4987222511688289E-3</v>
      </c>
      <c r="L196">
        <f t="shared" si="70"/>
        <v>0.99450127774883113</v>
      </c>
      <c r="M196">
        <f t="shared" si="71"/>
        <v>0.99724684895407467</v>
      </c>
      <c r="N196">
        <f t="shared" si="72"/>
        <v>6395745.4532841817</v>
      </c>
      <c r="O196">
        <f t="shared" si="73"/>
        <v>31395745.453284182</v>
      </c>
      <c r="P196" s="6">
        <f t="shared" si="74"/>
        <v>8528772.9997021779</v>
      </c>
      <c r="Q196" s="6">
        <f t="shared" si="75"/>
        <v>10164195.862815566</v>
      </c>
      <c r="R196" s="6">
        <f t="shared" si="76"/>
        <v>28415404.517412215</v>
      </c>
      <c r="S196">
        <f t="shared" si="77"/>
        <v>176050846418125.97</v>
      </c>
      <c r="T196">
        <f t="shared" si="78"/>
        <v>13268415.36952043</v>
      </c>
    </row>
    <row r="197" spans="1:20" x14ac:dyDescent="0.2">
      <c r="A197" s="9">
        <v>196</v>
      </c>
      <c r="B197">
        <v>70</v>
      </c>
      <c r="C197">
        <v>50</v>
      </c>
      <c r="D197" s="6">
        <v>25000000</v>
      </c>
      <c r="E197">
        <f t="shared" si="63"/>
        <v>1.2217304763960306</v>
      </c>
      <c r="F197">
        <f t="shared" si="64"/>
        <v>0.87266462599716477</v>
      </c>
      <c r="G197">
        <f t="shared" si="65"/>
        <v>0.93969262078590832</v>
      </c>
      <c r="H197">
        <f t="shared" si="66"/>
        <v>0.34202014332566882</v>
      </c>
      <c r="I197">
        <f t="shared" si="67"/>
        <v>0.76604444311897801</v>
      </c>
      <c r="J197">
        <f t="shared" si="68"/>
        <v>0.64278760968653936</v>
      </c>
      <c r="K197">
        <f t="shared" si="69"/>
        <v>5.9112862908579774E-3</v>
      </c>
      <c r="L197">
        <f t="shared" si="70"/>
        <v>0.99408871370914198</v>
      </c>
      <c r="M197">
        <f t="shared" si="71"/>
        <v>0.99703997598348182</v>
      </c>
      <c r="N197">
        <f t="shared" si="72"/>
        <v>6397072.488200481</v>
      </c>
      <c r="O197">
        <f t="shared" si="73"/>
        <v>31397072.488200482</v>
      </c>
      <c r="P197" s="6">
        <f t="shared" si="74"/>
        <v>6902530.5436710082</v>
      </c>
      <c r="Q197" s="6">
        <f t="shared" si="75"/>
        <v>8226115.5734111881</v>
      </c>
      <c r="R197" s="6">
        <f t="shared" si="76"/>
        <v>29463355.52676627</v>
      </c>
      <c r="S197">
        <f t="shared" si="77"/>
        <v>115313905333429.27</v>
      </c>
      <c r="T197">
        <f t="shared" si="78"/>
        <v>10738431.232420743</v>
      </c>
    </row>
    <row r="198" spans="1:20" x14ac:dyDescent="0.2">
      <c r="A198" s="9">
        <v>197</v>
      </c>
      <c r="B198">
        <v>75</v>
      </c>
      <c r="C198">
        <v>50</v>
      </c>
      <c r="D198" s="6">
        <v>25000000</v>
      </c>
      <c r="E198">
        <f t="shared" si="63"/>
        <v>1.3089969389957472</v>
      </c>
      <c r="F198">
        <f t="shared" si="64"/>
        <v>0.87266462599716477</v>
      </c>
      <c r="G198">
        <f t="shared" si="65"/>
        <v>0.96592582628906831</v>
      </c>
      <c r="H198">
        <f t="shared" si="66"/>
        <v>0.25881904510252074</v>
      </c>
      <c r="I198">
        <f t="shared" si="67"/>
        <v>0.76604444311897801</v>
      </c>
      <c r="J198">
        <f t="shared" si="68"/>
        <v>0.64278760968653936</v>
      </c>
      <c r="K198">
        <f t="shared" si="69"/>
        <v>6.2459415620949622E-3</v>
      </c>
      <c r="L198">
        <f t="shared" si="70"/>
        <v>0.99375405843790499</v>
      </c>
      <c r="M198">
        <f t="shared" si="71"/>
        <v>0.99687213745690828</v>
      </c>
      <c r="N198">
        <f t="shared" si="72"/>
        <v>6398149.5322670778</v>
      </c>
      <c r="O198">
        <f t="shared" si="73"/>
        <v>31398149.532267079</v>
      </c>
      <c r="P198" s="6">
        <f t="shared" si="74"/>
        <v>5223574.3514498929</v>
      </c>
      <c r="Q198" s="6">
        <f t="shared" si="75"/>
        <v>6225213.4995233798</v>
      </c>
      <c r="R198" s="6">
        <f t="shared" si="76"/>
        <v>30286911.339584947</v>
      </c>
      <c r="S198">
        <f t="shared" si="77"/>
        <v>66039012119773.297</v>
      </c>
      <c r="T198">
        <f t="shared" si="78"/>
        <v>8126439.0799275236</v>
      </c>
    </row>
    <row r="199" spans="1:20" x14ac:dyDescent="0.2">
      <c r="A199" s="9">
        <v>198</v>
      </c>
      <c r="B199">
        <v>80</v>
      </c>
      <c r="C199">
        <v>50</v>
      </c>
      <c r="D199" s="6">
        <v>25000000</v>
      </c>
      <c r="E199">
        <f t="shared" si="63"/>
        <v>1.3962634015954636</v>
      </c>
      <c r="F199">
        <f t="shared" si="64"/>
        <v>0.87266462599716477</v>
      </c>
      <c r="G199">
        <f t="shared" si="65"/>
        <v>0.98480775301220802</v>
      </c>
      <c r="H199">
        <f t="shared" si="66"/>
        <v>0.17364817766693041</v>
      </c>
      <c r="I199">
        <f t="shared" si="67"/>
        <v>0.76604444311897801</v>
      </c>
      <c r="J199">
        <f t="shared" si="68"/>
        <v>0.64278760968653936</v>
      </c>
      <c r="K199">
        <f t="shared" si="69"/>
        <v>6.49251973380698E-3</v>
      </c>
      <c r="L199">
        <f t="shared" si="70"/>
        <v>0.99350748026619307</v>
      </c>
      <c r="M199">
        <f t="shared" si="71"/>
        <v>0.99674845385693633</v>
      </c>
      <c r="N199">
        <f t="shared" si="72"/>
        <v>6398943.4599268073</v>
      </c>
      <c r="O199">
        <f t="shared" si="73"/>
        <v>31398943.459926806</v>
      </c>
      <c r="P199" s="6">
        <f t="shared" si="74"/>
        <v>3504715.437499363</v>
      </c>
      <c r="Q199" s="6">
        <f t="shared" si="75"/>
        <v>4176757.2136602537</v>
      </c>
      <c r="R199" s="6">
        <f t="shared" si="76"/>
        <v>30879736.786333889</v>
      </c>
      <c r="S199">
        <f t="shared" si="77"/>
        <v>29728331119709.32</v>
      </c>
      <c r="T199">
        <f t="shared" si="78"/>
        <v>5452369.3124832734</v>
      </c>
    </row>
    <row r="200" spans="1:20" x14ac:dyDescent="0.2">
      <c r="A200" s="9">
        <v>199</v>
      </c>
      <c r="B200">
        <v>85</v>
      </c>
      <c r="C200">
        <v>50</v>
      </c>
      <c r="D200" s="6">
        <v>25000000</v>
      </c>
      <c r="E200">
        <f t="shared" si="63"/>
        <v>1.4835298641951802</v>
      </c>
      <c r="F200">
        <f t="shared" si="64"/>
        <v>0.87266462599716477</v>
      </c>
      <c r="G200">
        <f t="shared" si="65"/>
        <v>0.99619469809174555</v>
      </c>
      <c r="H200">
        <f t="shared" si="66"/>
        <v>8.7155742747658138E-2</v>
      </c>
      <c r="I200">
        <f t="shared" si="67"/>
        <v>0.76604444311897801</v>
      </c>
      <c r="J200">
        <f t="shared" si="68"/>
        <v>0.64278760968653936</v>
      </c>
      <c r="K200">
        <f t="shared" si="69"/>
        <v>6.6435286530211407E-3</v>
      </c>
      <c r="L200">
        <f t="shared" si="70"/>
        <v>0.99335647134697891</v>
      </c>
      <c r="M200">
        <f t="shared" si="71"/>
        <v>0.9966727002115483</v>
      </c>
      <c r="N200">
        <f t="shared" si="72"/>
        <v>6399429.8214912592</v>
      </c>
      <c r="O200">
        <f t="shared" si="73"/>
        <v>31399429.82149126</v>
      </c>
      <c r="P200" s="6">
        <f t="shared" si="74"/>
        <v>1759078.6878078608</v>
      </c>
      <c r="Q200" s="6">
        <f t="shared" si="75"/>
        <v>2096388.3458509266</v>
      </c>
      <c r="R200" s="6">
        <f t="shared" si="76"/>
        <v>31237268.316279814</v>
      </c>
      <c r="S200">
        <f t="shared" si="77"/>
        <v>7489201926519.4092</v>
      </c>
      <c r="T200">
        <f t="shared" si="78"/>
        <v>2736640.6279450376</v>
      </c>
    </row>
    <row r="201" spans="1:20" x14ac:dyDescent="0.2">
      <c r="A201" s="9">
        <v>200</v>
      </c>
      <c r="B201">
        <v>89.998999999999995</v>
      </c>
      <c r="C201">
        <v>50</v>
      </c>
      <c r="D201" s="6">
        <v>25000000</v>
      </c>
      <c r="E201">
        <f t="shared" si="63"/>
        <v>1.5707788735023767</v>
      </c>
      <c r="F201">
        <f t="shared" si="64"/>
        <v>0.87266462599716477</v>
      </c>
      <c r="G201">
        <f t="shared" si="65"/>
        <v>0.99999999984769128</v>
      </c>
      <c r="H201">
        <f t="shared" si="66"/>
        <v>1.7453292519072963E-5</v>
      </c>
      <c r="I201">
        <f t="shared" si="67"/>
        <v>0.76604444311897801</v>
      </c>
      <c r="J201">
        <f t="shared" si="68"/>
        <v>0.64278760968653936</v>
      </c>
      <c r="K201">
        <f t="shared" si="69"/>
        <v>6.6943799881020952E-3</v>
      </c>
      <c r="L201">
        <f t="shared" si="70"/>
        <v>0.99330562001189793</v>
      </c>
      <c r="M201">
        <f t="shared" si="71"/>
        <v>0.99664718933627561</v>
      </c>
      <c r="N201">
        <f t="shared" si="72"/>
        <v>6399593.6257519238</v>
      </c>
      <c r="O201">
        <f t="shared" si="73"/>
        <v>31399593.625751924</v>
      </c>
      <c r="P201" s="6">
        <f t="shared" si="74"/>
        <v>352.26451062090661</v>
      </c>
      <c r="Q201" s="6">
        <f t="shared" si="75"/>
        <v>419.81249607590661</v>
      </c>
      <c r="R201" s="6">
        <f t="shared" si="76"/>
        <v>31356752.309462745</v>
      </c>
      <c r="S201">
        <f t="shared" si="77"/>
        <v>300332.81730446988</v>
      </c>
      <c r="T201">
        <f t="shared" si="78"/>
        <v>548.02629253026714</v>
      </c>
    </row>
    <row r="202" spans="1:20" x14ac:dyDescent="0.2">
      <c r="A202" s="9">
        <v>201</v>
      </c>
      <c r="B202">
        <v>1E-3</v>
      </c>
      <c r="C202">
        <v>50</v>
      </c>
      <c r="D202" s="6">
        <v>30000000</v>
      </c>
      <c r="E202">
        <f t="shared" si="63"/>
        <v>1.7453292519943296E-5</v>
      </c>
      <c r="F202">
        <f t="shared" si="64"/>
        <v>0.87266462599716477</v>
      </c>
      <c r="G202">
        <f t="shared" si="65"/>
        <v>1.7453292519057202E-5</v>
      </c>
      <c r="H202">
        <f t="shared" si="66"/>
        <v>0.99999999984769128</v>
      </c>
      <c r="I202">
        <f t="shared" si="67"/>
        <v>0.76604444311897801</v>
      </c>
      <c r="J202">
        <f t="shared" si="68"/>
        <v>0.64278760968653936</v>
      </c>
      <c r="K202">
        <f t="shared" si="69"/>
        <v>2.0392247594615598E-12</v>
      </c>
      <c r="L202">
        <f t="shared" si="70"/>
        <v>0.99999999999796074</v>
      </c>
      <c r="M202">
        <f t="shared" si="71"/>
        <v>0.99999999999898037</v>
      </c>
      <c r="N202">
        <f t="shared" si="72"/>
        <v>6378137.0000065034</v>
      </c>
      <c r="O202">
        <f t="shared" si="73"/>
        <v>36378137.000006504</v>
      </c>
      <c r="P202" s="6">
        <f t="shared" si="74"/>
        <v>23383415.723522138</v>
      </c>
      <c r="Q202" s="6">
        <f t="shared" si="75"/>
        <v>27867269.695631444</v>
      </c>
      <c r="R202" s="6">
        <f t="shared" si="76"/>
        <v>634.17305138780944</v>
      </c>
      <c r="S202">
        <f t="shared" si="77"/>
        <v>1323368851188121</v>
      </c>
      <c r="T202">
        <f t="shared" si="78"/>
        <v>36378136.994465798</v>
      </c>
    </row>
    <row r="203" spans="1:20" x14ac:dyDescent="0.2">
      <c r="A203" s="9">
        <v>202</v>
      </c>
      <c r="B203">
        <v>1</v>
      </c>
      <c r="C203">
        <v>50</v>
      </c>
      <c r="D203" s="6">
        <v>30000000</v>
      </c>
      <c r="E203">
        <f t="shared" si="63"/>
        <v>1.7453292519943295E-2</v>
      </c>
      <c r="F203">
        <f t="shared" si="64"/>
        <v>0.87266462599716477</v>
      </c>
      <c r="G203">
        <f t="shared" si="65"/>
        <v>1.7452406437283512E-2</v>
      </c>
      <c r="H203">
        <f t="shared" si="66"/>
        <v>0.99984769515639127</v>
      </c>
      <c r="I203">
        <f t="shared" si="67"/>
        <v>0.76604444311897801</v>
      </c>
      <c r="J203">
        <f t="shared" si="68"/>
        <v>0.64278760968653936</v>
      </c>
      <c r="K203">
        <f t="shared" si="69"/>
        <v>2.0390177069501426E-6</v>
      </c>
      <c r="L203">
        <f t="shared" si="70"/>
        <v>0.9999979609822931</v>
      </c>
      <c r="M203">
        <f t="shared" si="71"/>
        <v>0.99999898049062685</v>
      </c>
      <c r="N203">
        <f t="shared" si="72"/>
        <v>6378143.5025770841</v>
      </c>
      <c r="O203">
        <f t="shared" si="73"/>
        <v>36378143.502577081</v>
      </c>
      <c r="P203" s="6">
        <f t="shared" si="74"/>
        <v>23379858.498743482</v>
      </c>
      <c r="Q203" s="6">
        <f t="shared" si="75"/>
        <v>27863030.360221814</v>
      </c>
      <c r="R203" s="6">
        <f t="shared" si="76"/>
        <v>634140.96794307197</v>
      </c>
      <c r="S203">
        <f t="shared" si="77"/>
        <v>1322966244275910.5</v>
      </c>
      <c r="T203">
        <f t="shared" si="78"/>
        <v>36372602.935120143</v>
      </c>
    </row>
    <row r="204" spans="1:20" x14ac:dyDescent="0.2">
      <c r="A204" s="9">
        <v>203</v>
      </c>
      <c r="B204">
        <v>5</v>
      </c>
      <c r="C204">
        <v>50</v>
      </c>
      <c r="D204" s="6">
        <v>30000000</v>
      </c>
      <c r="E204">
        <f t="shared" si="63"/>
        <v>8.7266462599716474E-2</v>
      </c>
      <c r="F204">
        <f t="shared" si="64"/>
        <v>0.87266462599716477</v>
      </c>
      <c r="G204">
        <f t="shared" si="65"/>
        <v>8.7155742747658166E-2</v>
      </c>
      <c r="H204">
        <f t="shared" si="66"/>
        <v>0.99619469809174555</v>
      </c>
      <c r="I204">
        <f t="shared" si="67"/>
        <v>0.76604444311897801</v>
      </c>
      <c r="J204">
        <f t="shared" si="68"/>
        <v>0.64278760968653936</v>
      </c>
      <c r="K204">
        <f t="shared" si="69"/>
        <v>5.0851337120179549E-5</v>
      </c>
      <c r="L204">
        <f t="shared" si="70"/>
        <v>0.99994914866287987</v>
      </c>
      <c r="M204">
        <f t="shared" si="71"/>
        <v>0.99997457400819945</v>
      </c>
      <c r="N204">
        <f t="shared" si="72"/>
        <v>6378299.174582514</v>
      </c>
      <c r="O204">
        <f t="shared" si="73"/>
        <v>36378299.174582511</v>
      </c>
      <c r="P204" s="6">
        <f t="shared" si="74"/>
        <v>23294538.617724758</v>
      </c>
      <c r="Q204" s="6">
        <f t="shared" si="75"/>
        <v>27761350.085498039</v>
      </c>
      <c r="R204" s="6">
        <f t="shared" si="76"/>
        <v>3166856.2424575142</v>
      </c>
      <c r="S204">
        <f t="shared" si="77"/>
        <v>1313328087982252</v>
      </c>
      <c r="T204">
        <f t="shared" si="78"/>
        <v>36239868.763314418</v>
      </c>
    </row>
    <row r="205" spans="1:20" x14ac:dyDescent="0.2">
      <c r="A205" s="9">
        <v>204</v>
      </c>
      <c r="B205">
        <v>10</v>
      </c>
      <c r="C205">
        <v>50</v>
      </c>
      <c r="D205" s="6">
        <v>30000000</v>
      </c>
      <c r="E205">
        <f t="shared" si="63"/>
        <v>0.17453292519943295</v>
      </c>
      <c r="F205">
        <f t="shared" si="64"/>
        <v>0.87266462599716477</v>
      </c>
      <c r="G205">
        <f t="shared" si="65"/>
        <v>0.17364817766693033</v>
      </c>
      <c r="H205">
        <f t="shared" si="66"/>
        <v>0.98480775301220802</v>
      </c>
      <c r="I205">
        <f t="shared" si="67"/>
        <v>0.76604444311897801</v>
      </c>
      <c r="J205">
        <f t="shared" si="68"/>
        <v>0.64278760968653936</v>
      </c>
      <c r="K205">
        <f t="shared" si="69"/>
        <v>2.0186025633433968E-4</v>
      </c>
      <c r="L205">
        <f t="shared" si="70"/>
        <v>0.99979813974366571</v>
      </c>
      <c r="M205">
        <f t="shared" si="71"/>
        <v>0.99989906477787327</v>
      </c>
      <c r="N205">
        <f t="shared" si="72"/>
        <v>6378780.843661353</v>
      </c>
      <c r="O205">
        <f t="shared" si="73"/>
        <v>36378780.843661353</v>
      </c>
      <c r="P205" s="6">
        <f t="shared" si="74"/>
        <v>23028576.66728029</v>
      </c>
      <c r="Q205" s="6">
        <f t="shared" si="75"/>
        <v>27444388.975562483</v>
      </c>
      <c r="R205" s="6">
        <f t="shared" si="76"/>
        <v>6309693.8777432712</v>
      </c>
      <c r="S205">
        <f t="shared" si="77"/>
        <v>1283509829562781.7</v>
      </c>
      <c r="T205">
        <f t="shared" si="78"/>
        <v>35826105.419969693</v>
      </c>
    </row>
    <row r="206" spans="1:20" x14ac:dyDescent="0.2">
      <c r="A206" s="9">
        <v>205</v>
      </c>
      <c r="B206">
        <v>15</v>
      </c>
      <c r="C206">
        <v>50</v>
      </c>
      <c r="D206" s="6">
        <v>30000000</v>
      </c>
      <c r="E206">
        <f t="shared" si="63"/>
        <v>0.26179938779914941</v>
      </c>
      <c r="F206">
        <f t="shared" si="64"/>
        <v>0.87266462599716477</v>
      </c>
      <c r="G206">
        <f t="shared" si="65"/>
        <v>0.25881904510252074</v>
      </c>
      <c r="H206">
        <f t="shared" si="66"/>
        <v>0.96592582628906831</v>
      </c>
      <c r="I206">
        <f t="shared" si="67"/>
        <v>0.76604444311897801</v>
      </c>
      <c r="J206">
        <f t="shared" si="68"/>
        <v>0.64278760968653936</v>
      </c>
      <c r="K206">
        <f t="shared" si="69"/>
        <v>4.4843842804635835E-4</v>
      </c>
      <c r="L206">
        <f t="shared" si="70"/>
        <v>0.99955156157195368</v>
      </c>
      <c r="M206">
        <f t="shared" si="71"/>
        <v>0.99977575564321108</v>
      </c>
      <c r="N206">
        <f t="shared" si="72"/>
        <v>6379567.5820290232</v>
      </c>
      <c r="O206">
        <f t="shared" si="73"/>
        <v>36379567.582029022</v>
      </c>
      <c r="P206" s="6">
        <f t="shared" si="74"/>
        <v>22587533.384782009</v>
      </c>
      <c r="Q206" s="6">
        <f t="shared" si="75"/>
        <v>26918774.059155609</v>
      </c>
      <c r="R206" s="6">
        <f t="shared" si="76"/>
        <v>9404671.4932715129</v>
      </c>
      <c r="S206">
        <f t="shared" si="77"/>
        <v>1234817061256510.7</v>
      </c>
      <c r="T206">
        <f t="shared" si="78"/>
        <v>35139963.876710385</v>
      </c>
    </row>
    <row r="207" spans="1:20" x14ac:dyDescent="0.2">
      <c r="A207" s="9">
        <v>206</v>
      </c>
      <c r="B207">
        <v>20</v>
      </c>
      <c r="C207">
        <v>50</v>
      </c>
      <c r="D207" s="6">
        <v>30000000</v>
      </c>
      <c r="E207">
        <f t="shared" si="63"/>
        <v>0.3490658503988659</v>
      </c>
      <c r="F207">
        <f t="shared" si="64"/>
        <v>0.87266462599716477</v>
      </c>
      <c r="G207">
        <f t="shared" si="65"/>
        <v>0.34202014332566871</v>
      </c>
      <c r="H207">
        <f t="shared" si="66"/>
        <v>0.93969262078590843</v>
      </c>
      <c r="I207">
        <f t="shared" si="67"/>
        <v>0.76604444311897801</v>
      </c>
      <c r="J207">
        <f t="shared" si="68"/>
        <v>0.64278760968653936</v>
      </c>
      <c r="K207">
        <f t="shared" si="69"/>
        <v>7.8309369928334142E-4</v>
      </c>
      <c r="L207">
        <f t="shared" si="70"/>
        <v>0.99921690630071669</v>
      </c>
      <c r="M207">
        <f t="shared" si="71"/>
        <v>0.99960837646586209</v>
      </c>
      <c r="N207">
        <f t="shared" si="72"/>
        <v>6380635.8071448412</v>
      </c>
      <c r="O207">
        <f t="shared" si="73"/>
        <v>36380635.807144843</v>
      </c>
      <c r="P207" s="6">
        <f t="shared" si="74"/>
        <v>21974732.54392793</v>
      </c>
      <c r="Q207" s="6">
        <f t="shared" si="75"/>
        <v>26188466.455523014</v>
      </c>
      <c r="R207" s="6">
        <f t="shared" si="76"/>
        <v>12428301.087598819</v>
      </c>
      <c r="S207">
        <f t="shared" si="77"/>
        <v>1168724645669219.5</v>
      </c>
      <c r="T207">
        <f t="shared" si="78"/>
        <v>34186615.007473603</v>
      </c>
    </row>
    <row r="208" spans="1:20" x14ac:dyDescent="0.2">
      <c r="A208" s="9">
        <v>207</v>
      </c>
      <c r="B208">
        <v>25</v>
      </c>
      <c r="C208">
        <v>50</v>
      </c>
      <c r="D208" s="6">
        <v>30000000</v>
      </c>
      <c r="E208">
        <f t="shared" si="63"/>
        <v>0.43633231299858238</v>
      </c>
      <c r="F208">
        <f t="shared" si="64"/>
        <v>0.87266462599716477</v>
      </c>
      <c r="G208">
        <f t="shared" si="65"/>
        <v>0.42261826174069944</v>
      </c>
      <c r="H208">
        <f t="shared" si="66"/>
        <v>0.90630778703664994</v>
      </c>
      <c r="I208">
        <f t="shared" si="67"/>
        <v>0.76604444311897801</v>
      </c>
      <c r="J208">
        <f t="shared" si="68"/>
        <v>0.64278760968653936</v>
      </c>
      <c r="K208">
        <f t="shared" si="69"/>
        <v>1.1956577389724912E-3</v>
      </c>
      <c r="L208">
        <f t="shared" si="70"/>
        <v>0.99880434226102754</v>
      </c>
      <c r="M208">
        <f t="shared" si="71"/>
        <v>0.99940199232392346</v>
      </c>
      <c r="N208">
        <f t="shared" si="72"/>
        <v>6381953.4571557427</v>
      </c>
      <c r="O208">
        <f t="shared" si="73"/>
        <v>36381953.457155742</v>
      </c>
      <c r="P208" s="6">
        <f t="shared" si="74"/>
        <v>21194795.08928531</v>
      </c>
      <c r="Q208" s="6">
        <f t="shared" si="75"/>
        <v>25258973.191953886</v>
      </c>
      <c r="R208" s="6">
        <f t="shared" si="76"/>
        <v>15357622.315178771</v>
      </c>
      <c r="S208">
        <f t="shared" si="77"/>
        <v>1087235065588637.7</v>
      </c>
      <c r="T208">
        <f t="shared" si="78"/>
        <v>32973247.725825217</v>
      </c>
    </row>
    <row r="209" spans="1:20" x14ac:dyDescent="0.2">
      <c r="A209" s="9">
        <v>208</v>
      </c>
      <c r="B209">
        <v>30</v>
      </c>
      <c r="C209">
        <v>50</v>
      </c>
      <c r="D209" s="6">
        <v>30000000</v>
      </c>
      <c r="E209">
        <f t="shared" si="63"/>
        <v>0.52359877559829882</v>
      </c>
      <c r="F209">
        <f t="shared" si="64"/>
        <v>0.87266462599716477</v>
      </c>
      <c r="G209">
        <f t="shared" si="65"/>
        <v>0.49999999999999994</v>
      </c>
      <c r="H209">
        <f t="shared" si="66"/>
        <v>0.86602540378443871</v>
      </c>
      <c r="I209">
        <f t="shared" si="67"/>
        <v>0.76604444311897801</v>
      </c>
      <c r="J209">
        <f t="shared" si="68"/>
        <v>0.64278760968653936</v>
      </c>
      <c r="K209">
        <f t="shared" si="69"/>
        <v>1.6735949975353295E-3</v>
      </c>
      <c r="L209">
        <f t="shared" si="70"/>
        <v>0.99832640500246472</v>
      </c>
      <c r="M209">
        <f t="shared" si="71"/>
        <v>0.99916285209292321</v>
      </c>
      <c r="N209">
        <f t="shared" si="72"/>
        <v>6383480.9176901085</v>
      </c>
      <c r="O209">
        <f t="shared" si="73"/>
        <v>36383480.917690106</v>
      </c>
      <c r="P209" s="6">
        <f t="shared" si="74"/>
        <v>20253606.847697366</v>
      </c>
      <c r="Q209" s="6">
        <f t="shared" si="75"/>
        <v>24137308.723734025</v>
      </c>
      <c r="R209" s="6">
        <f t="shared" si="76"/>
        <v>18170373.735383634</v>
      </c>
      <c r="S209">
        <f t="shared" si="77"/>
        <v>992818262765940.25</v>
      </c>
      <c r="T209">
        <f t="shared" si="78"/>
        <v>31509018.752825994</v>
      </c>
    </row>
    <row r="210" spans="1:20" x14ac:dyDescent="0.2">
      <c r="A210" s="9">
        <v>209</v>
      </c>
      <c r="B210">
        <v>35</v>
      </c>
      <c r="C210">
        <v>50</v>
      </c>
      <c r="D210" s="6">
        <v>30000000</v>
      </c>
      <c r="E210">
        <f t="shared" si="63"/>
        <v>0.6108652381980153</v>
      </c>
      <c r="F210">
        <f t="shared" si="64"/>
        <v>0.87266462599716477</v>
      </c>
      <c r="G210">
        <f t="shared" si="65"/>
        <v>0.57357643635104605</v>
      </c>
      <c r="H210">
        <f t="shared" si="66"/>
        <v>0.8191520442889918</v>
      </c>
      <c r="I210">
        <f t="shared" si="67"/>
        <v>0.76604444311897801</v>
      </c>
      <c r="J210">
        <f t="shared" si="68"/>
        <v>0.64278760968653936</v>
      </c>
      <c r="K210">
        <f t="shared" si="69"/>
        <v>2.2023835932183482E-3</v>
      </c>
      <c r="L210">
        <f t="shared" si="70"/>
        <v>0.99779761640678166</v>
      </c>
      <c r="M210">
        <f t="shared" si="71"/>
        <v>0.99889820122311845</v>
      </c>
      <c r="N210">
        <f t="shared" si="72"/>
        <v>6385172.1748924749</v>
      </c>
      <c r="O210">
        <f t="shared" si="73"/>
        <v>36385172.174892478</v>
      </c>
      <c r="P210" s="6">
        <f t="shared" si="74"/>
        <v>19158277.101803605</v>
      </c>
      <c r="Q210" s="6">
        <f t="shared" si="75"/>
        <v>22831945.563989833</v>
      </c>
      <c r="R210" s="6">
        <f t="shared" si="76"/>
        <v>20845159.999909479</v>
      </c>
      <c r="S210">
        <f t="shared" si="77"/>
        <v>888337319746487.25</v>
      </c>
      <c r="T210">
        <f t="shared" si="78"/>
        <v>29804988.16887011</v>
      </c>
    </row>
    <row r="211" spans="1:20" x14ac:dyDescent="0.2">
      <c r="A211" s="9">
        <v>210</v>
      </c>
      <c r="B211">
        <v>40</v>
      </c>
      <c r="C211">
        <v>50</v>
      </c>
      <c r="D211" s="6">
        <v>30000000</v>
      </c>
      <c r="E211">
        <f t="shared" si="63"/>
        <v>0.69813170079773179</v>
      </c>
      <c r="F211">
        <f t="shared" si="64"/>
        <v>0.87266462599716477</v>
      </c>
      <c r="G211">
        <f t="shared" si="65"/>
        <v>0.64278760968653925</v>
      </c>
      <c r="H211">
        <f t="shared" si="66"/>
        <v>0.76604444311897801</v>
      </c>
      <c r="I211">
        <f t="shared" si="67"/>
        <v>0.76604444311897801</v>
      </c>
      <c r="J211">
        <f t="shared" si="68"/>
        <v>0.64278760968653936</v>
      </c>
      <c r="K211">
        <f t="shared" si="69"/>
        <v>2.7659565521216574E-3</v>
      </c>
      <c r="L211">
        <f t="shared" si="70"/>
        <v>0.99723404344787836</v>
      </c>
      <c r="M211">
        <f t="shared" si="71"/>
        <v>0.99861606408463022</v>
      </c>
      <c r="N211">
        <f t="shared" si="72"/>
        <v>6386976.1657063318</v>
      </c>
      <c r="O211">
        <f t="shared" si="73"/>
        <v>36386976.165706329</v>
      </c>
      <c r="P211" s="6">
        <f t="shared" si="74"/>
        <v>17917088.118329011</v>
      </c>
      <c r="Q211" s="6">
        <f t="shared" si="75"/>
        <v>21352754.133845631</v>
      </c>
      <c r="R211" s="6">
        <f t="shared" si="76"/>
        <v>23361613.862796552</v>
      </c>
      <c r="S211">
        <f t="shared" si="77"/>
        <v>776962155740428.25</v>
      </c>
      <c r="T211">
        <f t="shared" si="78"/>
        <v>27874040.893642031</v>
      </c>
    </row>
    <row r="212" spans="1:20" x14ac:dyDescent="0.2">
      <c r="A212" s="9">
        <v>211</v>
      </c>
      <c r="B212">
        <v>45</v>
      </c>
      <c r="C212">
        <v>50</v>
      </c>
      <c r="D212" s="6">
        <v>30000000</v>
      </c>
      <c r="E212">
        <f t="shared" si="63"/>
        <v>0.78539816339744828</v>
      </c>
      <c r="F212">
        <f t="shared" si="64"/>
        <v>0.87266462599716477</v>
      </c>
      <c r="G212">
        <f t="shared" si="65"/>
        <v>0.70710678118654746</v>
      </c>
      <c r="H212">
        <f t="shared" si="66"/>
        <v>0.70710678118654757</v>
      </c>
      <c r="I212">
        <f t="shared" si="67"/>
        <v>0.76604444311897801</v>
      </c>
      <c r="J212">
        <f t="shared" si="68"/>
        <v>0.64278760968653936</v>
      </c>
      <c r="K212">
        <f t="shared" si="69"/>
        <v>3.3471899950706591E-3</v>
      </c>
      <c r="L212">
        <f t="shared" si="70"/>
        <v>0.99665281000492933</v>
      </c>
      <c r="M212">
        <f t="shared" si="71"/>
        <v>0.99832500219363896</v>
      </c>
      <c r="N212">
        <f t="shared" si="72"/>
        <v>6388838.2901211483</v>
      </c>
      <c r="O212">
        <f t="shared" si="73"/>
        <v>36388838.290121146</v>
      </c>
      <c r="P212" s="6">
        <f t="shared" si="74"/>
        <v>16539435.772718329</v>
      </c>
      <c r="Q212" s="6">
        <f t="shared" si="75"/>
        <v>19710932.001618259</v>
      </c>
      <c r="R212" s="6">
        <f t="shared" si="76"/>
        <v>25700551.844462343</v>
      </c>
      <c r="S212">
        <f t="shared" si="77"/>
        <v>662073776052293.5</v>
      </c>
      <c r="T212">
        <f t="shared" si="78"/>
        <v>25730794.314445358</v>
      </c>
    </row>
    <row r="213" spans="1:20" x14ac:dyDescent="0.2">
      <c r="A213" s="9">
        <v>212</v>
      </c>
      <c r="B213">
        <v>50</v>
      </c>
      <c r="C213">
        <v>50</v>
      </c>
      <c r="D213" s="6">
        <v>30000000</v>
      </c>
      <c r="E213">
        <f t="shared" si="63"/>
        <v>0.87266462599716477</v>
      </c>
      <c r="F213">
        <f t="shared" si="64"/>
        <v>0.87266462599716477</v>
      </c>
      <c r="G213">
        <f t="shared" si="65"/>
        <v>0.76604444311897801</v>
      </c>
      <c r="H213">
        <f t="shared" si="66"/>
        <v>0.64278760968653936</v>
      </c>
      <c r="I213">
        <f t="shared" si="67"/>
        <v>0.76604444311897801</v>
      </c>
      <c r="J213">
        <f t="shared" si="68"/>
        <v>0.64278760968653936</v>
      </c>
      <c r="K213">
        <f t="shared" si="69"/>
        <v>3.9284234380196608E-3</v>
      </c>
      <c r="L213">
        <f t="shared" si="70"/>
        <v>0.99607157656198031</v>
      </c>
      <c r="M213">
        <f t="shared" si="71"/>
        <v>0.99803385541873291</v>
      </c>
      <c r="N213">
        <f t="shared" si="72"/>
        <v>6390702.0441946862</v>
      </c>
      <c r="O213">
        <f t="shared" si="73"/>
        <v>36390702.044194683</v>
      </c>
      <c r="P213" s="6">
        <f t="shared" si="74"/>
        <v>15035761.47510002</v>
      </c>
      <c r="Q213" s="6">
        <f t="shared" si="75"/>
        <v>17918922.755340066</v>
      </c>
      <c r="R213" s="6">
        <f t="shared" si="76"/>
        <v>27844122.331275772</v>
      </c>
      <c r="S213">
        <f t="shared" si="77"/>
        <v>547161915847945.94</v>
      </c>
      <c r="T213">
        <f t="shared" si="78"/>
        <v>23391492.381802961</v>
      </c>
    </row>
    <row r="214" spans="1:20" x14ac:dyDescent="0.2">
      <c r="A214" s="9">
        <v>213</v>
      </c>
      <c r="B214">
        <v>55</v>
      </c>
      <c r="C214">
        <v>50</v>
      </c>
      <c r="D214" s="6">
        <v>30000000</v>
      </c>
      <c r="E214">
        <f t="shared" si="63"/>
        <v>0.95993108859688125</v>
      </c>
      <c r="F214">
        <f t="shared" si="64"/>
        <v>0.87266462599716477</v>
      </c>
      <c r="G214">
        <f t="shared" si="65"/>
        <v>0.8191520442889918</v>
      </c>
      <c r="H214">
        <f t="shared" si="66"/>
        <v>0.57357643635104616</v>
      </c>
      <c r="I214">
        <f t="shared" si="67"/>
        <v>0.76604444311897801</v>
      </c>
      <c r="J214">
        <f t="shared" si="68"/>
        <v>0.64278760968653936</v>
      </c>
      <c r="K214">
        <f t="shared" si="69"/>
        <v>4.4919963969229718E-3</v>
      </c>
      <c r="L214">
        <f t="shared" si="70"/>
        <v>0.99550800360307701</v>
      </c>
      <c r="M214">
        <f t="shared" si="71"/>
        <v>0.99775147386665231</v>
      </c>
      <c r="N214">
        <f t="shared" si="72"/>
        <v>6392510.7274283282</v>
      </c>
      <c r="O214">
        <f t="shared" si="73"/>
        <v>36392510.727428332</v>
      </c>
      <c r="P214" s="6">
        <f t="shared" si="74"/>
        <v>13417475.680777419</v>
      </c>
      <c r="Q214" s="6">
        <f t="shared" si="75"/>
        <v>15990324.846111931</v>
      </c>
      <c r="R214" s="6">
        <f t="shared" si="76"/>
        <v>29775944.851872027</v>
      </c>
      <c r="S214">
        <f t="shared" si="77"/>
        <v>435719142328438</v>
      </c>
      <c r="T214">
        <f t="shared" si="78"/>
        <v>20873886.612905562</v>
      </c>
    </row>
    <row r="215" spans="1:20" x14ac:dyDescent="0.2">
      <c r="A215" s="9">
        <v>214</v>
      </c>
      <c r="B215">
        <v>60</v>
      </c>
      <c r="C215">
        <v>50</v>
      </c>
      <c r="D215" s="6">
        <v>30000000</v>
      </c>
      <c r="E215">
        <f t="shared" si="63"/>
        <v>1.0471975511965976</v>
      </c>
      <c r="F215">
        <f t="shared" si="64"/>
        <v>0.87266462599716477</v>
      </c>
      <c r="G215">
        <f t="shared" si="65"/>
        <v>0.8660254037844386</v>
      </c>
      <c r="H215">
        <f t="shared" si="66"/>
        <v>0.50000000000000011</v>
      </c>
      <c r="I215">
        <f t="shared" si="67"/>
        <v>0.76604444311897801</v>
      </c>
      <c r="J215">
        <f t="shared" si="68"/>
        <v>0.64278760968653936</v>
      </c>
      <c r="K215">
        <f t="shared" si="69"/>
        <v>5.0207849926059891E-3</v>
      </c>
      <c r="L215">
        <f t="shared" si="70"/>
        <v>0.99497921500739406</v>
      </c>
      <c r="M215">
        <f t="shared" si="71"/>
        <v>0.99748644853320889</v>
      </c>
      <c r="N215">
        <f t="shared" si="72"/>
        <v>6394209.1738478942</v>
      </c>
      <c r="O215">
        <f t="shared" si="73"/>
        <v>36394209.173847891</v>
      </c>
      <c r="P215" s="6">
        <f t="shared" si="74"/>
        <v>11696873.360644806</v>
      </c>
      <c r="Q215" s="6">
        <f t="shared" si="75"/>
        <v>13939790.849667957</v>
      </c>
      <c r="R215" s="6">
        <f t="shared" si="76"/>
        <v>31481239.247471798</v>
      </c>
      <c r="S215">
        <f t="shared" si="77"/>
        <v>331134615347448.62</v>
      </c>
      <c r="T215">
        <f t="shared" si="78"/>
        <v>18197104.586923949</v>
      </c>
    </row>
    <row r="216" spans="1:20" x14ac:dyDescent="0.2">
      <c r="A216" s="9">
        <v>215</v>
      </c>
      <c r="B216">
        <v>65</v>
      </c>
      <c r="C216">
        <v>50</v>
      </c>
      <c r="D216" s="6">
        <v>30000000</v>
      </c>
      <c r="E216">
        <f t="shared" si="63"/>
        <v>1.1344640137963142</v>
      </c>
      <c r="F216">
        <f t="shared" si="64"/>
        <v>0.87266462599716477</v>
      </c>
      <c r="G216">
        <f t="shared" si="65"/>
        <v>0.90630778703664994</v>
      </c>
      <c r="H216">
        <f t="shared" si="66"/>
        <v>0.42261826174069944</v>
      </c>
      <c r="I216">
        <f t="shared" si="67"/>
        <v>0.76604444311897801</v>
      </c>
      <c r="J216">
        <f t="shared" si="68"/>
        <v>0.64278760968653936</v>
      </c>
      <c r="K216">
        <f t="shared" si="69"/>
        <v>5.4987222511688289E-3</v>
      </c>
      <c r="L216">
        <f t="shared" si="70"/>
        <v>0.99450127774883113</v>
      </c>
      <c r="M216">
        <f t="shared" si="71"/>
        <v>0.99724684895407467</v>
      </c>
      <c r="N216">
        <f t="shared" si="72"/>
        <v>6395745.4532841817</v>
      </c>
      <c r="O216">
        <f t="shared" si="73"/>
        <v>36395745.453284182</v>
      </c>
      <c r="P216" s="6">
        <f t="shared" si="74"/>
        <v>9887041.9110730998</v>
      </c>
      <c r="Q216" s="6">
        <f t="shared" si="75"/>
        <v>11782917.717650888</v>
      </c>
      <c r="R216" s="6">
        <f t="shared" si="76"/>
        <v>32946943.452595469</v>
      </c>
      <c r="S216">
        <f t="shared" si="77"/>
        <v>236590747692247.25</v>
      </c>
      <c r="T216">
        <f t="shared" si="78"/>
        <v>15381506.678223927</v>
      </c>
    </row>
    <row r="217" spans="1:20" x14ac:dyDescent="0.2">
      <c r="A217" s="9">
        <v>216</v>
      </c>
      <c r="B217">
        <v>70</v>
      </c>
      <c r="C217">
        <v>50</v>
      </c>
      <c r="D217" s="6">
        <v>30000000</v>
      </c>
      <c r="E217">
        <f t="shared" si="63"/>
        <v>1.2217304763960306</v>
      </c>
      <c r="F217">
        <f t="shared" si="64"/>
        <v>0.87266462599716477</v>
      </c>
      <c r="G217">
        <f t="shared" si="65"/>
        <v>0.93969262078590832</v>
      </c>
      <c r="H217">
        <f t="shared" si="66"/>
        <v>0.34202014332566882</v>
      </c>
      <c r="I217">
        <f t="shared" si="67"/>
        <v>0.76604444311897801</v>
      </c>
      <c r="J217">
        <f t="shared" si="68"/>
        <v>0.64278760968653936</v>
      </c>
      <c r="K217">
        <f t="shared" si="69"/>
        <v>5.9112862908579774E-3</v>
      </c>
      <c r="L217">
        <f t="shared" si="70"/>
        <v>0.99408871370914198</v>
      </c>
      <c r="M217">
        <f t="shared" si="71"/>
        <v>0.99703997598348182</v>
      </c>
      <c r="N217">
        <f t="shared" si="72"/>
        <v>6397072.488200481</v>
      </c>
      <c r="O217">
        <f t="shared" si="73"/>
        <v>36397072.488200478</v>
      </c>
      <c r="P217" s="6">
        <f t="shared" si="74"/>
        <v>8001762.0956357783</v>
      </c>
      <c r="Q217" s="6">
        <f t="shared" si="75"/>
        <v>9536128.7245581131</v>
      </c>
      <c r="R217" s="6">
        <f t="shared" si="76"/>
        <v>34161818.630695812</v>
      </c>
      <c r="S217">
        <f t="shared" si="77"/>
        <v>154965947686495.81</v>
      </c>
      <c r="T217">
        <f t="shared" si="78"/>
        <v>12448531.949049085</v>
      </c>
    </row>
    <row r="218" spans="1:20" x14ac:dyDescent="0.2">
      <c r="A218" s="9">
        <v>217</v>
      </c>
      <c r="B218">
        <v>75</v>
      </c>
      <c r="C218">
        <v>50</v>
      </c>
      <c r="D218" s="6">
        <v>30000000</v>
      </c>
      <c r="E218">
        <f t="shared" si="63"/>
        <v>1.3089969389957472</v>
      </c>
      <c r="F218">
        <f t="shared" si="64"/>
        <v>0.87266462599716477</v>
      </c>
      <c r="G218">
        <f t="shared" si="65"/>
        <v>0.96592582628906831</v>
      </c>
      <c r="H218">
        <f t="shared" si="66"/>
        <v>0.25881904510252074</v>
      </c>
      <c r="I218">
        <f t="shared" si="67"/>
        <v>0.76604444311897801</v>
      </c>
      <c r="J218">
        <f t="shared" si="68"/>
        <v>0.64278760968653936</v>
      </c>
      <c r="K218">
        <f t="shared" si="69"/>
        <v>6.2459415620949622E-3</v>
      </c>
      <c r="L218">
        <f t="shared" si="70"/>
        <v>0.99375405843790499</v>
      </c>
      <c r="M218">
        <f t="shared" si="71"/>
        <v>0.99687213745690828</v>
      </c>
      <c r="N218">
        <f t="shared" si="72"/>
        <v>6398149.5322670778</v>
      </c>
      <c r="O218">
        <f t="shared" si="73"/>
        <v>36398149.532267079</v>
      </c>
      <c r="P218" s="6">
        <f t="shared" si="74"/>
        <v>6055402.7281639026</v>
      </c>
      <c r="Q218" s="6">
        <f t="shared" si="75"/>
        <v>7216547.9558941107</v>
      </c>
      <c r="R218" s="6">
        <f t="shared" si="76"/>
        <v>35116540.471030295</v>
      </c>
      <c r="S218">
        <f t="shared" si="77"/>
        <v>88746466599974.312</v>
      </c>
      <c r="T218">
        <f t="shared" si="78"/>
        <v>9420534.3054401278</v>
      </c>
    </row>
    <row r="219" spans="1:20" x14ac:dyDescent="0.2">
      <c r="A219" s="9">
        <v>218</v>
      </c>
      <c r="B219">
        <v>80</v>
      </c>
      <c r="C219">
        <v>50</v>
      </c>
      <c r="D219" s="6">
        <v>30000000</v>
      </c>
      <c r="E219">
        <f t="shared" si="63"/>
        <v>1.3962634015954636</v>
      </c>
      <c r="F219">
        <f t="shared" si="64"/>
        <v>0.87266462599716477</v>
      </c>
      <c r="G219">
        <f t="shared" si="65"/>
        <v>0.98480775301220802</v>
      </c>
      <c r="H219">
        <f t="shared" si="66"/>
        <v>0.17364817766693041</v>
      </c>
      <c r="I219">
        <f t="shared" si="67"/>
        <v>0.76604444311897801</v>
      </c>
      <c r="J219">
        <f t="shared" si="68"/>
        <v>0.64278760968653936</v>
      </c>
      <c r="K219">
        <f t="shared" si="69"/>
        <v>6.49251973380698E-3</v>
      </c>
      <c r="L219">
        <f t="shared" si="70"/>
        <v>0.99350748026619307</v>
      </c>
      <c r="M219">
        <f t="shared" si="71"/>
        <v>0.99674845385693633</v>
      </c>
      <c r="N219">
        <f t="shared" si="72"/>
        <v>6398943.4599268073</v>
      </c>
      <c r="O219">
        <f t="shared" si="73"/>
        <v>36398943.459926806</v>
      </c>
      <c r="P219" s="6">
        <f t="shared" si="74"/>
        <v>4062809.9227441116</v>
      </c>
      <c r="Q219" s="6">
        <f t="shared" si="75"/>
        <v>4841868.3214576989</v>
      </c>
      <c r="R219" s="6">
        <f t="shared" si="76"/>
        <v>35803775.551394932</v>
      </c>
      <c r="S219">
        <f t="shared" si="77"/>
        <v>39950113310683.609</v>
      </c>
      <c r="T219">
        <f t="shared" si="78"/>
        <v>6320610.2008179249</v>
      </c>
    </row>
    <row r="220" spans="1:20" x14ac:dyDescent="0.2">
      <c r="A220" s="9">
        <v>219</v>
      </c>
      <c r="B220">
        <v>85</v>
      </c>
      <c r="C220">
        <v>50</v>
      </c>
      <c r="D220" s="6">
        <v>30000000</v>
      </c>
      <c r="E220">
        <f t="shared" si="63"/>
        <v>1.4835298641951802</v>
      </c>
      <c r="F220">
        <f t="shared" si="64"/>
        <v>0.87266462599716477</v>
      </c>
      <c r="G220">
        <f t="shared" si="65"/>
        <v>0.99619469809174555</v>
      </c>
      <c r="H220">
        <f t="shared" si="66"/>
        <v>8.7155742747658138E-2</v>
      </c>
      <c r="I220">
        <f t="shared" si="67"/>
        <v>0.76604444311897801</v>
      </c>
      <c r="J220">
        <f t="shared" si="68"/>
        <v>0.64278760968653936</v>
      </c>
      <c r="K220">
        <f t="shared" si="69"/>
        <v>6.6435286530211407E-3</v>
      </c>
      <c r="L220">
        <f t="shared" si="70"/>
        <v>0.99335647134697891</v>
      </c>
      <c r="M220">
        <f t="shared" si="71"/>
        <v>0.9966727002115483</v>
      </c>
      <c r="N220">
        <f t="shared" si="72"/>
        <v>6399429.8214912592</v>
      </c>
      <c r="O220">
        <f t="shared" si="73"/>
        <v>36399429.821491256</v>
      </c>
      <c r="P220" s="6">
        <f t="shared" si="74"/>
        <v>2039191.8455639712</v>
      </c>
      <c r="Q220" s="6">
        <f t="shared" si="75"/>
        <v>2430214.2079396797</v>
      </c>
      <c r="R220" s="6">
        <f t="shared" si="76"/>
        <v>36218241.806738541</v>
      </c>
      <c r="S220">
        <f t="shared" si="77"/>
        <v>10064244479486.48</v>
      </c>
      <c r="T220">
        <f t="shared" si="78"/>
        <v>3172419.3416833282</v>
      </c>
    </row>
    <row r="221" spans="1:20" x14ac:dyDescent="0.2">
      <c r="A221" s="9">
        <v>220</v>
      </c>
      <c r="B221">
        <v>89.998999999999995</v>
      </c>
      <c r="C221">
        <v>50</v>
      </c>
      <c r="D221" s="6">
        <v>30000000</v>
      </c>
      <c r="E221">
        <f t="shared" si="63"/>
        <v>1.5707788735023767</v>
      </c>
      <c r="F221">
        <f t="shared" si="64"/>
        <v>0.87266462599716477</v>
      </c>
      <c r="G221">
        <f t="shared" si="65"/>
        <v>0.99999999984769128</v>
      </c>
      <c r="H221">
        <f t="shared" si="66"/>
        <v>1.7453292519072963E-5</v>
      </c>
      <c r="I221">
        <f t="shared" si="67"/>
        <v>0.76604444311897801</v>
      </c>
      <c r="J221">
        <f t="shared" si="68"/>
        <v>0.64278760968653936</v>
      </c>
      <c r="K221">
        <f t="shared" si="69"/>
        <v>6.6943799881020952E-3</v>
      </c>
      <c r="L221">
        <f t="shared" si="70"/>
        <v>0.99330562001189793</v>
      </c>
      <c r="M221">
        <f t="shared" si="71"/>
        <v>0.99664718933627561</v>
      </c>
      <c r="N221">
        <f t="shared" si="72"/>
        <v>6399593.6257519238</v>
      </c>
      <c r="O221">
        <f t="shared" si="73"/>
        <v>36399593.625751927</v>
      </c>
      <c r="P221" s="6">
        <f t="shared" si="74"/>
        <v>408.35831151838102</v>
      </c>
      <c r="Q221" s="6">
        <f t="shared" si="75"/>
        <v>486.66248481773607</v>
      </c>
      <c r="R221" s="6">
        <f t="shared" si="76"/>
        <v>36356752.308701202</v>
      </c>
      <c r="S221">
        <f t="shared" si="77"/>
        <v>403596.88471511635</v>
      </c>
      <c r="T221">
        <f t="shared" si="78"/>
        <v>635.29275512563208</v>
      </c>
    </row>
    <row r="222" spans="1:20" x14ac:dyDescent="0.2">
      <c r="A222" s="9">
        <v>221</v>
      </c>
      <c r="B222">
        <v>1E-3</v>
      </c>
      <c r="C222">
        <v>50</v>
      </c>
      <c r="D222" s="6">
        <v>35000000</v>
      </c>
      <c r="E222">
        <f t="shared" si="63"/>
        <v>1.7453292519943296E-5</v>
      </c>
      <c r="F222">
        <f t="shared" si="64"/>
        <v>0.87266462599716477</v>
      </c>
      <c r="G222">
        <f t="shared" si="65"/>
        <v>1.7453292519057202E-5</v>
      </c>
      <c r="H222">
        <f t="shared" si="66"/>
        <v>0.99999999984769128</v>
      </c>
      <c r="I222">
        <f t="shared" si="67"/>
        <v>0.76604444311897801</v>
      </c>
      <c r="J222">
        <f t="shared" si="68"/>
        <v>0.64278760968653936</v>
      </c>
      <c r="K222">
        <f t="shared" si="69"/>
        <v>2.0392247594615598E-12</v>
      </c>
      <c r="L222">
        <f t="shared" si="70"/>
        <v>0.99999999999796074</v>
      </c>
      <c r="M222">
        <f t="shared" si="71"/>
        <v>0.99999999999898037</v>
      </c>
      <c r="N222">
        <f t="shared" si="72"/>
        <v>6378137.0000065034</v>
      </c>
      <c r="O222">
        <f t="shared" si="73"/>
        <v>41378137.000006504</v>
      </c>
      <c r="P222" s="6">
        <f t="shared" si="74"/>
        <v>26597353.771465324</v>
      </c>
      <c r="Q222" s="6">
        <f t="shared" si="75"/>
        <v>31697491.910642955</v>
      </c>
      <c r="R222" s="6">
        <f t="shared" si="76"/>
        <v>721.43951398309537</v>
      </c>
      <c r="S222">
        <f t="shared" si="77"/>
        <v>1712150221069756.2</v>
      </c>
      <c r="T222">
        <f t="shared" si="78"/>
        <v>41378136.993704252</v>
      </c>
    </row>
    <row r="223" spans="1:20" x14ac:dyDescent="0.2">
      <c r="A223" s="9">
        <v>222</v>
      </c>
      <c r="B223">
        <v>1</v>
      </c>
      <c r="C223">
        <v>50</v>
      </c>
      <c r="D223" s="6">
        <v>35000000</v>
      </c>
      <c r="E223">
        <f t="shared" si="63"/>
        <v>1.7453292519943295E-2</v>
      </c>
      <c r="F223">
        <f t="shared" si="64"/>
        <v>0.87266462599716477</v>
      </c>
      <c r="G223">
        <f t="shared" si="65"/>
        <v>1.7452406437283512E-2</v>
      </c>
      <c r="H223">
        <f t="shared" si="66"/>
        <v>0.99984769515639127</v>
      </c>
      <c r="I223">
        <f t="shared" si="67"/>
        <v>0.76604444311897801</v>
      </c>
      <c r="J223">
        <f t="shared" si="68"/>
        <v>0.64278760968653936</v>
      </c>
      <c r="K223">
        <f t="shared" si="69"/>
        <v>2.0390177069501426E-6</v>
      </c>
      <c r="L223">
        <f t="shared" si="70"/>
        <v>0.9999979609822931</v>
      </c>
      <c r="M223">
        <f t="shared" si="71"/>
        <v>0.99999898049062685</v>
      </c>
      <c r="N223">
        <f t="shared" si="72"/>
        <v>6378143.5025770841</v>
      </c>
      <c r="O223">
        <f t="shared" si="73"/>
        <v>41378143.502577081</v>
      </c>
      <c r="P223" s="6">
        <f t="shared" si="74"/>
        <v>26593307.048844349</v>
      </c>
      <c r="Q223" s="6">
        <f t="shared" si="75"/>
        <v>31692669.214421175</v>
      </c>
      <c r="R223" s="6">
        <f t="shared" si="76"/>
        <v>721403.00012948946</v>
      </c>
      <c r="S223">
        <f t="shared" si="77"/>
        <v>1711629261728834.2</v>
      </c>
      <c r="T223">
        <f t="shared" si="78"/>
        <v>41371841.410902105</v>
      </c>
    </row>
    <row r="224" spans="1:20" x14ac:dyDescent="0.2">
      <c r="A224" s="9">
        <v>223</v>
      </c>
      <c r="B224">
        <v>5</v>
      </c>
      <c r="C224">
        <v>50</v>
      </c>
      <c r="D224" s="6">
        <v>35000000</v>
      </c>
      <c r="E224">
        <f t="shared" si="63"/>
        <v>8.7266462599716474E-2</v>
      </c>
      <c r="F224">
        <f t="shared" si="64"/>
        <v>0.87266462599716477</v>
      </c>
      <c r="G224">
        <f t="shared" si="65"/>
        <v>8.7155742747658166E-2</v>
      </c>
      <c r="H224">
        <f t="shared" si="66"/>
        <v>0.99619469809174555</v>
      </c>
      <c r="I224">
        <f t="shared" si="67"/>
        <v>0.76604444311897801</v>
      </c>
      <c r="J224">
        <f t="shared" si="68"/>
        <v>0.64278760968653936</v>
      </c>
      <c r="K224">
        <f t="shared" si="69"/>
        <v>5.0851337120179549E-5</v>
      </c>
      <c r="L224">
        <f t="shared" si="70"/>
        <v>0.99994914866287987</v>
      </c>
      <c r="M224">
        <f t="shared" si="71"/>
        <v>0.99997457400819945</v>
      </c>
      <c r="N224">
        <f t="shared" si="72"/>
        <v>6378299.174582514</v>
      </c>
      <c r="O224">
        <f t="shared" si="73"/>
        <v>41378299.174582511</v>
      </c>
      <c r="P224" s="6">
        <f t="shared" si="74"/>
        <v>26496246.661568742</v>
      </c>
      <c r="Q224" s="6">
        <f t="shared" si="75"/>
        <v>31576997.149186887</v>
      </c>
      <c r="R224" s="6">
        <f t="shared" si="76"/>
        <v>3602634.9561958052</v>
      </c>
      <c r="S224">
        <f t="shared" si="77"/>
        <v>1699157836110449.5</v>
      </c>
      <c r="T224">
        <f t="shared" si="78"/>
        <v>41220842.253773145</v>
      </c>
    </row>
    <row r="225" spans="1:20" x14ac:dyDescent="0.2">
      <c r="A225" s="9">
        <v>224</v>
      </c>
      <c r="B225">
        <v>10</v>
      </c>
      <c r="C225">
        <v>50</v>
      </c>
      <c r="D225" s="6">
        <v>35000000</v>
      </c>
      <c r="E225">
        <f t="shared" si="63"/>
        <v>0.17453292519943295</v>
      </c>
      <c r="F225">
        <f t="shared" si="64"/>
        <v>0.87266462599716477</v>
      </c>
      <c r="G225">
        <f t="shared" si="65"/>
        <v>0.17364817766693033</v>
      </c>
      <c r="H225">
        <f t="shared" si="66"/>
        <v>0.98480775301220802</v>
      </c>
      <c r="I225">
        <f t="shared" si="67"/>
        <v>0.76604444311897801</v>
      </c>
      <c r="J225">
        <f t="shared" si="68"/>
        <v>0.64278760968653936</v>
      </c>
      <c r="K225">
        <f t="shared" si="69"/>
        <v>2.0186025633433968E-4</v>
      </c>
      <c r="L225">
        <f t="shared" si="70"/>
        <v>0.99979813974366571</v>
      </c>
      <c r="M225">
        <f t="shared" si="71"/>
        <v>0.99989906477787327</v>
      </c>
      <c r="N225">
        <f t="shared" si="72"/>
        <v>6378780.843661353</v>
      </c>
      <c r="O225">
        <f t="shared" si="73"/>
        <v>41378780.843661353</v>
      </c>
      <c r="P225" s="6">
        <f t="shared" si="74"/>
        <v>26193687.775077738</v>
      </c>
      <c r="Q225" s="6">
        <f t="shared" si="75"/>
        <v>31216421.509239931</v>
      </c>
      <c r="R225" s="6">
        <f t="shared" si="76"/>
        <v>7177934.7660779227</v>
      </c>
      <c r="S225">
        <f t="shared" si="77"/>
        <v>1660574251100794.2</v>
      </c>
      <c r="T225">
        <f t="shared" si="78"/>
        <v>40750144.185030736</v>
      </c>
    </row>
    <row r="226" spans="1:20" x14ac:dyDescent="0.2">
      <c r="A226" s="9">
        <v>225</v>
      </c>
      <c r="B226">
        <v>15</v>
      </c>
      <c r="C226">
        <v>50</v>
      </c>
      <c r="D226" s="6">
        <v>35000000</v>
      </c>
      <c r="E226">
        <f t="shared" si="63"/>
        <v>0.26179938779914941</v>
      </c>
      <c r="F226">
        <f t="shared" si="64"/>
        <v>0.87266462599716477</v>
      </c>
      <c r="G226">
        <f t="shared" si="65"/>
        <v>0.25881904510252074</v>
      </c>
      <c r="H226">
        <f t="shared" si="66"/>
        <v>0.96592582628906831</v>
      </c>
      <c r="I226">
        <f t="shared" si="67"/>
        <v>0.76604444311897801</v>
      </c>
      <c r="J226">
        <f t="shared" si="68"/>
        <v>0.64278760968653936</v>
      </c>
      <c r="K226">
        <f t="shared" si="69"/>
        <v>4.4843842804635835E-4</v>
      </c>
      <c r="L226">
        <f t="shared" si="70"/>
        <v>0.99955156157195368</v>
      </c>
      <c r="M226">
        <f t="shared" si="71"/>
        <v>0.99977575564321108</v>
      </c>
      <c r="N226">
        <f t="shared" si="72"/>
        <v>6379567.5820290232</v>
      </c>
      <c r="O226">
        <f t="shared" si="73"/>
        <v>41379567.582029022</v>
      </c>
      <c r="P226" s="6">
        <f t="shared" si="74"/>
        <v>25691959.149856236</v>
      </c>
      <c r="Q226" s="6">
        <f t="shared" si="75"/>
        <v>30618484.617624849</v>
      </c>
      <c r="R226" s="6">
        <f t="shared" si="76"/>
        <v>10698766.718784116</v>
      </c>
      <c r="S226">
        <f t="shared" si="77"/>
        <v>1597568365237611</v>
      </c>
      <c r="T226">
        <f t="shared" si="78"/>
        <v>39969593.008155726</v>
      </c>
    </row>
    <row r="227" spans="1:20" x14ac:dyDescent="0.2">
      <c r="A227" s="9">
        <v>226</v>
      </c>
      <c r="B227">
        <v>20</v>
      </c>
      <c r="C227">
        <v>50</v>
      </c>
      <c r="D227" s="6">
        <v>35000000</v>
      </c>
      <c r="E227">
        <f t="shared" si="63"/>
        <v>0.3490658503988659</v>
      </c>
      <c r="F227">
        <f t="shared" si="64"/>
        <v>0.87266462599716477</v>
      </c>
      <c r="G227">
        <f t="shared" si="65"/>
        <v>0.34202014332566871</v>
      </c>
      <c r="H227">
        <f t="shared" si="66"/>
        <v>0.93969262078590843</v>
      </c>
      <c r="I227">
        <f t="shared" si="67"/>
        <v>0.76604444311897801</v>
      </c>
      <c r="J227">
        <f t="shared" si="68"/>
        <v>0.64278760968653936</v>
      </c>
      <c r="K227">
        <f t="shared" si="69"/>
        <v>7.8309369928334142E-4</v>
      </c>
      <c r="L227">
        <f t="shared" si="70"/>
        <v>0.99921690630071669</v>
      </c>
      <c r="M227">
        <f t="shared" si="71"/>
        <v>0.99960837646586209</v>
      </c>
      <c r="N227">
        <f t="shared" si="72"/>
        <v>6380635.8071448412</v>
      </c>
      <c r="O227">
        <f t="shared" si="73"/>
        <v>41380635.807144843</v>
      </c>
      <c r="P227" s="6">
        <f t="shared" si="74"/>
        <v>24994846.411703199</v>
      </c>
      <c r="Q227" s="6">
        <f t="shared" si="75"/>
        <v>29787698.007487785</v>
      </c>
      <c r="R227" s="6">
        <f t="shared" si="76"/>
        <v>14138401.804227164</v>
      </c>
      <c r="S227">
        <f t="shared" si="77"/>
        <v>1512049299729924</v>
      </c>
      <c r="T227">
        <f t="shared" si="78"/>
        <v>38885078.111403145</v>
      </c>
    </row>
    <row r="228" spans="1:20" x14ac:dyDescent="0.2">
      <c r="A228" s="9">
        <v>227</v>
      </c>
      <c r="B228">
        <v>25</v>
      </c>
      <c r="C228">
        <v>50</v>
      </c>
      <c r="D228" s="6">
        <v>35000000</v>
      </c>
      <c r="E228">
        <f t="shared" si="63"/>
        <v>0.43633231299858238</v>
      </c>
      <c r="F228">
        <f t="shared" si="64"/>
        <v>0.87266462599716477</v>
      </c>
      <c r="G228">
        <f t="shared" si="65"/>
        <v>0.42261826174069944</v>
      </c>
      <c r="H228">
        <f t="shared" si="66"/>
        <v>0.90630778703664994</v>
      </c>
      <c r="I228">
        <f t="shared" si="67"/>
        <v>0.76604444311897801</v>
      </c>
      <c r="J228">
        <f t="shared" si="68"/>
        <v>0.64278760968653936</v>
      </c>
      <c r="K228">
        <f t="shared" si="69"/>
        <v>1.1956577389724912E-3</v>
      </c>
      <c r="L228">
        <f t="shared" si="70"/>
        <v>0.99880434226102754</v>
      </c>
      <c r="M228">
        <f t="shared" si="71"/>
        <v>0.99940199232392346</v>
      </c>
      <c r="N228">
        <f t="shared" si="72"/>
        <v>6381953.4571557427</v>
      </c>
      <c r="O228">
        <f t="shared" si="73"/>
        <v>41381953.457155742</v>
      </c>
      <c r="P228" s="6">
        <f t="shared" si="74"/>
        <v>24107612.169633236</v>
      </c>
      <c r="Q228" s="6">
        <f t="shared" si="75"/>
        <v>28730333.412028302</v>
      </c>
      <c r="R228" s="6">
        <f t="shared" si="76"/>
        <v>17470713.623882268</v>
      </c>
      <c r="S228">
        <f t="shared" si="77"/>
        <v>1406609022487758.2</v>
      </c>
      <c r="T228">
        <f t="shared" si="78"/>
        <v>37504786.661008462</v>
      </c>
    </row>
    <row r="229" spans="1:20" x14ac:dyDescent="0.2">
      <c r="A229" s="9">
        <v>228</v>
      </c>
      <c r="B229">
        <v>30</v>
      </c>
      <c r="C229">
        <v>50</v>
      </c>
      <c r="D229" s="6">
        <v>35000000</v>
      </c>
      <c r="E229">
        <f t="shared" si="63"/>
        <v>0.52359877559829882</v>
      </c>
      <c r="F229">
        <f t="shared" si="64"/>
        <v>0.87266462599716477</v>
      </c>
      <c r="G229">
        <f t="shared" si="65"/>
        <v>0.49999999999999994</v>
      </c>
      <c r="H229">
        <f t="shared" si="66"/>
        <v>0.86602540378443871</v>
      </c>
      <c r="I229">
        <f t="shared" si="67"/>
        <v>0.76604444311897801</v>
      </c>
      <c r="J229">
        <f t="shared" si="68"/>
        <v>0.64278760968653936</v>
      </c>
      <c r="K229">
        <f t="shared" si="69"/>
        <v>1.6735949975353295E-3</v>
      </c>
      <c r="L229">
        <f t="shared" si="70"/>
        <v>0.99832640500246472</v>
      </c>
      <c r="M229">
        <f t="shared" si="71"/>
        <v>0.99916285209292321</v>
      </c>
      <c r="N229">
        <f t="shared" si="72"/>
        <v>6383480.9176901085</v>
      </c>
      <c r="O229">
        <f t="shared" si="73"/>
        <v>41383480.917690106</v>
      </c>
      <c r="P229" s="6">
        <f t="shared" si="74"/>
        <v>23036958.84382946</v>
      </c>
      <c r="Q229" s="6">
        <f t="shared" si="75"/>
        <v>27454378.464578714</v>
      </c>
      <c r="R229" s="6">
        <f t="shared" si="76"/>
        <v>20670373.735383634</v>
      </c>
      <c r="S229">
        <f t="shared" si="77"/>
        <v>1284444369648616</v>
      </c>
      <c r="T229">
        <f t="shared" si="78"/>
        <v>35839145.771748185</v>
      </c>
    </row>
    <row r="230" spans="1:20" x14ac:dyDescent="0.2">
      <c r="A230" s="9">
        <v>229</v>
      </c>
      <c r="B230">
        <v>35</v>
      </c>
      <c r="C230">
        <v>50</v>
      </c>
      <c r="D230" s="6">
        <v>35000000</v>
      </c>
      <c r="E230">
        <f t="shared" si="63"/>
        <v>0.6108652381980153</v>
      </c>
      <c r="F230">
        <f t="shared" si="64"/>
        <v>0.87266462599716477</v>
      </c>
      <c r="G230">
        <f t="shared" si="65"/>
        <v>0.57357643635104605</v>
      </c>
      <c r="H230">
        <f t="shared" si="66"/>
        <v>0.8191520442889918</v>
      </c>
      <c r="I230">
        <f t="shared" si="67"/>
        <v>0.76604444311897801</v>
      </c>
      <c r="J230">
        <f t="shared" si="68"/>
        <v>0.64278760968653936</v>
      </c>
      <c r="K230">
        <f t="shared" si="69"/>
        <v>2.2023835932183482E-3</v>
      </c>
      <c r="L230">
        <f t="shared" si="70"/>
        <v>0.99779761640678166</v>
      </c>
      <c r="M230">
        <f t="shared" si="71"/>
        <v>0.99889820122311845</v>
      </c>
      <c r="N230">
        <f t="shared" si="72"/>
        <v>6385172.1748924749</v>
      </c>
      <c r="O230">
        <f t="shared" si="73"/>
        <v>41385172.174892478</v>
      </c>
      <c r="P230" s="6">
        <f t="shared" si="74"/>
        <v>21790981.024395421</v>
      </c>
      <c r="Q230" s="6">
        <f t="shared" si="75"/>
        <v>25969479.921975497</v>
      </c>
      <c r="R230" s="6">
        <f t="shared" si="76"/>
        <v>23713042.181664709</v>
      </c>
      <c r="S230">
        <f t="shared" si="77"/>
        <v>1149260741423449.7</v>
      </c>
      <c r="T230">
        <f t="shared" si="78"/>
        <v>33900748.390315071</v>
      </c>
    </row>
    <row r="231" spans="1:20" x14ac:dyDescent="0.2">
      <c r="A231" s="9">
        <v>230</v>
      </c>
      <c r="B231">
        <v>40</v>
      </c>
      <c r="C231">
        <v>50</v>
      </c>
      <c r="D231" s="6">
        <v>35000000</v>
      </c>
      <c r="E231">
        <f t="shared" si="63"/>
        <v>0.69813170079773179</v>
      </c>
      <c r="F231">
        <f t="shared" si="64"/>
        <v>0.87266462599716477</v>
      </c>
      <c r="G231">
        <f t="shared" si="65"/>
        <v>0.64278760968653925</v>
      </c>
      <c r="H231">
        <f t="shared" si="66"/>
        <v>0.76604444311897801</v>
      </c>
      <c r="I231">
        <f t="shared" si="67"/>
        <v>0.76604444311897801</v>
      </c>
      <c r="J231">
        <f t="shared" si="68"/>
        <v>0.64278760968653936</v>
      </c>
      <c r="K231">
        <f t="shared" si="69"/>
        <v>2.7659565521216574E-3</v>
      </c>
      <c r="L231">
        <f t="shared" si="70"/>
        <v>0.99723404344787836</v>
      </c>
      <c r="M231">
        <f t="shared" si="71"/>
        <v>0.99861606408463022</v>
      </c>
      <c r="N231">
        <f t="shared" si="72"/>
        <v>6386976.1657063318</v>
      </c>
      <c r="O231">
        <f t="shared" si="73"/>
        <v>41386976.165706329</v>
      </c>
      <c r="P231" s="6">
        <f t="shared" si="74"/>
        <v>20379107.500859533</v>
      </c>
      <c r="Q231" s="6">
        <f t="shared" si="75"/>
        <v>24286874.578012958</v>
      </c>
      <c r="R231" s="6">
        <f t="shared" si="76"/>
        <v>26575551.911229249</v>
      </c>
      <c r="S231">
        <f t="shared" si="77"/>
        <v>1005160299299721.4</v>
      </c>
      <c r="T231">
        <f t="shared" si="78"/>
        <v>31704263.109236926</v>
      </c>
    </row>
    <row r="232" spans="1:20" x14ac:dyDescent="0.2">
      <c r="A232" s="9">
        <v>231</v>
      </c>
      <c r="B232">
        <v>45</v>
      </c>
      <c r="C232">
        <v>50</v>
      </c>
      <c r="D232" s="6">
        <v>35000000</v>
      </c>
      <c r="E232">
        <f t="shared" si="63"/>
        <v>0.78539816339744828</v>
      </c>
      <c r="F232">
        <f t="shared" si="64"/>
        <v>0.87266462599716477</v>
      </c>
      <c r="G232">
        <f t="shared" si="65"/>
        <v>0.70710678118654746</v>
      </c>
      <c r="H232">
        <f t="shared" si="66"/>
        <v>0.70710678118654757</v>
      </c>
      <c r="I232">
        <f t="shared" si="67"/>
        <v>0.76604444311897801</v>
      </c>
      <c r="J232">
        <f t="shared" si="68"/>
        <v>0.64278760968653936</v>
      </c>
      <c r="K232">
        <f t="shared" si="69"/>
        <v>3.3471899950706591E-3</v>
      </c>
      <c r="L232">
        <f t="shared" si="70"/>
        <v>0.99665281000492933</v>
      </c>
      <c r="M232">
        <f t="shared" si="71"/>
        <v>0.99832500219363896</v>
      </c>
      <c r="N232">
        <f t="shared" si="72"/>
        <v>6388838.2901211483</v>
      </c>
      <c r="O232">
        <f t="shared" si="73"/>
        <v>41388838.290121146</v>
      </c>
      <c r="P232" s="6">
        <f t="shared" si="74"/>
        <v>18812033.161078546</v>
      </c>
      <c r="Q232" s="6">
        <f t="shared" si="75"/>
        <v>22419308.103716768</v>
      </c>
      <c r="R232" s="6">
        <f t="shared" si="76"/>
        <v>29236085.750395078</v>
      </c>
      <c r="S232">
        <f t="shared" si="77"/>
        <v>856517967502899.25</v>
      </c>
      <c r="T232">
        <f t="shared" si="78"/>
        <v>29266328.220378093</v>
      </c>
    </row>
    <row r="233" spans="1:20" x14ac:dyDescent="0.2">
      <c r="A233" s="9">
        <v>232</v>
      </c>
      <c r="B233">
        <v>50</v>
      </c>
      <c r="C233">
        <v>50</v>
      </c>
      <c r="D233" s="6">
        <v>35000000</v>
      </c>
      <c r="E233">
        <f t="shared" si="63"/>
        <v>0.87266462599716477</v>
      </c>
      <c r="F233">
        <f t="shared" si="64"/>
        <v>0.87266462599716477</v>
      </c>
      <c r="G233">
        <f t="shared" si="65"/>
        <v>0.76604444311897801</v>
      </c>
      <c r="H233">
        <f t="shared" si="66"/>
        <v>0.64278760968653936</v>
      </c>
      <c r="I233">
        <f t="shared" si="67"/>
        <v>0.76604444311897801</v>
      </c>
      <c r="J233">
        <f t="shared" si="68"/>
        <v>0.64278760968653936</v>
      </c>
      <c r="K233">
        <f t="shared" si="69"/>
        <v>3.9284234380196608E-3</v>
      </c>
      <c r="L233">
        <f t="shared" si="70"/>
        <v>0.99607157656198031</v>
      </c>
      <c r="M233">
        <f t="shared" si="71"/>
        <v>0.99803385541873291</v>
      </c>
      <c r="N233">
        <f t="shared" si="72"/>
        <v>6390702.0441946862</v>
      </c>
      <c r="O233">
        <f t="shared" si="73"/>
        <v>41390702.044194683</v>
      </c>
      <c r="P233" s="6">
        <f t="shared" si="74"/>
        <v>17101641.030932695</v>
      </c>
      <c r="Q233" s="6">
        <f t="shared" si="75"/>
        <v>20380942.137870587</v>
      </c>
      <c r="R233" s="6">
        <f t="shared" si="76"/>
        <v>31674344.546870664</v>
      </c>
      <c r="S233">
        <f t="shared" si="77"/>
        <v>707848928378109.62</v>
      </c>
      <c r="T233">
        <f t="shared" si="78"/>
        <v>26605430.430235658</v>
      </c>
    </row>
    <row r="234" spans="1:20" x14ac:dyDescent="0.2">
      <c r="A234" s="9">
        <v>233</v>
      </c>
      <c r="B234">
        <v>55</v>
      </c>
      <c r="C234">
        <v>50</v>
      </c>
      <c r="D234" s="6">
        <v>35000000</v>
      </c>
      <c r="E234">
        <f t="shared" si="63"/>
        <v>0.95993108859688125</v>
      </c>
      <c r="F234">
        <f t="shared" si="64"/>
        <v>0.87266462599716477</v>
      </c>
      <c r="G234">
        <f t="shared" si="65"/>
        <v>0.8191520442889918</v>
      </c>
      <c r="H234">
        <f t="shared" si="66"/>
        <v>0.57357643635104616</v>
      </c>
      <c r="I234">
        <f t="shared" si="67"/>
        <v>0.76604444311897801</v>
      </c>
      <c r="J234">
        <f t="shared" si="68"/>
        <v>0.64278760968653936</v>
      </c>
      <c r="K234">
        <f t="shared" si="69"/>
        <v>4.4919963969229718E-3</v>
      </c>
      <c r="L234">
        <f t="shared" si="70"/>
        <v>0.99550800360307701</v>
      </c>
      <c r="M234">
        <f t="shared" si="71"/>
        <v>0.99775147386665231</v>
      </c>
      <c r="N234">
        <f t="shared" si="72"/>
        <v>6392510.7274283282</v>
      </c>
      <c r="O234">
        <f t="shared" si="73"/>
        <v>41392510.727428332</v>
      </c>
      <c r="P234" s="6">
        <f t="shared" si="74"/>
        <v>15260914.81325048</v>
      </c>
      <c r="Q234" s="6">
        <f t="shared" si="75"/>
        <v>18187250.054965455</v>
      </c>
      <c r="R234" s="6">
        <f t="shared" si="76"/>
        <v>33871705.073316984</v>
      </c>
      <c r="S234">
        <f t="shared" si="77"/>
        <v>563671585499128.87</v>
      </c>
      <c r="T234">
        <f t="shared" si="78"/>
        <v>23741768.794660792</v>
      </c>
    </row>
    <row r="235" spans="1:20" x14ac:dyDescent="0.2">
      <c r="A235" s="9">
        <v>234</v>
      </c>
      <c r="B235">
        <v>60</v>
      </c>
      <c r="C235">
        <v>50</v>
      </c>
      <c r="D235" s="6">
        <v>35000000</v>
      </c>
      <c r="E235">
        <f t="shared" si="63"/>
        <v>1.0471975511965976</v>
      </c>
      <c r="F235">
        <f t="shared" si="64"/>
        <v>0.87266462599716477</v>
      </c>
      <c r="G235">
        <f t="shared" si="65"/>
        <v>0.8660254037844386</v>
      </c>
      <c r="H235">
        <f t="shared" si="66"/>
        <v>0.50000000000000011</v>
      </c>
      <c r="I235">
        <f t="shared" si="67"/>
        <v>0.76604444311897801</v>
      </c>
      <c r="J235">
        <f t="shared" si="68"/>
        <v>0.64278760968653936</v>
      </c>
      <c r="K235">
        <f t="shared" si="69"/>
        <v>5.0207849926059891E-3</v>
      </c>
      <c r="L235">
        <f t="shared" si="70"/>
        <v>0.99497921500739406</v>
      </c>
      <c r="M235">
        <f t="shared" si="71"/>
        <v>0.99748644853320889</v>
      </c>
      <c r="N235">
        <f t="shared" si="72"/>
        <v>6394209.1738478942</v>
      </c>
      <c r="O235">
        <f t="shared" si="73"/>
        <v>41394209.173847891</v>
      </c>
      <c r="P235" s="6">
        <f t="shared" si="74"/>
        <v>13303842.384861154</v>
      </c>
      <c r="Q235" s="6">
        <f t="shared" si="75"/>
        <v>15854901.957465403</v>
      </c>
      <c r="R235" s="6">
        <f t="shared" si="76"/>
        <v>35811366.266393989</v>
      </c>
      <c r="S235">
        <f t="shared" si="77"/>
        <v>428370138282068.37</v>
      </c>
      <c r="T235">
        <f t="shared" si="78"/>
        <v>20697104.586923949</v>
      </c>
    </row>
    <row r="236" spans="1:20" x14ac:dyDescent="0.2">
      <c r="A236" s="9">
        <v>235</v>
      </c>
      <c r="B236">
        <v>65</v>
      </c>
      <c r="C236">
        <v>50</v>
      </c>
      <c r="D236" s="6">
        <v>35000000</v>
      </c>
      <c r="E236">
        <f t="shared" si="63"/>
        <v>1.1344640137963142</v>
      </c>
      <c r="F236">
        <f t="shared" si="64"/>
        <v>0.87266462599716477</v>
      </c>
      <c r="G236">
        <f t="shared" si="65"/>
        <v>0.90630778703664994</v>
      </c>
      <c r="H236">
        <f t="shared" si="66"/>
        <v>0.42261826174069944</v>
      </c>
      <c r="I236">
        <f t="shared" si="67"/>
        <v>0.76604444311897801</v>
      </c>
      <c r="J236">
        <f t="shared" si="68"/>
        <v>0.64278760968653936</v>
      </c>
      <c r="K236">
        <f t="shared" si="69"/>
        <v>5.4987222511688289E-3</v>
      </c>
      <c r="L236">
        <f t="shared" si="70"/>
        <v>0.99450127774883113</v>
      </c>
      <c r="M236">
        <f t="shared" si="71"/>
        <v>0.99724684895407467</v>
      </c>
      <c r="N236">
        <f t="shared" si="72"/>
        <v>6395745.4532841817</v>
      </c>
      <c r="O236">
        <f t="shared" si="73"/>
        <v>41395745.453284182</v>
      </c>
      <c r="P236" s="6">
        <f t="shared" si="74"/>
        <v>11245310.822444022</v>
      </c>
      <c r="Q236" s="6">
        <f t="shared" si="75"/>
        <v>13401639.572486212</v>
      </c>
      <c r="R236" s="6">
        <f t="shared" si="76"/>
        <v>37478482.387778722</v>
      </c>
      <c r="S236">
        <f t="shared" si="77"/>
        <v>306060958724205.06</v>
      </c>
      <c r="T236">
        <f t="shared" si="78"/>
        <v>17494597.986927424</v>
      </c>
    </row>
    <row r="237" spans="1:20" x14ac:dyDescent="0.2">
      <c r="A237" s="9">
        <v>236</v>
      </c>
      <c r="B237">
        <v>70</v>
      </c>
      <c r="C237">
        <v>50</v>
      </c>
      <c r="D237" s="6">
        <v>35000000</v>
      </c>
      <c r="E237">
        <f t="shared" si="63"/>
        <v>1.2217304763960306</v>
      </c>
      <c r="F237">
        <f t="shared" si="64"/>
        <v>0.87266462599716477</v>
      </c>
      <c r="G237">
        <f t="shared" si="65"/>
        <v>0.93969262078590832</v>
      </c>
      <c r="H237">
        <f t="shared" si="66"/>
        <v>0.34202014332566882</v>
      </c>
      <c r="I237">
        <f t="shared" si="67"/>
        <v>0.76604444311897801</v>
      </c>
      <c r="J237">
        <f t="shared" si="68"/>
        <v>0.64278760968653936</v>
      </c>
      <c r="K237">
        <f t="shared" si="69"/>
        <v>5.9112862908579774E-3</v>
      </c>
      <c r="L237">
        <f t="shared" si="70"/>
        <v>0.99408871370914198</v>
      </c>
      <c r="M237">
        <f t="shared" si="71"/>
        <v>0.99703997598348182</v>
      </c>
      <c r="N237">
        <f t="shared" si="72"/>
        <v>6397072.488200481</v>
      </c>
      <c r="O237">
        <f t="shared" si="73"/>
        <v>41397072.488200478</v>
      </c>
      <c r="P237" s="6">
        <f t="shared" si="74"/>
        <v>9100993.6476005502</v>
      </c>
      <c r="Q237" s="6">
        <f t="shared" si="75"/>
        <v>10846141.875705037</v>
      </c>
      <c r="R237" s="6">
        <f t="shared" si="76"/>
        <v>38860281.734625354</v>
      </c>
      <c r="S237">
        <f t="shared" si="77"/>
        <v>200466878961587.94</v>
      </c>
      <c r="T237">
        <f t="shared" si="78"/>
        <v>14158632.665677428</v>
      </c>
    </row>
    <row r="238" spans="1:20" x14ac:dyDescent="0.2">
      <c r="A238" s="9">
        <v>237</v>
      </c>
      <c r="B238">
        <v>75</v>
      </c>
      <c r="C238">
        <v>50</v>
      </c>
      <c r="D238" s="6">
        <v>35000000</v>
      </c>
      <c r="E238">
        <f t="shared" si="63"/>
        <v>1.3089969389957472</v>
      </c>
      <c r="F238">
        <f t="shared" si="64"/>
        <v>0.87266462599716477</v>
      </c>
      <c r="G238">
        <f t="shared" si="65"/>
        <v>0.96592582628906831</v>
      </c>
      <c r="H238">
        <f t="shared" si="66"/>
        <v>0.25881904510252074</v>
      </c>
      <c r="I238">
        <f t="shared" si="67"/>
        <v>0.76604444311897801</v>
      </c>
      <c r="J238">
        <f t="shared" si="68"/>
        <v>0.64278760968653936</v>
      </c>
      <c r="K238">
        <f t="shared" si="69"/>
        <v>6.2459415620949622E-3</v>
      </c>
      <c r="L238">
        <f t="shared" si="70"/>
        <v>0.99375405843790499</v>
      </c>
      <c r="M238">
        <f t="shared" si="71"/>
        <v>0.99687213745690828</v>
      </c>
      <c r="N238">
        <f t="shared" si="72"/>
        <v>6398149.5322670778</v>
      </c>
      <c r="O238">
        <f t="shared" si="73"/>
        <v>41398149.532267079</v>
      </c>
      <c r="P238" s="6">
        <f t="shared" si="74"/>
        <v>6887231.1048779124</v>
      </c>
      <c r="Q238" s="6">
        <f t="shared" si="75"/>
        <v>8207882.4122648416</v>
      </c>
      <c r="R238" s="6">
        <f t="shared" si="76"/>
        <v>39946169.602475636</v>
      </c>
      <c r="S238">
        <f t="shared" si="77"/>
        <v>114803285985564.34</v>
      </c>
      <c r="T238">
        <f t="shared" si="78"/>
        <v>10714629.530952731</v>
      </c>
    </row>
    <row r="239" spans="1:20" x14ac:dyDescent="0.2">
      <c r="A239" s="9">
        <v>238</v>
      </c>
      <c r="B239">
        <v>80</v>
      </c>
      <c r="C239">
        <v>50</v>
      </c>
      <c r="D239" s="6">
        <v>35000000</v>
      </c>
      <c r="E239">
        <f t="shared" si="63"/>
        <v>1.3962634015954636</v>
      </c>
      <c r="F239">
        <f t="shared" si="64"/>
        <v>0.87266462599716477</v>
      </c>
      <c r="G239">
        <f t="shared" si="65"/>
        <v>0.98480775301220802</v>
      </c>
      <c r="H239">
        <f t="shared" si="66"/>
        <v>0.17364817766693041</v>
      </c>
      <c r="I239">
        <f t="shared" si="67"/>
        <v>0.76604444311897801</v>
      </c>
      <c r="J239">
        <f t="shared" si="68"/>
        <v>0.64278760968653936</v>
      </c>
      <c r="K239">
        <f t="shared" si="69"/>
        <v>6.49251973380698E-3</v>
      </c>
      <c r="L239">
        <f t="shared" si="70"/>
        <v>0.99350748026619307</v>
      </c>
      <c r="M239">
        <f t="shared" si="71"/>
        <v>0.99674845385693633</v>
      </c>
      <c r="N239">
        <f t="shared" si="72"/>
        <v>6398943.4599268073</v>
      </c>
      <c r="O239">
        <f t="shared" si="73"/>
        <v>41398943.459926806</v>
      </c>
      <c r="P239" s="6">
        <f t="shared" si="74"/>
        <v>4620904.4079888603</v>
      </c>
      <c r="Q239" s="6">
        <f t="shared" si="75"/>
        <v>5506979.4292551447</v>
      </c>
      <c r="R239" s="6">
        <f t="shared" si="76"/>
        <v>40727814.316455975</v>
      </c>
      <c r="S239">
        <f t="shared" si="77"/>
        <v>51679579982010.203</v>
      </c>
      <c r="T239">
        <f t="shared" si="78"/>
        <v>7188851.0891525773</v>
      </c>
    </row>
    <row r="240" spans="1:20" x14ac:dyDescent="0.2">
      <c r="A240" s="9">
        <v>239</v>
      </c>
      <c r="B240">
        <v>85</v>
      </c>
      <c r="C240">
        <v>50</v>
      </c>
      <c r="D240" s="6">
        <v>35000000</v>
      </c>
      <c r="E240">
        <f t="shared" si="63"/>
        <v>1.4835298641951802</v>
      </c>
      <c r="F240">
        <f t="shared" si="64"/>
        <v>0.87266462599716477</v>
      </c>
      <c r="G240">
        <f t="shared" si="65"/>
        <v>0.99619469809174555</v>
      </c>
      <c r="H240">
        <f t="shared" si="66"/>
        <v>8.7155742747658138E-2</v>
      </c>
      <c r="I240">
        <f t="shared" si="67"/>
        <v>0.76604444311897801</v>
      </c>
      <c r="J240">
        <f t="shared" si="68"/>
        <v>0.64278760968653936</v>
      </c>
      <c r="K240">
        <f t="shared" si="69"/>
        <v>6.6435286530211407E-3</v>
      </c>
      <c r="L240">
        <f t="shared" si="70"/>
        <v>0.99335647134697891</v>
      </c>
      <c r="M240">
        <f t="shared" si="71"/>
        <v>0.9966727002115483</v>
      </c>
      <c r="N240">
        <f t="shared" si="72"/>
        <v>6399429.8214912592</v>
      </c>
      <c r="O240">
        <f t="shared" si="73"/>
        <v>41399429.821491256</v>
      </c>
      <c r="P240" s="6">
        <f t="shared" si="74"/>
        <v>2319305.0033200816</v>
      </c>
      <c r="Q240" s="6">
        <f t="shared" si="75"/>
        <v>2764040.0700284331</v>
      </c>
      <c r="R240" s="6">
        <f t="shared" si="76"/>
        <v>41199215.297197267</v>
      </c>
      <c r="S240">
        <f t="shared" si="77"/>
        <v>13019093207148.348</v>
      </c>
      <c r="T240">
        <f t="shared" si="78"/>
        <v>3608198.0554216183</v>
      </c>
    </row>
    <row r="241" spans="1:20" x14ac:dyDescent="0.2">
      <c r="A241" s="9">
        <v>240</v>
      </c>
      <c r="B241">
        <v>89.998999999999995</v>
      </c>
      <c r="C241">
        <v>50</v>
      </c>
      <c r="D241" s="6">
        <v>35000000</v>
      </c>
      <c r="E241">
        <f t="shared" si="63"/>
        <v>1.5707788735023767</v>
      </c>
      <c r="F241">
        <f t="shared" si="64"/>
        <v>0.87266462599716477</v>
      </c>
      <c r="G241">
        <f t="shared" si="65"/>
        <v>0.99999999984769128</v>
      </c>
      <c r="H241">
        <f t="shared" si="66"/>
        <v>1.7453292519072963E-5</v>
      </c>
      <c r="I241">
        <f t="shared" si="67"/>
        <v>0.76604444311897801</v>
      </c>
      <c r="J241">
        <f t="shared" si="68"/>
        <v>0.64278760968653936</v>
      </c>
      <c r="K241">
        <f t="shared" si="69"/>
        <v>6.6943799881020952E-3</v>
      </c>
      <c r="L241">
        <f t="shared" si="70"/>
        <v>0.99330562001189793</v>
      </c>
      <c r="M241">
        <f t="shared" si="71"/>
        <v>0.99664718933627561</v>
      </c>
      <c r="N241">
        <f t="shared" si="72"/>
        <v>6399593.6257519238</v>
      </c>
      <c r="O241">
        <f t="shared" si="73"/>
        <v>41399593.625751927</v>
      </c>
      <c r="P241" s="6">
        <f t="shared" si="74"/>
        <v>464.45211241585531</v>
      </c>
      <c r="Q241" s="6">
        <f t="shared" si="75"/>
        <v>553.51247355956536</v>
      </c>
      <c r="R241" s="6">
        <f t="shared" si="76"/>
        <v>41356752.307939656</v>
      </c>
      <c r="S241">
        <f t="shared" si="77"/>
        <v>522091.82311357884</v>
      </c>
      <c r="T241">
        <f t="shared" si="78"/>
        <v>722.5592177209968</v>
      </c>
    </row>
    <row r="242" spans="1:20" x14ac:dyDescent="0.2">
      <c r="A242" s="9">
        <v>241</v>
      </c>
      <c r="B242">
        <v>1E-3</v>
      </c>
      <c r="C242">
        <v>50</v>
      </c>
      <c r="D242" s="6">
        <v>40000000</v>
      </c>
      <c r="E242">
        <f t="shared" si="63"/>
        <v>1.7453292519943296E-5</v>
      </c>
      <c r="F242">
        <f t="shared" si="64"/>
        <v>0.87266462599716477</v>
      </c>
      <c r="G242">
        <f t="shared" si="65"/>
        <v>1.7453292519057202E-5</v>
      </c>
      <c r="H242">
        <f t="shared" si="66"/>
        <v>0.99999999984769128</v>
      </c>
      <c r="I242">
        <f t="shared" si="67"/>
        <v>0.76604444311897801</v>
      </c>
      <c r="J242">
        <f t="shared" si="68"/>
        <v>0.64278760968653936</v>
      </c>
      <c r="K242">
        <f t="shared" si="69"/>
        <v>2.0392247594615598E-12</v>
      </c>
      <c r="L242">
        <f t="shared" si="70"/>
        <v>0.99999999999796074</v>
      </c>
      <c r="M242">
        <f t="shared" si="71"/>
        <v>0.99999999999898037</v>
      </c>
      <c r="N242">
        <f t="shared" si="72"/>
        <v>6378137.0000065034</v>
      </c>
      <c r="O242">
        <f t="shared" si="73"/>
        <v>46378137.000006504</v>
      </c>
      <c r="P242" s="6">
        <f t="shared" si="74"/>
        <v>29811291.819408514</v>
      </c>
      <c r="Q242" s="6">
        <f t="shared" si="75"/>
        <v>35527714.125654474</v>
      </c>
      <c r="R242" s="6">
        <f t="shared" si="76"/>
        <v>808.70597657838141</v>
      </c>
      <c r="S242">
        <f t="shared" si="77"/>
        <v>2150931590936161.5</v>
      </c>
      <c r="T242">
        <f t="shared" si="78"/>
        <v>46378136.992942713</v>
      </c>
    </row>
    <row r="243" spans="1:20" x14ac:dyDescent="0.2">
      <c r="A243" s="9">
        <v>242</v>
      </c>
      <c r="B243">
        <v>1</v>
      </c>
      <c r="C243">
        <v>50</v>
      </c>
      <c r="D243" s="6">
        <v>40000000</v>
      </c>
      <c r="E243">
        <f t="shared" si="63"/>
        <v>1.7453292519943295E-2</v>
      </c>
      <c r="F243">
        <f t="shared" si="64"/>
        <v>0.87266462599716477</v>
      </c>
      <c r="G243">
        <f t="shared" si="65"/>
        <v>1.7452406437283512E-2</v>
      </c>
      <c r="H243">
        <f t="shared" si="66"/>
        <v>0.99984769515639127</v>
      </c>
      <c r="I243">
        <f t="shared" si="67"/>
        <v>0.76604444311897801</v>
      </c>
      <c r="J243">
        <f t="shared" si="68"/>
        <v>0.64278760968653936</v>
      </c>
      <c r="K243">
        <f t="shared" si="69"/>
        <v>2.0390177069501426E-6</v>
      </c>
      <c r="L243">
        <f t="shared" si="70"/>
        <v>0.9999979609822931</v>
      </c>
      <c r="M243">
        <f t="shared" si="71"/>
        <v>0.99999898049062685</v>
      </c>
      <c r="N243">
        <f t="shared" si="72"/>
        <v>6378143.5025770841</v>
      </c>
      <c r="O243">
        <f t="shared" si="73"/>
        <v>46378143.502577081</v>
      </c>
      <c r="P243" s="6">
        <f t="shared" si="74"/>
        <v>29806755.598945208</v>
      </c>
      <c r="Q243" s="6">
        <f t="shared" si="75"/>
        <v>35522308.068620533</v>
      </c>
      <c r="R243" s="6">
        <f t="shared" si="76"/>
        <v>808665.03231590707</v>
      </c>
      <c r="S243">
        <f t="shared" si="77"/>
        <v>2150277049857235</v>
      </c>
      <c r="T243">
        <f t="shared" si="78"/>
        <v>46371079.88668406</v>
      </c>
    </row>
    <row r="244" spans="1:20" x14ac:dyDescent="0.2">
      <c r="A244" s="9">
        <v>243</v>
      </c>
      <c r="B244">
        <v>5</v>
      </c>
      <c r="C244">
        <v>50</v>
      </c>
      <c r="D244" s="6">
        <v>40000000</v>
      </c>
      <c r="E244">
        <f t="shared" si="63"/>
        <v>8.7266462599716474E-2</v>
      </c>
      <c r="F244">
        <f t="shared" si="64"/>
        <v>0.87266462599716477</v>
      </c>
      <c r="G244">
        <f t="shared" si="65"/>
        <v>8.7155742747658166E-2</v>
      </c>
      <c r="H244">
        <f t="shared" si="66"/>
        <v>0.99619469809174555</v>
      </c>
      <c r="I244">
        <f t="shared" si="67"/>
        <v>0.76604444311897801</v>
      </c>
      <c r="J244">
        <f t="shared" si="68"/>
        <v>0.64278760968653936</v>
      </c>
      <c r="K244">
        <f t="shared" si="69"/>
        <v>5.0851337120179549E-5</v>
      </c>
      <c r="L244">
        <f t="shared" si="70"/>
        <v>0.99994914866287987</v>
      </c>
      <c r="M244">
        <f t="shared" si="71"/>
        <v>0.99997457400819945</v>
      </c>
      <c r="N244">
        <f t="shared" si="72"/>
        <v>6378299.174582514</v>
      </c>
      <c r="O244">
        <f t="shared" si="73"/>
        <v>46378299.174582511</v>
      </c>
      <c r="P244" s="6">
        <f t="shared" si="74"/>
        <v>29697954.705412731</v>
      </c>
      <c r="Q244" s="6">
        <f t="shared" si="75"/>
        <v>35392644.212875739</v>
      </c>
      <c r="R244" s="6">
        <f t="shared" si="76"/>
        <v>4038413.6699340958</v>
      </c>
      <c r="S244">
        <f t="shared" si="77"/>
        <v>2134607778063952.5</v>
      </c>
      <c r="T244">
        <f t="shared" si="78"/>
        <v>46201815.74423188</v>
      </c>
    </row>
    <row r="245" spans="1:20" x14ac:dyDescent="0.2">
      <c r="A245" s="9">
        <v>244</v>
      </c>
      <c r="B245">
        <v>10</v>
      </c>
      <c r="C245">
        <v>50</v>
      </c>
      <c r="D245" s="6">
        <v>40000000</v>
      </c>
      <c r="E245">
        <f t="shared" si="63"/>
        <v>0.17453292519943295</v>
      </c>
      <c r="F245">
        <f t="shared" si="64"/>
        <v>0.87266462599716477</v>
      </c>
      <c r="G245">
        <f t="shared" si="65"/>
        <v>0.17364817766693033</v>
      </c>
      <c r="H245">
        <f t="shared" si="66"/>
        <v>0.98480775301220802</v>
      </c>
      <c r="I245">
        <f t="shared" si="67"/>
        <v>0.76604444311897801</v>
      </c>
      <c r="J245">
        <f t="shared" si="68"/>
        <v>0.64278760968653936</v>
      </c>
      <c r="K245">
        <f t="shared" si="69"/>
        <v>2.0186025633433968E-4</v>
      </c>
      <c r="L245">
        <f t="shared" si="70"/>
        <v>0.99979813974366571</v>
      </c>
      <c r="M245">
        <f t="shared" si="71"/>
        <v>0.99989906477787327</v>
      </c>
      <c r="N245">
        <f t="shared" si="72"/>
        <v>6378780.843661353</v>
      </c>
      <c r="O245">
        <f t="shared" si="73"/>
        <v>46378780.843661353</v>
      </c>
      <c r="P245" s="6">
        <f t="shared" si="74"/>
        <v>29358798.882875182</v>
      </c>
      <c r="Q245" s="6">
        <f t="shared" si="75"/>
        <v>34988454.042917371</v>
      </c>
      <c r="R245" s="6">
        <f t="shared" si="76"/>
        <v>8046175.6544125741</v>
      </c>
      <c r="S245">
        <f t="shared" si="77"/>
        <v>2086130988158454</v>
      </c>
      <c r="T245">
        <f t="shared" si="78"/>
        <v>45674182.950091772</v>
      </c>
    </row>
    <row r="246" spans="1:20" x14ac:dyDescent="0.2">
      <c r="A246" s="9">
        <v>245</v>
      </c>
      <c r="B246">
        <v>15</v>
      </c>
      <c r="C246">
        <v>50</v>
      </c>
      <c r="D246" s="6">
        <v>40000000</v>
      </c>
      <c r="E246">
        <f t="shared" si="63"/>
        <v>0.26179938779914941</v>
      </c>
      <c r="F246">
        <f t="shared" si="64"/>
        <v>0.87266462599716477</v>
      </c>
      <c r="G246">
        <f t="shared" si="65"/>
        <v>0.25881904510252074</v>
      </c>
      <c r="H246">
        <f t="shared" si="66"/>
        <v>0.96592582628906831</v>
      </c>
      <c r="I246">
        <f t="shared" si="67"/>
        <v>0.76604444311897801</v>
      </c>
      <c r="J246">
        <f t="shared" si="68"/>
        <v>0.64278760968653936</v>
      </c>
      <c r="K246">
        <f t="shared" si="69"/>
        <v>4.4843842804635835E-4</v>
      </c>
      <c r="L246">
        <f t="shared" si="70"/>
        <v>0.99955156157195368</v>
      </c>
      <c r="M246">
        <f t="shared" si="71"/>
        <v>0.99977575564321108</v>
      </c>
      <c r="N246">
        <f t="shared" si="72"/>
        <v>6379567.5820290232</v>
      </c>
      <c r="O246">
        <f t="shared" si="73"/>
        <v>46379567.582029022</v>
      </c>
      <c r="P246" s="6">
        <f t="shared" si="74"/>
        <v>28796384.914930463</v>
      </c>
      <c r="Q246" s="6">
        <f t="shared" si="75"/>
        <v>34318195.176094092</v>
      </c>
      <c r="R246" s="6">
        <f t="shared" si="76"/>
        <v>11992861.944296721</v>
      </c>
      <c r="S246">
        <f t="shared" si="77"/>
        <v>2006970304313322.5</v>
      </c>
      <c r="T246">
        <f t="shared" si="78"/>
        <v>44799222.139601067</v>
      </c>
    </row>
    <row r="247" spans="1:20" x14ac:dyDescent="0.2">
      <c r="A247" s="9">
        <v>246</v>
      </c>
      <c r="B247">
        <v>20</v>
      </c>
      <c r="C247">
        <v>50</v>
      </c>
      <c r="D247" s="6">
        <v>40000000</v>
      </c>
      <c r="E247">
        <f t="shared" si="63"/>
        <v>0.3490658503988659</v>
      </c>
      <c r="F247">
        <f t="shared" si="64"/>
        <v>0.87266462599716477</v>
      </c>
      <c r="G247">
        <f t="shared" si="65"/>
        <v>0.34202014332566871</v>
      </c>
      <c r="H247">
        <f t="shared" si="66"/>
        <v>0.93969262078590843</v>
      </c>
      <c r="I247">
        <f t="shared" si="67"/>
        <v>0.76604444311897801</v>
      </c>
      <c r="J247">
        <f t="shared" si="68"/>
        <v>0.64278760968653936</v>
      </c>
      <c r="K247">
        <f t="shared" si="69"/>
        <v>7.8309369928334142E-4</v>
      </c>
      <c r="L247">
        <f t="shared" si="70"/>
        <v>0.99921690630071669</v>
      </c>
      <c r="M247">
        <f t="shared" si="71"/>
        <v>0.99960837646586209</v>
      </c>
      <c r="N247">
        <f t="shared" si="72"/>
        <v>6380635.8071448412</v>
      </c>
      <c r="O247">
        <f t="shared" si="73"/>
        <v>46380635.807144843</v>
      </c>
      <c r="P247" s="6">
        <f t="shared" si="74"/>
        <v>28014960.279478468</v>
      </c>
      <c r="Q247" s="6">
        <f t="shared" si="75"/>
        <v>33386929.559452556</v>
      </c>
      <c r="R247" s="6">
        <f t="shared" si="76"/>
        <v>15848502.520855507</v>
      </c>
      <c r="S247">
        <f t="shared" si="77"/>
        <v>1899525064868603</v>
      </c>
      <c r="T247">
        <f t="shared" si="78"/>
        <v>43583541.215332687</v>
      </c>
    </row>
    <row r="248" spans="1:20" x14ac:dyDescent="0.2">
      <c r="A248" s="9">
        <v>247</v>
      </c>
      <c r="B248">
        <v>25</v>
      </c>
      <c r="C248">
        <v>50</v>
      </c>
      <c r="D248" s="6">
        <v>40000000</v>
      </c>
      <c r="E248">
        <f t="shared" si="63"/>
        <v>0.43633231299858238</v>
      </c>
      <c r="F248">
        <f t="shared" si="64"/>
        <v>0.87266462599716477</v>
      </c>
      <c r="G248">
        <f t="shared" si="65"/>
        <v>0.42261826174069944</v>
      </c>
      <c r="H248">
        <f t="shared" si="66"/>
        <v>0.90630778703664994</v>
      </c>
      <c r="I248">
        <f t="shared" si="67"/>
        <v>0.76604444311897801</v>
      </c>
      <c r="J248">
        <f t="shared" si="68"/>
        <v>0.64278760968653936</v>
      </c>
      <c r="K248">
        <f t="shared" si="69"/>
        <v>1.1956577389724912E-3</v>
      </c>
      <c r="L248">
        <f t="shared" si="70"/>
        <v>0.99880434226102754</v>
      </c>
      <c r="M248">
        <f t="shared" si="71"/>
        <v>0.99940199232392346</v>
      </c>
      <c r="N248">
        <f t="shared" si="72"/>
        <v>6381953.4571557427</v>
      </c>
      <c r="O248">
        <f t="shared" si="73"/>
        <v>46381953.457155742</v>
      </c>
      <c r="P248" s="6">
        <f t="shared" si="74"/>
        <v>27020429.249981161</v>
      </c>
      <c r="Q248" s="6">
        <f t="shared" si="75"/>
        <v>32201693.63210272</v>
      </c>
      <c r="R248" s="6">
        <f t="shared" si="76"/>
        <v>19583804.932585765</v>
      </c>
      <c r="S248">
        <f t="shared" si="77"/>
        <v>1767052669629042.5</v>
      </c>
      <c r="T248">
        <f t="shared" si="78"/>
        <v>42036325.596191712</v>
      </c>
    </row>
    <row r="249" spans="1:20" x14ac:dyDescent="0.2">
      <c r="A249" s="9">
        <v>248</v>
      </c>
      <c r="B249">
        <v>30</v>
      </c>
      <c r="C249">
        <v>50</v>
      </c>
      <c r="D249" s="6">
        <v>40000000</v>
      </c>
      <c r="E249">
        <f t="shared" si="63"/>
        <v>0.52359877559829882</v>
      </c>
      <c r="F249">
        <f t="shared" si="64"/>
        <v>0.87266462599716477</v>
      </c>
      <c r="G249">
        <f t="shared" si="65"/>
        <v>0.49999999999999994</v>
      </c>
      <c r="H249">
        <f t="shared" si="66"/>
        <v>0.86602540378443871</v>
      </c>
      <c r="I249">
        <f t="shared" si="67"/>
        <v>0.76604444311897801</v>
      </c>
      <c r="J249">
        <f t="shared" si="68"/>
        <v>0.64278760968653936</v>
      </c>
      <c r="K249">
        <f t="shared" si="69"/>
        <v>1.6735949975353295E-3</v>
      </c>
      <c r="L249">
        <f t="shared" si="70"/>
        <v>0.99832640500246472</v>
      </c>
      <c r="M249">
        <f t="shared" si="71"/>
        <v>0.99916285209292321</v>
      </c>
      <c r="N249">
        <f t="shared" si="72"/>
        <v>6383480.9176901085</v>
      </c>
      <c r="O249">
        <f t="shared" si="73"/>
        <v>46383480.917690106</v>
      </c>
      <c r="P249" s="6">
        <f t="shared" si="74"/>
        <v>25820310.839961559</v>
      </c>
      <c r="Q249" s="6">
        <f t="shared" si="75"/>
        <v>30771448.205423407</v>
      </c>
      <c r="R249" s="6">
        <f t="shared" si="76"/>
        <v>23170373.735383634</v>
      </c>
      <c r="S249">
        <f t="shared" si="77"/>
        <v>1613570476531291.7</v>
      </c>
      <c r="T249">
        <f t="shared" si="78"/>
        <v>40169272.79067038</v>
      </c>
    </row>
    <row r="250" spans="1:20" x14ac:dyDescent="0.2">
      <c r="A250" s="9">
        <v>249</v>
      </c>
      <c r="B250">
        <v>35</v>
      </c>
      <c r="C250">
        <v>50</v>
      </c>
      <c r="D250" s="6">
        <v>40000000</v>
      </c>
      <c r="E250">
        <f t="shared" si="63"/>
        <v>0.6108652381980153</v>
      </c>
      <c r="F250">
        <f t="shared" si="64"/>
        <v>0.87266462599716477</v>
      </c>
      <c r="G250">
        <f t="shared" si="65"/>
        <v>0.57357643635104605</v>
      </c>
      <c r="H250">
        <f t="shared" si="66"/>
        <v>0.8191520442889918</v>
      </c>
      <c r="I250">
        <f t="shared" si="67"/>
        <v>0.76604444311897801</v>
      </c>
      <c r="J250">
        <f t="shared" si="68"/>
        <v>0.64278760968653936</v>
      </c>
      <c r="K250">
        <f t="shared" si="69"/>
        <v>2.2023835932183482E-3</v>
      </c>
      <c r="L250">
        <f t="shared" si="70"/>
        <v>0.99779761640678166</v>
      </c>
      <c r="M250">
        <f t="shared" si="71"/>
        <v>0.99889820122311845</v>
      </c>
      <c r="N250">
        <f t="shared" si="72"/>
        <v>6385172.1748924749</v>
      </c>
      <c r="O250">
        <f t="shared" si="73"/>
        <v>46385172.174892478</v>
      </c>
      <c r="P250" s="6">
        <f t="shared" si="74"/>
        <v>24423684.946987242</v>
      </c>
      <c r="Q250" s="6">
        <f t="shared" si="75"/>
        <v>29107014.279961169</v>
      </c>
      <c r="R250" s="6">
        <f t="shared" si="76"/>
        <v>26580924.363419939</v>
      </c>
      <c r="S250">
        <f t="shared" si="77"/>
        <v>1443734666683554.5</v>
      </c>
      <c r="T250">
        <f t="shared" si="78"/>
        <v>37996508.611760035</v>
      </c>
    </row>
    <row r="251" spans="1:20" x14ac:dyDescent="0.2">
      <c r="A251" s="9">
        <v>250</v>
      </c>
      <c r="B251">
        <v>40</v>
      </c>
      <c r="C251">
        <v>50</v>
      </c>
      <c r="D251" s="6">
        <v>40000000</v>
      </c>
      <c r="E251">
        <f t="shared" ref="E251:E314" si="79">B251*PI()/180</f>
        <v>0.69813170079773179</v>
      </c>
      <c r="F251">
        <f t="shared" ref="F251:F314" si="80">C251*PI()/180</f>
        <v>0.87266462599716477</v>
      </c>
      <c r="G251">
        <f t="shared" ref="G251:G314" si="81">SIN(E251)</f>
        <v>0.64278760968653925</v>
      </c>
      <c r="H251">
        <f t="shared" ref="H251:H314" si="82">COS(E251)</f>
        <v>0.76604444311897801</v>
      </c>
      <c r="I251">
        <f t="shared" ref="I251:I314" si="83">SIN(F251)</f>
        <v>0.76604444311897801</v>
      </c>
      <c r="J251">
        <f t="shared" ref="J251:J314" si="84">COS(F251)</f>
        <v>0.64278760968653936</v>
      </c>
      <c r="K251">
        <f t="shared" ref="K251:K314" si="85">0.00669437999014132*G251*G251</f>
        <v>2.7659565521216574E-3</v>
      </c>
      <c r="L251">
        <f t="shared" ref="L251:L314" si="86">1-K251</f>
        <v>0.99723404344787836</v>
      </c>
      <c r="M251">
        <f t="shared" ref="M251:M314" si="87">SQRT(L251)</f>
        <v>0.99861606408463022</v>
      </c>
      <c r="N251">
        <f t="shared" ref="N251:N314" si="88">6378137/M251</f>
        <v>6386976.1657063318</v>
      </c>
      <c r="O251">
        <f t="shared" ref="O251:O314" si="89">D251+N251</f>
        <v>46386976.165706329</v>
      </c>
      <c r="P251" s="6">
        <f t="shared" ref="P251:P314" si="90">O251*H251*J251</f>
        <v>22841126.883390054</v>
      </c>
      <c r="Q251" s="6">
        <f t="shared" ref="Q251:Q314" si="91">O251*H251*I251</f>
        <v>27220995.022180282</v>
      </c>
      <c r="R251" s="6">
        <f t="shared" ref="R251:R314" si="92">(N251*(1-0.00669437999014132)+D251)*G251</f>
        <v>29789489.959661942</v>
      </c>
      <c r="S251">
        <f t="shared" ref="S251:S314" si="93">P251*P251+Q251*Q251</f>
        <v>1262699647300687.5</v>
      </c>
      <c r="T251">
        <f t="shared" ref="T251:T314" si="94">SQRT(S251)</f>
        <v>35534485.324831814</v>
      </c>
    </row>
    <row r="252" spans="1:20" x14ac:dyDescent="0.2">
      <c r="A252" s="9">
        <v>251</v>
      </c>
      <c r="B252">
        <v>45</v>
      </c>
      <c r="C252">
        <v>50</v>
      </c>
      <c r="D252" s="6">
        <v>40000000</v>
      </c>
      <c r="E252">
        <f t="shared" si="79"/>
        <v>0.78539816339744828</v>
      </c>
      <c r="F252">
        <f t="shared" si="80"/>
        <v>0.87266462599716477</v>
      </c>
      <c r="G252">
        <f t="shared" si="81"/>
        <v>0.70710678118654746</v>
      </c>
      <c r="H252">
        <f t="shared" si="82"/>
        <v>0.70710678118654757</v>
      </c>
      <c r="I252">
        <f t="shared" si="83"/>
        <v>0.76604444311897801</v>
      </c>
      <c r="J252">
        <f t="shared" si="84"/>
        <v>0.64278760968653936</v>
      </c>
      <c r="K252">
        <f t="shared" si="85"/>
        <v>3.3471899950706591E-3</v>
      </c>
      <c r="L252">
        <f t="shared" si="86"/>
        <v>0.99665281000492933</v>
      </c>
      <c r="M252">
        <f t="shared" si="87"/>
        <v>0.99832500219363896</v>
      </c>
      <c r="N252">
        <f t="shared" si="88"/>
        <v>6388838.2901211483</v>
      </c>
      <c r="O252">
        <f t="shared" si="89"/>
        <v>46388838.290121146</v>
      </c>
      <c r="P252" s="6">
        <f t="shared" si="90"/>
        <v>21084630.549438767</v>
      </c>
      <c r="Q252" s="6">
        <f t="shared" si="91"/>
        <v>25127684.205815278</v>
      </c>
      <c r="R252" s="6">
        <f t="shared" si="92"/>
        <v>32771619.656327818</v>
      </c>
      <c r="S252">
        <f t="shared" si="93"/>
        <v>1075962158953505.1</v>
      </c>
      <c r="T252">
        <f t="shared" si="94"/>
        <v>32801862.126310833</v>
      </c>
    </row>
    <row r="253" spans="1:20" x14ac:dyDescent="0.2">
      <c r="A253" s="9">
        <v>252</v>
      </c>
      <c r="B253">
        <v>50</v>
      </c>
      <c r="C253">
        <v>50</v>
      </c>
      <c r="D253" s="6">
        <v>40000000</v>
      </c>
      <c r="E253">
        <f t="shared" si="79"/>
        <v>0.87266462599716477</v>
      </c>
      <c r="F253">
        <f t="shared" si="80"/>
        <v>0.87266462599716477</v>
      </c>
      <c r="G253">
        <f t="shared" si="81"/>
        <v>0.76604444311897801</v>
      </c>
      <c r="H253">
        <f t="shared" si="82"/>
        <v>0.64278760968653936</v>
      </c>
      <c r="I253">
        <f t="shared" si="83"/>
        <v>0.76604444311897801</v>
      </c>
      <c r="J253">
        <f t="shared" si="84"/>
        <v>0.64278760968653936</v>
      </c>
      <c r="K253">
        <f t="shared" si="85"/>
        <v>3.9284234380196608E-3</v>
      </c>
      <c r="L253">
        <f t="shared" si="86"/>
        <v>0.99607157656198031</v>
      </c>
      <c r="M253">
        <f t="shared" si="87"/>
        <v>0.99803385541873291</v>
      </c>
      <c r="N253">
        <f t="shared" si="88"/>
        <v>6390702.0441946862</v>
      </c>
      <c r="O253">
        <f t="shared" si="89"/>
        <v>46390702.044194683</v>
      </c>
      <c r="P253" s="6">
        <f t="shared" si="90"/>
        <v>19167520.586765368</v>
      </c>
      <c r="Q253" s="6">
        <f t="shared" si="91"/>
        <v>22842961.520401105</v>
      </c>
      <c r="R253" s="6">
        <f t="shared" si="92"/>
        <v>35504566.762465551</v>
      </c>
      <c r="S253">
        <f t="shared" si="93"/>
        <v>889194736466599.75</v>
      </c>
      <c r="T253">
        <f t="shared" si="94"/>
        <v>29819368.478668354</v>
      </c>
    </row>
    <row r="254" spans="1:20" x14ac:dyDescent="0.2">
      <c r="A254" s="9">
        <v>253</v>
      </c>
      <c r="B254">
        <v>55</v>
      </c>
      <c r="C254">
        <v>50</v>
      </c>
      <c r="D254" s="6">
        <v>40000000</v>
      </c>
      <c r="E254">
        <f t="shared" si="79"/>
        <v>0.95993108859688125</v>
      </c>
      <c r="F254">
        <f t="shared" si="80"/>
        <v>0.87266462599716477</v>
      </c>
      <c r="G254">
        <f t="shared" si="81"/>
        <v>0.8191520442889918</v>
      </c>
      <c r="H254">
        <f t="shared" si="82"/>
        <v>0.57357643635104616</v>
      </c>
      <c r="I254">
        <f t="shared" si="83"/>
        <v>0.76604444311897801</v>
      </c>
      <c r="J254">
        <f t="shared" si="84"/>
        <v>0.64278760968653936</v>
      </c>
      <c r="K254">
        <f t="shared" si="85"/>
        <v>4.4919963969229718E-3</v>
      </c>
      <c r="L254">
        <f t="shared" si="86"/>
        <v>0.99550800360307701</v>
      </c>
      <c r="M254">
        <f t="shared" si="87"/>
        <v>0.99775147386665231</v>
      </c>
      <c r="N254">
        <f t="shared" si="88"/>
        <v>6392510.7274283282</v>
      </c>
      <c r="O254">
        <f t="shared" si="89"/>
        <v>46392510.727428332</v>
      </c>
      <c r="P254" s="6">
        <f t="shared" si="90"/>
        <v>17104353.945723541</v>
      </c>
      <c r="Q254" s="6">
        <f t="shared" si="91"/>
        <v>20384175.263818979</v>
      </c>
      <c r="R254" s="6">
        <f t="shared" si="92"/>
        <v>37967465.294761941</v>
      </c>
      <c r="S254">
        <f t="shared" si="93"/>
        <v>708073525086678</v>
      </c>
      <c r="T254">
        <f t="shared" si="94"/>
        <v>26609650.976416018</v>
      </c>
    </row>
    <row r="255" spans="1:20" x14ac:dyDescent="0.2">
      <c r="A255" s="9">
        <v>254</v>
      </c>
      <c r="B255">
        <v>60</v>
      </c>
      <c r="C255">
        <v>50</v>
      </c>
      <c r="D255" s="6">
        <v>40000000</v>
      </c>
      <c r="E255">
        <f t="shared" si="79"/>
        <v>1.0471975511965976</v>
      </c>
      <c r="F255">
        <f t="shared" si="80"/>
        <v>0.87266462599716477</v>
      </c>
      <c r="G255">
        <f t="shared" si="81"/>
        <v>0.8660254037844386</v>
      </c>
      <c r="H255">
        <f t="shared" si="82"/>
        <v>0.50000000000000011</v>
      </c>
      <c r="I255">
        <f t="shared" si="83"/>
        <v>0.76604444311897801</v>
      </c>
      <c r="J255">
        <f t="shared" si="84"/>
        <v>0.64278760968653936</v>
      </c>
      <c r="K255">
        <f t="shared" si="85"/>
        <v>5.0207849926059891E-3</v>
      </c>
      <c r="L255">
        <f t="shared" si="86"/>
        <v>0.99497921500739406</v>
      </c>
      <c r="M255">
        <f t="shared" si="87"/>
        <v>0.99748644853320889</v>
      </c>
      <c r="N255">
        <f t="shared" si="88"/>
        <v>6394209.1738478942</v>
      </c>
      <c r="O255">
        <f t="shared" si="89"/>
        <v>46394209.173847891</v>
      </c>
      <c r="P255" s="6">
        <f t="shared" si="90"/>
        <v>14910811.409077503</v>
      </c>
      <c r="Q255" s="6">
        <f t="shared" si="91"/>
        <v>17770013.065262847</v>
      </c>
      <c r="R255" s="6">
        <f t="shared" si="92"/>
        <v>40141493.285316184</v>
      </c>
      <c r="S255">
        <f t="shared" si="93"/>
        <v>538105661216688.06</v>
      </c>
      <c r="T255">
        <f t="shared" si="94"/>
        <v>23197104.586923949</v>
      </c>
    </row>
    <row r="256" spans="1:20" x14ac:dyDescent="0.2">
      <c r="A256" s="9">
        <v>255</v>
      </c>
      <c r="B256">
        <v>65</v>
      </c>
      <c r="C256">
        <v>50</v>
      </c>
      <c r="D256" s="6">
        <v>40000000</v>
      </c>
      <c r="E256">
        <f t="shared" si="79"/>
        <v>1.1344640137963142</v>
      </c>
      <c r="F256">
        <f t="shared" si="80"/>
        <v>0.87266462599716477</v>
      </c>
      <c r="G256">
        <f t="shared" si="81"/>
        <v>0.90630778703664994</v>
      </c>
      <c r="H256">
        <f t="shared" si="82"/>
        <v>0.42261826174069944</v>
      </c>
      <c r="I256">
        <f t="shared" si="83"/>
        <v>0.76604444311897801</v>
      </c>
      <c r="J256">
        <f t="shared" si="84"/>
        <v>0.64278760968653936</v>
      </c>
      <c r="K256">
        <f t="shared" si="85"/>
        <v>5.4987222511688289E-3</v>
      </c>
      <c r="L256">
        <f t="shared" si="86"/>
        <v>0.99450127774883113</v>
      </c>
      <c r="M256">
        <f t="shared" si="87"/>
        <v>0.99724684895407467</v>
      </c>
      <c r="N256">
        <f t="shared" si="88"/>
        <v>6395745.4532841817</v>
      </c>
      <c r="O256">
        <f t="shared" si="89"/>
        <v>46395745.453284182</v>
      </c>
      <c r="P256" s="6">
        <f t="shared" si="90"/>
        <v>12603579.733814944</v>
      </c>
      <c r="Q256" s="6">
        <f t="shared" si="91"/>
        <v>15020361.427321535</v>
      </c>
      <c r="R256" s="6">
        <f t="shared" si="92"/>
        <v>42010021.322961971</v>
      </c>
      <c r="S256">
        <f t="shared" si="93"/>
        <v>384461479513999.37</v>
      </c>
      <c r="T256">
        <f t="shared" si="94"/>
        <v>19607689.295630921</v>
      </c>
    </row>
    <row r="257" spans="1:20" x14ac:dyDescent="0.2">
      <c r="A257" s="9">
        <v>256</v>
      </c>
      <c r="B257">
        <v>70</v>
      </c>
      <c r="C257">
        <v>50</v>
      </c>
      <c r="D257" s="6">
        <v>40000000</v>
      </c>
      <c r="E257">
        <f t="shared" si="79"/>
        <v>1.2217304763960306</v>
      </c>
      <c r="F257">
        <f t="shared" si="80"/>
        <v>0.87266462599716477</v>
      </c>
      <c r="G257">
        <f t="shared" si="81"/>
        <v>0.93969262078590832</v>
      </c>
      <c r="H257">
        <f t="shared" si="82"/>
        <v>0.34202014332566882</v>
      </c>
      <c r="I257">
        <f t="shared" si="83"/>
        <v>0.76604444311897801</v>
      </c>
      <c r="J257">
        <f t="shared" si="84"/>
        <v>0.64278760968653936</v>
      </c>
      <c r="K257">
        <f t="shared" si="85"/>
        <v>5.9112862908579774E-3</v>
      </c>
      <c r="L257">
        <f t="shared" si="86"/>
        <v>0.99408871370914198</v>
      </c>
      <c r="M257">
        <f t="shared" si="87"/>
        <v>0.99703997598348182</v>
      </c>
      <c r="N257">
        <f t="shared" si="88"/>
        <v>6397072.488200481</v>
      </c>
      <c r="O257">
        <f t="shared" si="89"/>
        <v>46397072.488200478</v>
      </c>
      <c r="P257" s="6">
        <f t="shared" si="90"/>
        <v>10200225.199565321</v>
      </c>
      <c r="Q257" s="6">
        <f t="shared" si="91"/>
        <v>12156155.026851961</v>
      </c>
      <c r="R257" s="6">
        <f t="shared" si="92"/>
        <v>43558744.838554896</v>
      </c>
      <c r="S257">
        <f t="shared" si="93"/>
        <v>251816699158705.62</v>
      </c>
      <c r="T257">
        <f t="shared" si="94"/>
        <v>15868733.382305773</v>
      </c>
    </row>
    <row r="258" spans="1:20" x14ac:dyDescent="0.2">
      <c r="A258" s="9">
        <v>257</v>
      </c>
      <c r="B258">
        <v>75</v>
      </c>
      <c r="C258">
        <v>50</v>
      </c>
      <c r="D258" s="6">
        <v>40000000</v>
      </c>
      <c r="E258">
        <f t="shared" si="79"/>
        <v>1.3089969389957472</v>
      </c>
      <c r="F258">
        <f t="shared" si="80"/>
        <v>0.87266462599716477</v>
      </c>
      <c r="G258">
        <f t="shared" si="81"/>
        <v>0.96592582628906831</v>
      </c>
      <c r="H258">
        <f t="shared" si="82"/>
        <v>0.25881904510252074</v>
      </c>
      <c r="I258">
        <f t="shared" si="83"/>
        <v>0.76604444311897801</v>
      </c>
      <c r="J258">
        <f t="shared" si="84"/>
        <v>0.64278760968653936</v>
      </c>
      <c r="K258">
        <f t="shared" si="85"/>
        <v>6.2459415620949622E-3</v>
      </c>
      <c r="L258">
        <f t="shared" si="86"/>
        <v>0.99375405843790499</v>
      </c>
      <c r="M258">
        <f t="shared" si="87"/>
        <v>0.99687213745690828</v>
      </c>
      <c r="N258">
        <f t="shared" si="88"/>
        <v>6398149.5322670778</v>
      </c>
      <c r="O258">
        <f t="shared" si="89"/>
        <v>46398149.532267079</v>
      </c>
      <c r="P258" s="6">
        <f t="shared" si="90"/>
        <v>7719059.4815919222</v>
      </c>
      <c r="Q258" s="6">
        <f t="shared" si="91"/>
        <v>9199216.8686355725</v>
      </c>
      <c r="R258" s="6">
        <f t="shared" si="92"/>
        <v>44775798.733920977</v>
      </c>
      <c r="S258">
        <f t="shared" si="93"/>
        <v>144209470276543.44</v>
      </c>
      <c r="T258">
        <f t="shared" si="94"/>
        <v>12008724.756465336</v>
      </c>
    </row>
    <row r="259" spans="1:20" x14ac:dyDescent="0.2">
      <c r="A259" s="9">
        <v>258</v>
      </c>
      <c r="B259">
        <v>80</v>
      </c>
      <c r="C259">
        <v>50</v>
      </c>
      <c r="D259" s="6">
        <v>40000000</v>
      </c>
      <c r="E259">
        <f t="shared" si="79"/>
        <v>1.3962634015954636</v>
      </c>
      <c r="F259">
        <f t="shared" si="80"/>
        <v>0.87266462599716477</v>
      </c>
      <c r="G259">
        <f t="shared" si="81"/>
        <v>0.98480775301220802</v>
      </c>
      <c r="H259">
        <f t="shared" si="82"/>
        <v>0.17364817766693041</v>
      </c>
      <c r="I259">
        <f t="shared" si="83"/>
        <v>0.76604444311897801</v>
      </c>
      <c r="J259">
        <f t="shared" si="84"/>
        <v>0.64278760968653936</v>
      </c>
      <c r="K259">
        <f t="shared" si="85"/>
        <v>6.49251973380698E-3</v>
      </c>
      <c r="L259">
        <f t="shared" si="86"/>
        <v>0.99350748026619307</v>
      </c>
      <c r="M259">
        <f t="shared" si="87"/>
        <v>0.99674845385693633</v>
      </c>
      <c r="N259">
        <f t="shared" si="88"/>
        <v>6398943.4599268073</v>
      </c>
      <c r="O259">
        <f t="shared" si="89"/>
        <v>46398943.459926806</v>
      </c>
      <c r="P259" s="6">
        <f t="shared" si="90"/>
        <v>5178998.8932336085</v>
      </c>
      <c r="Q259" s="6">
        <f t="shared" si="91"/>
        <v>6172090.5370525895</v>
      </c>
      <c r="R259" s="6">
        <f t="shared" si="92"/>
        <v>45651853.081517011</v>
      </c>
      <c r="S259">
        <f t="shared" si="93"/>
        <v>64916731133689.062</v>
      </c>
      <c r="T259">
        <f t="shared" si="94"/>
        <v>8057091.9774872288</v>
      </c>
    </row>
    <row r="260" spans="1:20" x14ac:dyDescent="0.2">
      <c r="A260" s="9">
        <v>259</v>
      </c>
      <c r="B260">
        <v>85</v>
      </c>
      <c r="C260">
        <v>50</v>
      </c>
      <c r="D260" s="6">
        <v>40000000</v>
      </c>
      <c r="E260">
        <f t="shared" si="79"/>
        <v>1.4835298641951802</v>
      </c>
      <c r="F260">
        <f t="shared" si="80"/>
        <v>0.87266462599716477</v>
      </c>
      <c r="G260">
        <f t="shared" si="81"/>
        <v>0.99619469809174555</v>
      </c>
      <c r="H260">
        <f t="shared" si="82"/>
        <v>8.7155742747658138E-2</v>
      </c>
      <c r="I260">
        <f t="shared" si="83"/>
        <v>0.76604444311897801</v>
      </c>
      <c r="J260">
        <f t="shared" si="84"/>
        <v>0.64278760968653936</v>
      </c>
      <c r="K260">
        <f t="shared" si="85"/>
        <v>6.6435286530211407E-3</v>
      </c>
      <c r="L260">
        <f t="shared" si="86"/>
        <v>0.99335647134697891</v>
      </c>
      <c r="M260">
        <f t="shared" si="87"/>
        <v>0.9966727002115483</v>
      </c>
      <c r="N260">
        <f t="shared" si="88"/>
        <v>6399429.8214912592</v>
      </c>
      <c r="O260">
        <f t="shared" si="89"/>
        <v>46399429.821491256</v>
      </c>
      <c r="P260" s="6">
        <f t="shared" si="90"/>
        <v>2599418.1610761923</v>
      </c>
      <c r="Q260" s="6">
        <f t="shared" si="91"/>
        <v>3097865.9321171865</v>
      </c>
      <c r="R260" s="6">
        <f t="shared" si="92"/>
        <v>46180188.787655994</v>
      </c>
      <c r="S260">
        <f t="shared" si="93"/>
        <v>16353748109505.02</v>
      </c>
      <c r="T260">
        <f t="shared" si="94"/>
        <v>4043976.7691599093</v>
      </c>
    </row>
    <row r="261" spans="1:20" x14ac:dyDescent="0.2">
      <c r="A261" s="9">
        <v>260</v>
      </c>
      <c r="B261">
        <v>89.998999999999995</v>
      </c>
      <c r="C261">
        <v>50</v>
      </c>
      <c r="D261" s="6">
        <v>40000000</v>
      </c>
      <c r="E261">
        <f t="shared" si="79"/>
        <v>1.5707788735023767</v>
      </c>
      <c r="F261">
        <f t="shared" si="80"/>
        <v>0.87266462599716477</v>
      </c>
      <c r="G261">
        <f t="shared" si="81"/>
        <v>0.99999999984769128</v>
      </c>
      <c r="H261">
        <f t="shared" si="82"/>
        <v>1.7453292519072963E-5</v>
      </c>
      <c r="I261">
        <f t="shared" si="83"/>
        <v>0.76604444311897801</v>
      </c>
      <c r="J261">
        <f t="shared" si="84"/>
        <v>0.64278760968653936</v>
      </c>
      <c r="K261">
        <f t="shared" si="85"/>
        <v>6.6943799881020952E-3</v>
      </c>
      <c r="L261">
        <f t="shared" si="86"/>
        <v>0.99330562001189793</v>
      </c>
      <c r="M261">
        <f t="shared" si="87"/>
        <v>0.99664718933627561</v>
      </c>
      <c r="N261">
        <f t="shared" si="88"/>
        <v>6399593.6257519238</v>
      </c>
      <c r="O261">
        <f t="shared" si="89"/>
        <v>46399593.625751927</v>
      </c>
      <c r="P261" s="6">
        <f t="shared" si="90"/>
        <v>520.54591331332961</v>
      </c>
      <c r="Q261" s="6">
        <f t="shared" si="91"/>
        <v>620.36246230139477</v>
      </c>
      <c r="R261" s="6">
        <f t="shared" si="92"/>
        <v>46356752.307178117</v>
      </c>
      <c r="S261">
        <f t="shared" si="93"/>
        <v>655817.63249985792</v>
      </c>
      <c r="T261">
        <f t="shared" si="94"/>
        <v>809.82568031636163</v>
      </c>
    </row>
    <row r="262" spans="1:20" x14ac:dyDescent="0.2">
      <c r="A262" s="9">
        <v>261</v>
      </c>
      <c r="B262">
        <v>1E-3</v>
      </c>
      <c r="C262">
        <v>50</v>
      </c>
      <c r="D262" s="6">
        <v>45000000</v>
      </c>
      <c r="E262">
        <f t="shared" si="79"/>
        <v>1.7453292519943296E-5</v>
      </c>
      <c r="F262">
        <f t="shared" si="80"/>
        <v>0.87266462599716477</v>
      </c>
      <c r="G262">
        <f t="shared" si="81"/>
        <v>1.7453292519057202E-5</v>
      </c>
      <c r="H262">
        <f t="shared" si="82"/>
        <v>0.99999999984769128</v>
      </c>
      <c r="I262">
        <f t="shared" si="83"/>
        <v>0.76604444311897801</v>
      </c>
      <c r="J262">
        <f t="shared" si="84"/>
        <v>0.64278760968653936</v>
      </c>
      <c r="K262">
        <f t="shared" si="85"/>
        <v>2.0392247594615598E-12</v>
      </c>
      <c r="L262">
        <f t="shared" si="86"/>
        <v>0.99999999999796074</v>
      </c>
      <c r="M262">
        <f t="shared" si="87"/>
        <v>0.99999999999898037</v>
      </c>
      <c r="N262">
        <f t="shared" si="88"/>
        <v>6378137.0000065034</v>
      </c>
      <c r="O262">
        <f t="shared" si="89"/>
        <v>51378137.000006504</v>
      </c>
      <c r="P262" s="6">
        <f t="shared" si="90"/>
        <v>33025229.867351696</v>
      </c>
      <c r="Q262" s="6">
        <f t="shared" si="91"/>
        <v>39357936.340665989</v>
      </c>
      <c r="R262" s="6">
        <f t="shared" si="92"/>
        <v>895.97243917366745</v>
      </c>
      <c r="S262">
        <f t="shared" si="93"/>
        <v>2639712960787335</v>
      </c>
      <c r="T262">
        <f t="shared" si="94"/>
        <v>51378136.992181167</v>
      </c>
    </row>
    <row r="263" spans="1:20" x14ac:dyDescent="0.2">
      <c r="A263" s="9">
        <v>262</v>
      </c>
      <c r="B263">
        <v>1</v>
      </c>
      <c r="C263">
        <v>50</v>
      </c>
      <c r="D263" s="6">
        <v>45000000</v>
      </c>
      <c r="E263">
        <f t="shared" si="79"/>
        <v>1.7453292519943295E-2</v>
      </c>
      <c r="F263">
        <f t="shared" si="80"/>
        <v>0.87266462599716477</v>
      </c>
      <c r="G263">
        <f t="shared" si="81"/>
        <v>1.7452406437283512E-2</v>
      </c>
      <c r="H263">
        <f t="shared" si="82"/>
        <v>0.99984769515639127</v>
      </c>
      <c r="I263">
        <f t="shared" si="83"/>
        <v>0.76604444311897801</v>
      </c>
      <c r="J263">
        <f t="shared" si="84"/>
        <v>0.64278760968653936</v>
      </c>
      <c r="K263">
        <f t="shared" si="85"/>
        <v>2.0390177069501426E-6</v>
      </c>
      <c r="L263">
        <f t="shared" si="86"/>
        <v>0.9999979609822931</v>
      </c>
      <c r="M263">
        <f t="shared" si="87"/>
        <v>0.99999898049062685</v>
      </c>
      <c r="N263">
        <f t="shared" si="88"/>
        <v>6378143.5025770841</v>
      </c>
      <c r="O263">
        <f t="shared" si="89"/>
        <v>51378143.502577081</v>
      </c>
      <c r="P263" s="6">
        <f t="shared" si="90"/>
        <v>33020204.149046071</v>
      </c>
      <c r="Q263" s="6">
        <f t="shared" si="91"/>
        <v>39351946.92281989</v>
      </c>
      <c r="R263" s="6">
        <f t="shared" si="92"/>
        <v>895927.06450232456</v>
      </c>
      <c r="S263">
        <f t="shared" si="93"/>
        <v>2638909608661113</v>
      </c>
      <c r="T263">
        <f t="shared" si="94"/>
        <v>51370318.362466015</v>
      </c>
    </row>
    <row r="264" spans="1:20" x14ac:dyDescent="0.2">
      <c r="A264" s="9">
        <v>263</v>
      </c>
      <c r="B264">
        <v>5</v>
      </c>
      <c r="C264">
        <v>50</v>
      </c>
      <c r="D264" s="6">
        <v>45000000</v>
      </c>
      <c r="E264">
        <f t="shared" si="79"/>
        <v>8.7266462599716474E-2</v>
      </c>
      <c r="F264">
        <f t="shared" si="80"/>
        <v>0.87266462599716477</v>
      </c>
      <c r="G264">
        <f t="shared" si="81"/>
        <v>8.7155742747658166E-2</v>
      </c>
      <c r="H264">
        <f t="shared" si="82"/>
        <v>0.99619469809174555</v>
      </c>
      <c r="I264">
        <f t="shared" si="83"/>
        <v>0.76604444311897801</v>
      </c>
      <c r="J264">
        <f t="shared" si="84"/>
        <v>0.64278760968653936</v>
      </c>
      <c r="K264">
        <f t="shared" si="85"/>
        <v>5.0851337120179549E-5</v>
      </c>
      <c r="L264">
        <f t="shared" si="86"/>
        <v>0.99994914866287987</v>
      </c>
      <c r="M264">
        <f t="shared" si="87"/>
        <v>0.99997457400819945</v>
      </c>
      <c r="N264">
        <f t="shared" si="88"/>
        <v>6378299.174582514</v>
      </c>
      <c r="O264">
        <f t="shared" si="89"/>
        <v>51378299.174582511</v>
      </c>
      <c r="P264" s="6">
        <f t="shared" si="90"/>
        <v>32899662.749256715</v>
      </c>
      <c r="Q264" s="6">
        <f t="shared" si="91"/>
        <v>39208291.276564591</v>
      </c>
      <c r="R264" s="6">
        <f t="shared" si="92"/>
        <v>4474192.3836723864</v>
      </c>
      <c r="S264">
        <f t="shared" si="93"/>
        <v>2619677913842761</v>
      </c>
      <c r="T264">
        <f t="shared" si="94"/>
        <v>51182789.234690607</v>
      </c>
    </row>
    <row r="265" spans="1:20" x14ac:dyDescent="0.2">
      <c r="A265" s="9">
        <v>264</v>
      </c>
      <c r="B265">
        <v>10</v>
      </c>
      <c r="C265">
        <v>50</v>
      </c>
      <c r="D265" s="6">
        <v>45000000</v>
      </c>
      <c r="E265">
        <f t="shared" si="79"/>
        <v>0.17453292519943295</v>
      </c>
      <c r="F265">
        <f t="shared" si="80"/>
        <v>0.87266462599716477</v>
      </c>
      <c r="G265">
        <f t="shared" si="81"/>
        <v>0.17364817766693033</v>
      </c>
      <c r="H265">
        <f t="shared" si="82"/>
        <v>0.98480775301220802</v>
      </c>
      <c r="I265">
        <f t="shared" si="83"/>
        <v>0.76604444311897801</v>
      </c>
      <c r="J265">
        <f t="shared" si="84"/>
        <v>0.64278760968653936</v>
      </c>
      <c r="K265">
        <f t="shared" si="85"/>
        <v>2.0186025633433968E-4</v>
      </c>
      <c r="L265">
        <f t="shared" si="86"/>
        <v>0.99979813974366571</v>
      </c>
      <c r="M265">
        <f t="shared" si="87"/>
        <v>0.99989906477787327</v>
      </c>
      <c r="N265">
        <f t="shared" si="88"/>
        <v>6378780.843661353</v>
      </c>
      <c r="O265">
        <f t="shared" si="89"/>
        <v>51378780.843661353</v>
      </c>
      <c r="P265" s="6">
        <f t="shared" si="90"/>
        <v>32523909.990672629</v>
      </c>
      <c r="Q265" s="6">
        <f t="shared" si="91"/>
        <v>38760486.576594822</v>
      </c>
      <c r="R265" s="6">
        <f t="shared" si="92"/>
        <v>8914416.5427472256</v>
      </c>
      <c r="S265">
        <f t="shared" si="93"/>
        <v>2560180040735762.5</v>
      </c>
      <c r="T265">
        <f t="shared" si="94"/>
        <v>50598221.715152822</v>
      </c>
    </row>
    <row r="266" spans="1:20" x14ac:dyDescent="0.2">
      <c r="A266" s="9">
        <v>265</v>
      </c>
      <c r="B266">
        <v>15</v>
      </c>
      <c r="C266">
        <v>50</v>
      </c>
      <c r="D266" s="6">
        <v>45000000</v>
      </c>
      <c r="E266">
        <f t="shared" si="79"/>
        <v>0.26179938779914941</v>
      </c>
      <c r="F266">
        <f t="shared" si="80"/>
        <v>0.87266462599716477</v>
      </c>
      <c r="G266">
        <f t="shared" si="81"/>
        <v>0.25881904510252074</v>
      </c>
      <c r="H266">
        <f t="shared" si="82"/>
        <v>0.96592582628906831</v>
      </c>
      <c r="I266">
        <f t="shared" si="83"/>
        <v>0.76604444311897801</v>
      </c>
      <c r="J266">
        <f t="shared" si="84"/>
        <v>0.64278760968653936</v>
      </c>
      <c r="K266">
        <f t="shared" si="85"/>
        <v>4.4843842804635835E-4</v>
      </c>
      <c r="L266">
        <f t="shared" si="86"/>
        <v>0.99955156157195368</v>
      </c>
      <c r="M266">
        <f t="shared" si="87"/>
        <v>0.99977575564321108</v>
      </c>
      <c r="N266">
        <f t="shared" si="88"/>
        <v>6379567.5820290232</v>
      </c>
      <c r="O266">
        <f t="shared" si="89"/>
        <v>51379567.582029022</v>
      </c>
      <c r="P266" s="6">
        <f t="shared" si="90"/>
        <v>31900810.68000469</v>
      </c>
      <c r="Q266" s="6">
        <f t="shared" si="91"/>
        <v>38017905.734563328</v>
      </c>
      <c r="R266" s="6">
        <f t="shared" si="92"/>
        <v>13286957.169809325</v>
      </c>
      <c r="S266">
        <f t="shared" si="93"/>
        <v>2463022878483644.5</v>
      </c>
      <c r="T266">
        <f t="shared" si="94"/>
        <v>49628851.271046408</v>
      </c>
    </row>
    <row r="267" spans="1:20" x14ac:dyDescent="0.2">
      <c r="A267" s="9">
        <v>266</v>
      </c>
      <c r="B267">
        <v>20</v>
      </c>
      <c r="C267">
        <v>50</v>
      </c>
      <c r="D267" s="6">
        <v>45000000</v>
      </c>
      <c r="E267">
        <f t="shared" si="79"/>
        <v>0.3490658503988659</v>
      </c>
      <c r="F267">
        <f t="shared" si="80"/>
        <v>0.87266462599716477</v>
      </c>
      <c r="G267">
        <f t="shared" si="81"/>
        <v>0.34202014332566871</v>
      </c>
      <c r="H267">
        <f t="shared" si="82"/>
        <v>0.93969262078590843</v>
      </c>
      <c r="I267">
        <f t="shared" si="83"/>
        <v>0.76604444311897801</v>
      </c>
      <c r="J267">
        <f t="shared" si="84"/>
        <v>0.64278760968653936</v>
      </c>
      <c r="K267">
        <f t="shared" si="85"/>
        <v>7.8309369928334142E-4</v>
      </c>
      <c r="L267">
        <f t="shared" si="86"/>
        <v>0.99921690630071669</v>
      </c>
      <c r="M267">
        <f t="shared" si="87"/>
        <v>0.99960837646586209</v>
      </c>
      <c r="N267">
        <f t="shared" si="88"/>
        <v>6380635.8071448412</v>
      </c>
      <c r="O267">
        <f t="shared" si="89"/>
        <v>51380635.807144843</v>
      </c>
      <c r="P267" s="6">
        <f t="shared" si="90"/>
        <v>31035074.147253737</v>
      </c>
      <c r="Q267" s="6">
        <f t="shared" si="91"/>
        <v>36986161.111417323</v>
      </c>
      <c r="R267" s="6">
        <f t="shared" si="92"/>
        <v>17558603.237483852</v>
      </c>
      <c r="S267">
        <f t="shared" si="93"/>
        <v>2331151941085256.5</v>
      </c>
      <c r="T267">
        <f t="shared" si="94"/>
        <v>48282004.319262229</v>
      </c>
    </row>
    <row r="268" spans="1:20" x14ac:dyDescent="0.2">
      <c r="A268" s="9">
        <v>267</v>
      </c>
      <c r="B268">
        <v>25</v>
      </c>
      <c r="C268">
        <v>50</v>
      </c>
      <c r="D268" s="6">
        <v>45000000</v>
      </c>
      <c r="E268">
        <f t="shared" si="79"/>
        <v>0.43633231299858238</v>
      </c>
      <c r="F268">
        <f t="shared" si="80"/>
        <v>0.87266462599716477</v>
      </c>
      <c r="G268">
        <f t="shared" si="81"/>
        <v>0.42261826174069944</v>
      </c>
      <c r="H268">
        <f t="shared" si="82"/>
        <v>0.90630778703664994</v>
      </c>
      <c r="I268">
        <f t="shared" si="83"/>
        <v>0.76604444311897801</v>
      </c>
      <c r="J268">
        <f t="shared" si="84"/>
        <v>0.64278760968653936</v>
      </c>
      <c r="K268">
        <f t="shared" si="85"/>
        <v>1.1956577389724912E-3</v>
      </c>
      <c r="L268">
        <f t="shared" si="86"/>
        <v>0.99880434226102754</v>
      </c>
      <c r="M268">
        <f t="shared" si="87"/>
        <v>0.99940199232392346</v>
      </c>
      <c r="N268">
        <f t="shared" si="88"/>
        <v>6381953.4571557427</v>
      </c>
      <c r="O268">
        <f t="shared" si="89"/>
        <v>51381953.457155742</v>
      </c>
      <c r="P268" s="6">
        <f t="shared" si="90"/>
        <v>29933246.330329094</v>
      </c>
      <c r="Q268" s="6">
        <f t="shared" si="91"/>
        <v>35673053.852177143</v>
      </c>
      <c r="R268" s="6">
        <f t="shared" si="92"/>
        <v>21696896.241289262</v>
      </c>
      <c r="S268">
        <f t="shared" si="93"/>
        <v>2168566007012490.5</v>
      </c>
      <c r="T268">
        <f t="shared" si="94"/>
        <v>46567864.531374969</v>
      </c>
    </row>
    <row r="269" spans="1:20" x14ac:dyDescent="0.2">
      <c r="A269" s="9">
        <v>268</v>
      </c>
      <c r="B269">
        <v>30</v>
      </c>
      <c r="C269">
        <v>50</v>
      </c>
      <c r="D269" s="6">
        <v>45000000</v>
      </c>
      <c r="E269">
        <f t="shared" si="79"/>
        <v>0.52359877559829882</v>
      </c>
      <c r="F269">
        <f t="shared" si="80"/>
        <v>0.87266462599716477</v>
      </c>
      <c r="G269">
        <f t="shared" si="81"/>
        <v>0.49999999999999994</v>
      </c>
      <c r="H269">
        <f t="shared" si="82"/>
        <v>0.86602540378443871</v>
      </c>
      <c r="I269">
        <f t="shared" si="83"/>
        <v>0.76604444311897801</v>
      </c>
      <c r="J269">
        <f t="shared" si="84"/>
        <v>0.64278760968653936</v>
      </c>
      <c r="K269">
        <f t="shared" si="85"/>
        <v>1.6735949975353295E-3</v>
      </c>
      <c r="L269">
        <f t="shared" si="86"/>
        <v>0.99832640500246472</v>
      </c>
      <c r="M269">
        <f t="shared" si="87"/>
        <v>0.99916285209292321</v>
      </c>
      <c r="N269">
        <f t="shared" si="88"/>
        <v>6383480.9176901085</v>
      </c>
      <c r="O269">
        <f t="shared" si="89"/>
        <v>51383480.917690106</v>
      </c>
      <c r="P269" s="6">
        <f t="shared" si="90"/>
        <v>28603662.836093657</v>
      </c>
      <c r="Q269" s="6">
        <f t="shared" si="91"/>
        <v>34088517.946268097</v>
      </c>
      <c r="R269" s="6">
        <f t="shared" si="92"/>
        <v>25670373.735383634</v>
      </c>
      <c r="S269">
        <f t="shared" si="93"/>
        <v>1980196583413967.5</v>
      </c>
      <c r="T269">
        <f t="shared" si="94"/>
        <v>44499399.809592575</v>
      </c>
    </row>
    <row r="270" spans="1:20" x14ac:dyDescent="0.2">
      <c r="A270" s="9">
        <v>269</v>
      </c>
      <c r="B270">
        <v>35</v>
      </c>
      <c r="C270">
        <v>50</v>
      </c>
      <c r="D270" s="6">
        <v>45000000</v>
      </c>
      <c r="E270">
        <f t="shared" si="79"/>
        <v>0.6108652381980153</v>
      </c>
      <c r="F270">
        <f t="shared" si="80"/>
        <v>0.87266462599716477</v>
      </c>
      <c r="G270">
        <f t="shared" si="81"/>
        <v>0.57357643635104605</v>
      </c>
      <c r="H270">
        <f t="shared" si="82"/>
        <v>0.8191520442889918</v>
      </c>
      <c r="I270">
        <f t="shared" si="83"/>
        <v>0.76604444311897801</v>
      </c>
      <c r="J270">
        <f t="shared" si="84"/>
        <v>0.64278760968653936</v>
      </c>
      <c r="K270">
        <f t="shared" si="85"/>
        <v>2.2023835932183482E-3</v>
      </c>
      <c r="L270">
        <f t="shared" si="86"/>
        <v>0.99779761640678166</v>
      </c>
      <c r="M270">
        <f t="shared" si="87"/>
        <v>0.99889820122311845</v>
      </c>
      <c r="N270">
        <f t="shared" si="88"/>
        <v>6385172.1748924749</v>
      </c>
      <c r="O270">
        <f t="shared" si="89"/>
        <v>51385172.174892478</v>
      </c>
      <c r="P270" s="6">
        <f t="shared" si="90"/>
        <v>27056388.869579054</v>
      </c>
      <c r="Q270" s="6">
        <f t="shared" si="91"/>
        <v>32244548.637946833</v>
      </c>
      <c r="R270" s="6">
        <f t="shared" si="92"/>
        <v>29448806.545175169</v>
      </c>
      <c r="S270">
        <f t="shared" si="93"/>
        <v>1771759095526800.5</v>
      </c>
      <c r="T270">
        <f t="shared" si="94"/>
        <v>42092268.833204992</v>
      </c>
    </row>
    <row r="271" spans="1:20" x14ac:dyDescent="0.2">
      <c r="A271" s="9">
        <v>270</v>
      </c>
      <c r="B271">
        <v>40</v>
      </c>
      <c r="C271">
        <v>50</v>
      </c>
      <c r="D271" s="6">
        <v>45000000</v>
      </c>
      <c r="E271">
        <f t="shared" si="79"/>
        <v>0.69813170079773179</v>
      </c>
      <c r="F271">
        <f t="shared" si="80"/>
        <v>0.87266462599716477</v>
      </c>
      <c r="G271">
        <f t="shared" si="81"/>
        <v>0.64278760968653925</v>
      </c>
      <c r="H271">
        <f t="shared" si="82"/>
        <v>0.76604444311897801</v>
      </c>
      <c r="I271">
        <f t="shared" si="83"/>
        <v>0.76604444311897801</v>
      </c>
      <c r="J271">
        <f t="shared" si="84"/>
        <v>0.64278760968653936</v>
      </c>
      <c r="K271">
        <f t="shared" si="85"/>
        <v>2.7659565521216574E-3</v>
      </c>
      <c r="L271">
        <f t="shared" si="86"/>
        <v>0.99723404344787836</v>
      </c>
      <c r="M271">
        <f t="shared" si="87"/>
        <v>0.99861606408463022</v>
      </c>
      <c r="N271">
        <f t="shared" si="88"/>
        <v>6386976.1657063318</v>
      </c>
      <c r="O271">
        <f t="shared" si="89"/>
        <v>51386976.165706329</v>
      </c>
      <c r="P271" s="6">
        <f t="shared" si="90"/>
        <v>25303146.265920572</v>
      </c>
      <c r="Q271" s="6">
        <f t="shared" si="91"/>
        <v>30155115.466347609</v>
      </c>
      <c r="R271" s="6">
        <f t="shared" si="92"/>
        <v>33003428.008094639</v>
      </c>
      <c r="S271">
        <f t="shared" si="93"/>
        <v>1549580199743327</v>
      </c>
      <c r="T271">
        <f t="shared" si="94"/>
        <v>39364707.540426701</v>
      </c>
    </row>
    <row r="272" spans="1:20" x14ac:dyDescent="0.2">
      <c r="A272" s="9">
        <v>271</v>
      </c>
      <c r="B272">
        <v>45</v>
      </c>
      <c r="C272">
        <v>50</v>
      </c>
      <c r="D272" s="6">
        <v>45000000</v>
      </c>
      <c r="E272">
        <f t="shared" si="79"/>
        <v>0.78539816339744828</v>
      </c>
      <c r="F272">
        <f t="shared" si="80"/>
        <v>0.87266462599716477</v>
      </c>
      <c r="G272">
        <f t="shared" si="81"/>
        <v>0.70710678118654746</v>
      </c>
      <c r="H272">
        <f t="shared" si="82"/>
        <v>0.70710678118654757</v>
      </c>
      <c r="I272">
        <f t="shared" si="83"/>
        <v>0.76604444311897801</v>
      </c>
      <c r="J272">
        <f t="shared" si="84"/>
        <v>0.64278760968653936</v>
      </c>
      <c r="K272">
        <f t="shared" si="85"/>
        <v>3.3471899950706591E-3</v>
      </c>
      <c r="L272">
        <f t="shared" si="86"/>
        <v>0.99665281000492933</v>
      </c>
      <c r="M272">
        <f t="shared" si="87"/>
        <v>0.99832500219363896</v>
      </c>
      <c r="N272">
        <f t="shared" si="88"/>
        <v>6388838.2901211483</v>
      </c>
      <c r="O272">
        <f t="shared" si="89"/>
        <v>51388838.290121146</v>
      </c>
      <c r="P272" s="6">
        <f t="shared" si="90"/>
        <v>23357227.937798984</v>
      </c>
      <c r="Q272" s="6">
        <f t="shared" si="91"/>
        <v>27836060.307913788</v>
      </c>
      <c r="R272" s="6">
        <f t="shared" si="92"/>
        <v>36307153.562260553</v>
      </c>
      <c r="S272">
        <f t="shared" si="93"/>
        <v>1320406350404110.7</v>
      </c>
      <c r="T272">
        <f t="shared" si="94"/>
        <v>36337396.032243572</v>
      </c>
    </row>
    <row r="273" spans="1:20" x14ac:dyDescent="0.2">
      <c r="A273" s="9">
        <v>272</v>
      </c>
      <c r="B273">
        <v>50</v>
      </c>
      <c r="C273">
        <v>50</v>
      </c>
      <c r="D273" s="6">
        <v>45000000</v>
      </c>
      <c r="E273">
        <f t="shared" si="79"/>
        <v>0.87266462599716477</v>
      </c>
      <c r="F273">
        <f t="shared" si="80"/>
        <v>0.87266462599716477</v>
      </c>
      <c r="G273">
        <f t="shared" si="81"/>
        <v>0.76604444311897801</v>
      </c>
      <c r="H273">
        <f t="shared" si="82"/>
        <v>0.64278760968653936</v>
      </c>
      <c r="I273">
        <f t="shared" si="83"/>
        <v>0.76604444311897801</v>
      </c>
      <c r="J273">
        <f t="shared" si="84"/>
        <v>0.64278760968653936</v>
      </c>
      <c r="K273">
        <f t="shared" si="85"/>
        <v>3.9284234380196608E-3</v>
      </c>
      <c r="L273">
        <f t="shared" si="86"/>
        <v>0.99607157656198031</v>
      </c>
      <c r="M273">
        <f t="shared" si="87"/>
        <v>0.99803385541873291</v>
      </c>
      <c r="N273">
        <f t="shared" si="88"/>
        <v>6390702.0441946862</v>
      </c>
      <c r="O273">
        <f t="shared" si="89"/>
        <v>51390702.044194683</v>
      </c>
      <c r="P273" s="6">
        <f t="shared" si="90"/>
        <v>21233400.142598044</v>
      </c>
      <c r="Q273" s="6">
        <f t="shared" si="91"/>
        <v>25304980.902931627</v>
      </c>
      <c r="R273" s="6">
        <f t="shared" si="92"/>
        <v>39334788.978060439</v>
      </c>
      <c r="S273">
        <f t="shared" si="93"/>
        <v>1091199340113417</v>
      </c>
      <c r="T273">
        <f t="shared" si="94"/>
        <v>33033306.527101051</v>
      </c>
    </row>
    <row r="274" spans="1:20" x14ac:dyDescent="0.2">
      <c r="A274" s="9">
        <v>273</v>
      </c>
      <c r="B274">
        <v>55</v>
      </c>
      <c r="C274">
        <v>50</v>
      </c>
      <c r="D274" s="6">
        <v>45000000</v>
      </c>
      <c r="E274">
        <f t="shared" si="79"/>
        <v>0.95993108859688125</v>
      </c>
      <c r="F274">
        <f t="shared" si="80"/>
        <v>0.87266462599716477</v>
      </c>
      <c r="G274">
        <f t="shared" si="81"/>
        <v>0.8191520442889918</v>
      </c>
      <c r="H274">
        <f t="shared" si="82"/>
        <v>0.57357643635104616</v>
      </c>
      <c r="I274">
        <f t="shared" si="83"/>
        <v>0.76604444311897801</v>
      </c>
      <c r="J274">
        <f t="shared" si="84"/>
        <v>0.64278760968653936</v>
      </c>
      <c r="K274">
        <f t="shared" si="85"/>
        <v>4.4919963969229718E-3</v>
      </c>
      <c r="L274">
        <f t="shared" si="86"/>
        <v>0.99550800360307701</v>
      </c>
      <c r="M274">
        <f t="shared" si="87"/>
        <v>0.99775147386665231</v>
      </c>
      <c r="N274">
        <f t="shared" si="88"/>
        <v>6392510.7274283282</v>
      </c>
      <c r="O274">
        <f t="shared" si="89"/>
        <v>51392510.727428332</v>
      </c>
      <c r="P274" s="6">
        <f t="shared" si="90"/>
        <v>18947793.078196608</v>
      </c>
      <c r="Q274" s="6">
        <f t="shared" si="91"/>
        <v>22581100.472672507</v>
      </c>
      <c r="R274" s="6">
        <f t="shared" si="92"/>
        <v>42063225.516206905</v>
      </c>
      <c r="S274">
        <f t="shared" si="93"/>
        <v>868924961091085.75</v>
      </c>
      <c r="T274">
        <f t="shared" si="94"/>
        <v>29477533.158171255</v>
      </c>
    </row>
    <row r="275" spans="1:20" x14ac:dyDescent="0.2">
      <c r="A275" s="9">
        <v>274</v>
      </c>
      <c r="B275">
        <v>60</v>
      </c>
      <c r="C275">
        <v>50</v>
      </c>
      <c r="D275" s="6">
        <v>45000000</v>
      </c>
      <c r="E275">
        <f t="shared" si="79"/>
        <v>1.0471975511965976</v>
      </c>
      <c r="F275">
        <f t="shared" si="80"/>
        <v>0.87266462599716477</v>
      </c>
      <c r="G275">
        <f t="shared" si="81"/>
        <v>0.8660254037844386</v>
      </c>
      <c r="H275">
        <f t="shared" si="82"/>
        <v>0.50000000000000011</v>
      </c>
      <c r="I275">
        <f t="shared" si="83"/>
        <v>0.76604444311897801</v>
      </c>
      <c r="J275">
        <f t="shared" si="84"/>
        <v>0.64278760968653936</v>
      </c>
      <c r="K275">
        <f t="shared" si="85"/>
        <v>5.0207849926059891E-3</v>
      </c>
      <c r="L275">
        <f t="shared" si="86"/>
        <v>0.99497921500739406</v>
      </c>
      <c r="M275">
        <f t="shared" si="87"/>
        <v>0.99748644853320889</v>
      </c>
      <c r="N275">
        <f t="shared" si="88"/>
        <v>6394209.1738478942</v>
      </c>
      <c r="O275">
        <f t="shared" si="89"/>
        <v>51394209.173847891</v>
      </c>
      <c r="P275" s="6">
        <f t="shared" si="90"/>
        <v>16517780.433293855</v>
      </c>
      <c r="Q275" s="6">
        <f t="shared" si="91"/>
        <v>19685124.173060294</v>
      </c>
      <c r="R275" s="6">
        <f t="shared" si="92"/>
        <v>44471620.304238379</v>
      </c>
      <c r="S275">
        <f t="shared" si="93"/>
        <v>660341184151308</v>
      </c>
      <c r="T275">
        <f t="shared" si="94"/>
        <v>25697104.586923953</v>
      </c>
    </row>
    <row r="276" spans="1:20" x14ac:dyDescent="0.2">
      <c r="A276" s="9">
        <v>275</v>
      </c>
      <c r="B276">
        <v>65</v>
      </c>
      <c r="C276">
        <v>50</v>
      </c>
      <c r="D276" s="6">
        <v>45000000</v>
      </c>
      <c r="E276">
        <f t="shared" si="79"/>
        <v>1.1344640137963142</v>
      </c>
      <c r="F276">
        <f t="shared" si="80"/>
        <v>0.87266462599716477</v>
      </c>
      <c r="G276">
        <f t="shared" si="81"/>
        <v>0.90630778703664994</v>
      </c>
      <c r="H276">
        <f t="shared" si="82"/>
        <v>0.42261826174069944</v>
      </c>
      <c r="I276">
        <f t="shared" si="83"/>
        <v>0.76604444311897801</v>
      </c>
      <c r="J276">
        <f t="shared" si="84"/>
        <v>0.64278760968653936</v>
      </c>
      <c r="K276">
        <f t="shared" si="85"/>
        <v>5.4987222511688289E-3</v>
      </c>
      <c r="L276">
        <f t="shared" si="86"/>
        <v>0.99450127774883113</v>
      </c>
      <c r="M276">
        <f t="shared" si="87"/>
        <v>0.99724684895407467</v>
      </c>
      <c r="N276">
        <f t="shared" si="88"/>
        <v>6395745.4532841817</v>
      </c>
      <c r="O276">
        <f t="shared" si="89"/>
        <v>51395745.453284182</v>
      </c>
      <c r="P276" s="6">
        <f t="shared" si="90"/>
        <v>13961848.645185865</v>
      </c>
      <c r="Q276" s="6">
        <f t="shared" si="91"/>
        <v>16639083.282156859</v>
      </c>
      <c r="R276" s="6">
        <f t="shared" si="92"/>
        <v>46541560.258145221</v>
      </c>
      <c r="S276">
        <f t="shared" si="93"/>
        <v>471792310061630.25</v>
      </c>
      <c r="T276">
        <f t="shared" si="94"/>
        <v>21720780.604334418</v>
      </c>
    </row>
    <row r="277" spans="1:20" x14ac:dyDescent="0.2">
      <c r="A277" s="9">
        <v>276</v>
      </c>
      <c r="B277">
        <v>70</v>
      </c>
      <c r="C277">
        <v>50</v>
      </c>
      <c r="D277" s="6">
        <v>45000000</v>
      </c>
      <c r="E277">
        <f t="shared" si="79"/>
        <v>1.2217304763960306</v>
      </c>
      <c r="F277">
        <f t="shared" si="80"/>
        <v>0.87266462599716477</v>
      </c>
      <c r="G277">
        <f t="shared" si="81"/>
        <v>0.93969262078590832</v>
      </c>
      <c r="H277">
        <f t="shared" si="82"/>
        <v>0.34202014332566882</v>
      </c>
      <c r="I277">
        <f t="shared" si="83"/>
        <v>0.76604444311897801</v>
      </c>
      <c r="J277">
        <f t="shared" si="84"/>
        <v>0.64278760968653936</v>
      </c>
      <c r="K277">
        <f t="shared" si="85"/>
        <v>5.9112862908579774E-3</v>
      </c>
      <c r="L277">
        <f t="shared" si="86"/>
        <v>0.99408871370914198</v>
      </c>
      <c r="M277">
        <f t="shared" si="87"/>
        <v>0.99703997598348182</v>
      </c>
      <c r="N277">
        <f t="shared" si="88"/>
        <v>6397072.488200481</v>
      </c>
      <c r="O277">
        <f t="shared" si="89"/>
        <v>51397072.488200478</v>
      </c>
      <c r="P277" s="6">
        <f t="shared" si="90"/>
        <v>11299456.751530092</v>
      </c>
      <c r="Q277" s="6">
        <f t="shared" si="91"/>
        <v>13466168.177998887</v>
      </c>
      <c r="R277" s="6">
        <f t="shared" si="92"/>
        <v>48257207.942484438</v>
      </c>
      <c r="S277">
        <f t="shared" si="93"/>
        <v>309015408277848.87</v>
      </c>
      <c r="T277">
        <f t="shared" si="94"/>
        <v>17578834.098934118</v>
      </c>
    </row>
    <row r="278" spans="1:20" x14ac:dyDescent="0.2">
      <c r="A278" s="9">
        <v>277</v>
      </c>
      <c r="B278">
        <v>75</v>
      </c>
      <c r="C278">
        <v>50</v>
      </c>
      <c r="D278" s="6">
        <v>45000000</v>
      </c>
      <c r="E278">
        <f t="shared" si="79"/>
        <v>1.3089969389957472</v>
      </c>
      <c r="F278">
        <f t="shared" si="80"/>
        <v>0.87266462599716477</v>
      </c>
      <c r="G278">
        <f t="shared" si="81"/>
        <v>0.96592582628906831</v>
      </c>
      <c r="H278">
        <f t="shared" si="82"/>
        <v>0.25881904510252074</v>
      </c>
      <c r="I278">
        <f t="shared" si="83"/>
        <v>0.76604444311897801</v>
      </c>
      <c r="J278">
        <f t="shared" si="84"/>
        <v>0.64278760968653936</v>
      </c>
      <c r="K278">
        <f t="shared" si="85"/>
        <v>6.2459415620949622E-3</v>
      </c>
      <c r="L278">
        <f t="shared" si="86"/>
        <v>0.99375405843790499</v>
      </c>
      <c r="M278">
        <f t="shared" si="87"/>
        <v>0.99687213745690828</v>
      </c>
      <c r="N278">
        <f t="shared" si="88"/>
        <v>6398149.5322670778</v>
      </c>
      <c r="O278">
        <f t="shared" si="89"/>
        <v>51398149.532267079</v>
      </c>
      <c r="P278" s="6">
        <f t="shared" si="90"/>
        <v>8550887.8583059311</v>
      </c>
      <c r="Q278" s="6">
        <f t="shared" si="91"/>
        <v>10190551.325006302</v>
      </c>
      <c r="R278" s="6">
        <f t="shared" si="92"/>
        <v>49605427.865366317</v>
      </c>
      <c r="S278">
        <f t="shared" si="93"/>
        <v>176965019472911.5</v>
      </c>
      <c r="T278">
        <f t="shared" si="94"/>
        <v>13302819.981977938</v>
      </c>
    </row>
    <row r="279" spans="1:20" x14ac:dyDescent="0.2">
      <c r="A279" s="9">
        <v>278</v>
      </c>
      <c r="B279">
        <v>80</v>
      </c>
      <c r="C279">
        <v>50</v>
      </c>
      <c r="D279" s="6">
        <v>45000000</v>
      </c>
      <c r="E279">
        <f t="shared" si="79"/>
        <v>1.3962634015954636</v>
      </c>
      <c r="F279">
        <f t="shared" si="80"/>
        <v>0.87266462599716477</v>
      </c>
      <c r="G279">
        <f t="shared" si="81"/>
        <v>0.98480775301220802</v>
      </c>
      <c r="H279">
        <f t="shared" si="82"/>
        <v>0.17364817766693041</v>
      </c>
      <c r="I279">
        <f t="shared" si="83"/>
        <v>0.76604444311897801</v>
      </c>
      <c r="J279">
        <f t="shared" si="84"/>
        <v>0.64278760968653936</v>
      </c>
      <c r="K279">
        <f t="shared" si="85"/>
        <v>6.49251973380698E-3</v>
      </c>
      <c r="L279">
        <f t="shared" si="86"/>
        <v>0.99350748026619307</v>
      </c>
      <c r="M279">
        <f t="shared" si="87"/>
        <v>0.99674845385693633</v>
      </c>
      <c r="N279">
        <f t="shared" si="88"/>
        <v>6398943.4599268073</v>
      </c>
      <c r="O279">
        <f t="shared" si="89"/>
        <v>51398943.459926806</v>
      </c>
      <c r="P279" s="6">
        <f t="shared" si="90"/>
        <v>5737093.3784783576</v>
      </c>
      <c r="Q279" s="6">
        <f t="shared" si="91"/>
        <v>6837201.6448500352</v>
      </c>
      <c r="R279" s="6">
        <f t="shared" si="92"/>
        <v>50575891.846578054</v>
      </c>
      <c r="S279">
        <f t="shared" si="93"/>
        <v>79661566765720.234</v>
      </c>
      <c r="T279">
        <f t="shared" si="94"/>
        <v>8925332.8658218812</v>
      </c>
    </row>
    <row r="280" spans="1:20" x14ac:dyDescent="0.2">
      <c r="A280" s="9">
        <v>279</v>
      </c>
      <c r="B280">
        <v>85</v>
      </c>
      <c r="C280">
        <v>50</v>
      </c>
      <c r="D280" s="6">
        <v>45000000</v>
      </c>
      <c r="E280">
        <f t="shared" si="79"/>
        <v>1.4835298641951802</v>
      </c>
      <c r="F280">
        <f t="shared" si="80"/>
        <v>0.87266462599716477</v>
      </c>
      <c r="G280">
        <f t="shared" si="81"/>
        <v>0.99619469809174555</v>
      </c>
      <c r="H280">
        <f t="shared" si="82"/>
        <v>8.7155742747658138E-2</v>
      </c>
      <c r="I280">
        <f t="shared" si="83"/>
        <v>0.76604444311897801</v>
      </c>
      <c r="J280">
        <f t="shared" si="84"/>
        <v>0.64278760968653936</v>
      </c>
      <c r="K280">
        <f t="shared" si="85"/>
        <v>6.6435286530211407E-3</v>
      </c>
      <c r="L280">
        <f t="shared" si="86"/>
        <v>0.99335647134697891</v>
      </c>
      <c r="M280">
        <f t="shared" si="87"/>
        <v>0.9966727002115483</v>
      </c>
      <c r="N280">
        <f t="shared" si="88"/>
        <v>6399429.8214912592</v>
      </c>
      <c r="O280">
        <f t="shared" si="89"/>
        <v>51399429.821491256</v>
      </c>
      <c r="P280" s="6">
        <f t="shared" si="90"/>
        <v>2879531.3188323029</v>
      </c>
      <c r="Q280" s="6">
        <f t="shared" si="91"/>
        <v>3431691.7942059399</v>
      </c>
      <c r="R280" s="6">
        <f t="shared" si="92"/>
        <v>51161162.278114721</v>
      </c>
      <c r="S280">
        <f t="shared" si="93"/>
        <v>20068209186556.484</v>
      </c>
      <c r="T280">
        <f t="shared" si="94"/>
        <v>4479755.4828981999</v>
      </c>
    </row>
    <row r="281" spans="1:20" x14ac:dyDescent="0.2">
      <c r="A281" s="9">
        <v>280</v>
      </c>
      <c r="B281">
        <v>89.998999999999995</v>
      </c>
      <c r="C281">
        <v>50</v>
      </c>
      <c r="D281" s="6">
        <v>45000000</v>
      </c>
      <c r="E281">
        <f t="shared" si="79"/>
        <v>1.5707788735023767</v>
      </c>
      <c r="F281">
        <f t="shared" si="80"/>
        <v>0.87266462599716477</v>
      </c>
      <c r="G281">
        <f t="shared" si="81"/>
        <v>0.99999999984769128</v>
      </c>
      <c r="H281">
        <f t="shared" si="82"/>
        <v>1.7453292519072963E-5</v>
      </c>
      <c r="I281">
        <f t="shared" si="83"/>
        <v>0.76604444311897801</v>
      </c>
      <c r="J281">
        <f t="shared" si="84"/>
        <v>0.64278760968653936</v>
      </c>
      <c r="K281">
        <f t="shared" si="85"/>
        <v>6.6943799881020952E-3</v>
      </c>
      <c r="L281">
        <f t="shared" si="86"/>
        <v>0.99330562001189793</v>
      </c>
      <c r="M281">
        <f t="shared" si="87"/>
        <v>0.99664718933627561</v>
      </c>
      <c r="N281">
        <f t="shared" si="88"/>
        <v>6399593.6257519238</v>
      </c>
      <c r="O281">
        <f t="shared" si="89"/>
        <v>51399593.625751927</v>
      </c>
      <c r="P281" s="6">
        <f t="shared" si="90"/>
        <v>576.63971421080396</v>
      </c>
      <c r="Q281" s="6">
        <f t="shared" si="91"/>
        <v>687.21245104322418</v>
      </c>
      <c r="R281" s="6">
        <f t="shared" si="92"/>
        <v>51356752.306416571</v>
      </c>
      <c r="S281">
        <f t="shared" si="93"/>
        <v>804774.31287395349</v>
      </c>
      <c r="T281">
        <f t="shared" si="94"/>
        <v>897.09214291172646</v>
      </c>
    </row>
    <row r="282" spans="1:20" x14ac:dyDescent="0.2">
      <c r="A282" s="9">
        <v>281</v>
      </c>
      <c r="B282">
        <v>1E-3</v>
      </c>
      <c r="C282">
        <v>50</v>
      </c>
      <c r="D282" s="6">
        <v>50000000</v>
      </c>
      <c r="E282">
        <f t="shared" si="79"/>
        <v>1.7453292519943296E-5</v>
      </c>
      <c r="F282">
        <f t="shared" si="80"/>
        <v>0.87266462599716477</v>
      </c>
      <c r="G282">
        <f t="shared" si="81"/>
        <v>1.7453292519057202E-5</v>
      </c>
      <c r="H282">
        <f t="shared" si="82"/>
        <v>0.99999999984769128</v>
      </c>
      <c r="I282">
        <f t="shared" si="83"/>
        <v>0.76604444311897801</v>
      </c>
      <c r="J282">
        <f t="shared" si="84"/>
        <v>0.64278760968653936</v>
      </c>
      <c r="K282">
        <f t="shared" si="85"/>
        <v>2.0392247594615598E-12</v>
      </c>
      <c r="L282">
        <f t="shared" si="86"/>
        <v>0.99999999999796074</v>
      </c>
      <c r="M282">
        <f t="shared" si="87"/>
        <v>0.99999999999898037</v>
      </c>
      <c r="N282">
        <f t="shared" si="88"/>
        <v>6378137.0000065034</v>
      </c>
      <c r="O282">
        <f t="shared" si="89"/>
        <v>56378137.000006504</v>
      </c>
      <c r="P282" s="6">
        <f t="shared" si="90"/>
        <v>36239167.915294878</v>
      </c>
      <c r="Q282" s="6">
        <f t="shared" si="91"/>
        <v>43188158.555677496</v>
      </c>
      <c r="R282" s="6">
        <f t="shared" si="92"/>
        <v>983.23890176895338</v>
      </c>
      <c r="S282">
        <f t="shared" si="93"/>
        <v>3178494330623277</v>
      </c>
      <c r="T282">
        <f t="shared" si="94"/>
        <v>56378136.991419621</v>
      </c>
    </row>
    <row r="283" spans="1:20" x14ac:dyDescent="0.2">
      <c r="A283" s="9">
        <v>282</v>
      </c>
      <c r="B283">
        <v>1</v>
      </c>
      <c r="C283">
        <v>50</v>
      </c>
      <c r="D283" s="6">
        <v>50000000</v>
      </c>
      <c r="E283">
        <f t="shared" si="79"/>
        <v>1.7453292519943295E-2</v>
      </c>
      <c r="F283">
        <f t="shared" si="80"/>
        <v>0.87266462599716477</v>
      </c>
      <c r="G283">
        <f t="shared" si="81"/>
        <v>1.7452406437283512E-2</v>
      </c>
      <c r="H283">
        <f t="shared" si="82"/>
        <v>0.99984769515639127</v>
      </c>
      <c r="I283">
        <f t="shared" si="83"/>
        <v>0.76604444311897801</v>
      </c>
      <c r="J283">
        <f t="shared" si="84"/>
        <v>0.64278760968653936</v>
      </c>
      <c r="K283">
        <f t="shared" si="85"/>
        <v>2.0390177069501426E-6</v>
      </c>
      <c r="L283">
        <f t="shared" si="86"/>
        <v>0.9999979609822931</v>
      </c>
      <c r="M283">
        <f t="shared" si="87"/>
        <v>0.99999898049062685</v>
      </c>
      <c r="N283">
        <f t="shared" si="88"/>
        <v>6378143.5025770841</v>
      </c>
      <c r="O283">
        <f t="shared" si="89"/>
        <v>56378143.502577081</v>
      </c>
      <c r="P283" s="6">
        <f t="shared" si="90"/>
        <v>36233652.699146934</v>
      </c>
      <c r="Q283" s="6">
        <f t="shared" si="91"/>
        <v>43181585.777019247</v>
      </c>
      <c r="R283" s="6">
        <f t="shared" si="92"/>
        <v>983189.09668874217</v>
      </c>
      <c r="S283">
        <f t="shared" si="93"/>
        <v>3177526938140469</v>
      </c>
      <c r="T283">
        <f t="shared" si="94"/>
        <v>56369556.838247977</v>
      </c>
    </row>
    <row r="284" spans="1:20" x14ac:dyDescent="0.2">
      <c r="A284" s="9">
        <v>283</v>
      </c>
      <c r="B284">
        <v>5</v>
      </c>
      <c r="C284">
        <v>50</v>
      </c>
      <c r="D284" s="6">
        <v>50000000</v>
      </c>
      <c r="E284">
        <f t="shared" si="79"/>
        <v>8.7266462599716474E-2</v>
      </c>
      <c r="F284">
        <f t="shared" si="80"/>
        <v>0.87266462599716477</v>
      </c>
      <c r="G284">
        <f t="shared" si="81"/>
        <v>8.7155742747658166E-2</v>
      </c>
      <c r="H284">
        <f t="shared" si="82"/>
        <v>0.99619469809174555</v>
      </c>
      <c r="I284">
        <f t="shared" si="83"/>
        <v>0.76604444311897801</v>
      </c>
      <c r="J284">
        <f t="shared" si="84"/>
        <v>0.64278760968653936</v>
      </c>
      <c r="K284">
        <f t="shared" si="85"/>
        <v>5.0851337120179549E-5</v>
      </c>
      <c r="L284">
        <f t="shared" si="86"/>
        <v>0.99994914866287987</v>
      </c>
      <c r="M284">
        <f t="shared" si="87"/>
        <v>0.99997457400819945</v>
      </c>
      <c r="N284">
        <f t="shared" si="88"/>
        <v>6378299.174582514</v>
      </c>
      <c r="O284">
        <f t="shared" si="89"/>
        <v>56378299.174582511</v>
      </c>
      <c r="P284" s="6">
        <f t="shared" si="90"/>
        <v>36101370.7931007</v>
      </c>
      <c r="Q284" s="6">
        <f t="shared" si="91"/>
        <v>43023938.340253435</v>
      </c>
      <c r="R284" s="6">
        <f t="shared" si="92"/>
        <v>4909971.0974106779</v>
      </c>
      <c r="S284">
        <f t="shared" si="93"/>
        <v>3154368243446874</v>
      </c>
      <c r="T284">
        <f t="shared" si="94"/>
        <v>56163762.725149333</v>
      </c>
    </row>
    <row r="285" spans="1:20" x14ac:dyDescent="0.2">
      <c r="A285" s="9">
        <v>284</v>
      </c>
      <c r="B285">
        <v>10</v>
      </c>
      <c r="C285">
        <v>50</v>
      </c>
      <c r="D285" s="6">
        <v>50000000</v>
      </c>
      <c r="E285">
        <f t="shared" si="79"/>
        <v>0.17453292519943295</v>
      </c>
      <c r="F285">
        <f t="shared" si="80"/>
        <v>0.87266462599716477</v>
      </c>
      <c r="G285">
        <f t="shared" si="81"/>
        <v>0.17364817766693033</v>
      </c>
      <c r="H285">
        <f t="shared" si="82"/>
        <v>0.98480775301220802</v>
      </c>
      <c r="I285">
        <f t="shared" si="83"/>
        <v>0.76604444311897801</v>
      </c>
      <c r="J285">
        <f t="shared" si="84"/>
        <v>0.64278760968653936</v>
      </c>
      <c r="K285">
        <f t="shared" si="85"/>
        <v>2.0186025633433968E-4</v>
      </c>
      <c r="L285">
        <f t="shared" si="86"/>
        <v>0.99979813974366571</v>
      </c>
      <c r="M285">
        <f t="shared" si="87"/>
        <v>0.99989906477787327</v>
      </c>
      <c r="N285">
        <f t="shared" si="88"/>
        <v>6378780.843661353</v>
      </c>
      <c r="O285">
        <f t="shared" si="89"/>
        <v>56378780.843661353</v>
      </c>
      <c r="P285" s="6">
        <f t="shared" si="90"/>
        <v>35689021.098470077</v>
      </c>
      <c r="Q285" s="6">
        <f t="shared" si="91"/>
        <v>42532519.110272266</v>
      </c>
      <c r="R285" s="6">
        <f t="shared" si="92"/>
        <v>9782657.431081878</v>
      </c>
      <c r="S285">
        <f t="shared" si="93"/>
        <v>3082721408832718</v>
      </c>
      <c r="T285">
        <f t="shared" si="94"/>
        <v>55522260.480213858</v>
      </c>
    </row>
    <row r="286" spans="1:20" x14ac:dyDescent="0.2">
      <c r="A286" s="9">
        <v>285</v>
      </c>
      <c r="B286">
        <v>15</v>
      </c>
      <c r="C286">
        <v>50</v>
      </c>
      <c r="D286" s="6">
        <v>50000000</v>
      </c>
      <c r="E286">
        <f t="shared" si="79"/>
        <v>0.26179938779914941</v>
      </c>
      <c r="F286">
        <f t="shared" si="80"/>
        <v>0.87266462599716477</v>
      </c>
      <c r="G286">
        <f t="shared" si="81"/>
        <v>0.25881904510252074</v>
      </c>
      <c r="H286">
        <f t="shared" si="82"/>
        <v>0.96592582628906831</v>
      </c>
      <c r="I286">
        <f t="shared" si="83"/>
        <v>0.76604444311897801</v>
      </c>
      <c r="J286">
        <f t="shared" si="84"/>
        <v>0.64278760968653936</v>
      </c>
      <c r="K286">
        <f t="shared" si="85"/>
        <v>4.4843842804635835E-4</v>
      </c>
      <c r="L286">
        <f t="shared" si="86"/>
        <v>0.99955156157195368</v>
      </c>
      <c r="M286">
        <f t="shared" si="87"/>
        <v>0.99977575564321108</v>
      </c>
      <c r="N286">
        <f t="shared" si="88"/>
        <v>6379567.5820290232</v>
      </c>
      <c r="O286">
        <f t="shared" si="89"/>
        <v>56379567.582029022</v>
      </c>
      <c r="P286" s="6">
        <f t="shared" si="90"/>
        <v>35005236.445078924</v>
      </c>
      <c r="Q286" s="6">
        <f t="shared" si="91"/>
        <v>41717616.293032572</v>
      </c>
      <c r="R286" s="6">
        <f t="shared" si="92"/>
        <v>14581052.395321928</v>
      </c>
      <c r="S286">
        <f t="shared" si="93"/>
        <v>2965726087748578.5</v>
      </c>
      <c r="T286">
        <f t="shared" si="94"/>
        <v>54458480.402491756</v>
      </c>
    </row>
    <row r="287" spans="1:20" x14ac:dyDescent="0.2">
      <c r="A287" s="9">
        <v>286</v>
      </c>
      <c r="B287">
        <v>20</v>
      </c>
      <c r="C287">
        <v>50</v>
      </c>
      <c r="D287" s="6">
        <v>50000000</v>
      </c>
      <c r="E287">
        <f t="shared" si="79"/>
        <v>0.3490658503988659</v>
      </c>
      <c r="F287">
        <f t="shared" si="80"/>
        <v>0.87266462599716477</v>
      </c>
      <c r="G287">
        <f t="shared" si="81"/>
        <v>0.34202014332566871</v>
      </c>
      <c r="H287">
        <f t="shared" si="82"/>
        <v>0.93969262078590843</v>
      </c>
      <c r="I287">
        <f t="shared" si="83"/>
        <v>0.76604444311897801</v>
      </c>
      <c r="J287">
        <f t="shared" si="84"/>
        <v>0.64278760968653936</v>
      </c>
      <c r="K287">
        <f t="shared" si="85"/>
        <v>7.8309369928334142E-4</v>
      </c>
      <c r="L287">
        <f t="shared" si="86"/>
        <v>0.99921690630071669</v>
      </c>
      <c r="M287">
        <f t="shared" si="87"/>
        <v>0.99960837646586209</v>
      </c>
      <c r="N287">
        <f t="shared" si="88"/>
        <v>6380635.8071448412</v>
      </c>
      <c r="O287">
        <f t="shared" si="89"/>
        <v>56380635.807144843</v>
      </c>
      <c r="P287" s="6">
        <f t="shared" si="90"/>
        <v>34055188.015029006</v>
      </c>
      <c r="Q287" s="6">
        <f t="shared" si="91"/>
        <v>40585392.663382098</v>
      </c>
      <c r="R287" s="6">
        <f t="shared" si="92"/>
        <v>19268703.954112194</v>
      </c>
      <c r="S287">
        <f t="shared" si="93"/>
        <v>2806929928379885</v>
      </c>
      <c r="T287">
        <f t="shared" si="94"/>
        <v>52980467.423191778</v>
      </c>
    </row>
    <row r="288" spans="1:20" x14ac:dyDescent="0.2">
      <c r="A288" s="9">
        <v>287</v>
      </c>
      <c r="B288">
        <v>25</v>
      </c>
      <c r="C288">
        <v>50</v>
      </c>
      <c r="D288" s="6">
        <v>50000000</v>
      </c>
      <c r="E288">
        <f t="shared" si="79"/>
        <v>0.43633231299858238</v>
      </c>
      <c r="F288">
        <f t="shared" si="80"/>
        <v>0.87266462599716477</v>
      </c>
      <c r="G288">
        <f t="shared" si="81"/>
        <v>0.42261826174069944</v>
      </c>
      <c r="H288">
        <f t="shared" si="82"/>
        <v>0.90630778703664994</v>
      </c>
      <c r="I288">
        <f t="shared" si="83"/>
        <v>0.76604444311897801</v>
      </c>
      <c r="J288">
        <f t="shared" si="84"/>
        <v>0.64278760968653936</v>
      </c>
      <c r="K288">
        <f t="shared" si="85"/>
        <v>1.1956577389724912E-3</v>
      </c>
      <c r="L288">
        <f t="shared" si="86"/>
        <v>0.99880434226102754</v>
      </c>
      <c r="M288">
        <f t="shared" si="87"/>
        <v>0.99940199232392346</v>
      </c>
      <c r="N288">
        <f t="shared" si="88"/>
        <v>6381953.4571557427</v>
      </c>
      <c r="O288">
        <f t="shared" si="89"/>
        <v>56381953.457155742</v>
      </c>
      <c r="P288" s="6">
        <f t="shared" si="90"/>
        <v>32846063.41067702</v>
      </c>
      <c r="Q288" s="6">
        <f t="shared" si="91"/>
        <v>39144414.072251566</v>
      </c>
      <c r="R288" s="6">
        <f t="shared" si="92"/>
        <v>23809987.549992759</v>
      </c>
      <c r="S288">
        <f t="shared" si="93"/>
        <v>2611149034638102</v>
      </c>
      <c r="T288">
        <f t="shared" si="94"/>
        <v>51099403.466558218</v>
      </c>
    </row>
    <row r="289" spans="1:20" x14ac:dyDescent="0.2">
      <c r="A289" s="9">
        <v>288</v>
      </c>
      <c r="B289">
        <v>30</v>
      </c>
      <c r="C289">
        <v>50</v>
      </c>
      <c r="D289" s="6">
        <v>50000000</v>
      </c>
      <c r="E289">
        <f t="shared" si="79"/>
        <v>0.52359877559829882</v>
      </c>
      <c r="F289">
        <f t="shared" si="80"/>
        <v>0.87266462599716477</v>
      </c>
      <c r="G289">
        <f t="shared" si="81"/>
        <v>0.49999999999999994</v>
      </c>
      <c r="H289">
        <f t="shared" si="82"/>
        <v>0.86602540378443871</v>
      </c>
      <c r="I289">
        <f t="shared" si="83"/>
        <v>0.76604444311897801</v>
      </c>
      <c r="J289">
        <f t="shared" si="84"/>
        <v>0.64278760968653936</v>
      </c>
      <c r="K289">
        <f t="shared" si="85"/>
        <v>1.6735949975353295E-3</v>
      </c>
      <c r="L289">
        <f t="shared" si="86"/>
        <v>0.99832640500246472</v>
      </c>
      <c r="M289">
        <f t="shared" si="87"/>
        <v>0.99916285209292321</v>
      </c>
      <c r="N289">
        <f t="shared" si="88"/>
        <v>6383480.9176901085</v>
      </c>
      <c r="O289">
        <f t="shared" si="89"/>
        <v>56383480.917690106</v>
      </c>
      <c r="P289" s="6">
        <f t="shared" si="90"/>
        <v>31387014.832225755</v>
      </c>
      <c r="Q289" s="6">
        <f t="shared" si="91"/>
        <v>37405587.687112793</v>
      </c>
      <c r="R289" s="6">
        <f t="shared" si="92"/>
        <v>28170373.735383634</v>
      </c>
      <c r="S289">
        <f t="shared" si="93"/>
        <v>2384322690296644</v>
      </c>
      <c r="T289">
        <f t="shared" si="94"/>
        <v>48829526.82851477</v>
      </c>
    </row>
    <row r="290" spans="1:20" x14ac:dyDescent="0.2">
      <c r="A290" s="9">
        <v>289</v>
      </c>
      <c r="B290">
        <v>35</v>
      </c>
      <c r="C290">
        <v>50</v>
      </c>
      <c r="D290" s="6">
        <v>50000000</v>
      </c>
      <c r="E290">
        <f t="shared" si="79"/>
        <v>0.6108652381980153</v>
      </c>
      <c r="F290">
        <f t="shared" si="80"/>
        <v>0.87266462599716477</v>
      </c>
      <c r="G290">
        <f t="shared" si="81"/>
        <v>0.57357643635104605</v>
      </c>
      <c r="H290">
        <f t="shared" si="82"/>
        <v>0.8191520442889918</v>
      </c>
      <c r="I290">
        <f t="shared" si="83"/>
        <v>0.76604444311897801</v>
      </c>
      <c r="J290">
        <f t="shared" si="84"/>
        <v>0.64278760968653936</v>
      </c>
      <c r="K290">
        <f t="shared" si="85"/>
        <v>2.2023835932183482E-3</v>
      </c>
      <c r="L290">
        <f t="shared" si="86"/>
        <v>0.99779761640678166</v>
      </c>
      <c r="M290">
        <f t="shared" si="87"/>
        <v>0.99889820122311845</v>
      </c>
      <c r="N290">
        <f t="shared" si="88"/>
        <v>6385172.1748924749</v>
      </c>
      <c r="O290">
        <f t="shared" si="89"/>
        <v>56385172.174892478</v>
      </c>
      <c r="P290" s="6">
        <f t="shared" si="90"/>
        <v>29689092.792170871</v>
      </c>
      <c r="Q290" s="6">
        <f t="shared" si="91"/>
        <v>35382082.995932497</v>
      </c>
      <c r="R290" s="6">
        <f t="shared" si="92"/>
        <v>32316688.726930398</v>
      </c>
      <c r="S290">
        <f t="shared" si="93"/>
        <v>2133334027953188</v>
      </c>
      <c r="T290">
        <f t="shared" si="94"/>
        <v>46188029.054649949</v>
      </c>
    </row>
    <row r="291" spans="1:20" x14ac:dyDescent="0.2">
      <c r="A291" s="9">
        <v>290</v>
      </c>
      <c r="B291">
        <v>40</v>
      </c>
      <c r="C291">
        <v>50</v>
      </c>
      <c r="D291" s="6">
        <v>50000000</v>
      </c>
      <c r="E291">
        <f t="shared" si="79"/>
        <v>0.69813170079773179</v>
      </c>
      <c r="F291">
        <f t="shared" si="80"/>
        <v>0.87266462599716477</v>
      </c>
      <c r="G291">
        <f t="shared" si="81"/>
        <v>0.64278760968653925</v>
      </c>
      <c r="H291">
        <f t="shared" si="82"/>
        <v>0.76604444311897801</v>
      </c>
      <c r="I291">
        <f t="shared" si="83"/>
        <v>0.76604444311897801</v>
      </c>
      <c r="J291">
        <f t="shared" si="84"/>
        <v>0.64278760968653936</v>
      </c>
      <c r="K291">
        <f t="shared" si="85"/>
        <v>2.7659565521216574E-3</v>
      </c>
      <c r="L291">
        <f t="shared" si="86"/>
        <v>0.99723404344787836</v>
      </c>
      <c r="M291">
        <f t="shared" si="87"/>
        <v>0.99861606408463022</v>
      </c>
      <c r="N291">
        <f t="shared" si="88"/>
        <v>6386976.1657063318</v>
      </c>
      <c r="O291">
        <f t="shared" si="89"/>
        <v>56386976.165706329</v>
      </c>
      <c r="P291" s="6">
        <f t="shared" si="90"/>
        <v>27765165.64845109</v>
      </c>
      <c r="Q291" s="6">
        <f t="shared" si="91"/>
        <v>33089235.910514932</v>
      </c>
      <c r="R291" s="6">
        <f t="shared" si="92"/>
        <v>36217366.056527339</v>
      </c>
      <c r="S291">
        <f t="shared" si="93"/>
        <v>1865801956627639.5</v>
      </c>
      <c r="T291">
        <f t="shared" si="94"/>
        <v>43194929.756021589</v>
      </c>
    </row>
    <row r="292" spans="1:20" x14ac:dyDescent="0.2">
      <c r="A292" s="9">
        <v>291</v>
      </c>
      <c r="B292">
        <v>45</v>
      </c>
      <c r="C292">
        <v>50</v>
      </c>
      <c r="D292" s="6">
        <v>50000000</v>
      </c>
      <c r="E292">
        <f t="shared" si="79"/>
        <v>0.78539816339744828</v>
      </c>
      <c r="F292">
        <f t="shared" si="80"/>
        <v>0.87266462599716477</v>
      </c>
      <c r="G292">
        <f t="shared" si="81"/>
        <v>0.70710678118654746</v>
      </c>
      <c r="H292">
        <f t="shared" si="82"/>
        <v>0.70710678118654757</v>
      </c>
      <c r="I292">
        <f t="shared" si="83"/>
        <v>0.76604444311897801</v>
      </c>
      <c r="J292">
        <f t="shared" si="84"/>
        <v>0.64278760968653936</v>
      </c>
      <c r="K292">
        <f t="shared" si="85"/>
        <v>3.3471899950706591E-3</v>
      </c>
      <c r="L292">
        <f t="shared" si="86"/>
        <v>0.99665281000492933</v>
      </c>
      <c r="M292">
        <f t="shared" si="87"/>
        <v>0.99832500219363896</v>
      </c>
      <c r="N292">
        <f t="shared" si="88"/>
        <v>6388838.2901211483</v>
      </c>
      <c r="O292">
        <f t="shared" si="89"/>
        <v>56388838.290121146</v>
      </c>
      <c r="P292" s="6">
        <f t="shared" si="90"/>
        <v>25629825.326159205</v>
      </c>
      <c r="Q292" s="6">
        <f t="shared" si="91"/>
        <v>30544436.410012297</v>
      </c>
      <c r="R292" s="6">
        <f t="shared" si="92"/>
        <v>39842687.468193293</v>
      </c>
      <c r="S292">
        <f t="shared" si="93"/>
        <v>1589850541854716.7</v>
      </c>
      <c r="T292">
        <f t="shared" si="94"/>
        <v>39872929.938176312</v>
      </c>
    </row>
    <row r="293" spans="1:20" x14ac:dyDescent="0.2">
      <c r="A293" s="9">
        <v>292</v>
      </c>
      <c r="B293">
        <v>50</v>
      </c>
      <c r="C293">
        <v>50</v>
      </c>
      <c r="D293" s="6">
        <v>50000000</v>
      </c>
      <c r="E293">
        <f t="shared" si="79"/>
        <v>0.87266462599716477</v>
      </c>
      <c r="F293">
        <f t="shared" si="80"/>
        <v>0.87266462599716477</v>
      </c>
      <c r="G293">
        <f t="shared" si="81"/>
        <v>0.76604444311897801</v>
      </c>
      <c r="H293">
        <f t="shared" si="82"/>
        <v>0.64278760968653936</v>
      </c>
      <c r="I293">
        <f t="shared" si="83"/>
        <v>0.76604444311897801</v>
      </c>
      <c r="J293">
        <f t="shared" si="84"/>
        <v>0.64278760968653936</v>
      </c>
      <c r="K293">
        <f t="shared" si="85"/>
        <v>3.9284234380196608E-3</v>
      </c>
      <c r="L293">
        <f t="shared" si="86"/>
        <v>0.99607157656198031</v>
      </c>
      <c r="M293">
        <f t="shared" si="87"/>
        <v>0.99803385541873291</v>
      </c>
      <c r="N293">
        <f t="shared" si="88"/>
        <v>6390702.0441946862</v>
      </c>
      <c r="O293">
        <f t="shared" si="89"/>
        <v>56390702.044194683</v>
      </c>
      <c r="P293" s="6">
        <f t="shared" si="90"/>
        <v>23299279.698430717</v>
      </c>
      <c r="Q293" s="6">
        <f t="shared" si="91"/>
        <v>27767000.285462145</v>
      </c>
      <c r="R293" s="6">
        <f t="shared" si="92"/>
        <v>43165011.193655334</v>
      </c>
      <c r="S293">
        <f t="shared" si="93"/>
        <v>1313862739318560.5</v>
      </c>
      <c r="T293">
        <f t="shared" si="94"/>
        <v>36247244.575533748</v>
      </c>
    </row>
    <row r="294" spans="1:20" x14ac:dyDescent="0.2">
      <c r="A294" s="9">
        <v>293</v>
      </c>
      <c r="B294">
        <v>55</v>
      </c>
      <c r="C294">
        <v>50</v>
      </c>
      <c r="D294" s="6">
        <v>50000000</v>
      </c>
      <c r="E294">
        <f t="shared" si="79"/>
        <v>0.95993108859688125</v>
      </c>
      <c r="F294">
        <f t="shared" si="80"/>
        <v>0.87266462599716477</v>
      </c>
      <c r="G294">
        <f t="shared" si="81"/>
        <v>0.8191520442889918</v>
      </c>
      <c r="H294">
        <f t="shared" si="82"/>
        <v>0.57357643635104616</v>
      </c>
      <c r="I294">
        <f t="shared" si="83"/>
        <v>0.76604444311897801</v>
      </c>
      <c r="J294">
        <f t="shared" si="84"/>
        <v>0.64278760968653936</v>
      </c>
      <c r="K294">
        <f t="shared" si="85"/>
        <v>4.4919963969229718E-3</v>
      </c>
      <c r="L294">
        <f t="shared" si="86"/>
        <v>0.99550800360307701</v>
      </c>
      <c r="M294">
        <f t="shared" si="87"/>
        <v>0.99775147386665231</v>
      </c>
      <c r="N294">
        <f t="shared" si="88"/>
        <v>6392510.7274283282</v>
      </c>
      <c r="O294">
        <f t="shared" si="89"/>
        <v>56392510.727428332</v>
      </c>
      <c r="P294" s="6">
        <f t="shared" si="90"/>
        <v>20791232.210669667</v>
      </c>
      <c r="Q294" s="6">
        <f t="shared" si="91"/>
        <v>24778025.681526031</v>
      </c>
      <c r="R294" s="6">
        <f t="shared" si="92"/>
        <v>46158985.737651862</v>
      </c>
      <c r="S294">
        <f t="shared" si="93"/>
        <v>1046225893512351.4</v>
      </c>
      <c r="T294">
        <f t="shared" si="94"/>
        <v>32345415.339926481</v>
      </c>
    </row>
    <row r="295" spans="1:20" x14ac:dyDescent="0.2">
      <c r="A295" s="9">
        <v>294</v>
      </c>
      <c r="B295">
        <v>60</v>
      </c>
      <c r="C295">
        <v>50</v>
      </c>
      <c r="D295" s="6">
        <v>50000000</v>
      </c>
      <c r="E295">
        <f t="shared" si="79"/>
        <v>1.0471975511965976</v>
      </c>
      <c r="F295">
        <f t="shared" si="80"/>
        <v>0.87266462599716477</v>
      </c>
      <c r="G295">
        <f t="shared" si="81"/>
        <v>0.8660254037844386</v>
      </c>
      <c r="H295">
        <f t="shared" si="82"/>
        <v>0.50000000000000011</v>
      </c>
      <c r="I295">
        <f t="shared" si="83"/>
        <v>0.76604444311897801</v>
      </c>
      <c r="J295">
        <f t="shared" si="84"/>
        <v>0.64278760968653936</v>
      </c>
      <c r="K295">
        <f t="shared" si="85"/>
        <v>5.0207849926059891E-3</v>
      </c>
      <c r="L295">
        <f t="shared" si="86"/>
        <v>0.99497921500739406</v>
      </c>
      <c r="M295">
        <f t="shared" si="87"/>
        <v>0.99748644853320889</v>
      </c>
      <c r="N295">
        <f t="shared" si="88"/>
        <v>6394209.1738478942</v>
      </c>
      <c r="O295">
        <f t="shared" si="89"/>
        <v>56394209.173847891</v>
      </c>
      <c r="P295" s="6">
        <f t="shared" si="90"/>
        <v>18124749.457510203</v>
      </c>
      <c r="Q295" s="6">
        <f t="shared" si="91"/>
        <v>21600235.280857742</v>
      </c>
      <c r="R295" s="6">
        <f t="shared" si="92"/>
        <v>48801747.323160574</v>
      </c>
      <c r="S295">
        <f t="shared" si="93"/>
        <v>795076707085927.87</v>
      </c>
      <c r="T295">
        <f t="shared" si="94"/>
        <v>28197104.586923953</v>
      </c>
    </row>
    <row r="296" spans="1:20" x14ac:dyDescent="0.2">
      <c r="A296" s="9">
        <v>295</v>
      </c>
      <c r="B296">
        <v>65</v>
      </c>
      <c r="C296">
        <v>50</v>
      </c>
      <c r="D296" s="6">
        <v>50000000</v>
      </c>
      <c r="E296">
        <f t="shared" si="79"/>
        <v>1.1344640137963142</v>
      </c>
      <c r="F296">
        <f t="shared" si="80"/>
        <v>0.87266462599716477</v>
      </c>
      <c r="G296">
        <f t="shared" si="81"/>
        <v>0.90630778703664994</v>
      </c>
      <c r="H296">
        <f t="shared" si="82"/>
        <v>0.42261826174069944</v>
      </c>
      <c r="I296">
        <f t="shared" si="83"/>
        <v>0.76604444311897801</v>
      </c>
      <c r="J296">
        <f t="shared" si="84"/>
        <v>0.64278760968653936</v>
      </c>
      <c r="K296">
        <f t="shared" si="85"/>
        <v>5.4987222511688289E-3</v>
      </c>
      <c r="L296">
        <f t="shared" si="86"/>
        <v>0.99450127774883113</v>
      </c>
      <c r="M296">
        <f t="shared" si="87"/>
        <v>0.99724684895407467</v>
      </c>
      <c r="N296">
        <f t="shared" si="88"/>
        <v>6395745.4532841817</v>
      </c>
      <c r="O296">
        <f t="shared" si="89"/>
        <v>56395745.453284182</v>
      </c>
      <c r="P296" s="6">
        <f t="shared" si="90"/>
        <v>15320117.556556789</v>
      </c>
      <c r="Q296" s="6">
        <f t="shared" si="91"/>
        <v>18257805.136992179</v>
      </c>
      <c r="R296" s="6">
        <f t="shared" si="92"/>
        <v>51073099.19332847</v>
      </c>
      <c r="S296">
        <f t="shared" si="93"/>
        <v>568053450367097.5</v>
      </c>
      <c r="T296">
        <f t="shared" si="94"/>
        <v>23833871.913037911</v>
      </c>
    </row>
    <row r="297" spans="1:20" x14ac:dyDescent="0.2">
      <c r="A297" s="9">
        <v>296</v>
      </c>
      <c r="B297">
        <v>70</v>
      </c>
      <c r="C297">
        <v>50</v>
      </c>
      <c r="D297" s="6">
        <v>50000000</v>
      </c>
      <c r="E297">
        <f t="shared" si="79"/>
        <v>1.2217304763960306</v>
      </c>
      <c r="F297">
        <f t="shared" si="80"/>
        <v>0.87266462599716477</v>
      </c>
      <c r="G297">
        <f t="shared" si="81"/>
        <v>0.93969262078590832</v>
      </c>
      <c r="H297">
        <f t="shared" si="82"/>
        <v>0.34202014332566882</v>
      </c>
      <c r="I297">
        <f t="shared" si="83"/>
        <v>0.76604444311897801</v>
      </c>
      <c r="J297">
        <f t="shared" si="84"/>
        <v>0.64278760968653936</v>
      </c>
      <c r="K297">
        <f t="shared" si="85"/>
        <v>5.9112862908579774E-3</v>
      </c>
      <c r="L297">
        <f t="shared" si="86"/>
        <v>0.99408871370914198</v>
      </c>
      <c r="M297">
        <f t="shared" si="87"/>
        <v>0.99703997598348182</v>
      </c>
      <c r="N297">
        <f t="shared" si="88"/>
        <v>6397072.488200481</v>
      </c>
      <c r="O297">
        <f t="shared" si="89"/>
        <v>56397072.488200478</v>
      </c>
      <c r="P297" s="6">
        <f t="shared" si="90"/>
        <v>12398688.303494863</v>
      </c>
      <c r="Q297" s="6">
        <f t="shared" si="91"/>
        <v>14776181.329145811</v>
      </c>
      <c r="R297" s="6">
        <f t="shared" si="92"/>
        <v>52955671.04641398</v>
      </c>
      <c r="S297">
        <f t="shared" si="93"/>
        <v>372063006319017.62</v>
      </c>
      <c r="T297">
        <f t="shared" si="94"/>
        <v>19288934.815562461</v>
      </c>
    </row>
    <row r="298" spans="1:20" x14ac:dyDescent="0.2">
      <c r="A298" s="9">
        <v>297</v>
      </c>
      <c r="B298">
        <v>75</v>
      </c>
      <c r="C298">
        <v>50</v>
      </c>
      <c r="D298" s="6">
        <v>50000000</v>
      </c>
      <c r="E298">
        <f t="shared" si="79"/>
        <v>1.3089969389957472</v>
      </c>
      <c r="F298">
        <f t="shared" si="80"/>
        <v>0.87266462599716477</v>
      </c>
      <c r="G298">
        <f t="shared" si="81"/>
        <v>0.96592582628906831</v>
      </c>
      <c r="H298">
        <f t="shared" si="82"/>
        <v>0.25881904510252074</v>
      </c>
      <c r="I298">
        <f t="shared" si="83"/>
        <v>0.76604444311897801</v>
      </c>
      <c r="J298">
        <f t="shared" si="84"/>
        <v>0.64278760968653936</v>
      </c>
      <c r="K298">
        <f t="shared" si="85"/>
        <v>6.2459415620949622E-3</v>
      </c>
      <c r="L298">
        <f t="shared" si="86"/>
        <v>0.99375405843790499</v>
      </c>
      <c r="M298">
        <f t="shared" si="87"/>
        <v>0.99687213745690828</v>
      </c>
      <c r="N298">
        <f t="shared" si="88"/>
        <v>6398149.5322670778</v>
      </c>
      <c r="O298">
        <f t="shared" si="89"/>
        <v>56398149.532267079</v>
      </c>
      <c r="P298" s="6">
        <f t="shared" si="90"/>
        <v>9382716.2350199427</v>
      </c>
      <c r="Q298" s="6">
        <f t="shared" si="91"/>
        <v>11181885.781377034</v>
      </c>
      <c r="R298" s="6">
        <f t="shared" si="92"/>
        <v>54435056.996811658</v>
      </c>
      <c r="S298">
        <f t="shared" si="93"/>
        <v>213069933574668.69</v>
      </c>
      <c r="T298">
        <f t="shared" si="94"/>
        <v>14596915.207490543</v>
      </c>
    </row>
    <row r="299" spans="1:20" x14ac:dyDescent="0.2">
      <c r="A299" s="9">
        <v>298</v>
      </c>
      <c r="B299">
        <v>80</v>
      </c>
      <c r="C299">
        <v>50</v>
      </c>
      <c r="D299" s="6">
        <v>50000000</v>
      </c>
      <c r="E299">
        <f t="shared" si="79"/>
        <v>1.3962634015954636</v>
      </c>
      <c r="F299">
        <f t="shared" si="80"/>
        <v>0.87266462599716477</v>
      </c>
      <c r="G299">
        <f t="shared" si="81"/>
        <v>0.98480775301220802</v>
      </c>
      <c r="H299">
        <f t="shared" si="82"/>
        <v>0.17364817766693041</v>
      </c>
      <c r="I299">
        <f t="shared" si="83"/>
        <v>0.76604444311897801</v>
      </c>
      <c r="J299">
        <f t="shared" si="84"/>
        <v>0.64278760968653936</v>
      </c>
      <c r="K299">
        <f t="shared" si="85"/>
        <v>6.49251973380698E-3</v>
      </c>
      <c r="L299">
        <f t="shared" si="86"/>
        <v>0.99350748026619307</v>
      </c>
      <c r="M299">
        <f t="shared" si="87"/>
        <v>0.99674845385693633</v>
      </c>
      <c r="N299">
        <f t="shared" si="88"/>
        <v>6398943.4599268073</v>
      </c>
      <c r="O299">
        <f t="shared" si="89"/>
        <v>56398943.459926806</v>
      </c>
      <c r="P299" s="6">
        <f t="shared" si="90"/>
        <v>6295187.8637231058</v>
      </c>
      <c r="Q299" s="6">
        <f t="shared" si="91"/>
        <v>7502312.7526474809</v>
      </c>
      <c r="R299" s="6">
        <f t="shared" si="92"/>
        <v>55499930.611639097</v>
      </c>
      <c r="S299">
        <f t="shared" si="93"/>
        <v>95914086878103.703</v>
      </c>
      <c r="T299">
        <f t="shared" si="94"/>
        <v>9793573.7541565336</v>
      </c>
    </row>
    <row r="300" spans="1:20" x14ac:dyDescent="0.2">
      <c r="A300" s="9">
        <v>299</v>
      </c>
      <c r="B300">
        <v>85</v>
      </c>
      <c r="C300">
        <v>50</v>
      </c>
      <c r="D300" s="6">
        <v>50000000</v>
      </c>
      <c r="E300">
        <f t="shared" si="79"/>
        <v>1.4835298641951802</v>
      </c>
      <c r="F300">
        <f t="shared" si="80"/>
        <v>0.87266462599716477</v>
      </c>
      <c r="G300">
        <f t="shared" si="81"/>
        <v>0.99619469809174555</v>
      </c>
      <c r="H300">
        <f t="shared" si="82"/>
        <v>8.7155742747658138E-2</v>
      </c>
      <c r="I300">
        <f t="shared" si="83"/>
        <v>0.76604444311897801</v>
      </c>
      <c r="J300">
        <f t="shared" si="84"/>
        <v>0.64278760968653936</v>
      </c>
      <c r="K300">
        <f t="shared" si="85"/>
        <v>6.6435286530211407E-3</v>
      </c>
      <c r="L300">
        <f t="shared" si="86"/>
        <v>0.99335647134697891</v>
      </c>
      <c r="M300">
        <f t="shared" si="87"/>
        <v>0.9966727002115483</v>
      </c>
      <c r="N300">
        <f t="shared" si="88"/>
        <v>6399429.8214912592</v>
      </c>
      <c r="O300">
        <f t="shared" si="89"/>
        <v>56399429.821491256</v>
      </c>
      <c r="P300" s="6">
        <f t="shared" si="90"/>
        <v>3159644.4765884131</v>
      </c>
      <c r="Q300" s="6">
        <f t="shared" si="91"/>
        <v>3765517.6562946932</v>
      </c>
      <c r="R300" s="6">
        <f t="shared" si="92"/>
        <v>56142135.768573456</v>
      </c>
      <c r="S300">
        <f t="shared" si="93"/>
        <v>24162476438302.75</v>
      </c>
      <c r="T300">
        <f t="shared" si="94"/>
        <v>4915534.1966364905</v>
      </c>
    </row>
    <row r="301" spans="1:20" x14ac:dyDescent="0.2">
      <c r="A301" s="9">
        <v>300</v>
      </c>
      <c r="B301">
        <v>89.998999999999995</v>
      </c>
      <c r="C301">
        <v>50</v>
      </c>
      <c r="D301" s="6">
        <v>50000000</v>
      </c>
      <c r="E301">
        <f t="shared" si="79"/>
        <v>1.5707788735023767</v>
      </c>
      <c r="F301">
        <f t="shared" si="80"/>
        <v>0.87266462599716477</v>
      </c>
      <c r="G301">
        <f t="shared" si="81"/>
        <v>0.99999999984769128</v>
      </c>
      <c r="H301">
        <f t="shared" si="82"/>
        <v>1.7453292519072963E-5</v>
      </c>
      <c r="I301">
        <f t="shared" si="83"/>
        <v>0.76604444311897801</v>
      </c>
      <c r="J301">
        <f t="shared" si="84"/>
        <v>0.64278760968653936</v>
      </c>
      <c r="K301">
        <f t="shared" si="85"/>
        <v>6.6943799881020952E-3</v>
      </c>
      <c r="L301">
        <f t="shared" si="86"/>
        <v>0.99330562001189793</v>
      </c>
      <c r="M301">
        <f t="shared" si="87"/>
        <v>0.99664718933627561</v>
      </c>
      <c r="N301">
        <f t="shared" si="88"/>
        <v>6399593.6257519238</v>
      </c>
      <c r="O301">
        <f t="shared" si="89"/>
        <v>56399593.625751927</v>
      </c>
      <c r="P301" s="6">
        <f t="shared" si="90"/>
        <v>632.73351510827843</v>
      </c>
      <c r="Q301" s="6">
        <f t="shared" si="91"/>
        <v>754.06243978505347</v>
      </c>
      <c r="R301" s="6">
        <f t="shared" si="92"/>
        <v>56356752.305655025</v>
      </c>
      <c r="S301">
        <f t="shared" si="93"/>
        <v>968961.86423586542</v>
      </c>
      <c r="T301">
        <f t="shared" si="94"/>
        <v>984.35860550709128</v>
      </c>
    </row>
    <row r="302" spans="1:20" x14ac:dyDescent="0.2">
      <c r="A302" s="9">
        <v>301</v>
      </c>
      <c r="B302">
        <v>1E-3</v>
      </c>
      <c r="C302">
        <v>50</v>
      </c>
      <c r="D302" s="6">
        <v>55000000</v>
      </c>
      <c r="E302">
        <f t="shared" si="79"/>
        <v>1.7453292519943296E-5</v>
      </c>
      <c r="F302">
        <f t="shared" si="80"/>
        <v>0.87266462599716477</v>
      </c>
      <c r="G302">
        <f t="shared" si="81"/>
        <v>1.7453292519057202E-5</v>
      </c>
      <c r="H302">
        <f t="shared" si="82"/>
        <v>0.99999999984769128</v>
      </c>
      <c r="I302">
        <f t="shared" si="83"/>
        <v>0.76604444311897801</v>
      </c>
      <c r="J302">
        <f t="shared" si="84"/>
        <v>0.64278760968653936</v>
      </c>
      <c r="K302">
        <f t="shared" si="85"/>
        <v>2.0392247594615598E-12</v>
      </c>
      <c r="L302">
        <f t="shared" si="86"/>
        <v>0.99999999999796074</v>
      </c>
      <c r="M302">
        <f t="shared" si="87"/>
        <v>0.99999999999898037</v>
      </c>
      <c r="N302">
        <f t="shared" si="88"/>
        <v>6378137.0000065034</v>
      </c>
      <c r="O302">
        <f t="shared" si="89"/>
        <v>61378137.000006504</v>
      </c>
      <c r="P302" s="6">
        <f t="shared" si="90"/>
        <v>39453105.963238068</v>
      </c>
      <c r="Q302" s="6">
        <f t="shared" si="91"/>
        <v>47018380.770689018</v>
      </c>
      <c r="R302" s="6">
        <f t="shared" si="92"/>
        <v>1070.5053643642395</v>
      </c>
      <c r="S302">
        <f t="shared" si="93"/>
        <v>3767275700443990</v>
      </c>
      <c r="T302">
        <f t="shared" si="94"/>
        <v>61378136.990658082</v>
      </c>
    </row>
    <row r="303" spans="1:20" x14ac:dyDescent="0.2">
      <c r="A303" s="9">
        <v>302</v>
      </c>
      <c r="B303">
        <v>1</v>
      </c>
      <c r="C303">
        <v>50</v>
      </c>
      <c r="D303" s="6">
        <v>55000000</v>
      </c>
      <c r="E303">
        <f t="shared" si="79"/>
        <v>1.7453292519943295E-2</v>
      </c>
      <c r="F303">
        <f t="shared" si="80"/>
        <v>0.87266462599716477</v>
      </c>
      <c r="G303">
        <f t="shared" si="81"/>
        <v>1.7452406437283512E-2</v>
      </c>
      <c r="H303">
        <f t="shared" si="82"/>
        <v>0.99984769515639127</v>
      </c>
      <c r="I303">
        <f t="shared" si="83"/>
        <v>0.76604444311897801</v>
      </c>
      <c r="J303">
        <f t="shared" si="84"/>
        <v>0.64278760968653936</v>
      </c>
      <c r="K303">
        <f t="shared" si="85"/>
        <v>2.0390177069501426E-6</v>
      </c>
      <c r="L303">
        <f t="shared" si="86"/>
        <v>0.9999979609822931</v>
      </c>
      <c r="M303">
        <f t="shared" si="87"/>
        <v>0.99999898049062685</v>
      </c>
      <c r="N303">
        <f t="shared" si="88"/>
        <v>6378143.5025770841</v>
      </c>
      <c r="O303">
        <f t="shared" si="89"/>
        <v>61378143.502577081</v>
      </c>
      <c r="P303" s="6">
        <f t="shared" si="90"/>
        <v>39447101.249247789</v>
      </c>
      <c r="Q303" s="6">
        <f t="shared" si="91"/>
        <v>47011224.631218597</v>
      </c>
      <c r="R303" s="6">
        <f t="shared" si="92"/>
        <v>1070451.1288751597</v>
      </c>
      <c r="S303">
        <f t="shared" si="93"/>
        <v>3766129038295301</v>
      </c>
      <c r="T303">
        <f t="shared" si="94"/>
        <v>61368795.314029925</v>
      </c>
    </row>
    <row r="304" spans="1:20" x14ac:dyDescent="0.2">
      <c r="A304" s="9">
        <v>303</v>
      </c>
      <c r="B304">
        <v>5</v>
      </c>
      <c r="C304">
        <v>50</v>
      </c>
      <c r="D304" s="6">
        <v>55000000</v>
      </c>
      <c r="E304">
        <f t="shared" si="79"/>
        <v>8.7266462599716474E-2</v>
      </c>
      <c r="F304">
        <f t="shared" si="80"/>
        <v>0.87266462599716477</v>
      </c>
      <c r="G304">
        <f t="shared" si="81"/>
        <v>8.7155742747658166E-2</v>
      </c>
      <c r="H304">
        <f t="shared" si="82"/>
        <v>0.99619469809174555</v>
      </c>
      <c r="I304">
        <f t="shared" si="83"/>
        <v>0.76604444311897801</v>
      </c>
      <c r="J304">
        <f t="shared" si="84"/>
        <v>0.64278760968653936</v>
      </c>
      <c r="K304">
        <f t="shared" si="85"/>
        <v>5.0851337120179549E-5</v>
      </c>
      <c r="L304">
        <f t="shared" si="86"/>
        <v>0.99994914866287987</v>
      </c>
      <c r="M304">
        <f t="shared" si="87"/>
        <v>0.99997457400819945</v>
      </c>
      <c r="N304">
        <f t="shared" si="88"/>
        <v>6378299.174582514</v>
      </c>
      <c r="O304">
        <f t="shared" si="89"/>
        <v>61378299.174582511</v>
      </c>
      <c r="P304" s="6">
        <f t="shared" si="90"/>
        <v>39303078.836944684</v>
      </c>
      <c r="Q304" s="6">
        <f t="shared" si="91"/>
        <v>46839585.403942287</v>
      </c>
      <c r="R304" s="6">
        <f t="shared" si="92"/>
        <v>5345749.8111489685</v>
      </c>
      <c r="S304">
        <f t="shared" si="93"/>
        <v>3738678766876292</v>
      </c>
      <c r="T304">
        <f t="shared" si="94"/>
        <v>61144736.21560806</v>
      </c>
    </row>
    <row r="305" spans="1:20" x14ac:dyDescent="0.2">
      <c r="A305" s="9">
        <v>304</v>
      </c>
      <c r="B305">
        <v>10</v>
      </c>
      <c r="C305">
        <v>50</v>
      </c>
      <c r="D305" s="6">
        <v>55000000</v>
      </c>
      <c r="E305">
        <f t="shared" si="79"/>
        <v>0.17453292519943295</v>
      </c>
      <c r="F305">
        <f t="shared" si="80"/>
        <v>0.87266462599716477</v>
      </c>
      <c r="G305">
        <f t="shared" si="81"/>
        <v>0.17364817766693033</v>
      </c>
      <c r="H305">
        <f t="shared" si="82"/>
        <v>0.98480775301220802</v>
      </c>
      <c r="I305">
        <f t="shared" si="83"/>
        <v>0.76604444311897801</v>
      </c>
      <c r="J305">
        <f t="shared" si="84"/>
        <v>0.64278760968653936</v>
      </c>
      <c r="K305">
        <f t="shared" si="85"/>
        <v>2.0186025633433968E-4</v>
      </c>
      <c r="L305">
        <f t="shared" si="86"/>
        <v>0.99979813974366571</v>
      </c>
      <c r="M305">
        <f t="shared" si="87"/>
        <v>0.99989906477787327</v>
      </c>
      <c r="N305">
        <f t="shared" si="88"/>
        <v>6378780.843661353</v>
      </c>
      <c r="O305">
        <f t="shared" si="89"/>
        <v>61378780.843661353</v>
      </c>
      <c r="P305" s="6">
        <f t="shared" si="90"/>
        <v>38854132.206267521</v>
      </c>
      <c r="Q305" s="6">
        <f t="shared" si="91"/>
        <v>46304551.64394971</v>
      </c>
      <c r="R305" s="6">
        <f t="shared" si="92"/>
        <v>10650898.319416529</v>
      </c>
      <c r="S305">
        <f t="shared" si="93"/>
        <v>3653755092449321</v>
      </c>
      <c r="T305">
        <f t="shared" si="94"/>
        <v>60446299.245274901</v>
      </c>
    </row>
    <row r="306" spans="1:20" x14ac:dyDescent="0.2">
      <c r="A306" s="9">
        <v>305</v>
      </c>
      <c r="B306">
        <v>15</v>
      </c>
      <c r="C306">
        <v>50</v>
      </c>
      <c r="D306" s="6">
        <v>55000000</v>
      </c>
      <c r="E306">
        <f t="shared" si="79"/>
        <v>0.26179938779914941</v>
      </c>
      <c r="F306">
        <f t="shared" si="80"/>
        <v>0.87266462599716477</v>
      </c>
      <c r="G306">
        <f t="shared" si="81"/>
        <v>0.25881904510252074</v>
      </c>
      <c r="H306">
        <f t="shared" si="82"/>
        <v>0.96592582628906831</v>
      </c>
      <c r="I306">
        <f t="shared" si="83"/>
        <v>0.76604444311897801</v>
      </c>
      <c r="J306">
        <f t="shared" si="84"/>
        <v>0.64278760968653936</v>
      </c>
      <c r="K306">
        <f t="shared" si="85"/>
        <v>4.4843842804635835E-4</v>
      </c>
      <c r="L306">
        <f t="shared" si="86"/>
        <v>0.99955156157195368</v>
      </c>
      <c r="M306">
        <f t="shared" si="87"/>
        <v>0.99977575564321108</v>
      </c>
      <c r="N306">
        <f t="shared" si="88"/>
        <v>6379567.5820290232</v>
      </c>
      <c r="O306">
        <f t="shared" si="89"/>
        <v>61379567.582029022</v>
      </c>
      <c r="P306" s="6">
        <f t="shared" si="90"/>
        <v>38109662.210153155</v>
      </c>
      <c r="Q306" s="6">
        <f t="shared" si="91"/>
        <v>45417326.851501815</v>
      </c>
      <c r="R306" s="6">
        <f t="shared" si="92"/>
        <v>15875147.620834531</v>
      </c>
      <c r="S306">
        <f t="shared" si="93"/>
        <v>3515079932108123</v>
      </c>
      <c r="T306">
        <f t="shared" si="94"/>
        <v>59288109.533937097</v>
      </c>
    </row>
    <row r="307" spans="1:20" x14ac:dyDescent="0.2">
      <c r="A307" s="9">
        <v>306</v>
      </c>
      <c r="B307">
        <v>20</v>
      </c>
      <c r="C307">
        <v>50</v>
      </c>
      <c r="D307" s="6">
        <v>55000000</v>
      </c>
      <c r="E307">
        <f t="shared" si="79"/>
        <v>0.3490658503988659</v>
      </c>
      <c r="F307">
        <f t="shared" si="80"/>
        <v>0.87266462599716477</v>
      </c>
      <c r="G307">
        <f t="shared" si="81"/>
        <v>0.34202014332566871</v>
      </c>
      <c r="H307">
        <f t="shared" si="82"/>
        <v>0.93969262078590843</v>
      </c>
      <c r="I307">
        <f t="shared" si="83"/>
        <v>0.76604444311897801</v>
      </c>
      <c r="J307">
        <f t="shared" si="84"/>
        <v>0.64278760968653936</v>
      </c>
      <c r="K307">
        <f t="shared" si="85"/>
        <v>7.8309369928334142E-4</v>
      </c>
      <c r="L307">
        <f t="shared" si="86"/>
        <v>0.99921690630071669</v>
      </c>
      <c r="M307">
        <f t="shared" si="87"/>
        <v>0.99960837646586209</v>
      </c>
      <c r="N307">
        <f t="shared" si="88"/>
        <v>6380635.8071448412</v>
      </c>
      <c r="O307">
        <f t="shared" si="89"/>
        <v>61380635.807144843</v>
      </c>
      <c r="P307" s="6">
        <f t="shared" si="90"/>
        <v>37075301.882804275</v>
      </c>
      <c r="Q307" s="6">
        <f t="shared" si="91"/>
        <v>44184624.215346865</v>
      </c>
      <c r="R307" s="6">
        <f t="shared" si="92"/>
        <v>20978804.670740537</v>
      </c>
      <c r="S307">
        <f t="shared" si="93"/>
        <v>3326859026752487</v>
      </c>
      <c r="T307">
        <f t="shared" si="94"/>
        <v>57678930.527121313</v>
      </c>
    </row>
    <row r="308" spans="1:20" x14ac:dyDescent="0.2">
      <c r="A308" s="9">
        <v>307</v>
      </c>
      <c r="B308">
        <v>25</v>
      </c>
      <c r="C308">
        <v>50</v>
      </c>
      <c r="D308" s="6">
        <v>55000000</v>
      </c>
      <c r="E308">
        <f t="shared" si="79"/>
        <v>0.43633231299858238</v>
      </c>
      <c r="F308">
        <f t="shared" si="80"/>
        <v>0.87266462599716477</v>
      </c>
      <c r="G308">
        <f t="shared" si="81"/>
        <v>0.42261826174069944</v>
      </c>
      <c r="H308">
        <f t="shared" si="82"/>
        <v>0.90630778703664994</v>
      </c>
      <c r="I308">
        <f t="shared" si="83"/>
        <v>0.76604444311897801</v>
      </c>
      <c r="J308">
        <f t="shared" si="84"/>
        <v>0.64278760968653936</v>
      </c>
      <c r="K308">
        <f t="shared" si="85"/>
        <v>1.1956577389724912E-3</v>
      </c>
      <c r="L308">
        <f t="shared" si="86"/>
        <v>0.99880434226102754</v>
      </c>
      <c r="M308">
        <f t="shared" si="87"/>
        <v>0.99940199232392346</v>
      </c>
      <c r="N308">
        <f t="shared" si="88"/>
        <v>6381953.4571557427</v>
      </c>
      <c r="O308">
        <f t="shared" si="89"/>
        <v>61381953.457155742</v>
      </c>
      <c r="P308" s="6">
        <f t="shared" si="90"/>
        <v>35758880.491024949</v>
      </c>
      <c r="Q308" s="6">
        <f t="shared" si="91"/>
        <v>42615774.292325981</v>
      </c>
      <c r="R308" s="6">
        <f t="shared" si="92"/>
        <v>25923078.858696256</v>
      </c>
      <c r="S308">
        <f t="shared" si="93"/>
        <v>3094801752505877</v>
      </c>
      <c r="T308">
        <f t="shared" si="94"/>
        <v>55630942.401741467</v>
      </c>
    </row>
    <row r="309" spans="1:20" x14ac:dyDescent="0.2">
      <c r="A309" s="9">
        <v>308</v>
      </c>
      <c r="B309">
        <v>30</v>
      </c>
      <c r="C309">
        <v>50</v>
      </c>
      <c r="D309" s="6">
        <v>55000000</v>
      </c>
      <c r="E309">
        <f t="shared" si="79"/>
        <v>0.52359877559829882</v>
      </c>
      <c r="F309">
        <f t="shared" si="80"/>
        <v>0.87266462599716477</v>
      </c>
      <c r="G309">
        <f t="shared" si="81"/>
        <v>0.49999999999999994</v>
      </c>
      <c r="H309">
        <f t="shared" si="82"/>
        <v>0.86602540378443871</v>
      </c>
      <c r="I309">
        <f t="shared" si="83"/>
        <v>0.76604444311897801</v>
      </c>
      <c r="J309">
        <f t="shared" si="84"/>
        <v>0.64278760968653936</v>
      </c>
      <c r="K309">
        <f t="shared" si="85"/>
        <v>1.6735949975353295E-3</v>
      </c>
      <c r="L309">
        <f t="shared" si="86"/>
        <v>0.99832640500246472</v>
      </c>
      <c r="M309">
        <f t="shared" si="87"/>
        <v>0.99916285209292321</v>
      </c>
      <c r="N309">
        <f t="shared" si="88"/>
        <v>6383480.9176901085</v>
      </c>
      <c r="O309">
        <f t="shared" si="89"/>
        <v>61383480.917690106</v>
      </c>
      <c r="P309" s="6">
        <f t="shared" si="90"/>
        <v>34170366.828357853</v>
      </c>
      <c r="Q309" s="6">
        <f t="shared" si="91"/>
        <v>40722657.42795749</v>
      </c>
      <c r="R309" s="6">
        <f t="shared" si="92"/>
        <v>30670373.735383634</v>
      </c>
      <c r="S309">
        <f t="shared" si="93"/>
        <v>2825948797179320</v>
      </c>
      <c r="T309">
        <f t="shared" si="94"/>
        <v>53159653.847436965</v>
      </c>
    </row>
    <row r="310" spans="1:20" x14ac:dyDescent="0.2">
      <c r="A310" s="9">
        <v>309</v>
      </c>
      <c r="B310">
        <v>35</v>
      </c>
      <c r="C310">
        <v>50</v>
      </c>
      <c r="D310" s="6">
        <v>55000000</v>
      </c>
      <c r="E310">
        <f t="shared" si="79"/>
        <v>0.6108652381980153</v>
      </c>
      <c r="F310">
        <f t="shared" si="80"/>
        <v>0.87266462599716477</v>
      </c>
      <c r="G310">
        <f t="shared" si="81"/>
        <v>0.57357643635104605</v>
      </c>
      <c r="H310">
        <f t="shared" si="82"/>
        <v>0.8191520442889918</v>
      </c>
      <c r="I310">
        <f t="shared" si="83"/>
        <v>0.76604444311897801</v>
      </c>
      <c r="J310">
        <f t="shared" si="84"/>
        <v>0.64278760968653936</v>
      </c>
      <c r="K310">
        <f t="shared" si="85"/>
        <v>2.2023835932183482E-3</v>
      </c>
      <c r="L310">
        <f t="shared" si="86"/>
        <v>0.99779761640678166</v>
      </c>
      <c r="M310">
        <f t="shared" si="87"/>
        <v>0.99889820122311845</v>
      </c>
      <c r="N310">
        <f t="shared" si="88"/>
        <v>6385172.1748924749</v>
      </c>
      <c r="O310">
        <f t="shared" si="89"/>
        <v>61385172.174892478</v>
      </c>
      <c r="P310" s="6">
        <f t="shared" si="90"/>
        <v>32321796.714762691</v>
      </c>
      <c r="Q310" s="6">
        <f t="shared" si="91"/>
        <v>38519617.353918165</v>
      </c>
      <c r="R310" s="6">
        <f t="shared" si="92"/>
        <v>35184570.908685632</v>
      </c>
      <c r="S310">
        <f t="shared" si="93"/>
        <v>2528459463962718</v>
      </c>
      <c r="T310">
        <f t="shared" si="94"/>
        <v>50283789.276094913</v>
      </c>
    </row>
    <row r="311" spans="1:20" x14ac:dyDescent="0.2">
      <c r="A311" s="9">
        <v>310</v>
      </c>
      <c r="B311">
        <v>40</v>
      </c>
      <c r="C311">
        <v>50</v>
      </c>
      <c r="D311" s="6">
        <v>55000000</v>
      </c>
      <c r="E311">
        <f t="shared" si="79"/>
        <v>0.69813170079773179</v>
      </c>
      <c r="F311">
        <f t="shared" si="80"/>
        <v>0.87266462599716477</v>
      </c>
      <c r="G311">
        <f t="shared" si="81"/>
        <v>0.64278760968653925</v>
      </c>
      <c r="H311">
        <f t="shared" si="82"/>
        <v>0.76604444311897801</v>
      </c>
      <c r="I311">
        <f t="shared" si="83"/>
        <v>0.76604444311897801</v>
      </c>
      <c r="J311">
        <f t="shared" si="84"/>
        <v>0.64278760968653936</v>
      </c>
      <c r="K311">
        <f t="shared" si="85"/>
        <v>2.7659565521216574E-3</v>
      </c>
      <c r="L311">
        <f t="shared" si="86"/>
        <v>0.99723404344787836</v>
      </c>
      <c r="M311">
        <f t="shared" si="87"/>
        <v>0.99861606408463022</v>
      </c>
      <c r="N311">
        <f t="shared" si="88"/>
        <v>6386976.1657063318</v>
      </c>
      <c r="O311">
        <f t="shared" si="89"/>
        <v>61386976.165706329</v>
      </c>
      <c r="P311" s="6">
        <f t="shared" si="90"/>
        <v>30227185.030981615</v>
      </c>
      <c r="Q311" s="6">
        <f t="shared" si="91"/>
        <v>36023356.354682259</v>
      </c>
      <c r="R311" s="6">
        <f t="shared" si="92"/>
        <v>39431304.104960032</v>
      </c>
      <c r="S311">
        <f t="shared" si="93"/>
        <v>2211364917953625.7</v>
      </c>
      <c r="T311">
        <f t="shared" si="94"/>
        <v>47025151.971616484</v>
      </c>
    </row>
    <row r="312" spans="1:20" x14ac:dyDescent="0.2">
      <c r="A312" s="9">
        <v>311</v>
      </c>
      <c r="B312">
        <v>45</v>
      </c>
      <c r="C312">
        <v>50</v>
      </c>
      <c r="D312" s="6">
        <v>55000000</v>
      </c>
      <c r="E312">
        <f t="shared" si="79"/>
        <v>0.78539816339744828</v>
      </c>
      <c r="F312">
        <f t="shared" si="80"/>
        <v>0.87266462599716477</v>
      </c>
      <c r="G312">
        <f t="shared" si="81"/>
        <v>0.70710678118654746</v>
      </c>
      <c r="H312">
        <f t="shared" si="82"/>
        <v>0.70710678118654757</v>
      </c>
      <c r="I312">
        <f t="shared" si="83"/>
        <v>0.76604444311897801</v>
      </c>
      <c r="J312">
        <f t="shared" si="84"/>
        <v>0.64278760968653936</v>
      </c>
      <c r="K312">
        <f t="shared" si="85"/>
        <v>3.3471899950706591E-3</v>
      </c>
      <c r="L312">
        <f t="shared" si="86"/>
        <v>0.99665281000492933</v>
      </c>
      <c r="M312">
        <f t="shared" si="87"/>
        <v>0.99832500219363896</v>
      </c>
      <c r="N312">
        <f t="shared" si="88"/>
        <v>6388838.2901211483</v>
      </c>
      <c r="O312">
        <f t="shared" si="89"/>
        <v>61388838.290121146</v>
      </c>
      <c r="P312" s="6">
        <f t="shared" si="90"/>
        <v>27902422.714519419</v>
      </c>
      <c r="Q312" s="6">
        <f t="shared" si="91"/>
        <v>33252812.512110803</v>
      </c>
      <c r="R312" s="6">
        <f t="shared" si="92"/>
        <v>43378221.374126032</v>
      </c>
      <c r="S312">
        <f t="shared" si="93"/>
        <v>1884294733305322</v>
      </c>
      <c r="T312">
        <f t="shared" si="94"/>
        <v>43408463.844109043</v>
      </c>
    </row>
    <row r="313" spans="1:20" x14ac:dyDescent="0.2">
      <c r="A313" s="9">
        <v>312</v>
      </c>
      <c r="B313">
        <v>50</v>
      </c>
      <c r="C313">
        <v>50</v>
      </c>
      <c r="D313" s="6">
        <v>55000000</v>
      </c>
      <c r="E313">
        <f t="shared" si="79"/>
        <v>0.87266462599716477</v>
      </c>
      <c r="F313">
        <f t="shared" si="80"/>
        <v>0.87266462599716477</v>
      </c>
      <c r="G313">
        <f t="shared" si="81"/>
        <v>0.76604444311897801</v>
      </c>
      <c r="H313">
        <f t="shared" si="82"/>
        <v>0.64278760968653936</v>
      </c>
      <c r="I313">
        <f t="shared" si="83"/>
        <v>0.76604444311897801</v>
      </c>
      <c r="J313">
        <f t="shared" si="84"/>
        <v>0.64278760968653936</v>
      </c>
      <c r="K313">
        <f t="shared" si="85"/>
        <v>3.9284234380196608E-3</v>
      </c>
      <c r="L313">
        <f t="shared" si="86"/>
        <v>0.99607157656198031</v>
      </c>
      <c r="M313">
        <f t="shared" si="87"/>
        <v>0.99803385541873291</v>
      </c>
      <c r="N313">
        <f t="shared" si="88"/>
        <v>6390702.0441946862</v>
      </c>
      <c r="O313">
        <f t="shared" si="89"/>
        <v>61390702.044194683</v>
      </c>
      <c r="P313" s="6">
        <f t="shared" si="90"/>
        <v>25365159.254263394</v>
      </c>
      <c r="Q313" s="6">
        <f t="shared" si="91"/>
        <v>30229019.66799267</v>
      </c>
      <c r="R313" s="6">
        <f t="shared" si="92"/>
        <v>46995233.409250222</v>
      </c>
      <c r="S313">
        <f t="shared" si="93"/>
        <v>1557184934082031.5</v>
      </c>
      <c r="T313">
        <f t="shared" si="94"/>
        <v>39461182.623966448</v>
      </c>
    </row>
    <row r="314" spans="1:20" x14ac:dyDescent="0.2">
      <c r="A314" s="9">
        <v>313</v>
      </c>
      <c r="B314">
        <v>55</v>
      </c>
      <c r="C314">
        <v>50</v>
      </c>
      <c r="D314" s="6">
        <v>55000000</v>
      </c>
      <c r="E314">
        <f t="shared" si="79"/>
        <v>0.95993108859688125</v>
      </c>
      <c r="F314">
        <f t="shared" si="80"/>
        <v>0.87266462599716477</v>
      </c>
      <c r="G314">
        <f t="shared" si="81"/>
        <v>0.8191520442889918</v>
      </c>
      <c r="H314">
        <f t="shared" si="82"/>
        <v>0.57357643635104616</v>
      </c>
      <c r="I314">
        <f t="shared" si="83"/>
        <v>0.76604444311897801</v>
      </c>
      <c r="J314">
        <f t="shared" si="84"/>
        <v>0.64278760968653936</v>
      </c>
      <c r="K314">
        <f t="shared" si="85"/>
        <v>4.4919963969229718E-3</v>
      </c>
      <c r="L314">
        <f t="shared" si="86"/>
        <v>0.99550800360307701</v>
      </c>
      <c r="M314">
        <f t="shared" si="87"/>
        <v>0.99775147386665231</v>
      </c>
      <c r="N314">
        <f t="shared" si="88"/>
        <v>6392510.7274283282</v>
      </c>
      <c r="O314">
        <f t="shared" si="89"/>
        <v>61392510.727428332</v>
      </c>
      <c r="P314" s="6">
        <f t="shared" si="90"/>
        <v>22634671.343142733</v>
      </c>
      <c r="Q314" s="6">
        <f t="shared" si="91"/>
        <v>26974950.890379559</v>
      </c>
      <c r="R314" s="6">
        <f t="shared" si="92"/>
        <v>50254745.959096819</v>
      </c>
      <c r="S314">
        <f t="shared" si="93"/>
        <v>1239976322350476</v>
      </c>
      <c r="T314">
        <f t="shared" si="94"/>
        <v>35213297.521681719</v>
      </c>
    </row>
    <row r="315" spans="1:20" x14ac:dyDescent="0.2">
      <c r="A315" s="9">
        <v>314</v>
      </c>
      <c r="B315">
        <v>60</v>
      </c>
      <c r="C315">
        <v>50</v>
      </c>
      <c r="D315" s="6">
        <v>55000000</v>
      </c>
      <c r="E315">
        <f t="shared" ref="E315:E378" si="95">B315*PI()/180</f>
        <v>1.0471975511965976</v>
      </c>
      <c r="F315">
        <f t="shared" ref="F315:F378" si="96">C315*PI()/180</f>
        <v>0.87266462599716477</v>
      </c>
      <c r="G315">
        <f t="shared" ref="G315:G378" si="97">SIN(E315)</f>
        <v>0.8660254037844386</v>
      </c>
      <c r="H315">
        <f t="shared" ref="H315:H378" si="98">COS(E315)</f>
        <v>0.50000000000000011</v>
      </c>
      <c r="I315">
        <f t="shared" ref="I315:I378" si="99">SIN(F315)</f>
        <v>0.76604444311897801</v>
      </c>
      <c r="J315">
        <f t="shared" ref="J315:J378" si="100">COS(F315)</f>
        <v>0.64278760968653936</v>
      </c>
      <c r="K315">
        <f t="shared" ref="K315:K378" si="101">0.00669437999014132*G315*G315</f>
        <v>5.0207849926059891E-3</v>
      </c>
      <c r="L315">
        <f t="shared" ref="L315:L378" si="102">1-K315</f>
        <v>0.99497921500739406</v>
      </c>
      <c r="M315">
        <f t="shared" ref="M315:M378" si="103">SQRT(L315)</f>
        <v>0.99748644853320889</v>
      </c>
      <c r="N315">
        <f t="shared" ref="N315:N378" si="104">6378137/M315</f>
        <v>6394209.1738478942</v>
      </c>
      <c r="O315">
        <f t="shared" ref="O315:O378" si="105">D315+N315</f>
        <v>61394209.173847891</v>
      </c>
      <c r="P315" s="6">
        <f t="shared" ref="P315:P378" si="106">O315*H315*J315</f>
        <v>19731718.48172655</v>
      </c>
      <c r="Q315" s="6">
        <f t="shared" ref="Q315:Q378" si="107">O315*H315*I315</f>
        <v>23515346.388655186</v>
      </c>
      <c r="R315" s="6">
        <f t="shared" ref="R315:R378" si="108">(N315*(1-0.00669437999014132)+D315)*G315</f>
        <v>53131874.342082761</v>
      </c>
      <c r="S315">
        <f t="shared" ref="S315:S378" si="109">P315*P315+Q315*Q315</f>
        <v>942312230020547.5</v>
      </c>
      <c r="T315">
        <f t="shared" ref="T315:T378" si="110">SQRT(S315)</f>
        <v>30697104.586923953</v>
      </c>
    </row>
    <row r="316" spans="1:20" x14ac:dyDescent="0.2">
      <c r="A316" s="9">
        <v>315</v>
      </c>
      <c r="B316">
        <v>65</v>
      </c>
      <c r="C316">
        <v>50</v>
      </c>
      <c r="D316" s="6">
        <v>55000000</v>
      </c>
      <c r="E316">
        <f t="shared" si="95"/>
        <v>1.1344640137963142</v>
      </c>
      <c r="F316">
        <f t="shared" si="96"/>
        <v>0.87266462599716477</v>
      </c>
      <c r="G316">
        <f t="shared" si="97"/>
        <v>0.90630778703664994</v>
      </c>
      <c r="H316">
        <f t="shared" si="98"/>
        <v>0.42261826174069944</v>
      </c>
      <c r="I316">
        <f t="shared" si="99"/>
        <v>0.76604444311897801</v>
      </c>
      <c r="J316">
        <f t="shared" si="100"/>
        <v>0.64278760968653936</v>
      </c>
      <c r="K316">
        <f t="shared" si="101"/>
        <v>5.4987222511688289E-3</v>
      </c>
      <c r="L316">
        <f t="shared" si="102"/>
        <v>0.99450127774883113</v>
      </c>
      <c r="M316">
        <f t="shared" si="103"/>
        <v>0.99724684895407467</v>
      </c>
      <c r="N316">
        <f t="shared" si="104"/>
        <v>6395745.4532841817</v>
      </c>
      <c r="O316">
        <f t="shared" si="105"/>
        <v>61395745.453284182</v>
      </c>
      <c r="P316" s="6">
        <f t="shared" si="106"/>
        <v>16678386.467927711</v>
      </c>
      <c r="Q316" s="6">
        <f t="shared" si="107"/>
        <v>19876526.991827503</v>
      </c>
      <c r="R316" s="6">
        <f t="shared" si="108"/>
        <v>55604638.128511719</v>
      </c>
      <c r="S316">
        <f t="shared" si="109"/>
        <v>673244900430401.5</v>
      </c>
      <c r="T316">
        <f t="shared" si="110"/>
        <v>25946963.221741412</v>
      </c>
    </row>
    <row r="317" spans="1:20" x14ac:dyDescent="0.2">
      <c r="A317" s="9">
        <v>316</v>
      </c>
      <c r="B317">
        <v>70</v>
      </c>
      <c r="C317">
        <v>50</v>
      </c>
      <c r="D317" s="6">
        <v>55000000</v>
      </c>
      <c r="E317">
        <f t="shared" si="95"/>
        <v>1.2217304763960306</v>
      </c>
      <c r="F317">
        <f t="shared" si="96"/>
        <v>0.87266462599716477</v>
      </c>
      <c r="G317">
        <f t="shared" si="97"/>
        <v>0.93969262078590832</v>
      </c>
      <c r="H317">
        <f t="shared" si="98"/>
        <v>0.34202014332566882</v>
      </c>
      <c r="I317">
        <f t="shared" si="99"/>
        <v>0.76604444311897801</v>
      </c>
      <c r="J317">
        <f t="shared" si="100"/>
        <v>0.64278760968653936</v>
      </c>
      <c r="K317">
        <f t="shared" si="101"/>
        <v>5.9112862908579774E-3</v>
      </c>
      <c r="L317">
        <f t="shared" si="102"/>
        <v>0.99408871370914198</v>
      </c>
      <c r="M317">
        <f t="shared" si="103"/>
        <v>0.99703997598348182</v>
      </c>
      <c r="N317">
        <f t="shared" si="104"/>
        <v>6397072.488200481</v>
      </c>
      <c r="O317">
        <f t="shared" si="105"/>
        <v>61397072.488200478</v>
      </c>
      <c r="P317" s="6">
        <f t="shared" si="106"/>
        <v>13497919.855459636</v>
      </c>
      <c r="Q317" s="6">
        <f t="shared" si="107"/>
        <v>16086194.480292739</v>
      </c>
      <c r="R317" s="6">
        <f t="shared" si="108"/>
        <v>57654134.150343522</v>
      </c>
      <c r="S317">
        <f t="shared" si="109"/>
        <v>440959493282212.06</v>
      </c>
      <c r="T317">
        <f t="shared" si="110"/>
        <v>20999035.532190807</v>
      </c>
    </row>
    <row r="318" spans="1:20" x14ac:dyDescent="0.2">
      <c r="A318" s="9">
        <v>317</v>
      </c>
      <c r="B318">
        <v>75</v>
      </c>
      <c r="C318">
        <v>50</v>
      </c>
      <c r="D318" s="6">
        <v>55000000</v>
      </c>
      <c r="E318">
        <f t="shared" si="95"/>
        <v>1.3089969389957472</v>
      </c>
      <c r="F318">
        <f t="shared" si="96"/>
        <v>0.87266462599716477</v>
      </c>
      <c r="G318">
        <f t="shared" si="97"/>
        <v>0.96592582628906831</v>
      </c>
      <c r="H318">
        <f t="shared" si="98"/>
        <v>0.25881904510252074</v>
      </c>
      <c r="I318">
        <f t="shared" si="99"/>
        <v>0.76604444311897801</v>
      </c>
      <c r="J318">
        <f t="shared" si="100"/>
        <v>0.64278760968653936</v>
      </c>
      <c r="K318">
        <f t="shared" si="101"/>
        <v>6.2459415620949622E-3</v>
      </c>
      <c r="L318">
        <f t="shared" si="102"/>
        <v>0.99375405843790499</v>
      </c>
      <c r="M318">
        <f t="shared" si="103"/>
        <v>0.99687213745690828</v>
      </c>
      <c r="N318">
        <f t="shared" si="104"/>
        <v>6398149.5322670778</v>
      </c>
      <c r="O318">
        <f t="shared" si="105"/>
        <v>61398149.532267079</v>
      </c>
      <c r="P318" s="6">
        <f t="shared" si="106"/>
        <v>10214544.611733951</v>
      </c>
      <c r="Q318" s="6">
        <f t="shared" si="107"/>
        <v>12173220.237747764</v>
      </c>
      <c r="R318" s="6">
        <f t="shared" si="108"/>
        <v>59264686.128256999</v>
      </c>
      <c r="S318">
        <f t="shared" si="109"/>
        <v>252524212581814.81</v>
      </c>
      <c r="T318">
        <f t="shared" si="110"/>
        <v>15891010.433003146</v>
      </c>
    </row>
    <row r="319" spans="1:20" x14ac:dyDescent="0.2">
      <c r="A319" s="9">
        <v>318</v>
      </c>
      <c r="B319">
        <v>80</v>
      </c>
      <c r="C319">
        <v>50</v>
      </c>
      <c r="D319" s="6">
        <v>55000000</v>
      </c>
      <c r="E319">
        <f t="shared" si="95"/>
        <v>1.3962634015954636</v>
      </c>
      <c r="F319">
        <f t="shared" si="96"/>
        <v>0.87266462599716477</v>
      </c>
      <c r="G319">
        <f t="shared" si="97"/>
        <v>0.98480775301220802</v>
      </c>
      <c r="H319">
        <f t="shared" si="98"/>
        <v>0.17364817766693041</v>
      </c>
      <c r="I319">
        <f t="shared" si="99"/>
        <v>0.76604444311897801</v>
      </c>
      <c r="J319">
        <f t="shared" si="100"/>
        <v>0.64278760968653936</v>
      </c>
      <c r="K319">
        <f t="shared" si="101"/>
        <v>6.49251973380698E-3</v>
      </c>
      <c r="L319">
        <f t="shared" si="102"/>
        <v>0.99350748026619307</v>
      </c>
      <c r="M319">
        <f t="shared" si="103"/>
        <v>0.99674845385693633</v>
      </c>
      <c r="N319">
        <f t="shared" si="104"/>
        <v>6398943.4599268073</v>
      </c>
      <c r="O319">
        <f t="shared" si="105"/>
        <v>61398943.459926806</v>
      </c>
      <c r="P319" s="6">
        <f t="shared" si="106"/>
        <v>6853282.3489678549</v>
      </c>
      <c r="Q319" s="6">
        <f t="shared" si="107"/>
        <v>8167423.8604449267</v>
      </c>
      <c r="R319" s="6">
        <f t="shared" si="108"/>
        <v>60423969.376700133</v>
      </c>
      <c r="S319">
        <f t="shared" si="109"/>
        <v>113674291470839.47</v>
      </c>
      <c r="T319">
        <f t="shared" si="110"/>
        <v>10661814.642491186</v>
      </c>
    </row>
    <row r="320" spans="1:20" x14ac:dyDescent="0.2">
      <c r="A320" s="9">
        <v>319</v>
      </c>
      <c r="B320">
        <v>85</v>
      </c>
      <c r="C320">
        <v>50</v>
      </c>
      <c r="D320" s="6">
        <v>55000000</v>
      </c>
      <c r="E320">
        <f t="shared" si="95"/>
        <v>1.4835298641951802</v>
      </c>
      <c r="F320">
        <f t="shared" si="96"/>
        <v>0.87266462599716477</v>
      </c>
      <c r="G320">
        <f t="shared" si="97"/>
        <v>0.99619469809174555</v>
      </c>
      <c r="H320">
        <f t="shared" si="98"/>
        <v>8.7155742747658138E-2</v>
      </c>
      <c r="I320">
        <f t="shared" si="99"/>
        <v>0.76604444311897801</v>
      </c>
      <c r="J320">
        <f t="shared" si="100"/>
        <v>0.64278760968653936</v>
      </c>
      <c r="K320">
        <f t="shared" si="101"/>
        <v>6.6435286530211407E-3</v>
      </c>
      <c r="L320">
        <f t="shared" si="102"/>
        <v>0.99335647134697891</v>
      </c>
      <c r="M320">
        <f t="shared" si="103"/>
        <v>0.9966727002115483</v>
      </c>
      <c r="N320">
        <f t="shared" si="104"/>
        <v>6399429.8214912592</v>
      </c>
      <c r="O320">
        <f t="shared" si="105"/>
        <v>61399429.821491256</v>
      </c>
      <c r="P320" s="6">
        <f t="shared" si="106"/>
        <v>3439757.6343445238</v>
      </c>
      <c r="Q320" s="6">
        <f t="shared" si="107"/>
        <v>4099343.5183834466</v>
      </c>
      <c r="R320" s="6">
        <f t="shared" si="108"/>
        <v>61123109.259032182</v>
      </c>
      <c r="S320">
        <f t="shared" si="109"/>
        <v>28636549864743.809</v>
      </c>
      <c r="T320">
        <f t="shared" si="110"/>
        <v>5351312.9103747811</v>
      </c>
    </row>
    <row r="321" spans="1:20" x14ac:dyDescent="0.2">
      <c r="A321" s="9">
        <v>320</v>
      </c>
      <c r="B321">
        <v>89.998999999999995</v>
      </c>
      <c r="C321">
        <v>50</v>
      </c>
      <c r="D321" s="6">
        <v>55000000</v>
      </c>
      <c r="E321">
        <f t="shared" si="95"/>
        <v>1.5707788735023767</v>
      </c>
      <c r="F321">
        <f t="shared" si="96"/>
        <v>0.87266462599716477</v>
      </c>
      <c r="G321">
        <f t="shared" si="97"/>
        <v>0.99999999984769128</v>
      </c>
      <c r="H321">
        <f t="shared" si="98"/>
        <v>1.7453292519072963E-5</v>
      </c>
      <c r="I321">
        <f t="shared" si="99"/>
        <v>0.76604444311897801</v>
      </c>
      <c r="J321">
        <f t="shared" si="100"/>
        <v>0.64278760968653936</v>
      </c>
      <c r="K321">
        <f t="shared" si="101"/>
        <v>6.6943799881020952E-3</v>
      </c>
      <c r="L321">
        <f t="shared" si="102"/>
        <v>0.99330562001189793</v>
      </c>
      <c r="M321">
        <f t="shared" si="103"/>
        <v>0.99664718933627561</v>
      </c>
      <c r="N321">
        <f t="shared" si="104"/>
        <v>6399593.6257519238</v>
      </c>
      <c r="O321">
        <f t="shared" si="105"/>
        <v>61399593.625751927</v>
      </c>
      <c r="P321" s="6">
        <f t="shared" si="106"/>
        <v>688.82731600575278</v>
      </c>
      <c r="Q321" s="6">
        <f t="shared" si="107"/>
        <v>820.91242852688299</v>
      </c>
      <c r="R321" s="6">
        <f t="shared" si="108"/>
        <v>61356752.304893486</v>
      </c>
      <c r="S321">
        <f t="shared" si="109"/>
        <v>1148380.2865855941</v>
      </c>
      <c r="T321">
        <f t="shared" si="110"/>
        <v>1071.6250681024562</v>
      </c>
    </row>
    <row r="322" spans="1:20" x14ac:dyDescent="0.2">
      <c r="A322" s="9">
        <v>321</v>
      </c>
      <c r="B322">
        <v>1E-3</v>
      </c>
      <c r="C322">
        <v>50</v>
      </c>
      <c r="D322" s="6">
        <v>60000000</v>
      </c>
      <c r="E322">
        <f t="shared" si="95"/>
        <v>1.7453292519943296E-5</v>
      </c>
      <c r="F322">
        <f t="shared" si="96"/>
        <v>0.87266462599716477</v>
      </c>
      <c r="G322">
        <f t="shared" si="97"/>
        <v>1.7453292519057202E-5</v>
      </c>
      <c r="H322">
        <f t="shared" si="98"/>
        <v>0.99999999984769128</v>
      </c>
      <c r="I322">
        <f t="shared" si="99"/>
        <v>0.76604444311897801</v>
      </c>
      <c r="J322">
        <f t="shared" si="100"/>
        <v>0.64278760968653936</v>
      </c>
      <c r="K322">
        <f t="shared" si="101"/>
        <v>2.0392247594615598E-12</v>
      </c>
      <c r="L322">
        <f t="shared" si="102"/>
        <v>0.99999999999796074</v>
      </c>
      <c r="M322">
        <f t="shared" si="103"/>
        <v>0.99999999999898037</v>
      </c>
      <c r="N322">
        <f t="shared" si="104"/>
        <v>6378137.0000065034</v>
      </c>
      <c r="O322">
        <f t="shared" si="105"/>
        <v>66378137.000006504</v>
      </c>
      <c r="P322" s="6">
        <f t="shared" si="106"/>
        <v>42667044.011181258</v>
      </c>
      <c r="Q322" s="6">
        <f t="shared" si="107"/>
        <v>50848602.985700525</v>
      </c>
      <c r="R322" s="6">
        <f t="shared" si="108"/>
        <v>1157.7718269595255</v>
      </c>
      <c r="S322">
        <f t="shared" si="109"/>
        <v>4406057070249471</v>
      </c>
      <c r="T322">
        <f t="shared" si="110"/>
        <v>66378136.989896536</v>
      </c>
    </row>
    <row r="323" spans="1:20" x14ac:dyDescent="0.2">
      <c r="A323" s="9">
        <v>322</v>
      </c>
      <c r="B323">
        <v>1</v>
      </c>
      <c r="C323">
        <v>50</v>
      </c>
      <c r="D323" s="6">
        <v>60000000</v>
      </c>
      <c r="E323">
        <f t="shared" si="95"/>
        <v>1.7453292519943295E-2</v>
      </c>
      <c r="F323">
        <f t="shared" si="96"/>
        <v>0.87266462599716477</v>
      </c>
      <c r="G323">
        <f t="shared" si="97"/>
        <v>1.7452406437283512E-2</v>
      </c>
      <c r="H323">
        <f t="shared" si="98"/>
        <v>0.99984769515639127</v>
      </c>
      <c r="I323">
        <f t="shared" si="99"/>
        <v>0.76604444311897801</v>
      </c>
      <c r="J323">
        <f t="shared" si="100"/>
        <v>0.64278760968653936</v>
      </c>
      <c r="K323">
        <f t="shared" si="101"/>
        <v>2.0390177069501426E-6</v>
      </c>
      <c r="L323">
        <f t="shared" si="102"/>
        <v>0.9999979609822931</v>
      </c>
      <c r="M323">
        <f t="shared" si="103"/>
        <v>0.99999898049062685</v>
      </c>
      <c r="N323">
        <f t="shared" si="104"/>
        <v>6378143.5025770841</v>
      </c>
      <c r="O323">
        <f t="shared" si="105"/>
        <v>66378143.502577081</v>
      </c>
      <c r="P323" s="6">
        <f t="shared" si="106"/>
        <v>42660549.79934866</v>
      </c>
      <c r="Q323" s="6">
        <f t="shared" si="107"/>
        <v>50840863.485417962</v>
      </c>
      <c r="R323" s="6">
        <f t="shared" si="108"/>
        <v>1157713.1610615773</v>
      </c>
      <c r="S323">
        <f t="shared" si="109"/>
        <v>4404715909125612.5</v>
      </c>
      <c r="T323">
        <f t="shared" si="110"/>
        <v>66368033.789811887</v>
      </c>
    </row>
    <row r="324" spans="1:20" x14ac:dyDescent="0.2">
      <c r="A324" s="9">
        <v>323</v>
      </c>
      <c r="B324">
        <v>5</v>
      </c>
      <c r="C324">
        <v>50</v>
      </c>
      <c r="D324" s="6">
        <v>60000000</v>
      </c>
      <c r="E324">
        <f t="shared" si="95"/>
        <v>8.7266462599716474E-2</v>
      </c>
      <c r="F324">
        <f t="shared" si="96"/>
        <v>0.87266462599716477</v>
      </c>
      <c r="G324">
        <f t="shared" si="97"/>
        <v>8.7155742747658166E-2</v>
      </c>
      <c r="H324">
        <f t="shared" si="98"/>
        <v>0.99619469809174555</v>
      </c>
      <c r="I324">
        <f t="shared" si="99"/>
        <v>0.76604444311897801</v>
      </c>
      <c r="J324">
        <f t="shared" si="100"/>
        <v>0.64278760968653936</v>
      </c>
      <c r="K324">
        <f t="shared" si="101"/>
        <v>5.0851337120179549E-5</v>
      </c>
      <c r="L324">
        <f t="shared" si="102"/>
        <v>0.99994914866287987</v>
      </c>
      <c r="M324">
        <f t="shared" si="103"/>
        <v>0.99997457400819945</v>
      </c>
      <c r="N324">
        <f t="shared" si="104"/>
        <v>6378299.174582514</v>
      </c>
      <c r="O324">
        <f t="shared" si="105"/>
        <v>66378299.174582511</v>
      </c>
      <c r="P324" s="6">
        <f t="shared" si="106"/>
        <v>42504786.880788669</v>
      </c>
      <c r="Q324" s="6">
        <f t="shared" si="107"/>
        <v>50655232.467631131</v>
      </c>
      <c r="R324" s="6">
        <f t="shared" si="108"/>
        <v>5781528.5248872591</v>
      </c>
      <c r="S324">
        <f t="shared" si="109"/>
        <v>4372609484131015.5</v>
      </c>
      <c r="T324">
        <f t="shared" si="110"/>
        <v>66125709.706066787</v>
      </c>
    </row>
    <row r="325" spans="1:20" x14ac:dyDescent="0.2">
      <c r="A325" s="9">
        <v>324</v>
      </c>
      <c r="B325">
        <v>10</v>
      </c>
      <c r="C325">
        <v>50</v>
      </c>
      <c r="D325" s="6">
        <v>60000000</v>
      </c>
      <c r="E325">
        <f t="shared" si="95"/>
        <v>0.17453292519943295</v>
      </c>
      <c r="F325">
        <f t="shared" si="96"/>
        <v>0.87266462599716477</v>
      </c>
      <c r="G325">
        <f t="shared" si="97"/>
        <v>0.17364817766693033</v>
      </c>
      <c r="H325">
        <f t="shared" si="98"/>
        <v>0.98480775301220802</v>
      </c>
      <c r="I325">
        <f t="shared" si="99"/>
        <v>0.76604444311897801</v>
      </c>
      <c r="J325">
        <f t="shared" si="100"/>
        <v>0.64278760968653936</v>
      </c>
      <c r="K325">
        <f t="shared" si="101"/>
        <v>2.0186025633433968E-4</v>
      </c>
      <c r="L325">
        <f t="shared" si="102"/>
        <v>0.99979813974366571</v>
      </c>
      <c r="M325">
        <f t="shared" si="103"/>
        <v>0.99989906477787327</v>
      </c>
      <c r="N325">
        <f t="shared" si="104"/>
        <v>6378780.843661353</v>
      </c>
      <c r="O325">
        <f t="shared" si="105"/>
        <v>66378780.843661353</v>
      </c>
      <c r="P325" s="6">
        <f t="shared" si="106"/>
        <v>42019243.314064965</v>
      </c>
      <c r="Q325" s="6">
        <f t="shared" si="107"/>
        <v>50076584.177627154</v>
      </c>
      <c r="R325" s="6">
        <f t="shared" si="108"/>
        <v>11519139.207751181</v>
      </c>
      <c r="S325">
        <f t="shared" si="109"/>
        <v>4273281091585571</v>
      </c>
      <c r="T325">
        <f t="shared" si="110"/>
        <v>65370338.010335937</v>
      </c>
    </row>
    <row r="326" spans="1:20" x14ac:dyDescent="0.2">
      <c r="A326" s="9">
        <v>325</v>
      </c>
      <c r="B326">
        <v>15</v>
      </c>
      <c r="C326">
        <v>50</v>
      </c>
      <c r="D326" s="6">
        <v>60000000</v>
      </c>
      <c r="E326">
        <f t="shared" si="95"/>
        <v>0.26179938779914941</v>
      </c>
      <c r="F326">
        <f t="shared" si="96"/>
        <v>0.87266462599716477</v>
      </c>
      <c r="G326">
        <f t="shared" si="97"/>
        <v>0.25881904510252074</v>
      </c>
      <c r="H326">
        <f t="shared" si="98"/>
        <v>0.96592582628906831</v>
      </c>
      <c r="I326">
        <f t="shared" si="99"/>
        <v>0.76604444311897801</v>
      </c>
      <c r="J326">
        <f t="shared" si="100"/>
        <v>0.64278760968653936</v>
      </c>
      <c r="K326">
        <f t="shared" si="101"/>
        <v>4.4843842804635835E-4</v>
      </c>
      <c r="L326">
        <f t="shared" si="102"/>
        <v>0.99955156157195368</v>
      </c>
      <c r="M326">
        <f t="shared" si="103"/>
        <v>0.99977575564321108</v>
      </c>
      <c r="N326">
        <f t="shared" si="104"/>
        <v>6379567.5820290232</v>
      </c>
      <c r="O326">
        <f t="shared" si="105"/>
        <v>66379567.582029022</v>
      </c>
      <c r="P326" s="6">
        <f t="shared" si="106"/>
        <v>41214087.975227378</v>
      </c>
      <c r="Q326" s="6">
        <f t="shared" si="107"/>
        <v>49117037.409971051</v>
      </c>
      <c r="R326" s="6">
        <f t="shared" si="108"/>
        <v>17169242.846347135</v>
      </c>
      <c r="S326">
        <f t="shared" si="109"/>
        <v>4111084411562277.5</v>
      </c>
      <c r="T326">
        <f t="shared" si="110"/>
        <v>64117738.66538243</v>
      </c>
    </row>
    <row r="327" spans="1:20" x14ac:dyDescent="0.2">
      <c r="A327" s="9">
        <v>326</v>
      </c>
      <c r="B327">
        <v>20</v>
      </c>
      <c r="C327">
        <v>50</v>
      </c>
      <c r="D327" s="6">
        <v>60000000</v>
      </c>
      <c r="E327">
        <f t="shared" si="95"/>
        <v>0.3490658503988659</v>
      </c>
      <c r="F327">
        <f t="shared" si="96"/>
        <v>0.87266462599716477</v>
      </c>
      <c r="G327">
        <f t="shared" si="97"/>
        <v>0.34202014332566871</v>
      </c>
      <c r="H327">
        <f t="shared" si="98"/>
        <v>0.93969262078590843</v>
      </c>
      <c r="I327">
        <f t="shared" si="99"/>
        <v>0.76604444311897801</v>
      </c>
      <c r="J327">
        <f t="shared" si="100"/>
        <v>0.64278760968653936</v>
      </c>
      <c r="K327">
        <f t="shared" si="101"/>
        <v>7.8309369928334142E-4</v>
      </c>
      <c r="L327">
        <f t="shared" si="102"/>
        <v>0.99921690630071669</v>
      </c>
      <c r="M327">
        <f t="shared" si="103"/>
        <v>0.99960837646586209</v>
      </c>
      <c r="N327">
        <f t="shared" si="104"/>
        <v>6380635.8071448412</v>
      </c>
      <c r="O327">
        <f t="shared" si="105"/>
        <v>66380635.807144843</v>
      </c>
      <c r="P327" s="6">
        <f t="shared" si="106"/>
        <v>40095415.750579543</v>
      </c>
      <c r="Q327" s="6">
        <f t="shared" si="107"/>
        <v>47783855.76731164</v>
      </c>
      <c r="R327" s="6">
        <f t="shared" si="108"/>
        <v>22688905.38736888</v>
      </c>
      <c r="S327">
        <f t="shared" si="109"/>
        <v>3890939236203064</v>
      </c>
      <c r="T327">
        <f t="shared" si="110"/>
        <v>62377393.631050855</v>
      </c>
    </row>
    <row r="328" spans="1:20" x14ac:dyDescent="0.2">
      <c r="A328" s="9">
        <v>327</v>
      </c>
      <c r="B328">
        <v>25</v>
      </c>
      <c r="C328">
        <v>50</v>
      </c>
      <c r="D328" s="6">
        <v>60000000</v>
      </c>
      <c r="E328">
        <f t="shared" si="95"/>
        <v>0.43633231299858238</v>
      </c>
      <c r="F328">
        <f t="shared" si="96"/>
        <v>0.87266462599716477</v>
      </c>
      <c r="G328">
        <f t="shared" si="97"/>
        <v>0.42261826174069944</v>
      </c>
      <c r="H328">
        <f t="shared" si="98"/>
        <v>0.90630778703664994</v>
      </c>
      <c r="I328">
        <f t="shared" si="99"/>
        <v>0.76604444311897801</v>
      </c>
      <c r="J328">
        <f t="shared" si="100"/>
        <v>0.64278760968653936</v>
      </c>
      <c r="K328">
        <f t="shared" si="101"/>
        <v>1.1956577389724912E-3</v>
      </c>
      <c r="L328">
        <f t="shared" si="102"/>
        <v>0.99880434226102754</v>
      </c>
      <c r="M328">
        <f t="shared" si="103"/>
        <v>0.99940199232392346</v>
      </c>
      <c r="N328">
        <f t="shared" si="104"/>
        <v>6381953.4571557427</v>
      </c>
      <c r="O328">
        <f t="shared" si="105"/>
        <v>66381953.457155742</v>
      </c>
      <c r="P328" s="6">
        <f t="shared" si="106"/>
        <v>38671697.571372874</v>
      </c>
      <c r="Q328" s="6">
        <f t="shared" si="107"/>
        <v>46087134.512400404</v>
      </c>
      <c r="R328" s="6">
        <f t="shared" si="108"/>
        <v>28036170.167399753</v>
      </c>
      <c r="S328">
        <f t="shared" si="109"/>
        <v>3619524160615815</v>
      </c>
      <c r="T328">
        <f t="shared" si="110"/>
        <v>60162481.336924717</v>
      </c>
    </row>
    <row r="329" spans="1:20" x14ac:dyDescent="0.2">
      <c r="A329" s="9">
        <v>328</v>
      </c>
      <c r="B329">
        <v>30</v>
      </c>
      <c r="C329">
        <v>50</v>
      </c>
      <c r="D329" s="6">
        <v>60000000</v>
      </c>
      <c r="E329">
        <f t="shared" si="95"/>
        <v>0.52359877559829882</v>
      </c>
      <c r="F329">
        <f t="shared" si="96"/>
        <v>0.87266462599716477</v>
      </c>
      <c r="G329">
        <f t="shared" si="97"/>
        <v>0.49999999999999994</v>
      </c>
      <c r="H329">
        <f t="shared" si="98"/>
        <v>0.86602540378443871</v>
      </c>
      <c r="I329">
        <f t="shared" si="99"/>
        <v>0.76604444311897801</v>
      </c>
      <c r="J329">
        <f t="shared" si="100"/>
        <v>0.64278760968653936</v>
      </c>
      <c r="K329">
        <f t="shared" si="101"/>
        <v>1.6735949975353295E-3</v>
      </c>
      <c r="L329">
        <f t="shared" si="102"/>
        <v>0.99832640500246472</v>
      </c>
      <c r="M329">
        <f t="shared" si="103"/>
        <v>0.99916285209292321</v>
      </c>
      <c r="N329">
        <f t="shared" si="104"/>
        <v>6383480.9176901085</v>
      </c>
      <c r="O329">
        <f t="shared" si="105"/>
        <v>66383480.917690106</v>
      </c>
      <c r="P329" s="6">
        <f t="shared" si="106"/>
        <v>36953718.824489951</v>
      </c>
      <c r="Q329" s="6">
        <f t="shared" si="107"/>
        <v>44039727.168802179</v>
      </c>
      <c r="R329" s="6">
        <f t="shared" si="108"/>
        <v>33170373.735383634</v>
      </c>
      <c r="S329">
        <f t="shared" si="109"/>
        <v>3305074904061996</v>
      </c>
      <c r="T329">
        <f t="shared" si="110"/>
        <v>57489780.866359159</v>
      </c>
    </row>
    <row r="330" spans="1:20" x14ac:dyDescent="0.2">
      <c r="A330" s="9">
        <v>329</v>
      </c>
      <c r="B330">
        <v>35</v>
      </c>
      <c r="C330">
        <v>50</v>
      </c>
      <c r="D330" s="6">
        <v>60000000</v>
      </c>
      <c r="E330">
        <f t="shared" si="95"/>
        <v>0.6108652381980153</v>
      </c>
      <c r="F330">
        <f t="shared" si="96"/>
        <v>0.87266462599716477</v>
      </c>
      <c r="G330">
        <f t="shared" si="97"/>
        <v>0.57357643635104605</v>
      </c>
      <c r="H330">
        <f t="shared" si="98"/>
        <v>0.8191520442889918</v>
      </c>
      <c r="I330">
        <f t="shared" si="99"/>
        <v>0.76604444311897801</v>
      </c>
      <c r="J330">
        <f t="shared" si="100"/>
        <v>0.64278760968653936</v>
      </c>
      <c r="K330">
        <f t="shared" si="101"/>
        <v>2.2023835932183482E-3</v>
      </c>
      <c r="L330">
        <f t="shared" si="102"/>
        <v>0.99779761640678166</v>
      </c>
      <c r="M330">
        <f t="shared" si="103"/>
        <v>0.99889820122311845</v>
      </c>
      <c r="N330">
        <f t="shared" si="104"/>
        <v>6385172.1748924749</v>
      </c>
      <c r="O330">
        <f t="shared" si="105"/>
        <v>66385172.174892478</v>
      </c>
      <c r="P330" s="6">
        <f t="shared" si="106"/>
        <v>34954500.637354508</v>
      </c>
      <c r="Q330" s="6">
        <f t="shared" si="107"/>
        <v>41657151.711903833</v>
      </c>
      <c r="R330" s="6">
        <f t="shared" si="108"/>
        <v>38052453.090440862</v>
      </c>
      <c r="S330">
        <f t="shared" si="109"/>
        <v>2957135403555389</v>
      </c>
      <c r="T330">
        <f t="shared" si="110"/>
        <v>54379549.49753987</v>
      </c>
    </row>
    <row r="331" spans="1:20" x14ac:dyDescent="0.2">
      <c r="A331" s="9">
        <v>330</v>
      </c>
      <c r="B331">
        <v>40</v>
      </c>
      <c r="C331">
        <v>50</v>
      </c>
      <c r="D331" s="6">
        <v>60000000</v>
      </c>
      <c r="E331">
        <f t="shared" si="95"/>
        <v>0.69813170079773179</v>
      </c>
      <c r="F331">
        <f t="shared" si="96"/>
        <v>0.87266462599716477</v>
      </c>
      <c r="G331">
        <f t="shared" si="97"/>
        <v>0.64278760968653925</v>
      </c>
      <c r="H331">
        <f t="shared" si="98"/>
        <v>0.76604444311897801</v>
      </c>
      <c r="I331">
        <f t="shared" si="99"/>
        <v>0.76604444311897801</v>
      </c>
      <c r="J331">
        <f t="shared" si="100"/>
        <v>0.64278760968653936</v>
      </c>
      <c r="K331">
        <f t="shared" si="101"/>
        <v>2.7659565521216574E-3</v>
      </c>
      <c r="L331">
        <f t="shared" si="102"/>
        <v>0.99723404344787836</v>
      </c>
      <c r="M331">
        <f t="shared" si="103"/>
        <v>0.99861606408463022</v>
      </c>
      <c r="N331">
        <f t="shared" si="104"/>
        <v>6386976.1657063318</v>
      </c>
      <c r="O331">
        <f t="shared" si="105"/>
        <v>66386976.165706329</v>
      </c>
      <c r="P331" s="6">
        <f t="shared" si="106"/>
        <v>32689204.413512133</v>
      </c>
      <c r="Q331" s="6">
        <f t="shared" si="107"/>
        <v>38957476.798849583</v>
      </c>
      <c r="R331" s="6">
        <f t="shared" si="108"/>
        <v>42645242.153392732</v>
      </c>
      <c r="S331">
        <f t="shared" si="109"/>
        <v>2586269083721284.5</v>
      </c>
      <c r="T331">
        <f t="shared" si="110"/>
        <v>50855374.187211372</v>
      </c>
    </row>
    <row r="332" spans="1:20" x14ac:dyDescent="0.2">
      <c r="A332" s="9">
        <v>331</v>
      </c>
      <c r="B332">
        <v>45</v>
      </c>
      <c r="C332">
        <v>50</v>
      </c>
      <c r="D332" s="6">
        <v>60000000</v>
      </c>
      <c r="E332">
        <f t="shared" si="95"/>
        <v>0.78539816339744828</v>
      </c>
      <c r="F332">
        <f t="shared" si="96"/>
        <v>0.87266462599716477</v>
      </c>
      <c r="G332">
        <f t="shared" si="97"/>
        <v>0.70710678118654746</v>
      </c>
      <c r="H332">
        <f t="shared" si="98"/>
        <v>0.70710678118654757</v>
      </c>
      <c r="I332">
        <f t="shared" si="99"/>
        <v>0.76604444311897801</v>
      </c>
      <c r="J332">
        <f t="shared" si="100"/>
        <v>0.64278760968653936</v>
      </c>
      <c r="K332">
        <f t="shared" si="101"/>
        <v>3.3471899950706591E-3</v>
      </c>
      <c r="L332">
        <f t="shared" si="102"/>
        <v>0.99665281000492933</v>
      </c>
      <c r="M332">
        <f t="shared" si="103"/>
        <v>0.99832500219363896</v>
      </c>
      <c r="N332">
        <f t="shared" si="104"/>
        <v>6388838.2901211483</v>
      </c>
      <c r="O332">
        <f t="shared" si="105"/>
        <v>66388838.290121146</v>
      </c>
      <c r="P332" s="6">
        <f t="shared" si="106"/>
        <v>30175020.10287964</v>
      </c>
      <c r="Q332" s="6">
        <f t="shared" si="107"/>
        <v>35961188.614209317</v>
      </c>
      <c r="R332" s="6">
        <f t="shared" si="108"/>
        <v>46913755.280058764</v>
      </c>
      <c r="S332">
        <f t="shared" si="109"/>
        <v>2203738924755928</v>
      </c>
      <c r="T332">
        <f t="shared" si="110"/>
        <v>46943997.750041783</v>
      </c>
    </row>
    <row r="333" spans="1:20" x14ac:dyDescent="0.2">
      <c r="A333" s="9">
        <v>332</v>
      </c>
      <c r="B333">
        <v>50</v>
      </c>
      <c r="C333">
        <v>50</v>
      </c>
      <c r="D333" s="6">
        <v>60000000</v>
      </c>
      <c r="E333">
        <f t="shared" si="95"/>
        <v>0.87266462599716477</v>
      </c>
      <c r="F333">
        <f t="shared" si="96"/>
        <v>0.87266462599716477</v>
      </c>
      <c r="G333">
        <f t="shared" si="97"/>
        <v>0.76604444311897801</v>
      </c>
      <c r="H333">
        <f t="shared" si="98"/>
        <v>0.64278760968653936</v>
      </c>
      <c r="I333">
        <f t="shared" si="99"/>
        <v>0.76604444311897801</v>
      </c>
      <c r="J333">
        <f t="shared" si="100"/>
        <v>0.64278760968653936</v>
      </c>
      <c r="K333">
        <f t="shared" si="101"/>
        <v>3.9284234380196608E-3</v>
      </c>
      <c r="L333">
        <f t="shared" si="102"/>
        <v>0.99607157656198031</v>
      </c>
      <c r="M333">
        <f t="shared" si="103"/>
        <v>0.99803385541873291</v>
      </c>
      <c r="N333">
        <f t="shared" si="104"/>
        <v>6390702.0441946862</v>
      </c>
      <c r="O333">
        <f t="shared" si="105"/>
        <v>66390702.044194683</v>
      </c>
      <c r="P333" s="6">
        <f t="shared" si="106"/>
        <v>27431038.810096066</v>
      </c>
      <c r="Q333" s="6">
        <f t="shared" si="107"/>
        <v>32691039.050523188</v>
      </c>
      <c r="R333" s="6">
        <f t="shared" si="108"/>
        <v>50825455.62484511</v>
      </c>
      <c r="S333">
        <f t="shared" si="109"/>
        <v>1821165924403828.5</v>
      </c>
      <c r="T333">
        <f t="shared" si="110"/>
        <v>42675120.672399141</v>
      </c>
    </row>
    <row r="334" spans="1:20" x14ac:dyDescent="0.2">
      <c r="A334" s="9">
        <v>333</v>
      </c>
      <c r="B334">
        <v>55</v>
      </c>
      <c r="C334">
        <v>50</v>
      </c>
      <c r="D334" s="6">
        <v>60000000</v>
      </c>
      <c r="E334">
        <f t="shared" si="95"/>
        <v>0.95993108859688125</v>
      </c>
      <c r="F334">
        <f t="shared" si="96"/>
        <v>0.87266462599716477</v>
      </c>
      <c r="G334">
        <f t="shared" si="97"/>
        <v>0.8191520442889918</v>
      </c>
      <c r="H334">
        <f t="shared" si="98"/>
        <v>0.57357643635104616</v>
      </c>
      <c r="I334">
        <f t="shared" si="99"/>
        <v>0.76604444311897801</v>
      </c>
      <c r="J334">
        <f t="shared" si="100"/>
        <v>0.64278760968653936</v>
      </c>
      <c r="K334">
        <f t="shared" si="101"/>
        <v>4.4919963969229718E-3</v>
      </c>
      <c r="L334">
        <f t="shared" si="102"/>
        <v>0.99550800360307701</v>
      </c>
      <c r="M334">
        <f t="shared" si="103"/>
        <v>0.99775147386665231</v>
      </c>
      <c r="N334">
        <f t="shared" si="104"/>
        <v>6392510.7274283282</v>
      </c>
      <c r="O334">
        <f t="shared" si="105"/>
        <v>66392510.727428332</v>
      </c>
      <c r="P334" s="6">
        <f t="shared" si="106"/>
        <v>24478110.475615796</v>
      </c>
      <c r="Q334" s="6">
        <f t="shared" si="107"/>
        <v>29171876.099233087</v>
      </c>
      <c r="R334" s="6">
        <f t="shared" si="108"/>
        <v>54350506.180541776</v>
      </c>
      <c r="S334">
        <f t="shared" si="109"/>
        <v>1450176247605458.5</v>
      </c>
      <c r="T334">
        <f t="shared" si="110"/>
        <v>38081179.703436956</v>
      </c>
    </row>
    <row r="335" spans="1:20" x14ac:dyDescent="0.2">
      <c r="A335" s="9">
        <v>334</v>
      </c>
      <c r="B335">
        <v>60</v>
      </c>
      <c r="C335">
        <v>50</v>
      </c>
      <c r="D335" s="6">
        <v>60000000</v>
      </c>
      <c r="E335">
        <f t="shared" si="95"/>
        <v>1.0471975511965976</v>
      </c>
      <c r="F335">
        <f t="shared" si="96"/>
        <v>0.87266462599716477</v>
      </c>
      <c r="G335">
        <f t="shared" si="97"/>
        <v>0.8660254037844386</v>
      </c>
      <c r="H335">
        <f t="shared" si="98"/>
        <v>0.50000000000000011</v>
      </c>
      <c r="I335">
        <f t="shared" si="99"/>
        <v>0.76604444311897801</v>
      </c>
      <c r="J335">
        <f t="shared" si="100"/>
        <v>0.64278760968653936</v>
      </c>
      <c r="K335">
        <f t="shared" si="101"/>
        <v>5.0207849926059891E-3</v>
      </c>
      <c r="L335">
        <f t="shared" si="102"/>
        <v>0.99497921500739406</v>
      </c>
      <c r="M335">
        <f t="shared" si="103"/>
        <v>0.99748644853320889</v>
      </c>
      <c r="N335">
        <f t="shared" si="104"/>
        <v>6394209.1738478942</v>
      </c>
      <c r="O335">
        <f t="shared" si="105"/>
        <v>66394209.173847891</v>
      </c>
      <c r="P335" s="6">
        <f t="shared" si="106"/>
        <v>21338687.5059429</v>
      </c>
      <c r="Q335" s="6">
        <f t="shared" si="107"/>
        <v>25430457.49645263</v>
      </c>
      <c r="R335" s="6">
        <f t="shared" si="108"/>
        <v>57462001.361004956</v>
      </c>
      <c r="S335">
        <f t="shared" si="109"/>
        <v>1102047752955167.4</v>
      </c>
      <c r="T335">
        <f t="shared" si="110"/>
        <v>33197104.586923953</v>
      </c>
    </row>
    <row r="336" spans="1:20" x14ac:dyDescent="0.2">
      <c r="A336" s="9">
        <v>335</v>
      </c>
      <c r="B336">
        <v>65</v>
      </c>
      <c r="C336">
        <v>50</v>
      </c>
      <c r="D336" s="6">
        <v>60000000</v>
      </c>
      <c r="E336">
        <f t="shared" si="95"/>
        <v>1.1344640137963142</v>
      </c>
      <c r="F336">
        <f t="shared" si="96"/>
        <v>0.87266462599716477</v>
      </c>
      <c r="G336">
        <f t="shared" si="97"/>
        <v>0.90630778703664994</v>
      </c>
      <c r="H336">
        <f t="shared" si="98"/>
        <v>0.42261826174069944</v>
      </c>
      <c r="I336">
        <f t="shared" si="99"/>
        <v>0.76604444311897801</v>
      </c>
      <c r="J336">
        <f t="shared" si="100"/>
        <v>0.64278760968653936</v>
      </c>
      <c r="K336">
        <f t="shared" si="101"/>
        <v>5.4987222511688289E-3</v>
      </c>
      <c r="L336">
        <f t="shared" si="102"/>
        <v>0.99450127774883113</v>
      </c>
      <c r="M336">
        <f t="shared" si="103"/>
        <v>0.99724684895407467</v>
      </c>
      <c r="N336">
        <f t="shared" si="104"/>
        <v>6395745.4532841817</v>
      </c>
      <c r="O336">
        <f t="shared" si="105"/>
        <v>66395745.453284182</v>
      </c>
      <c r="P336" s="6">
        <f t="shared" si="106"/>
        <v>18036655.379298631</v>
      </c>
      <c r="Q336" s="6">
        <f t="shared" si="107"/>
        <v>21495248.846662827</v>
      </c>
      <c r="R336" s="6">
        <f t="shared" si="108"/>
        <v>60136177.063694969</v>
      </c>
      <c r="S336">
        <f t="shared" si="109"/>
        <v>787366660251541.75</v>
      </c>
      <c r="T336">
        <f t="shared" si="110"/>
        <v>28060054.530444905</v>
      </c>
    </row>
    <row r="337" spans="1:20" x14ac:dyDescent="0.2">
      <c r="A337" s="9">
        <v>336</v>
      </c>
      <c r="B337">
        <v>70</v>
      </c>
      <c r="C337">
        <v>50</v>
      </c>
      <c r="D337" s="6">
        <v>60000000</v>
      </c>
      <c r="E337">
        <f t="shared" si="95"/>
        <v>1.2217304763960306</v>
      </c>
      <c r="F337">
        <f t="shared" si="96"/>
        <v>0.87266462599716477</v>
      </c>
      <c r="G337">
        <f t="shared" si="97"/>
        <v>0.93969262078590832</v>
      </c>
      <c r="H337">
        <f t="shared" si="98"/>
        <v>0.34202014332566882</v>
      </c>
      <c r="I337">
        <f t="shared" si="99"/>
        <v>0.76604444311897801</v>
      </c>
      <c r="J337">
        <f t="shared" si="100"/>
        <v>0.64278760968653936</v>
      </c>
      <c r="K337">
        <f t="shared" si="101"/>
        <v>5.9112862908579774E-3</v>
      </c>
      <c r="L337">
        <f t="shared" si="102"/>
        <v>0.99408871370914198</v>
      </c>
      <c r="M337">
        <f t="shared" si="103"/>
        <v>0.99703997598348182</v>
      </c>
      <c r="N337">
        <f t="shared" si="104"/>
        <v>6397072.488200481</v>
      </c>
      <c r="O337">
        <f t="shared" si="105"/>
        <v>66397072.488200478</v>
      </c>
      <c r="P337" s="6">
        <f t="shared" si="106"/>
        <v>14597151.407424407</v>
      </c>
      <c r="Q337" s="6">
        <f t="shared" si="107"/>
        <v>17396207.631439663</v>
      </c>
      <c r="R337" s="6">
        <f t="shared" si="108"/>
        <v>62352597.254273064</v>
      </c>
      <c r="S337">
        <f t="shared" si="109"/>
        <v>515704869167431.87</v>
      </c>
      <c r="T337">
        <f t="shared" si="110"/>
        <v>22709136.24881915</v>
      </c>
    </row>
    <row r="338" spans="1:20" x14ac:dyDescent="0.2">
      <c r="A338" s="9">
        <v>337</v>
      </c>
      <c r="B338">
        <v>75</v>
      </c>
      <c r="C338">
        <v>50</v>
      </c>
      <c r="D338" s="6">
        <v>60000000</v>
      </c>
      <c r="E338">
        <f t="shared" si="95"/>
        <v>1.3089969389957472</v>
      </c>
      <c r="F338">
        <f t="shared" si="96"/>
        <v>0.87266462599716477</v>
      </c>
      <c r="G338">
        <f t="shared" si="97"/>
        <v>0.96592582628906831</v>
      </c>
      <c r="H338">
        <f t="shared" si="98"/>
        <v>0.25881904510252074</v>
      </c>
      <c r="I338">
        <f t="shared" si="99"/>
        <v>0.76604444311897801</v>
      </c>
      <c r="J338">
        <f t="shared" si="100"/>
        <v>0.64278760968653936</v>
      </c>
      <c r="K338">
        <f t="shared" si="101"/>
        <v>6.2459415620949622E-3</v>
      </c>
      <c r="L338">
        <f t="shared" si="102"/>
        <v>0.99375405843790499</v>
      </c>
      <c r="M338">
        <f t="shared" si="103"/>
        <v>0.99687213745690828</v>
      </c>
      <c r="N338">
        <f t="shared" si="104"/>
        <v>6398149.5322670778</v>
      </c>
      <c r="O338">
        <f t="shared" si="105"/>
        <v>66398149.532267079</v>
      </c>
      <c r="P338" s="6">
        <f t="shared" si="106"/>
        <v>11046372.988447959</v>
      </c>
      <c r="Q338" s="6">
        <f t="shared" si="107"/>
        <v>13164554.694118494</v>
      </c>
      <c r="R338" s="6">
        <f t="shared" si="108"/>
        <v>64094315.25970234</v>
      </c>
      <c r="S338">
        <f t="shared" si="109"/>
        <v>295327856494350</v>
      </c>
      <c r="T338">
        <f t="shared" si="110"/>
        <v>17185105.658515748</v>
      </c>
    </row>
    <row r="339" spans="1:20" x14ac:dyDescent="0.2">
      <c r="A339" s="9">
        <v>338</v>
      </c>
      <c r="B339">
        <v>80</v>
      </c>
      <c r="C339">
        <v>50</v>
      </c>
      <c r="D339" s="6">
        <v>60000000</v>
      </c>
      <c r="E339">
        <f t="shared" si="95"/>
        <v>1.3962634015954636</v>
      </c>
      <c r="F339">
        <f t="shared" si="96"/>
        <v>0.87266462599716477</v>
      </c>
      <c r="G339">
        <f t="shared" si="97"/>
        <v>0.98480775301220802</v>
      </c>
      <c r="H339">
        <f t="shared" si="98"/>
        <v>0.17364817766693041</v>
      </c>
      <c r="I339">
        <f t="shared" si="99"/>
        <v>0.76604444311897801</v>
      </c>
      <c r="J339">
        <f t="shared" si="100"/>
        <v>0.64278760968653936</v>
      </c>
      <c r="K339">
        <f t="shared" si="101"/>
        <v>6.49251973380698E-3</v>
      </c>
      <c r="L339">
        <f t="shared" si="102"/>
        <v>0.99350748026619307</v>
      </c>
      <c r="M339">
        <f t="shared" si="103"/>
        <v>0.99674845385693633</v>
      </c>
      <c r="N339">
        <f t="shared" si="104"/>
        <v>6398943.4599268073</v>
      </c>
      <c r="O339">
        <f t="shared" si="105"/>
        <v>66398943.459926806</v>
      </c>
      <c r="P339" s="6">
        <f t="shared" si="106"/>
        <v>7411376.8342126021</v>
      </c>
      <c r="Q339" s="6">
        <f t="shared" si="107"/>
        <v>8832534.9682423696</v>
      </c>
      <c r="R339" s="6">
        <f t="shared" si="108"/>
        <v>65348008.141761176</v>
      </c>
      <c r="S339">
        <f t="shared" si="109"/>
        <v>132942180543927.44</v>
      </c>
      <c r="T339">
        <f t="shared" si="110"/>
        <v>11530055.530825835</v>
      </c>
    </row>
    <row r="340" spans="1:20" x14ac:dyDescent="0.2">
      <c r="A340" s="9">
        <v>339</v>
      </c>
      <c r="B340">
        <v>85</v>
      </c>
      <c r="C340">
        <v>50</v>
      </c>
      <c r="D340" s="6">
        <v>60000000</v>
      </c>
      <c r="E340">
        <f t="shared" si="95"/>
        <v>1.4835298641951802</v>
      </c>
      <c r="F340">
        <f t="shared" si="96"/>
        <v>0.87266462599716477</v>
      </c>
      <c r="G340">
        <f t="shared" si="97"/>
        <v>0.99619469809174555</v>
      </c>
      <c r="H340">
        <f t="shared" si="98"/>
        <v>8.7155742747658138E-2</v>
      </c>
      <c r="I340">
        <f t="shared" si="99"/>
        <v>0.76604444311897801</v>
      </c>
      <c r="J340">
        <f t="shared" si="100"/>
        <v>0.64278760968653936</v>
      </c>
      <c r="K340">
        <f t="shared" si="101"/>
        <v>6.6435286530211407E-3</v>
      </c>
      <c r="L340">
        <f t="shared" si="102"/>
        <v>0.99335647134697891</v>
      </c>
      <c r="M340">
        <f t="shared" si="103"/>
        <v>0.9966727002115483</v>
      </c>
      <c r="N340">
        <f t="shared" si="104"/>
        <v>6399429.8214912592</v>
      </c>
      <c r="O340">
        <f t="shared" si="105"/>
        <v>66399429.821491256</v>
      </c>
      <c r="P340" s="6">
        <f t="shared" si="106"/>
        <v>3719870.7921006344</v>
      </c>
      <c r="Q340" s="6">
        <f t="shared" si="107"/>
        <v>4433169.3804722</v>
      </c>
      <c r="R340" s="6">
        <f t="shared" si="108"/>
        <v>66104082.749490909</v>
      </c>
      <c r="S340">
        <f t="shared" si="109"/>
        <v>33490429465879.672</v>
      </c>
      <c r="T340">
        <f t="shared" si="110"/>
        <v>5787091.6241130717</v>
      </c>
    </row>
    <row r="341" spans="1:20" x14ac:dyDescent="0.2">
      <c r="A341" s="9">
        <v>340</v>
      </c>
      <c r="B341">
        <v>89.998999999999995</v>
      </c>
      <c r="C341">
        <v>50</v>
      </c>
      <c r="D341" s="6">
        <v>60000000</v>
      </c>
      <c r="E341">
        <f t="shared" si="95"/>
        <v>1.5707788735023767</v>
      </c>
      <c r="F341">
        <f t="shared" si="96"/>
        <v>0.87266462599716477</v>
      </c>
      <c r="G341">
        <f t="shared" si="97"/>
        <v>0.99999999984769128</v>
      </c>
      <c r="H341">
        <f t="shared" si="98"/>
        <v>1.7453292519072963E-5</v>
      </c>
      <c r="I341">
        <f t="shared" si="99"/>
        <v>0.76604444311897801</v>
      </c>
      <c r="J341">
        <f t="shared" si="100"/>
        <v>0.64278760968653936</v>
      </c>
      <c r="K341">
        <f t="shared" si="101"/>
        <v>6.6943799881020952E-3</v>
      </c>
      <c r="L341">
        <f t="shared" si="102"/>
        <v>0.99330562001189793</v>
      </c>
      <c r="M341">
        <f t="shared" si="103"/>
        <v>0.99664718933627561</v>
      </c>
      <c r="N341">
        <f t="shared" si="104"/>
        <v>6399593.6257519238</v>
      </c>
      <c r="O341">
        <f t="shared" si="105"/>
        <v>66399593.625751927</v>
      </c>
      <c r="P341" s="6">
        <f t="shared" si="106"/>
        <v>744.92111690322702</v>
      </c>
      <c r="Q341" s="6">
        <f t="shared" si="107"/>
        <v>887.76241726871217</v>
      </c>
      <c r="R341" s="6">
        <f t="shared" si="108"/>
        <v>66356752.30413194</v>
      </c>
      <c r="S341">
        <f t="shared" si="109"/>
        <v>1343029.579923138</v>
      </c>
      <c r="T341">
        <f t="shared" si="110"/>
        <v>1158.8915306978208</v>
      </c>
    </row>
    <row r="342" spans="1:20" x14ac:dyDescent="0.2">
      <c r="A342" s="9">
        <v>341</v>
      </c>
      <c r="B342">
        <v>1E-3</v>
      </c>
      <c r="C342">
        <v>50</v>
      </c>
      <c r="D342" s="6">
        <v>65000000</v>
      </c>
      <c r="E342">
        <f t="shared" si="95"/>
        <v>1.7453292519943296E-5</v>
      </c>
      <c r="F342">
        <f t="shared" si="96"/>
        <v>0.87266462599716477</v>
      </c>
      <c r="G342">
        <f t="shared" si="97"/>
        <v>1.7453292519057202E-5</v>
      </c>
      <c r="H342">
        <f t="shared" si="98"/>
        <v>0.99999999984769128</v>
      </c>
      <c r="I342">
        <f t="shared" si="99"/>
        <v>0.76604444311897801</v>
      </c>
      <c r="J342">
        <f t="shared" si="100"/>
        <v>0.64278760968653936</v>
      </c>
      <c r="K342">
        <f t="shared" si="101"/>
        <v>2.0392247594615598E-12</v>
      </c>
      <c r="L342">
        <f t="shared" si="102"/>
        <v>0.99999999999796074</v>
      </c>
      <c r="M342">
        <f t="shared" si="103"/>
        <v>0.99999999999898037</v>
      </c>
      <c r="N342">
        <f t="shared" si="104"/>
        <v>6378137.0000065034</v>
      </c>
      <c r="O342">
        <f t="shared" si="105"/>
        <v>71378137.000006497</v>
      </c>
      <c r="P342" s="6">
        <f t="shared" si="106"/>
        <v>45880982.059124433</v>
      </c>
      <c r="Q342" s="6">
        <f t="shared" si="107"/>
        <v>54678825.200712033</v>
      </c>
      <c r="R342" s="6">
        <f t="shared" si="108"/>
        <v>1245.0382895548114</v>
      </c>
      <c r="S342">
        <f t="shared" si="109"/>
        <v>5094838440039720</v>
      </c>
      <c r="T342">
        <f t="shared" si="110"/>
        <v>71378136.989134982</v>
      </c>
    </row>
    <row r="343" spans="1:20" x14ac:dyDescent="0.2">
      <c r="A343" s="9">
        <v>342</v>
      </c>
      <c r="B343">
        <v>1</v>
      </c>
      <c r="C343">
        <v>50</v>
      </c>
      <c r="D343" s="6">
        <v>65000000</v>
      </c>
      <c r="E343">
        <f t="shared" si="95"/>
        <v>1.7453292519943295E-2</v>
      </c>
      <c r="F343">
        <f t="shared" si="96"/>
        <v>0.87266462599716477</v>
      </c>
      <c r="G343">
        <f t="shared" si="97"/>
        <v>1.7452406437283512E-2</v>
      </c>
      <c r="H343">
        <f t="shared" si="98"/>
        <v>0.99984769515639127</v>
      </c>
      <c r="I343">
        <f t="shared" si="99"/>
        <v>0.76604444311897801</v>
      </c>
      <c r="J343">
        <f t="shared" si="100"/>
        <v>0.64278760968653936</v>
      </c>
      <c r="K343">
        <f t="shared" si="101"/>
        <v>2.0390177069501426E-6</v>
      </c>
      <c r="L343">
        <f t="shared" si="102"/>
        <v>0.9999979609822931</v>
      </c>
      <c r="M343">
        <f t="shared" si="103"/>
        <v>0.99999898049062685</v>
      </c>
      <c r="N343">
        <f t="shared" si="104"/>
        <v>6378143.5025770841</v>
      </c>
      <c r="O343">
        <f t="shared" si="105"/>
        <v>71378143.502577081</v>
      </c>
      <c r="P343" s="6">
        <f t="shared" si="106"/>
        <v>45873998.349449523</v>
      </c>
      <c r="Q343" s="6">
        <f t="shared" si="107"/>
        <v>54670502.339617319</v>
      </c>
      <c r="R343" s="6">
        <f t="shared" si="108"/>
        <v>1244975.1932479949</v>
      </c>
      <c r="S343">
        <f t="shared" si="109"/>
        <v>5093287550631400</v>
      </c>
      <c r="T343">
        <f t="shared" si="110"/>
        <v>71367272.265593842</v>
      </c>
    </row>
    <row r="344" spans="1:20" x14ac:dyDescent="0.2">
      <c r="A344" s="9">
        <v>343</v>
      </c>
      <c r="B344">
        <v>5</v>
      </c>
      <c r="C344">
        <v>50</v>
      </c>
      <c r="D344" s="6">
        <v>65000000</v>
      </c>
      <c r="E344">
        <f t="shared" si="95"/>
        <v>8.7266462599716474E-2</v>
      </c>
      <c r="F344">
        <f t="shared" si="96"/>
        <v>0.87266462599716477</v>
      </c>
      <c r="G344">
        <f t="shared" si="97"/>
        <v>8.7155742747658166E-2</v>
      </c>
      <c r="H344">
        <f t="shared" si="98"/>
        <v>0.99619469809174555</v>
      </c>
      <c r="I344">
        <f t="shared" si="99"/>
        <v>0.76604444311897801</v>
      </c>
      <c r="J344">
        <f t="shared" si="100"/>
        <v>0.64278760968653936</v>
      </c>
      <c r="K344">
        <f t="shared" si="101"/>
        <v>5.0851337120179549E-5</v>
      </c>
      <c r="L344">
        <f t="shared" si="102"/>
        <v>0.99994914866287987</v>
      </c>
      <c r="M344">
        <f t="shared" si="103"/>
        <v>0.99997457400819945</v>
      </c>
      <c r="N344">
        <f t="shared" si="104"/>
        <v>6378299.174582514</v>
      </c>
      <c r="O344">
        <f t="shared" si="105"/>
        <v>71378299.174582511</v>
      </c>
      <c r="P344" s="6">
        <f t="shared" si="106"/>
        <v>45706494.924632646</v>
      </c>
      <c r="Q344" s="6">
        <f t="shared" si="107"/>
        <v>54470879.531319976</v>
      </c>
      <c r="R344" s="6">
        <f t="shared" si="108"/>
        <v>6217307.2386255506</v>
      </c>
      <c r="S344">
        <f t="shared" si="109"/>
        <v>5056160395211043</v>
      </c>
      <c r="T344">
        <f t="shared" si="110"/>
        <v>71106683.196525514</v>
      </c>
    </row>
    <row r="345" spans="1:20" x14ac:dyDescent="0.2">
      <c r="A345" s="9">
        <v>344</v>
      </c>
      <c r="B345">
        <v>10</v>
      </c>
      <c r="C345">
        <v>50</v>
      </c>
      <c r="D345" s="6">
        <v>65000000</v>
      </c>
      <c r="E345">
        <f t="shared" si="95"/>
        <v>0.17453292519943295</v>
      </c>
      <c r="F345">
        <f t="shared" si="96"/>
        <v>0.87266462599716477</v>
      </c>
      <c r="G345">
        <f t="shared" si="97"/>
        <v>0.17364817766693033</v>
      </c>
      <c r="H345">
        <f t="shared" si="98"/>
        <v>0.98480775301220802</v>
      </c>
      <c r="I345">
        <f t="shared" si="99"/>
        <v>0.76604444311897801</v>
      </c>
      <c r="J345">
        <f t="shared" si="100"/>
        <v>0.64278760968653936</v>
      </c>
      <c r="K345">
        <f t="shared" si="101"/>
        <v>2.0186025633433968E-4</v>
      </c>
      <c r="L345">
        <f t="shared" si="102"/>
        <v>0.99979813974366571</v>
      </c>
      <c r="M345">
        <f t="shared" si="103"/>
        <v>0.99989906477787327</v>
      </c>
      <c r="N345">
        <f t="shared" si="104"/>
        <v>6378780.843661353</v>
      </c>
      <c r="O345">
        <f t="shared" si="105"/>
        <v>71378780.843661353</v>
      </c>
      <c r="P345" s="6">
        <f t="shared" si="106"/>
        <v>45184354.421862409</v>
      </c>
      <c r="Q345" s="6">
        <f t="shared" si="107"/>
        <v>53848616.711304598</v>
      </c>
      <c r="R345" s="6">
        <f t="shared" si="108"/>
        <v>12387380.096085833</v>
      </c>
      <c r="S345">
        <f t="shared" si="109"/>
        <v>4941299406241470</v>
      </c>
      <c r="T345">
        <f t="shared" si="110"/>
        <v>70294376.775396973</v>
      </c>
    </row>
    <row r="346" spans="1:20" x14ac:dyDescent="0.2">
      <c r="A346" s="9">
        <v>345</v>
      </c>
      <c r="B346">
        <v>15</v>
      </c>
      <c r="C346">
        <v>50</v>
      </c>
      <c r="D346" s="6">
        <v>65000000</v>
      </c>
      <c r="E346">
        <f t="shared" si="95"/>
        <v>0.26179938779914941</v>
      </c>
      <c r="F346">
        <f t="shared" si="96"/>
        <v>0.87266462599716477</v>
      </c>
      <c r="G346">
        <f t="shared" si="97"/>
        <v>0.25881904510252074</v>
      </c>
      <c r="H346">
        <f t="shared" si="98"/>
        <v>0.96592582628906831</v>
      </c>
      <c r="I346">
        <f t="shared" si="99"/>
        <v>0.76604444311897801</v>
      </c>
      <c r="J346">
        <f t="shared" si="100"/>
        <v>0.64278760968653936</v>
      </c>
      <c r="K346">
        <f t="shared" si="101"/>
        <v>4.4843842804635835E-4</v>
      </c>
      <c r="L346">
        <f t="shared" si="102"/>
        <v>0.99955156157195368</v>
      </c>
      <c r="M346">
        <f t="shared" si="103"/>
        <v>0.99977575564321108</v>
      </c>
      <c r="N346">
        <f t="shared" si="104"/>
        <v>6379567.5820290232</v>
      </c>
      <c r="O346">
        <f t="shared" si="105"/>
        <v>71379567.58202903</v>
      </c>
      <c r="P346" s="6">
        <f t="shared" si="106"/>
        <v>44318513.740301609</v>
      </c>
      <c r="Q346" s="6">
        <f t="shared" si="107"/>
        <v>52816747.968440294</v>
      </c>
      <c r="R346" s="6">
        <f t="shared" si="108"/>
        <v>18463338.07185974</v>
      </c>
      <c r="S346">
        <f t="shared" si="109"/>
        <v>4753739526111044</v>
      </c>
      <c r="T346">
        <f t="shared" si="110"/>
        <v>68947367.796827778</v>
      </c>
    </row>
    <row r="347" spans="1:20" x14ac:dyDescent="0.2">
      <c r="A347" s="9">
        <v>346</v>
      </c>
      <c r="B347">
        <v>20</v>
      </c>
      <c r="C347">
        <v>50</v>
      </c>
      <c r="D347" s="6">
        <v>65000000</v>
      </c>
      <c r="E347">
        <f t="shared" si="95"/>
        <v>0.3490658503988659</v>
      </c>
      <c r="F347">
        <f t="shared" si="96"/>
        <v>0.87266462599716477</v>
      </c>
      <c r="G347">
        <f t="shared" si="97"/>
        <v>0.34202014332566871</v>
      </c>
      <c r="H347">
        <f t="shared" si="98"/>
        <v>0.93969262078590843</v>
      </c>
      <c r="I347">
        <f t="shared" si="99"/>
        <v>0.76604444311897801</v>
      </c>
      <c r="J347">
        <f t="shared" si="100"/>
        <v>0.64278760968653936</v>
      </c>
      <c r="K347">
        <f t="shared" si="101"/>
        <v>7.8309369928334142E-4</v>
      </c>
      <c r="L347">
        <f t="shared" si="102"/>
        <v>0.99921690630071669</v>
      </c>
      <c r="M347">
        <f t="shared" si="103"/>
        <v>0.99960837646586209</v>
      </c>
      <c r="N347">
        <f t="shared" si="104"/>
        <v>6380635.8071448412</v>
      </c>
      <c r="O347">
        <f t="shared" si="105"/>
        <v>71380635.807144836</v>
      </c>
      <c r="P347" s="6">
        <f t="shared" si="106"/>
        <v>43115529.618354805</v>
      </c>
      <c r="Q347" s="6">
        <f t="shared" si="107"/>
        <v>51383087.3192764</v>
      </c>
      <c r="R347" s="6">
        <f t="shared" si="108"/>
        <v>24399006.103997227</v>
      </c>
      <c r="S347">
        <f t="shared" si="109"/>
        <v>4499170556731613.5</v>
      </c>
      <c r="T347">
        <f t="shared" si="110"/>
        <v>67075856.734980382</v>
      </c>
    </row>
    <row r="348" spans="1:20" x14ac:dyDescent="0.2">
      <c r="A348" s="9">
        <v>347</v>
      </c>
      <c r="B348">
        <v>25</v>
      </c>
      <c r="C348">
        <v>50</v>
      </c>
      <c r="D348" s="6">
        <v>65000000</v>
      </c>
      <c r="E348">
        <f t="shared" si="95"/>
        <v>0.43633231299858238</v>
      </c>
      <c r="F348">
        <f t="shared" si="96"/>
        <v>0.87266462599716477</v>
      </c>
      <c r="G348">
        <f t="shared" si="97"/>
        <v>0.42261826174069944</v>
      </c>
      <c r="H348">
        <f t="shared" si="98"/>
        <v>0.90630778703664994</v>
      </c>
      <c r="I348">
        <f t="shared" si="99"/>
        <v>0.76604444311897801</v>
      </c>
      <c r="J348">
        <f t="shared" si="100"/>
        <v>0.64278760968653936</v>
      </c>
      <c r="K348">
        <f t="shared" si="101"/>
        <v>1.1956577389724912E-3</v>
      </c>
      <c r="L348">
        <f t="shared" si="102"/>
        <v>0.99880434226102754</v>
      </c>
      <c r="M348">
        <f t="shared" si="103"/>
        <v>0.99940199232392346</v>
      </c>
      <c r="N348">
        <f t="shared" si="104"/>
        <v>6381953.4571557427</v>
      </c>
      <c r="O348">
        <f t="shared" si="105"/>
        <v>71381953.457155749</v>
      </c>
      <c r="P348" s="6">
        <f t="shared" si="106"/>
        <v>41584514.651720807</v>
      </c>
      <c r="Q348" s="6">
        <f t="shared" si="107"/>
        <v>49558494.732474826</v>
      </c>
      <c r="R348" s="6">
        <f t="shared" si="108"/>
        <v>30149261.476103254</v>
      </c>
      <c r="S348">
        <f t="shared" si="109"/>
        <v>4185316258967917.5</v>
      </c>
      <c r="T348">
        <f t="shared" si="110"/>
        <v>64694020.272107974</v>
      </c>
    </row>
    <row r="349" spans="1:20" x14ac:dyDescent="0.2">
      <c r="A349" s="9">
        <v>348</v>
      </c>
      <c r="B349">
        <v>30</v>
      </c>
      <c r="C349">
        <v>50</v>
      </c>
      <c r="D349" s="6">
        <v>65000000</v>
      </c>
      <c r="E349">
        <f t="shared" si="95"/>
        <v>0.52359877559829882</v>
      </c>
      <c r="F349">
        <f t="shared" si="96"/>
        <v>0.87266462599716477</v>
      </c>
      <c r="G349">
        <f t="shared" si="97"/>
        <v>0.49999999999999994</v>
      </c>
      <c r="H349">
        <f t="shared" si="98"/>
        <v>0.86602540378443871</v>
      </c>
      <c r="I349">
        <f t="shared" si="99"/>
        <v>0.76604444311897801</v>
      </c>
      <c r="J349">
        <f t="shared" si="100"/>
        <v>0.64278760968653936</v>
      </c>
      <c r="K349">
        <f t="shared" si="101"/>
        <v>1.6735949975353295E-3</v>
      </c>
      <c r="L349">
        <f t="shared" si="102"/>
        <v>0.99832640500246472</v>
      </c>
      <c r="M349">
        <f t="shared" si="103"/>
        <v>0.99916285209292321</v>
      </c>
      <c r="N349">
        <f t="shared" si="104"/>
        <v>6383480.9176901085</v>
      </c>
      <c r="O349">
        <f t="shared" si="105"/>
        <v>71383480.917690113</v>
      </c>
      <c r="P349" s="6">
        <f t="shared" si="106"/>
        <v>39737070.820622049</v>
      </c>
      <c r="Q349" s="6">
        <f t="shared" si="107"/>
        <v>47356796.909646876</v>
      </c>
      <c r="R349" s="6">
        <f t="shared" si="108"/>
        <v>35670373.73538363</v>
      </c>
      <c r="S349">
        <f t="shared" si="109"/>
        <v>3821701010944672</v>
      </c>
      <c r="T349">
        <f t="shared" si="110"/>
        <v>61819907.885281354</v>
      </c>
    </row>
    <row r="350" spans="1:20" x14ac:dyDescent="0.2">
      <c r="A350" s="9">
        <v>349</v>
      </c>
      <c r="B350">
        <v>35</v>
      </c>
      <c r="C350">
        <v>50</v>
      </c>
      <c r="D350" s="6">
        <v>65000000</v>
      </c>
      <c r="E350">
        <f t="shared" si="95"/>
        <v>0.6108652381980153</v>
      </c>
      <c r="F350">
        <f t="shared" si="96"/>
        <v>0.87266462599716477</v>
      </c>
      <c r="G350">
        <f t="shared" si="97"/>
        <v>0.57357643635104605</v>
      </c>
      <c r="H350">
        <f t="shared" si="98"/>
        <v>0.8191520442889918</v>
      </c>
      <c r="I350">
        <f t="shared" si="99"/>
        <v>0.76604444311897801</v>
      </c>
      <c r="J350">
        <f t="shared" si="100"/>
        <v>0.64278760968653936</v>
      </c>
      <c r="K350">
        <f t="shared" si="101"/>
        <v>2.2023835932183482E-3</v>
      </c>
      <c r="L350">
        <f t="shared" si="102"/>
        <v>0.99779761640678166</v>
      </c>
      <c r="M350">
        <f t="shared" si="103"/>
        <v>0.99889820122311845</v>
      </c>
      <c r="N350">
        <f t="shared" si="104"/>
        <v>6385172.1748924749</v>
      </c>
      <c r="O350">
        <f t="shared" si="105"/>
        <v>71385172.17489247</v>
      </c>
      <c r="P350" s="6">
        <f t="shared" si="106"/>
        <v>37587204.559946314</v>
      </c>
      <c r="Q350" s="6">
        <f t="shared" si="107"/>
        <v>44794686.069889486</v>
      </c>
      <c r="R350" s="6">
        <f t="shared" si="108"/>
        <v>40920335.272196084</v>
      </c>
      <c r="S350">
        <f t="shared" si="109"/>
        <v>3419361846731200</v>
      </c>
      <c r="T350">
        <f t="shared" si="110"/>
        <v>58475309.718984812</v>
      </c>
    </row>
    <row r="351" spans="1:20" x14ac:dyDescent="0.2">
      <c r="A351" s="9">
        <v>350</v>
      </c>
      <c r="B351">
        <v>40</v>
      </c>
      <c r="C351">
        <v>50</v>
      </c>
      <c r="D351" s="6">
        <v>65000000</v>
      </c>
      <c r="E351">
        <f t="shared" si="95"/>
        <v>0.69813170079773179</v>
      </c>
      <c r="F351">
        <f t="shared" si="96"/>
        <v>0.87266462599716477</v>
      </c>
      <c r="G351">
        <f t="shared" si="97"/>
        <v>0.64278760968653925</v>
      </c>
      <c r="H351">
        <f t="shared" si="98"/>
        <v>0.76604444311897801</v>
      </c>
      <c r="I351">
        <f t="shared" si="99"/>
        <v>0.76604444311897801</v>
      </c>
      <c r="J351">
        <f t="shared" si="100"/>
        <v>0.64278760968653936</v>
      </c>
      <c r="K351">
        <f t="shared" si="101"/>
        <v>2.7659565521216574E-3</v>
      </c>
      <c r="L351">
        <f t="shared" si="102"/>
        <v>0.99723404344787836</v>
      </c>
      <c r="M351">
        <f t="shared" si="103"/>
        <v>0.99861606408463022</v>
      </c>
      <c r="N351">
        <f t="shared" si="104"/>
        <v>6386976.1657063318</v>
      </c>
      <c r="O351">
        <f t="shared" si="105"/>
        <v>71386976.165706336</v>
      </c>
      <c r="P351" s="6">
        <f t="shared" si="106"/>
        <v>35151223.796042658</v>
      </c>
      <c r="Q351" s="6">
        <f t="shared" si="107"/>
        <v>41891597.243016914</v>
      </c>
      <c r="R351" s="6">
        <f t="shared" si="108"/>
        <v>45859180.201825425</v>
      </c>
      <c r="S351">
        <f t="shared" si="109"/>
        <v>2990514453930618</v>
      </c>
      <c r="T351">
        <f t="shared" si="110"/>
        <v>54685596.402806267</v>
      </c>
    </row>
    <row r="352" spans="1:20" x14ac:dyDescent="0.2">
      <c r="A352" s="9">
        <v>351</v>
      </c>
      <c r="B352">
        <v>45</v>
      </c>
      <c r="C352">
        <v>50</v>
      </c>
      <c r="D352" s="6">
        <v>65000000</v>
      </c>
      <c r="E352">
        <f t="shared" si="95"/>
        <v>0.78539816339744828</v>
      </c>
      <c r="F352">
        <f t="shared" si="96"/>
        <v>0.87266462599716477</v>
      </c>
      <c r="G352">
        <f t="shared" si="97"/>
        <v>0.70710678118654746</v>
      </c>
      <c r="H352">
        <f t="shared" si="98"/>
        <v>0.70710678118654757</v>
      </c>
      <c r="I352">
        <f t="shared" si="99"/>
        <v>0.76604444311897801</v>
      </c>
      <c r="J352">
        <f t="shared" si="100"/>
        <v>0.64278760968653936</v>
      </c>
      <c r="K352">
        <f t="shared" si="101"/>
        <v>3.3471899950706591E-3</v>
      </c>
      <c r="L352">
        <f t="shared" si="102"/>
        <v>0.99665281000492933</v>
      </c>
      <c r="M352">
        <f t="shared" si="103"/>
        <v>0.99832500219363896</v>
      </c>
      <c r="N352">
        <f t="shared" si="104"/>
        <v>6388838.2901211483</v>
      </c>
      <c r="O352">
        <f t="shared" si="105"/>
        <v>71388838.290121153</v>
      </c>
      <c r="P352" s="6">
        <f t="shared" si="106"/>
        <v>32447617.491239864</v>
      </c>
      <c r="Q352" s="6">
        <f t="shared" si="107"/>
        <v>38669564.716307834</v>
      </c>
      <c r="R352" s="6">
        <f t="shared" si="108"/>
        <v>50449289.185991511</v>
      </c>
      <c r="S352">
        <f t="shared" si="109"/>
        <v>2548183116206535</v>
      </c>
      <c r="T352">
        <f t="shared" si="110"/>
        <v>50479531.65597453</v>
      </c>
    </row>
    <row r="353" spans="1:20" x14ac:dyDescent="0.2">
      <c r="A353" s="9">
        <v>352</v>
      </c>
      <c r="B353">
        <v>50</v>
      </c>
      <c r="C353">
        <v>50</v>
      </c>
      <c r="D353" s="6">
        <v>65000000</v>
      </c>
      <c r="E353">
        <f t="shared" si="95"/>
        <v>0.87266462599716477</v>
      </c>
      <c r="F353">
        <f t="shared" si="96"/>
        <v>0.87266462599716477</v>
      </c>
      <c r="G353">
        <f t="shared" si="97"/>
        <v>0.76604444311897801</v>
      </c>
      <c r="H353">
        <f t="shared" si="98"/>
        <v>0.64278760968653936</v>
      </c>
      <c r="I353">
        <f t="shared" si="99"/>
        <v>0.76604444311897801</v>
      </c>
      <c r="J353">
        <f t="shared" si="100"/>
        <v>0.64278760968653936</v>
      </c>
      <c r="K353">
        <f t="shared" si="101"/>
        <v>3.9284234380196608E-3</v>
      </c>
      <c r="L353">
        <f t="shared" si="102"/>
        <v>0.99607157656198031</v>
      </c>
      <c r="M353">
        <f t="shared" si="103"/>
        <v>0.99803385541873291</v>
      </c>
      <c r="N353">
        <f t="shared" si="104"/>
        <v>6390702.0441946862</v>
      </c>
      <c r="O353">
        <f t="shared" si="105"/>
        <v>71390702.044194683</v>
      </c>
      <c r="P353" s="6">
        <f t="shared" si="106"/>
        <v>29496918.365928743</v>
      </c>
      <c r="Q353" s="6">
        <f t="shared" si="107"/>
        <v>35153058.43305371</v>
      </c>
      <c r="R353" s="6">
        <f t="shared" si="108"/>
        <v>54655677.840440005</v>
      </c>
      <c r="S353">
        <f t="shared" si="109"/>
        <v>2105805710283953</v>
      </c>
      <c r="T353">
        <f t="shared" si="110"/>
        <v>45889058.720831841</v>
      </c>
    </row>
    <row r="354" spans="1:20" x14ac:dyDescent="0.2">
      <c r="A354" s="9">
        <v>353</v>
      </c>
      <c r="B354">
        <v>55</v>
      </c>
      <c r="C354">
        <v>50</v>
      </c>
      <c r="D354" s="6">
        <v>65000000</v>
      </c>
      <c r="E354">
        <f t="shared" si="95"/>
        <v>0.95993108859688125</v>
      </c>
      <c r="F354">
        <f t="shared" si="96"/>
        <v>0.87266462599716477</v>
      </c>
      <c r="G354">
        <f t="shared" si="97"/>
        <v>0.8191520442889918</v>
      </c>
      <c r="H354">
        <f t="shared" si="98"/>
        <v>0.57357643635104616</v>
      </c>
      <c r="I354">
        <f t="shared" si="99"/>
        <v>0.76604444311897801</v>
      </c>
      <c r="J354">
        <f t="shared" si="100"/>
        <v>0.64278760968653936</v>
      </c>
      <c r="K354">
        <f t="shared" si="101"/>
        <v>4.4919963969229718E-3</v>
      </c>
      <c r="L354">
        <f t="shared" si="102"/>
        <v>0.99550800360307701</v>
      </c>
      <c r="M354">
        <f t="shared" si="103"/>
        <v>0.99775147386665231</v>
      </c>
      <c r="N354">
        <f t="shared" si="104"/>
        <v>6392510.7274283282</v>
      </c>
      <c r="O354">
        <f t="shared" si="105"/>
        <v>71392510.727428332</v>
      </c>
      <c r="P354" s="6">
        <f t="shared" si="106"/>
        <v>26321549.608088855</v>
      </c>
      <c r="Q354" s="6">
        <f t="shared" si="107"/>
        <v>31368801.308086611</v>
      </c>
      <c r="R354" s="6">
        <f t="shared" si="108"/>
        <v>58446266.401986748</v>
      </c>
      <c r="S354">
        <f t="shared" si="109"/>
        <v>1676825669277298.7</v>
      </c>
      <c r="T354">
        <f t="shared" si="110"/>
        <v>40949061.885192178</v>
      </c>
    </row>
    <row r="355" spans="1:20" x14ac:dyDescent="0.2">
      <c r="A355" s="9">
        <v>354</v>
      </c>
      <c r="B355">
        <v>60</v>
      </c>
      <c r="C355">
        <v>50</v>
      </c>
      <c r="D355" s="6">
        <v>65000000</v>
      </c>
      <c r="E355">
        <f t="shared" si="95"/>
        <v>1.0471975511965976</v>
      </c>
      <c r="F355">
        <f t="shared" si="96"/>
        <v>0.87266462599716477</v>
      </c>
      <c r="G355">
        <f t="shared" si="97"/>
        <v>0.8660254037844386</v>
      </c>
      <c r="H355">
        <f t="shared" si="98"/>
        <v>0.50000000000000011</v>
      </c>
      <c r="I355">
        <f t="shared" si="99"/>
        <v>0.76604444311897801</v>
      </c>
      <c r="J355">
        <f t="shared" si="100"/>
        <v>0.64278760968653936</v>
      </c>
      <c r="K355">
        <f t="shared" si="101"/>
        <v>5.0207849926059891E-3</v>
      </c>
      <c r="L355">
        <f t="shared" si="102"/>
        <v>0.99497921500739406</v>
      </c>
      <c r="M355">
        <f t="shared" si="103"/>
        <v>0.99748644853320889</v>
      </c>
      <c r="N355">
        <f t="shared" si="104"/>
        <v>6394209.1738478942</v>
      </c>
      <c r="O355">
        <f t="shared" si="105"/>
        <v>71394209.173847899</v>
      </c>
      <c r="P355" s="6">
        <f t="shared" si="106"/>
        <v>22945656.53015925</v>
      </c>
      <c r="Q355" s="6">
        <f t="shared" si="107"/>
        <v>27345568.604250077</v>
      </c>
      <c r="R355" s="6">
        <f t="shared" si="108"/>
        <v>61792128.379927143</v>
      </c>
      <c r="S355">
        <f t="shared" si="109"/>
        <v>1274283275889787.2</v>
      </c>
      <c r="T355">
        <f t="shared" si="110"/>
        <v>35697104.586923957</v>
      </c>
    </row>
    <row r="356" spans="1:20" x14ac:dyDescent="0.2">
      <c r="A356" s="9">
        <v>355</v>
      </c>
      <c r="B356">
        <v>65</v>
      </c>
      <c r="C356">
        <v>50</v>
      </c>
      <c r="D356" s="6">
        <v>65000000</v>
      </c>
      <c r="E356">
        <f t="shared" si="95"/>
        <v>1.1344640137963142</v>
      </c>
      <c r="F356">
        <f t="shared" si="96"/>
        <v>0.87266462599716477</v>
      </c>
      <c r="G356">
        <f t="shared" si="97"/>
        <v>0.90630778703664994</v>
      </c>
      <c r="H356">
        <f t="shared" si="98"/>
        <v>0.42261826174069944</v>
      </c>
      <c r="I356">
        <f t="shared" si="99"/>
        <v>0.76604444311897801</v>
      </c>
      <c r="J356">
        <f t="shared" si="100"/>
        <v>0.64278760968653936</v>
      </c>
      <c r="K356">
        <f t="shared" si="101"/>
        <v>5.4987222511688289E-3</v>
      </c>
      <c r="L356">
        <f t="shared" si="102"/>
        <v>0.99450127774883113</v>
      </c>
      <c r="M356">
        <f t="shared" si="103"/>
        <v>0.99724684895407467</v>
      </c>
      <c r="N356">
        <f t="shared" si="104"/>
        <v>6395745.4532841817</v>
      </c>
      <c r="O356">
        <f t="shared" si="105"/>
        <v>71395745.453284174</v>
      </c>
      <c r="P356" s="6">
        <f t="shared" si="106"/>
        <v>19394924.290669553</v>
      </c>
      <c r="Q356" s="6">
        <f t="shared" si="107"/>
        <v>23113970.701498147</v>
      </c>
      <c r="R356" s="6">
        <f t="shared" si="108"/>
        <v>64667715.998878218</v>
      </c>
      <c r="S356">
        <f t="shared" si="109"/>
        <v>910418729830518.62</v>
      </c>
      <c r="T356">
        <f t="shared" si="110"/>
        <v>30173145.839148402</v>
      </c>
    </row>
    <row r="357" spans="1:20" x14ac:dyDescent="0.2">
      <c r="A357" s="9">
        <v>356</v>
      </c>
      <c r="B357">
        <v>70</v>
      </c>
      <c r="C357">
        <v>50</v>
      </c>
      <c r="D357" s="6">
        <v>65000000</v>
      </c>
      <c r="E357">
        <f t="shared" si="95"/>
        <v>1.2217304763960306</v>
      </c>
      <c r="F357">
        <f t="shared" si="96"/>
        <v>0.87266462599716477</v>
      </c>
      <c r="G357">
        <f t="shared" si="97"/>
        <v>0.93969262078590832</v>
      </c>
      <c r="H357">
        <f t="shared" si="98"/>
        <v>0.34202014332566882</v>
      </c>
      <c r="I357">
        <f t="shared" si="99"/>
        <v>0.76604444311897801</v>
      </c>
      <c r="J357">
        <f t="shared" si="100"/>
        <v>0.64278760968653936</v>
      </c>
      <c r="K357">
        <f t="shared" si="101"/>
        <v>5.9112862908579774E-3</v>
      </c>
      <c r="L357">
        <f t="shared" si="102"/>
        <v>0.99408871370914198</v>
      </c>
      <c r="M357">
        <f t="shared" si="103"/>
        <v>0.99703997598348182</v>
      </c>
      <c r="N357">
        <f t="shared" si="104"/>
        <v>6397072.488200481</v>
      </c>
      <c r="O357">
        <f t="shared" si="105"/>
        <v>71397072.488200486</v>
      </c>
      <c r="P357" s="6">
        <f t="shared" si="106"/>
        <v>15696382.95938918</v>
      </c>
      <c r="Q357" s="6">
        <f t="shared" si="107"/>
        <v>18706220.782586589</v>
      </c>
      <c r="R357" s="6">
        <f t="shared" si="108"/>
        <v>67051060.358202606</v>
      </c>
      <c r="S357">
        <f t="shared" si="109"/>
        <v>596299133974677.5</v>
      </c>
      <c r="T357">
        <f t="shared" si="110"/>
        <v>24419236.965447497</v>
      </c>
    </row>
    <row r="358" spans="1:20" x14ac:dyDescent="0.2">
      <c r="A358" s="9">
        <v>357</v>
      </c>
      <c r="B358">
        <v>75</v>
      </c>
      <c r="C358">
        <v>50</v>
      </c>
      <c r="D358" s="6">
        <v>65000000</v>
      </c>
      <c r="E358">
        <f t="shared" si="95"/>
        <v>1.3089969389957472</v>
      </c>
      <c r="F358">
        <f t="shared" si="96"/>
        <v>0.87266462599716477</v>
      </c>
      <c r="G358">
        <f t="shared" si="97"/>
        <v>0.96592582628906831</v>
      </c>
      <c r="H358">
        <f t="shared" si="98"/>
        <v>0.25881904510252074</v>
      </c>
      <c r="I358">
        <f t="shared" si="99"/>
        <v>0.76604444311897801</v>
      </c>
      <c r="J358">
        <f t="shared" si="100"/>
        <v>0.64278760968653936</v>
      </c>
      <c r="K358">
        <f t="shared" si="101"/>
        <v>6.2459415620949622E-3</v>
      </c>
      <c r="L358">
        <f t="shared" si="102"/>
        <v>0.99375405843790499</v>
      </c>
      <c r="M358">
        <f t="shared" si="103"/>
        <v>0.99687213745690828</v>
      </c>
      <c r="N358">
        <f t="shared" si="104"/>
        <v>6398149.5322670778</v>
      </c>
      <c r="O358">
        <f t="shared" si="105"/>
        <v>71398149.532267079</v>
      </c>
      <c r="P358" s="6">
        <f t="shared" si="106"/>
        <v>11878201.36516197</v>
      </c>
      <c r="Q358" s="6">
        <f t="shared" si="107"/>
        <v>14155889.150489226</v>
      </c>
      <c r="R358" s="6">
        <f t="shared" si="108"/>
        <v>68923944.391147688</v>
      </c>
      <c r="S358">
        <f t="shared" si="109"/>
        <v>341480865312274.25</v>
      </c>
      <c r="T358">
        <f t="shared" si="110"/>
        <v>18479200.884028353</v>
      </c>
    </row>
    <row r="359" spans="1:20" x14ac:dyDescent="0.2">
      <c r="A359" s="9">
        <v>358</v>
      </c>
      <c r="B359">
        <v>80</v>
      </c>
      <c r="C359">
        <v>50</v>
      </c>
      <c r="D359" s="6">
        <v>65000000</v>
      </c>
      <c r="E359">
        <f t="shared" si="95"/>
        <v>1.3962634015954636</v>
      </c>
      <c r="F359">
        <f t="shared" si="96"/>
        <v>0.87266462599716477</v>
      </c>
      <c r="G359">
        <f t="shared" si="97"/>
        <v>0.98480775301220802</v>
      </c>
      <c r="H359">
        <f t="shared" si="98"/>
        <v>0.17364817766693041</v>
      </c>
      <c r="I359">
        <f t="shared" si="99"/>
        <v>0.76604444311897801</v>
      </c>
      <c r="J359">
        <f t="shared" si="100"/>
        <v>0.64278760968653936</v>
      </c>
      <c r="K359">
        <f t="shared" si="101"/>
        <v>6.49251973380698E-3</v>
      </c>
      <c r="L359">
        <f t="shared" si="102"/>
        <v>0.99350748026619307</v>
      </c>
      <c r="M359">
        <f t="shared" si="103"/>
        <v>0.99674845385693633</v>
      </c>
      <c r="N359">
        <f t="shared" si="104"/>
        <v>6398943.4599268073</v>
      </c>
      <c r="O359">
        <f t="shared" si="105"/>
        <v>71398943.459926814</v>
      </c>
      <c r="P359" s="6">
        <f t="shared" si="106"/>
        <v>7969471.3194573522</v>
      </c>
      <c r="Q359" s="6">
        <f t="shared" si="107"/>
        <v>9497646.0760398172</v>
      </c>
      <c r="R359" s="6">
        <f t="shared" si="108"/>
        <v>70272046.906822219</v>
      </c>
      <c r="S359">
        <f t="shared" si="109"/>
        <v>153717754097367.84</v>
      </c>
      <c r="T359">
        <f t="shared" si="110"/>
        <v>12398296.419160491</v>
      </c>
    </row>
    <row r="360" spans="1:20" x14ac:dyDescent="0.2">
      <c r="A360" s="9">
        <v>359</v>
      </c>
      <c r="B360">
        <v>85</v>
      </c>
      <c r="C360">
        <v>50</v>
      </c>
      <c r="D360" s="6">
        <v>65000000</v>
      </c>
      <c r="E360">
        <f t="shared" si="95"/>
        <v>1.4835298641951802</v>
      </c>
      <c r="F360">
        <f t="shared" si="96"/>
        <v>0.87266462599716477</v>
      </c>
      <c r="G360">
        <f t="shared" si="97"/>
        <v>0.99619469809174555</v>
      </c>
      <c r="H360">
        <f t="shared" si="98"/>
        <v>8.7155742747658138E-2</v>
      </c>
      <c r="I360">
        <f t="shared" si="99"/>
        <v>0.76604444311897801</v>
      </c>
      <c r="J360">
        <f t="shared" si="100"/>
        <v>0.64278760968653936</v>
      </c>
      <c r="K360">
        <f t="shared" si="101"/>
        <v>6.6435286530211407E-3</v>
      </c>
      <c r="L360">
        <f t="shared" si="102"/>
        <v>0.99335647134697891</v>
      </c>
      <c r="M360">
        <f t="shared" si="103"/>
        <v>0.9966727002115483</v>
      </c>
      <c r="N360">
        <f t="shared" si="104"/>
        <v>6399429.8214912592</v>
      </c>
      <c r="O360">
        <f t="shared" si="105"/>
        <v>71399429.821491256</v>
      </c>
      <c r="P360" s="6">
        <f t="shared" si="106"/>
        <v>3999983.9498567446</v>
      </c>
      <c r="Q360" s="6">
        <f t="shared" si="107"/>
        <v>4766995.2425609538</v>
      </c>
      <c r="R360" s="6">
        <f t="shared" si="108"/>
        <v>71085056.239949629</v>
      </c>
      <c r="S360">
        <f t="shared" si="109"/>
        <v>38724115241710.328</v>
      </c>
      <c r="T360">
        <f t="shared" si="110"/>
        <v>6222870.3378513623</v>
      </c>
    </row>
    <row r="361" spans="1:20" x14ac:dyDescent="0.2">
      <c r="A361" s="9">
        <v>360</v>
      </c>
      <c r="B361">
        <v>89.998999999999995</v>
      </c>
      <c r="C361">
        <v>50</v>
      </c>
      <c r="D361" s="6">
        <v>65000000</v>
      </c>
      <c r="E361">
        <f t="shared" si="95"/>
        <v>1.5707788735023767</v>
      </c>
      <c r="F361">
        <f t="shared" si="96"/>
        <v>0.87266462599716477</v>
      </c>
      <c r="G361">
        <f t="shared" si="97"/>
        <v>0.99999999984769128</v>
      </c>
      <c r="H361">
        <f t="shared" si="98"/>
        <v>1.7453292519072963E-5</v>
      </c>
      <c r="I361">
        <f t="shared" si="99"/>
        <v>0.76604444311897801</v>
      </c>
      <c r="J361">
        <f t="shared" si="100"/>
        <v>0.64278760968653936</v>
      </c>
      <c r="K361">
        <f t="shared" si="101"/>
        <v>6.6943799881020952E-3</v>
      </c>
      <c r="L361">
        <f t="shared" si="102"/>
        <v>0.99330562001189793</v>
      </c>
      <c r="M361">
        <f t="shared" si="103"/>
        <v>0.99664718933627561</v>
      </c>
      <c r="N361">
        <f t="shared" si="104"/>
        <v>6399593.6257519238</v>
      </c>
      <c r="O361">
        <f t="shared" si="105"/>
        <v>71399593.625751927</v>
      </c>
      <c r="P361" s="6">
        <f t="shared" si="106"/>
        <v>801.01491780070137</v>
      </c>
      <c r="Q361" s="6">
        <f t="shared" si="107"/>
        <v>954.61240601054158</v>
      </c>
      <c r="R361" s="6">
        <f t="shared" si="108"/>
        <v>71356752.303370401</v>
      </c>
      <c r="S361">
        <f t="shared" si="109"/>
        <v>1552909.7442484994</v>
      </c>
      <c r="T361">
        <f t="shared" si="110"/>
        <v>1246.1579932931857</v>
      </c>
    </row>
    <row r="362" spans="1:20" x14ac:dyDescent="0.2">
      <c r="A362" s="9">
        <v>361</v>
      </c>
      <c r="B362">
        <v>1E-3</v>
      </c>
      <c r="C362">
        <v>50</v>
      </c>
      <c r="D362" s="6">
        <v>70000000</v>
      </c>
      <c r="E362">
        <f t="shared" si="95"/>
        <v>1.7453292519943296E-5</v>
      </c>
      <c r="F362">
        <f t="shared" si="96"/>
        <v>0.87266462599716477</v>
      </c>
      <c r="G362">
        <f t="shared" si="97"/>
        <v>1.7453292519057202E-5</v>
      </c>
      <c r="H362">
        <f t="shared" si="98"/>
        <v>0.99999999984769128</v>
      </c>
      <c r="I362">
        <f t="shared" si="99"/>
        <v>0.76604444311897801</v>
      </c>
      <c r="J362">
        <f t="shared" si="100"/>
        <v>0.64278760968653936</v>
      </c>
      <c r="K362">
        <f t="shared" si="101"/>
        <v>2.0392247594615598E-12</v>
      </c>
      <c r="L362">
        <f t="shared" si="102"/>
        <v>0.99999999999796074</v>
      </c>
      <c r="M362">
        <f t="shared" si="103"/>
        <v>0.99999999999898037</v>
      </c>
      <c r="N362">
        <f t="shared" si="104"/>
        <v>6378137.0000065034</v>
      </c>
      <c r="O362">
        <f t="shared" si="105"/>
        <v>76378137.000006497</v>
      </c>
      <c r="P362" s="6">
        <f t="shared" si="106"/>
        <v>49094920.107067622</v>
      </c>
      <c r="Q362" s="6">
        <f t="shared" si="107"/>
        <v>58509047.415723547</v>
      </c>
      <c r="R362" s="6">
        <f t="shared" si="108"/>
        <v>1332.3047521500976</v>
      </c>
      <c r="S362">
        <f t="shared" si="109"/>
        <v>5833619809814739</v>
      </c>
      <c r="T362">
        <f t="shared" si="110"/>
        <v>76378136.988373443</v>
      </c>
    </row>
    <row r="363" spans="1:20" x14ac:dyDescent="0.2">
      <c r="A363" s="9">
        <v>362</v>
      </c>
      <c r="B363">
        <v>1</v>
      </c>
      <c r="C363">
        <v>50</v>
      </c>
      <c r="D363" s="6">
        <v>70000000</v>
      </c>
      <c r="E363">
        <f t="shared" si="95"/>
        <v>1.7453292519943295E-2</v>
      </c>
      <c r="F363">
        <f t="shared" si="96"/>
        <v>0.87266462599716477</v>
      </c>
      <c r="G363">
        <f t="shared" si="97"/>
        <v>1.7452406437283512E-2</v>
      </c>
      <c r="H363">
        <f t="shared" si="98"/>
        <v>0.99984769515639127</v>
      </c>
      <c r="I363">
        <f t="shared" si="99"/>
        <v>0.76604444311897801</v>
      </c>
      <c r="J363">
        <f t="shared" si="100"/>
        <v>0.64278760968653936</v>
      </c>
      <c r="K363">
        <f t="shared" si="101"/>
        <v>2.0390177069501426E-6</v>
      </c>
      <c r="L363">
        <f t="shared" si="102"/>
        <v>0.9999979609822931</v>
      </c>
      <c r="M363">
        <f t="shared" si="103"/>
        <v>0.99999898049062685</v>
      </c>
      <c r="N363">
        <f t="shared" si="104"/>
        <v>6378143.5025770841</v>
      </c>
      <c r="O363">
        <f t="shared" si="105"/>
        <v>76378143.502577081</v>
      </c>
      <c r="P363" s="6">
        <f t="shared" si="106"/>
        <v>49087446.899550378</v>
      </c>
      <c r="Q363" s="6">
        <f t="shared" si="107"/>
        <v>58500141.193816669</v>
      </c>
      <c r="R363" s="6">
        <f t="shared" si="108"/>
        <v>1332237.2254344125</v>
      </c>
      <c r="S363">
        <f t="shared" si="109"/>
        <v>5831843962812664</v>
      </c>
      <c r="T363">
        <f t="shared" si="110"/>
        <v>76366510.741375789</v>
      </c>
    </row>
    <row r="364" spans="1:20" x14ac:dyDescent="0.2">
      <c r="A364" s="9">
        <v>363</v>
      </c>
      <c r="B364">
        <v>5</v>
      </c>
      <c r="C364">
        <v>50</v>
      </c>
      <c r="D364" s="6">
        <v>70000000</v>
      </c>
      <c r="E364">
        <f t="shared" si="95"/>
        <v>8.7266462599716474E-2</v>
      </c>
      <c r="F364">
        <f t="shared" si="96"/>
        <v>0.87266462599716477</v>
      </c>
      <c r="G364">
        <f t="shared" si="97"/>
        <v>8.7155742747658166E-2</v>
      </c>
      <c r="H364">
        <f t="shared" si="98"/>
        <v>0.99619469809174555</v>
      </c>
      <c r="I364">
        <f t="shared" si="99"/>
        <v>0.76604444311897801</v>
      </c>
      <c r="J364">
        <f t="shared" si="100"/>
        <v>0.64278760968653936</v>
      </c>
      <c r="K364">
        <f t="shared" si="101"/>
        <v>5.0851337120179549E-5</v>
      </c>
      <c r="L364">
        <f t="shared" si="102"/>
        <v>0.99994914866287987</v>
      </c>
      <c r="M364">
        <f t="shared" si="103"/>
        <v>0.99997457400819945</v>
      </c>
      <c r="N364">
        <f t="shared" si="104"/>
        <v>6378299.174582514</v>
      </c>
      <c r="O364">
        <f t="shared" si="105"/>
        <v>76378299.174582511</v>
      </c>
      <c r="P364" s="6">
        <f t="shared" si="106"/>
        <v>48908202.968476631</v>
      </c>
      <c r="Q364" s="6">
        <f t="shared" si="107"/>
        <v>58286526.595008828</v>
      </c>
      <c r="R364" s="6">
        <f t="shared" si="108"/>
        <v>6653085.9523638412</v>
      </c>
      <c r="S364">
        <f t="shared" si="109"/>
        <v>5789331500116378</v>
      </c>
      <c r="T364">
        <f t="shared" si="110"/>
        <v>76087656.686984241</v>
      </c>
    </row>
    <row r="365" spans="1:20" x14ac:dyDescent="0.2">
      <c r="A365" s="9">
        <v>364</v>
      </c>
      <c r="B365">
        <v>10</v>
      </c>
      <c r="C365">
        <v>50</v>
      </c>
      <c r="D365" s="6">
        <v>70000000</v>
      </c>
      <c r="E365">
        <f t="shared" si="95"/>
        <v>0.17453292519943295</v>
      </c>
      <c r="F365">
        <f t="shared" si="96"/>
        <v>0.87266462599716477</v>
      </c>
      <c r="G365">
        <f t="shared" si="97"/>
        <v>0.17364817766693033</v>
      </c>
      <c r="H365">
        <f t="shared" si="98"/>
        <v>0.98480775301220802</v>
      </c>
      <c r="I365">
        <f t="shared" si="99"/>
        <v>0.76604444311897801</v>
      </c>
      <c r="J365">
        <f t="shared" si="100"/>
        <v>0.64278760968653936</v>
      </c>
      <c r="K365">
        <f t="shared" si="101"/>
        <v>2.0186025633433968E-4</v>
      </c>
      <c r="L365">
        <f t="shared" si="102"/>
        <v>0.99979813974366571</v>
      </c>
      <c r="M365">
        <f t="shared" si="103"/>
        <v>0.99989906477787327</v>
      </c>
      <c r="N365">
        <f t="shared" si="104"/>
        <v>6378780.843661353</v>
      </c>
      <c r="O365">
        <f t="shared" si="105"/>
        <v>76378780.843661353</v>
      </c>
      <c r="P365" s="6">
        <f t="shared" si="106"/>
        <v>48349465.529659852</v>
      </c>
      <c r="Q365" s="6">
        <f t="shared" si="107"/>
        <v>57620649.244982034</v>
      </c>
      <c r="R365" s="6">
        <f t="shared" si="108"/>
        <v>13255620.984420486</v>
      </c>
      <c r="S365">
        <f t="shared" si="109"/>
        <v>5657810036417015</v>
      </c>
      <c r="T365">
        <f t="shared" si="110"/>
        <v>75218415.540458009</v>
      </c>
    </row>
    <row r="366" spans="1:20" x14ac:dyDescent="0.2">
      <c r="A366" s="9">
        <v>365</v>
      </c>
      <c r="B366">
        <v>15</v>
      </c>
      <c r="C366">
        <v>50</v>
      </c>
      <c r="D366" s="6">
        <v>70000000</v>
      </c>
      <c r="E366">
        <f t="shared" si="95"/>
        <v>0.26179938779914941</v>
      </c>
      <c r="F366">
        <f t="shared" si="96"/>
        <v>0.87266462599716477</v>
      </c>
      <c r="G366">
        <f t="shared" si="97"/>
        <v>0.25881904510252074</v>
      </c>
      <c r="H366">
        <f t="shared" si="98"/>
        <v>0.96592582628906831</v>
      </c>
      <c r="I366">
        <f t="shared" si="99"/>
        <v>0.76604444311897801</v>
      </c>
      <c r="J366">
        <f t="shared" si="100"/>
        <v>0.64278760968653936</v>
      </c>
      <c r="K366">
        <f t="shared" si="101"/>
        <v>4.4843842804635835E-4</v>
      </c>
      <c r="L366">
        <f t="shared" si="102"/>
        <v>0.99955156157195368</v>
      </c>
      <c r="M366">
        <f t="shared" si="103"/>
        <v>0.99977575564321108</v>
      </c>
      <c r="N366">
        <f t="shared" si="104"/>
        <v>6379567.5820290232</v>
      </c>
      <c r="O366">
        <f t="shared" si="105"/>
        <v>76379567.58202903</v>
      </c>
      <c r="P366" s="6">
        <f t="shared" si="106"/>
        <v>47422939.50537584</v>
      </c>
      <c r="Q366" s="6">
        <f t="shared" si="107"/>
        <v>56516458.526909538</v>
      </c>
      <c r="R366" s="6">
        <f t="shared" si="108"/>
        <v>19757433.297372341</v>
      </c>
      <c r="S366">
        <f t="shared" si="109"/>
        <v>5443045275754422</v>
      </c>
      <c r="T366">
        <f t="shared" si="110"/>
        <v>73776996.928273126</v>
      </c>
    </row>
    <row r="367" spans="1:20" x14ac:dyDescent="0.2">
      <c r="A367" s="9">
        <v>366</v>
      </c>
      <c r="B367">
        <v>20</v>
      </c>
      <c r="C367">
        <v>50</v>
      </c>
      <c r="D367" s="6">
        <v>70000000</v>
      </c>
      <c r="E367">
        <f t="shared" si="95"/>
        <v>0.3490658503988659</v>
      </c>
      <c r="F367">
        <f t="shared" si="96"/>
        <v>0.87266462599716477</v>
      </c>
      <c r="G367">
        <f t="shared" si="97"/>
        <v>0.34202014332566871</v>
      </c>
      <c r="H367">
        <f t="shared" si="98"/>
        <v>0.93969262078590843</v>
      </c>
      <c r="I367">
        <f t="shared" si="99"/>
        <v>0.76604444311897801</v>
      </c>
      <c r="J367">
        <f t="shared" si="100"/>
        <v>0.64278760968653936</v>
      </c>
      <c r="K367">
        <f t="shared" si="101"/>
        <v>7.8309369928334142E-4</v>
      </c>
      <c r="L367">
        <f t="shared" si="102"/>
        <v>0.99921690630071669</v>
      </c>
      <c r="M367">
        <f t="shared" si="103"/>
        <v>0.99960837646586209</v>
      </c>
      <c r="N367">
        <f t="shared" si="104"/>
        <v>6380635.8071448412</v>
      </c>
      <c r="O367">
        <f t="shared" si="105"/>
        <v>76380635.807144836</v>
      </c>
      <c r="P367" s="6">
        <f t="shared" si="106"/>
        <v>46135643.486130074</v>
      </c>
      <c r="Q367" s="6">
        <f t="shared" si="107"/>
        <v>54982318.871241167</v>
      </c>
      <c r="R367" s="6">
        <f t="shared" si="108"/>
        <v>26109106.82062557</v>
      </c>
      <c r="S367">
        <f t="shared" si="109"/>
        <v>5151552988338139</v>
      </c>
      <c r="T367">
        <f t="shared" si="110"/>
        <v>71774319.838909924</v>
      </c>
    </row>
    <row r="368" spans="1:20" x14ac:dyDescent="0.2">
      <c r="A368" s="9">
        <v>367</v>
      </c>
      <c r="B368">
        <v>25</v>
      </c>
      <c r="C368">
        <v>50</v>
      </c>
      <c r="D368" s="6">
        <v>70000000</v>
      </c>
      <c r="E368">
        <f t="shared" si="95"/>
        <v>0.43633231299858238</v>
      </c>
      <c r="F368">
        <f t="shared" si="96"/>
        <v>0.87266462599716477</v>
      </c>
      <c r="G368">
        <f t="shared" si="97"/>
        <v>0.42261826174069944</v>
      </c>
      <c r="H368">
        <f t="shared" si="98"/>
        <v>0.90630778703664994</v>
      </c>
      <c r="I368">
        <f t="shared" si="99"/>
        <v>0.76604444311897801</v>
      </c>
      <c r="J368">
        <f t="shared" si="100"/>
        <v>0.64278760968653936</v>
      </c>
      <c r="K368">
        <f t="shared" si="101"/>
        <v>1.1956577389724912E-3</v>
      </c>
      <c r="L368">
        <f t="shared" si="102"/>
        <v>0.99880434226102754</v>
      </c>
      <c r="M368">
        <f t="shared" si="103"/>
        <v>0.99940199232392346</v>
      </c>
      <c r="N368">
        <f t="shared" si="104"/>
        <v>6381953.4571557427</v>
      </c>
      <c r="O368">
        <f t="shared" si="105"/>
        <v>76381953.457155749</v>
      </c>
      <c r="P368" s="6">
        <f t="shared" si="106"/>
        <v>44497331.732068725</v>
      </c>
      <c r="Q368" s="6">
        <f t="shared" si="107"/>
        <v>53029854.952549241</v>
      </c>
      <c r="R368" s="6">
        <f t="shared" si="108"/>
        <v>32262352.784806751</v>
      </c>
      <c r="S368">
        <f t="shared" si="109"/>
        <v>4792178047562182</v>
      </c>
      <c r="T368">
        <f t="shared" si="110"/>
        <v>69225559.207291216</v>
      </c>
    </row>
    <row r="369" spans="1:20" x14ac:dyDescent="0.2">
      <c r="A369" s="9">
        <v>368</v>
      </c>
      <c r="B369">
        <v>30</v>
      </c>
      <c r="C369">
        <v>50</v>
      </c>
      <c r="D369" s="6">
        <v>70000000</v>
      </c>
      <c r="E369">
        <f t="shared" si="95"/>
        <v>0.52359877559829882</v>
      </c>
      <c r="F369">
        <f t="shared" si="96"/>
        <v>0.87266462599716477</v>
      </c>
      <c r="G369">
        <f t="shared" si="97"/>
        <v>0.49999999999999994</v>
      </c>
      <c r="H369">
        <f t="shared" si="98"/>
        <v>0.86602540378443871</v>
      </c>
      <c r="I369">
        <f t="shared" si="99"/>
        <v>0.76604444311897801</v>
      </c>
      <c r="J369">
        <f t="shared" si="100"/>
        <v>0.64278760968653936</v>
      </c>
      <c r="K369">
        <f t="shared" si="101"/>
        <v>1.6735949975353295E-3</v>
      </c>
      <c r="L369">
        <f t="shared" si="102"/>
        <v>0.99832640500246472</v>
      </c>
      <c r="M369">
        <f t="shared" si="103"/>
        <v>0.99916285209292321</v>
      </c>
      <c r="N369">
        <f t="shared" si="104"/>
        <v>6383480.9176901085</v>
      </c>
      <c r="O369">
        <f t="shared" si="105"/>
        <v>76383480.917690113</v>
      </c>
      <c r="P369" s="6">
        <f t="shared" si="106"/>
        <v>42520422.816754147</v>
      </c>
      <c r="Q369" s="6">
        <f t="shared" si="107"/>
        <v>50673866.650491565</v>
      </c>
      <c r="R369" s="6">
        <f t="shared" si="108"/>
        <v>38170373.73538363</v>
      </c>
      <c r="S369">
        <f t="shared" si="109"/>
        <v>4375827117827348</v>
      </c>
      <c r="T369">
        <f t="shared" si="110"/>
        <v>66150034.904203549</v>
      </c>
    </row>
    <row r="370" spans="1:20" x14ac:dyDescent="0.2">
      <c r="A370" s="9">
        <v>369</v>
      </c>
      <c r="B370">
        <v>35</v>
      </c>
      <c r="C370">
        <v>50</v>
      </c>
      <c r="D370" s="6">
        <v>70000000</v>
      </c>
      <c r="E370">
        <f t="shared" si="95"/>
        <v>0.6108652381980153</v>
      </c>
      <c r="F370">
        <f t="shared" si="96"/>
        <v>0.87266462599716477</v>
      </c>
      <c r="G370">
        <f t="shared" si="97"/>
        <v>0.57357643635104605</v>
      </c>
      <c r="H370">
        <f t="shared" si="98"/>
        <v>0.8191520442889918</v>
      </c>
      <c r="I370">
        <f t="shared" si="99"/>
        <v>0.76604444311897801</v>
      </c>
      <c r="J370">
        <f t="shared" si="100"/>
        <v>0.64278760968653936</v>
      </c>
      <c r="K370">
        <f t="shared" si="101"/>
        <v>2.2023835932183482E-3</v>
      </c>
      <c r="L370">
        <f t="shared" si="102"/>
        <v>0.99779761640678166</v>
      </c>
      <c r="M370">
        <f t="shared" si="103"/>
        <v>0.99889820122311845</v>
      </c>
      <c r="N370">
        <f t="shared" si="104"/>
        <v>6385172.1748924749</v>
      </c>
      <c r="O370">
        <f t="shared" si="105"/>
        <v>76385172.17489247</v>
      </c>
      <c r="P370" s="6">
        <f t="shared" si="106"/>
        <v>40219908.482538134</v>
      </c>
      <c r="Q370" s="6">
        <f t="shared" si="107"/>
        <v>47932220.427875161</v>
      </c>
      <c r="R370" s="6">
        <f t="shared" si="108"/>
        <v>43788217.453951314</v>
      </c>
      <c r="S370">
        <f t="shared" si="109"/>
        <v>3915138793490156</v>
      </c>
      <c r="T370">
        <f t="shared" si="110"/>
        <v>62571069.940429784</v>
      </c>
    </row>
    <row r="371" spans="1:20" x14ac:dyDescent="0.2">
      <c r="A371" s="9">
        <v>370</v>
      </c>
      <c r="B371">
        <v>40</v>
      </c>
      <c r="C371">
        <v>50</v>
      </c>
      <c r="D371" s="6">
        <v>70000000</v>
      </c>
      <c r="E371">
        <f t="shared" si="95"/>
        <v>0.69813170079773179</v>
      </c>
      <c r="F371">
        <f t="shared" si="96"/>
        <v>0.87266462599716477</v>
      </c>
      <c r="G371">
        <f t="shared" si="97"/>
        <v>0.64278760968653925</v>
      </c>
      <c r="H371">
        <f t="shared" si="98"/>
        <v>0.76604444311897801</v>
      </c>
      <c r="I371">
        <f t="shared" si="99"/>
        <v>0.76604444311897801</v>
      </c>
      <c r="J371">
        <f t="shared" si="100"/>
        <v>0.64278760968653936</v>
      </c>
      <c r="K371">
        <f t="shared" si="101"/>
        <v>2.7659565521216574E-3</v>
      </c>
      <c r="L371">
        <f t="shared" si="102"/>
        <v>0.99723404344787836</v>
      </c>
      <c r="M371">
        <f t="shared" si="103"/>
        <v>0.99861606408463022</v>
      </c>
      <c r="N371">
        <f t="shared" si="104"/>
        <v>6386976.1657063318</v>
      </c>
      <c r="O371">
        <f t="shared" si="105"/>
        <v>76386976.165706336</v>
      </c>
      <c r="P371" s="6">
        <f t="shared" si="106"/>
        <v>37613243.178573176</v>
      </c>
      <c r="Q371" s="6">
        <f t="shared" si="107"/>
        <v>44825717.687184237</v>
      </c>
      <c r="R371" s="6">
        <f t="shared" si="108"/>
        <v>49073118.250258118</v>
      </c>
      <c r="S371">
        <f t="shared" si="109"/>
        <v>3424101028581623</v>
      </c>
      <c r="T371">
        <f t="shared" si="110"/>
        <v>58515818.618401155</v>
      </c>
    </row>
    <row r="372" spans="1:20" x14ac:dyDescent="0.2">
      <c r="A372" s="9">
        <v>371</v>
      </c>
      <c r="B372">
        <v>45</v>
      </c>
      <c r="C372">
        <v>50</v>
      </c>
      <c r="D372" s="6">
        <v>70000000</v>
      </c>
      <c r="E372">
        <f t="shared" si="95"/>
        <v>0.78539816339744828</v>
      </c>
      <c r="F372">
        <f t="shared" si="96"/>
        <v>0.87266462599716477</v>
      </c>
      <c r="G372">
        <f t="shared" si="97"/>
        <v>0.70710678118654746</v>
      </c>
      <c r="H372">
        <f t="shared" si="98"/>
        <v>0.70710678118654757</v>
      </c>
      <c r="I372">
        <f t="shared" si="99"/>
        <v>0.76604444311897801</v>
      </c>
      <c r="J372">
        <f t="shared" si="100"/>
        <v>0.64278760968653936</v>
      </c>
      <c r="K372">
        <f t="shared" si="101"/>
        <v>3.3471899950706591E-3</v>
      </c>
      <c r="L372">
        <f t="shared" si="102"/>
        <v>0.99665281000492933</v>
      </c>
      <c r="M372">
        <f t="shared" si="103"/>
        <v>0.99832500219363896</v>
      </c>
      <c r="N372">
        <f t="shared" si="104"/>
        <v>6388838.2901211483</v>
      </c>
      <c r="O372">
        <f t="shared" si="105"/>
        <v>76388838.290121153</v>
      </c>
      <c r="P372" s="6">
        <f t="shared" si="106"/>
        <v>34720214.879600078</v>
      </c>
      <c r="Q372" s="6">
        <f t="shared" si="107"/>
        <v>41377940.818406336</v>
      </c>
      <c r="R372" s="6">
        <f t="shared" si="108"/>
        <v>53984823.09192425</v>
      </c>
      <c r="S372">
        <f t="shared" si="109"/>
        <v>2917627307657140</v>
      </c>
      <c r="T372">
        <f t="shared" si="110"/>
        <v>54015065.561907262</v>
      </c>
    </row>
    <row r="373" spans="1:20" x14ac:dyDescent="0.2">
      <c r="A373" s="9">
        <v>372</v>
      </c>
      <c r="B373">
        <v>50</v>
      </c>
      <c r="C373">
        <v>50</v>
      </c>
      <c r="D373" s="6">
        <v>70000000</v>
      </c>
      <c r="E373">
        <f t="shared" si="95"/>
        <v>0.87266462599716477</v>
      </c>
      <c r="F373">
        <f t="shared" si="96"/>
        <v>0.87266462599716477</v>
      </c>
      <c r="G373">
        <f t="shared" si="97"/>
        <v>0.76604444311897801</v>
      </c>
      <c r="H373">
        <f t="shared" si="98"/>
        <v>0.64278760968653936</v>
      </c>
      <c r="I373">
        <f t="shared" si="99"/>
        <v>0.76604444311897801</v>
      </c>
      <c r="J373">
        <f t="shared" si="100"/>
        <v>0.64278760968653936</v>
      </c>
      <c r="K373">
        <f t="shared" si="101"/>
        <v>3.9284234380196608E-3</v>
      </c>
      <c r="L373">
        <f t="shared" si="102"/>
        <v>0.99607157656198031</v>
      </c>
      <c r="M373">
        <f t="shared" si="103"/>
        <v>0.99803385541873291</v>
      </c>
      <c r="N373">
        <f t="shared" si="104"/>
        <v>6390702.0441946862</v>
      </c>
      <c r="O373">
        <f t="shared" si="105"/>
        <v>76390702.044194683</v>
      </c>
      <c r="P373" s="6">
        <f t="shared" si="106"/>
        <v>31562797.921761416</v>
      </c>
      <c r="Q373" s="6">
        <f t="shared" si="107"/>
        <v>37615077.815584227</v>
      </c>
      <c r="R373" s="6">
        <f t="shared" si="108"/>
        <v>58485900.0560349</v>
      </c>
      <c r="S373">
        <f t="shared" si="109"/>
        <v>2411104291722403.5</v>
      </c>
      <c r="T373">
        <f t="shared" si="110"/>
        <v>49102996.769264534</v>
      </c>
    </row>
    <row r="374" spans="1:20" x14ac:dyDescent="0.2">
      <c r="A374" s="9">
        <v>373</v>
      </c>
      <c r="B374">
        <v>55</v>
      </c>
      <c r="C374">
        <v>50</v>
      </c>
      <c r="D374" s="6">
        <v>70000000</v>
      </c>
      <c r="E374">
        <f t="shared" si="95"/>
        <v>0.95993108859688125</v>
      </c>
      <c r="F374">
        <f t="shared" si="96"/>
        <v>0.87266462599716477</v>
      </c>
      <c r="G374">
        <f t="shared" si="97"/>
        <v>0.8191520442889918</v>
      </c>
      <c r="H374">
        <f t="shared" si="98"/>
        <v>0.57357643635104616</v>
      </c>
      <c r="I374">
        <f t="shared" si="99"/>
        <v>0.76604444311897801</v>
      </c>
      <c r="J374">
        <f t="shared" si="100"/>
        <v>0.64278760968653936</v>
      </c>
      <c r="K374">
        <f t="shared" si="101"/>
        <v>4.4919963969229718E-3</v>
      </c>
      <c r="L374">
        <f t="shared" si="102"/>
        <v>0.99550800360307701</v>
      </c>
      <c r="M374">
        <f t="shared" si="103"/>
        <v>0.99775147386665231</v>
      </c>
      <c r="N374">
        <f t="shared" si="104"/>
        <v>6392510.7274283282</v>
      </c>
      <c r="O374">
        <f t="shared" si="105"/>
        <v>76392510.727428332</v>
      </c>
      <c r="P374" s="6">
        <f t="shared" si="106"/>
        <v>28164988.740561917</v>
      </c>
      <c r="Q374" s="6">
        <f t="shared" si="107"/>
        <v>33565726.516940132</v>
      </c>
      <c r="R374" s="6">
        <f t="shared" si="108"/>
        <v>62542026.623431705</v>
      </c>
      <c r="S374">
        <f t="shared" si="109"/>
        <v>1919924587365997.5</v>
      </c>
      <c r="T374">
        <f t="shared" si="110"/>
        <v>43816944.066947408</v>
      </c>
    </row>
    <row r="375" spans="1:20" x14ac:dyDescent="0.2">
      <c r="A375" s="9">
        <v>374</v>
      </c>
      <c r="B375">
        <v>60</v>
      </c>
      <c r="C375">
        <v>50</v>
      </c>
      <c r="D375" s="6">
        <v>70000000</v>
      </c>
      <c r="E375">
        <f t="shared" si="95"/>
        <v>1.0471975511965976</v>
      </c>
      <c r="F375">
        <f t="shared" si="96"/>
        <v>0.87266462599716477</v>
      </c>
      <c r="G375">
        <f t="shared" si="97"/>
        <v>0.8660254037844386</v>
      </c>
      <c r="H375">
        <f t="shared" si="98"/>
        <v>0.50000000000000011</v>
      </c>
      <c r="I375">
        <f t="shared" si="99"/>
        <v>0.76604444311897801</v>
      </c>
      <c r="J375">
        <f t="shared" si="100"/>
        <v>0.64278760968653936</v>
      </c>
      <c r="K375">
        <f t="shared" si="101"/>
        <v>5.0207849926059891E-3</v>
      </c>
      <c r="L375">
        <f t="shared" si="102"/>
        <v>0.99497921500739406</v>
      </c>
      <c r="M375">
        <f t="shared" si="103"/>
        <v>0.99748644853320889</v>
      </c>
      <c r="N375">
        <f t="shared" si="104"/>
        <v>6394209.1738478942</v>
      </c>
      <c r="O375">
        <f t="shared" si="105"/>
        <v>76394209.173847899</v>
      </c>
      <c r="P375" s="6">
        <f t="shared" si="106"/>
        <v>24552625.5543756</v>
      </c>
      <c r="Q375" s="6">
        <f t="shared" si="107"/>
        <v>29260679.712047525</v>
      </c>
      <c r="R375" s="6">
        <f t="shared" si="108"/>
        <v>66122255.398849338</v>
      </c>
      <c r="S375">
        <f t="shared" si="109"/>
        <v>1459018798824407.5</v>
      </c>
      <c r="T375">
        <f t="shared" si="110"/>
        <v>38197104.586923964</v>
      </c>
    </row>
    <row r="376" spans="1:20" x14ac:dyDescent="0.2">
      <c r="A376" s="9">
        <v>375</v>
      </c>
      <c r="B376">
        <v>65</v>
      </c>
      <c r="C376">
        <v>50</v>
      </c>
      <c r="D376" s="6">
        <v>70000000</v>
      </c>
      <c r="E376">
        <f t="shared" si="95"/>
        <v>1.1344640137963142</v>
      </c>
      <c r="F376">
        <f t="shared" si="96"/>
        <v>0.87266462599716477</v>
      </c>
      <c r="G376">
        <f t="shared" si="97"/>
        <v>0.90630778703664994</v>
      </c>
      <c r="H376">
        <f t="shared" si="98"/>
        <v>0.42261826174069944</v>
      </c>
      <c r="I376">
        <f t="shared" si="99"/>
        <v>0.76604444311897801</v>
      </c>
      <c r="J376">
        <f t="shared" si="100"/>
        <v>0.64278760968653936</v>
      </c>
      <c r="K376">
        <f t="shared" si="101"/>
        <v>5.4987222511688289E-3</v>
      </c>
      <c r="L376">
        <f t="shared" si="102"/>
        <v>0.99450127774883113</v>
      </c>
      <c r="M376">
        <f t="shared" si="103"/>
        <v>0.99724684895407467</v>
      </c>
      <c r="N376">
        <f t="shared" si="104"/>
        <v>6395745.4532841817</v>
      </c>
      <c r="O376">
        <f t="shared" si="105"/>
        <v>76395745.453284174</v>
      </c>
      <c r="P376" s="6">
        <f t="shared" si="106"/>
        <v>20753193.202040475</v>
      </c>
      <c r="Q376" s="6">
        <f t="shared" si="107"/>
        <v>24732692.556333467</v>
      </c>
      <c r="R376" s="6">
        <f t="shared" si="108"/>
        <v>69199254.934061468</v>
      </c>
      <c r="S376">
        <f t="shared" si="109"/>
        <v>1042401109167331.9</v>
      </c>
      <c r="T376">
        <f t="shared" si="110"/>
        <v>32286237.147851899</v>
      </c>
    </row>
    <row r="377" spans="1:20" x14ac:dyDescent="0.2">
      <c r="A377" s="9">
        <v>376</v>
      </c>
      <c r="B377">
        <v>70</v>
      </c>
      <c r="C377">
        <v>50</v>
      </c>
      <c r="D377" s="6">
        <v>70000000</v>
      </c>
      <c r="E377">
        <f t="shared" si="95"/>
        <v>1.2217304763960306</v>
      </c>
      <c r="F377">
        <f t="shared" si="96"/>
        <v>0.87266462599716477</v>
      </c>
      <c r="G377">
        <f t="shared" si="97"/>
        <v>0.93969262078590832</v>
      </c>
      <c r="H377">
        <f t="shared" si="98"/>
        <v>0.34202014332566882</v>
      </c>
      <c r="I377">
        <f t="shared" si="99"/>
        <v>0.76604444311897801</v>
      </c>
      <c r="J377">
        <f t="shared" si="100"/>
        <v>0.64278760968653936</v>
      </c>
      <c r="K377">
        <f t="shared" si="101"/>
        <v>5.9112862908579774E-3</v>
      </c>
      <c r="L377">
        <f t="shared" si="102"/>
        <v>0.99408871370914198</v>
      </c>
      <c r="M377">
        <f t="shared" si="103"/>
        <v>0.99703997598348182</v>
      </c>
      <c r="N377">
        <f t="shared" si="104"/>
        <v>6397072.488200481</v>
      </c>
      <c r="O377">
        <f t="shared" si="105"/>
        <v>76397072.488200486</v>
      </c>
      <c r="P377" s="6">
        <f t="shared" si="106"/>
        <v>16795614.511353951</v>
      </c>
      <c r="Q377" s="6">
        <f t="shared" si="107"/>
        <v>20016233.933733515</v>
      </c>
      <c r="R377" s="6">
        <f t="shared" si="108"/>
        <v>71749523.462132141</v>
      </c>
      <c r="S377">
        <f t="shared" si="109"/>
        <v>682742287703948.5</v>
      </c>
      <c r="T377">
        <f t="shared" si="110"/>
        <v>26129337.682075839</v>
      </c>
    </row>
    <row r="378" spans="1:20" x14ac:dyDescent="0.2">
      <c r="A378" s="9">
        <v>377</v>
      </c>
      <c r="B378">
        <v>75</v>
      </c>
      <c r="C378">
        <v>50</v>
      </c>
      <c r="D378" s="6">
        <v>70000000</v>
      </c>
      <c r="E378">
        <f t="shared" si="95"/>
        <v>1.3089969389957472</v>
      </c>
      <c r="F378">
        <f t="shared" si="96"/>
        <v>0.87266462599716477</v>
      </c>
      <c r="G378">
        <f t="shared" si="97"/>
        <v>0.96592582628906831</v>
      </c>
      <c r="H378">
        <f t="shared" si="98"/>
        <v>0.25881904510252074</v>
      </c>
      <c r="I378">
        <f t="shared" si="99"/>
        <v>0.76604444311897801</v>
      </c>
      <c r="J378">
        <f t="shared" si="100"/>
        <v>0.64278760968653936</v>
      </c>
      <c r="K378">
        <f t="shared" si="101"/>
        <v>6.2459415620949622E-3</v>
      </c>
      <c r="L378">
        <f t="shared" si="102"/>
        <v>0.99375405843790499</v>
      </c>
      <c r="M378">
        <f t="shared" si="103"/>
        <v>0.99687213745690828</v>
      </c>
      <c r="N378">
        <f t="shared" si="104"/>
        <v>6398149.5322670778</v>
      </c>
      <c r="O378">
        <f t="shared" si="105"/>
        <v>76398149.532267079</v>
      </c>
      <c r="P378" s="6">
        <f t="shared" si="106"/>
        <v>12710029.74187598</v>
      </c>
      <c r="Q378" s="6">
        <f t="shared" si="107"/>
        <v>15147223.606859958</v>
      </c>
      <c r="R378" s="6">
        <f t="shared" si="108"/>
        <v>73753573.522593021</v>
      </c>
      <c r="S378">
        <f t="shared" si="109"/>
        <v>390983239035587.62</v>
      </c>
      <c r="T378">
        <f t="shared" si="110"/>
        <v>19773296.109540958</v>
      </c>
    </row>
    <row r="379" spans="1:20" x14ac:dyDescent="0.2">
      <c r="A379" s="9">
        <v>378</v>
      </c>
      <c r="B379">
        <v>80</v>
      </c>
      <c r="C379">
        <v>50</v>
      </c>
      <c r="D379" s="6">
        <v>70000000</v>
      </c>
      <c r="E379">
        <f t="shared" ref="E379:E442" si="111">B379*PI()/180</f>
        <v>1.3962634015954636</v>
      </c>
      <c r="F379">
        <f t="shared" ref="F379:F442" si="112">C379*PI()/180</f>
        <v>0.87266462599716477</v>
      </c>
      <c r="G379">
        <f t="shared" ref="G379:G442" si="113">SIN(E379)</f>
        <v>0.98480775301220802</v>
      </c>
      <c r="H379">
        <f t="shared" ref="H379:H442" si="114">COS(E379)</f>
        <v>0.17364817766693041</v>
      </c>
      <c r="I379">
        <f t="shared" ref="I379:I442" si="115">SIN(F379)</f>
        <v>0.76604444311897801</v>
      </c>
      <c r="J379">
        <f t="shared" ref="J379:J442" si="116">COS(F379)</f>
        <v>0.64278760968653936</v>
      </c>
      <c r="K379">
        <f t="shared" ref="K379:K442" si="117">0.00669437999014132*G379*G379</f>
        <v>6.49251973380698E-3</v>
      </c>
      <c r="L379">
        <f t="shared" ref="L379:L442" si="118">1-K379</f>
        <v>0.99350748026619307</v>
      </c>
      <c r="M379">
        <f t="shared" ref="M379:M442" si="119">SQRT(L379)</f>
        <v>0.99674845385693633</v>
      </c>
      <c r="N379">
        <f t="shared" ref="N379:N442" si="120">6378137/M379</f>
        <v>6398943.4599268073</v>
      </c>
      <c r="O379">
        <f t="shared" ref="O379:O442" si="121">D379+N379</f>
        <v>76398943.459926814</v>
      </c>
      <c r="P379" s="6">
        <f t="shared" ref="P379:P442" si="122">O379*H379*J379</f>
        <v>8527565.8047021013</v>
      </c>
      <c r="Q379" s="6">
        <f t="shared" ref="Q379:Q442" si="123">O379*H379*I379</f>
        <v>10162757.183837263</v>
      </c>
      <c r="R379" s="6">
        <f t="shared" ref="R379:R442" si="124">(N379*(1-0.00669437999014132)+D379)*G379</f>
        <v>75196085.671883255</v>
      </c>
      <c r="S379">
        <f t="shared" ref="S379:S442" si="125">P379*P379+Q379*Q379</f>
        <v>176001012131160.5</v>
      </c>
      <c r="T379">
        <f t="shared" ref="T379:T442" si="126">SQRT(S379)</f>
        <v>13266537.307495143</v>
      </c>
    </row>
    <row r="380" spans="1:20" x14ac:dyDescent="0.2">
      <c r="A380" s="9">
        <v>379</v>
      </c>
      <c r="B380">
        <v>85</v>
      </c>
      <c r="C380">
        <v>50</v>
      </c>
      <c r="D380" s="6">
        <v>70000000</v>
      </c>
      <c r="E380">
        <f t="shared" si="111"/>
        <v>1.4835298641951802</v>
      </c>
      <c r="F380">
        <f t="shared" si="112"/>
        <v>0.87266462599716477</v>
      </c>
      <c r="G380">
        <f t="shared" si="113"/>
        <v>0.99619469809174555</v>
      </c>
      <c r="H380">
        <f t="shared" si="114"/>
        <v>8.7155742747658138E-2</v>
      </c>
      <c r="I380">
        <f t="shared" si="115"/>
        <v>0.76604444311897801</v>
      </c>
      <c r="J380">
        <f t="shared" si="116"/>
        <v>0.64278760968653936</v>
      </c>
      <c r="K380">
        <f t="shared" si="117"/>
        <v>6.6435286530211407E-3</v>
      </c>
      <c r="L380">
        <f t="shared" si="118"/>
        <v>0.99335647134697891</v>
      </c>
      <c r="M380">
        <f t="shared" si="119"/>
        <v>0.9966727002115483</v>
      </c>
      <c r="N380">
        <f t="shared" si="120"/>
        <v>6399429.8214912592</v>
      </c>
      <c r="O380">
        <f t="shared" si="121"/>
        <v>76399429.821491256</v>
      </c>
      <c r="P380" s="6">
        <f t="shared" si="122"/>
        <v>4280097.1076128557</v>
      </c>
      <c r="Q380" s="6">
        <f t="shared" si="123"/>
        <v>5100821.1046497077</v>
      </c>
      <c r="R380" s="6">
        <f t="shared" si="124"/>
        <v>76066029.73040837</v>
      </c>
      <c r="S380">
        <f t="shared" si="125"/>
        <v>44337607192235.797</v>
      </c>
      <c r="T380">
        <f t="shared" si="126"/>
        <v>6658649.0515896538</v>
      </c>
    </row>
    <row r="381" spans="1:20" x14ac:dyDescent="0.2">
      <c r="A381" s="9">
        <v>380</v>
      </c>
      <c r="B381">
        <v>89.998999999999995</v>
      </c>
      <c r="C381">
        <v>50</v>
      </c>
      <c r="D381" s="6">
        <v>70000000</v>
      </c>
      <c r="E381">
        <f t="shared" si="111"/>
        <v>1.5707788735023767</v>
      </c>
      <c r="F381">
        <f t="shared" si="112"/>
        <v>0.87266462599716477</v>
      </c>
      <c r="G381">
        <f t="shared" si="113"/>
        <v>0.99999999984769128</v>
      </c>
      <c r="H381">
        <f t="shared" si="114"/>
        <v>1.7453292519072963E-5</v>
      </c>
      <c r="I381">
        <f t="shared" si="115"/>
        <v>0.76604444311897801</v>
      </c>
      <c r="J381">
        <f t="shared" si="116"/>
        <v>0.64278760968653936</v>
      </c>
      <c r="K381">
        <f t="shared" si="117"/>
        <v>6.6943799881020952E-3</v>
      </c>
      <c r="L381">
        <f t="shared" si="118"/>
        <v>0.99330562001189793</v>
      </c>
      <c r="M381">
        <f t="shared" si="119"/>
        <v>0.99664718933627561</v>
      </c>
      <c r="N381">
        <f t="shared" si="120"/>
        <v>6399593.6257519238</v>
      </c>
      <c r="O381">
        <f t="shared" si="121"/>
        <v>76399593.625751927</v>
      </c>
      <c r="P381" s="6">
        <f t="shared" si="122"/>
        <v>857.10871869817572</v>
      </c>
      <c r="Q381" s="6">
        <f t="shared" si="123"/>
        <v>1021.4623947523709</v>
      </c>
      <c r="R381" s="6">
        <f t="shared" si="124"/>
        <v>76356752.302608848</v>
      </c>
      <c r="S381">
        <f t="shared" si="125"/>
        <v>1778020.7795616768</v>
      </c>
      <c r="T381">
        <f t="shared" si="126"/>
        <v>1333.4244558885505</v>
      </c>
    </row>
    <row r="382" spans="1:20" x14ac:dyDescent="0.2">
      <c r="A382" s="9">
        <v>381</v>
      </c>
      <c r="B382">
        <v>1E-3</v>
      </c>
      <c r="C382">
        <v>50</v>
      </c>
      <c r="D382" s="6">
        <v>75000000</v>
      </c>
      <c r="E382">
        <f t="shared" si="111"/>
        <v>1.7453292519943296E-5</v>
      </c>
      <c r="F382">
        <f t="shared" si="112"/>
        <v>0.87266462599716477</v>
      </c>
      <c r="G382">
        <f t="shared" si="113"/>
        <v>1.7453292519057202E-5</v>
      </c>
      <c r="H382">
        <f t="shared" si="114"/>
        <v>0.99999999984769128</v>
      </c>
      <c r="I382">
        <f t="shared" si="115"/>
        <v>0.76604444311897801</v>
      </c>
      <c r="J382">
        <f t="shared" si="116"/>
        <v>0.64278760968653936</v>
      </c>
      <c r="K382">
        <f t="shared" si="117"/>
        <v>2.0392247594615598E-12</v>
      </c>
      <c r="L382">
        <f t="shared" si="118"/>
        <v>0.99999999999796074</v>
      </c>
      <c r="M382">
        <f t="shared" si="119"/>
        <v>0.99999999999898037</v>
      </c>
      <c r="N382">
        <f t="shared" si="120"/>
        <v>6378137.0000065034</v>
      </c>
      <c r="O382">
        <f t="shared" si="121"/>
        <v>81378137.000006497</v>
      </c>
      <c r="P382" s="6">
        <f t="shared" si="122"/>
        <v>52308858.155010805</v>
      </c>
      <c r="Q382" s="6">
        <f t="shared" si="123"/>
        <v>62339269.630735055</v>
      </c>
      <c r="R382" s="6">
        <f t="shared" si="124"/>
        <v>1419.5712147453835</v>
      </c>
      <c r="S382">
        <f t="shared" si="125"/>
        <v>6622401179574526</v>
      </c>
      <c r="T382">
        <f t="shared" si="126"/>
        <v>81378136.98761189</v>
      </c>
    </row>
    <row r="383" spans="1:20" x14ac:dyDescent="0.2">
      <c r="A383" s="9">
        <v>382</v>
      </c>
      <c r="B383">
        <v>1</v>
      </c>
      <c r="C383">
        <v>50</v>
      </c>
      <c r="D383" s="6">
        <v>75000000</v>
      </c>
      <c r="E383">
        <f t="shared" si="111"/>
        <v>1.7453292519943295E-2</v>
      </c>
      <c r="F383">
        <f t="shared" si="112"/>
        <v>0.87266462599716477</v>
      </c>
      <c r="G383">
        <f t="shared" si="113"/>
        <v>1.7452406437283512E-2</v>
      </c>
      <c r="H383">
        <f t="shared" si="114"/>
        <v>0.99984769515639127</v>
      </c>
      <c r="I383">
        <f t="shared" si="115"/>
        <v>0.76604444311897801</v>
      </c>
      <c r="J383">
        <f t="shared" si="116"/>
        <v>0.64278760968653936</v>
      </c>
      <c r="K383">
        <f t="shared" si="117"/>
        <v>2.0390177069501426E-6</v>
      </c>
      <c r="L383">
        <f t="shared" si="118"/>
        <v>0.9999979609822931</v>
      </c>
      <c r="M383">
        <f t="shared" si="119"/>
        <v>0.99999898049062685</v>
      </c>
      <c r="N383">
        <f t="shared" si="120"/>
        <v>6378143.5025770841</v>
      </c>
      <c r="O383">
        <f t="shared" si="121"/>
        <v>81378143.502577081</v>
      </c>
      <c r="P383" s="6">
        <f t="shared" si="122"/>
        <v>52300895.449651241</v>
      </c>
      <c r="Q383" s="6">
        <f t="shared" si="123"/>
        <v>62329780.048016034</v>
      </c>
      <c r="R383" s="6">
        <f t="shared" si="124"/>
        <v>1419499.2576208299</v>
      </c>
      <c r="S383">
        <f t="shared" si="125"/>
        <v>6620385145669408</v>
      </c>
      <c r="T383">
        <f t="shared" si="126"/>
        <v>81365749.217157751</v>
      </c>
    </row>
    <row r="384" spans="1:20" x14ac:dyDescent="0.2">
      <c r="A384" s="9">
        <v>383</v>
      </c>
      <c r="B384">
        <v>5</v>
      </c>
      <c r="C384">
        <v>50</v>
      </c>
      <c r="D384" s="6">
        <v>75000000</v>
      </c>
      <c r="E384">
        <f t="shared" si="111"/>
        <v>8.7266462599716474E-2</v>
      </c>
      <c r="F384">
        <f t="shared" si="112"/>
        <v>0.87266462599716477</v>
      </c>
      <c r="G384">
        <f t="shared" si="113"/>
        <v>8.7155742747658166E-2</v>
      </c>
      <c r="H384">
        <f t="shared" si="114"/>
        <v>0.99619469809174555</v>
      </c>
      <c r="I384">
        <f t="shared" si="115"/>
        <v>0.76604444311897801</v>
      </c>
      <c r="J384">
        <f t="shared" si="116"/>
        <v>0.64278760968653936</v>
      </c>
      <c r="K384">
        <f t="shared" si="117"/>
        <v>5.0851337120179549E-5</v>
      </c>
      <c r="L384">
        <f t="shared" si="118"/>
        <v>0.99994914866287987</v>
      </c>
      <c r="M384">
        <f t="shared" si="119"/>
        <v>0.99997457400819945</v>
      </c>
      <c r="N384">
        <f t="shared" si="120"/>
        <v>6378299.174582514</v>
      </c>
      <c r="O384">
        <f t="shared" si="121"/>
        <v>81378299.174582511</v>
      </c>
      <c r="P384" s="6">
        <f t="shared" si="122"/>
        <v>52109911.012320615</v>
      </c>
      <c r="Q384" s="6">
        <f t="shared" si="123"/>
        <v>62102173.658697672</v>
      </c>
      <c r="R384" s="6">
        <f t="shared" si="124"/>
        <v>7088864.6661021328</v>
      </c>
      <c r="S384">
        <f t="shared" si="125"/>
        <v>6572122798847016</v>
      </c>
      <c r="T384">
        <f t="shared" si="126"/>
        <v>81068630.177442968</v>
      </c>
    </row>
    <row r="385" spans="1:20" x14ac:dyDescent="0.2">
      <c r="A385" s="9">
        <v>384</v>
      </c>
      <c r="B385">
        <v>10</v>
      </c>
      <c r="C385">
        <v>50</v>
      </c>
      <c r="D385" s="6">
        <v>75000000</v>
      </c>
      <c r="E385">
        <f t="shared" si="111"/>
        <v>0.17453292519943295</v>
      </c>
      <c r="F385">
        <f t="shared" si="112"/>
        <v>0.87266462599716477</v>
      </c>
      <c r="G385">
        <f t="shared" si="113"/>
        <v>0.17364817766693033</v>
      </c>
      <c r="H385">
        <f t="shared" si="114"/>
        <v>0.98480775301220802</v>
      </c>
      <c r="I385">
        <f t="shared" si="115"/>
        <v>0.76604444311897801</v>
      </c>
      <c r="J385">
        <f t="shared" si="116"/>
        <v>0.64278760968653936</v>
      </c>
      <c r="K385">
        <f t="shared" si="117"/>
        <v>2.0186025633433968E-4</v>
      </c>
      <c r="L385">
        <f t="shared" si="118"/>
        <v>0.99979813974366571</v>
      </c>
      <c r="M385">
        <f t="shared" si="119"/>
        <v>0.99989906477787327</v>
      </c>
      <c r="N385">
        <f t="shared" si="120"/>
        <v>6378780.843661353</v>
      </c>
      <c r="O385">
        <f t="shared" si="121"/>
        <v>81378780.843661353</v>
      </c>
      <c r="P385" s="6">
        <f t="shared" si="122"/>
        <v>51514576.637457304</v>
      </c>
      <c r="Q385" s="6">
        <f t="shared" si="123"/>
        <v>61392681.778659493</v>
      </c>
      <c r="R385" s="6">
        <f t="shared" si="124"/>
        <v>14123861.872755138</v>
      </c>
      <c r="S385">
        <f t="shared" si="125"/>
        <v>6422812982112212</v>
      </c>
      <c r="T385">
        <f t="shared" si="126"/>
        <v>80142454.305519074</v>
      </c>
    </row>
    <row r="386" spans="1:20" x14ac:dyDescent="0.2">
      <c r="A386" s="9">
        <v>385</v>
      </c>
      <c r="B386">
        <v>15</v>
      </c>
      <c r="C386">
        <v>50</v>
      </c>
      <c r="D386" s="6">
        <v>75000000</v>
      </c>
      <c r="E386">
        <f t="shared" si="111"/>
        <v>0.26179938779914941</v>
      </c>
      <c r="F386">
        <f t="shared" si="112"/>
        <v>0.87266462599716477</v>
      </c>
      <c r="G386">
        <f t="shared" si="113"/>
        <v>0.25881904510252074</v>
      </c>
      <c r="H386">
        <f t="shared" si="114"/>
        <v>0.96592582628906831</v>
      </c>
      <c r="I386">
        <f t="shared" si="115"/>
        <v>0.76604444311897801</v>
      </c>
      <c r="J386">
        <f t="shared" si="116"/>
        <v>0.64278760968653936</v>
      </c>
      <c r="K386">
        <f t="shared" si="117"/>
        <v>4.4843842804635835E-4</v>
      </c>
      <c r="L386">
        <f t="shared" si="118"/>
        <v>0.99955156157195368</v>
      </c>
      <c r="M386">
        <f t="shared" si="119"/>
        <v>0.99977575564321108</v>
      </c>
      <c r="N386">
        <f t="shared" si="120"/>
        <v>6379567.5820290232</v>
      </c>
      <c r="O386">
        <f t="shared" si="121"/>
        <v>81379567.58202903</v>
      </c>
      <c r="P386" s="6">
        <f t="shared" si="122"/>
        <v>50527365.270450071</v>
      </c>
      <c r="Q386" s="6">
        <f t="shared" si="123"/>
        <v>60216169.085378781</v>
      </c>
      <c r="R386" s="6">
        <f t="shared" si="124"/>
        <v>21051528.522884946</v>
      </c>
      <c r="S386">
        <f t="shared" si="125"/>
        <v>6179001660492411</v>
      </c>
      <c r="T386">
        <f t="shared" si="126"/>
        <v>78606626.059718475</v>
      </c>
    </row>
    <row r="387" spans="1:20" x14ac:dyDescent="0.2">
      <c r="A387" s="9">
        <v>386</v>
      </c>
      <c r="B387">
        <v>20</v>
      </c>
      <c r="C387">
        <v>50</v>
      </c>
      <c r="D387" s="6">
        <v>75000000</v>
      </c>
      <c r="E387">
        <f t="shared" si="111"/>
        <v>0.3490658503988659</v>
      </c>
      <c r="F387">
        <f t="shared" si="112"/>
        <v>0.87266462599716477</v>
      </c>
      <c r="G387">
        <f t="shared" si="113"/>
        <v>0.34202014332566871</v>
      </c>
      <c r="H387">
        <f t="shared" si="114"/>
        <v>0.93969262078590843</v>
      </c>
      <c r="I387">
        <f t="shared" si="115"/>
        <v>0.76604444311897801</v>
      </c>
      <c r="J387">
        <f t="shared" si="116"/>
        <v>0.64278760968653936</v>
      </c>
      <c r="K387">
        <f t="shared" si="117"/>
        <v>7.8309369928334142E-4</v>
      </c>
      <c r="L387">
        <f t="shared" si="118"/>
        <v>0.99921690630071669</v>
      </c>
      <c r="M387">
        <f t="shared" si="119"/>
        <v>0.99960837646586209</v>
      </c>
      <c r="N387">
        <f t="shared" si="120"/>
        <v>6380635.8071448412</v>
      </c>
      <c r="O387">
        <f t="shared" si="121"/>
        <v>81380635.807144836</v>
      </c>
      <c r="P387" s="6">
        <f t="shared" si="122"/>
        <v>49155757.353905343</v>
      </c>
      <c r="Q387" s="6">
        <f t="shared" si="123"/>
        <v>58581550.423205942</v>
      </c>
      <c r="R387" s="6">
        <f t="shared" si="124"/>
        <v>27819207.537253913</v>
      </c>
      <c r="S387">
        <f t="shared" si="125"/>
        <v>5848086531022640</v>
      </c>
      <c r="T387">
        <f t="shared" si="126"/>
        <v>76472782.942839473</v>
      </c>
    </row>
    <row r="388" spans="1:20" x14ac:dyDescent="0.2">
      <c r="A388" s="9">
        <v>387</v>
      </c>
      <c r="B388">
        <v>25</v>
      </c>
      <c r="C388">
        <v>50</v>
      </c>
      <c r="D388" s="6">
        <v>75000000</v>
      </c>
      <c r="E388">
        <f t="shared" si="111"/>
        <v>0.43633231299858238</v>
      </c>
      <c r="F388">
        <f t="shared" si="112"/>
        <v>0.87266462599716477</v>
      </c>
      <c r="G388">
        <f t="shared" si="113"/>
        <v>0.42261826174069944</v>
      </c>
      <c r="H388">
        <f t="shared" si="114"/>
        <v>0.90630778703664994</v>
      </c>
      <c r="I388">
        <f t="shared" si="115"/>
        <v>0.76604444311897801</v>
      </c>
      <c r="J388">
        <f t="shared" si="116"/>
        <v>0.64278760968653936</v>
      </c>
      <c r="K388">
        <f t="shared" si="117"/>
        <v>1.1956577389724912E-3</v>
      </c>
      <c r="L388">
        <f t="shared" si="118"/>
        <v>0.99880434226102754</v>
      </c>
      <c r="M388">
        <f t="shared" si="119"/>
        <v>0.99940199232392346</v>
      </c>
      <c r="N388">
        <f t="shared" si="120"/>
        <v>6381953.4571557427</v>
      </c>
      <c r="O388">
        <f t="shared" si="121"/>
        <v>81381953.457155749</v>
      </c>
      <c r="P388" s="6">
        <f t="shared" si="122"/>
        <v>47410148.812416658</v>
      </c>
      <c r="Q388" s="6">
        <f t="shared" si="123"/>
        <v>56501215.172623664</v>
      </c>
      <c r="R388" s="6">
        <f t="shared" si="124"/>
        <v>34375444.093510248</v>
      </c>
      <c r="S388">
        <f t="shared" si="125"/>
        <v>5440109526398611</v>
      </c>
      <c r="T388">
        <f t="shared" si="126"/>
        <v>73757098.142474473</v>
      </c>
    </row>
    <row r="389" spans="1:20" x14ac:dyDescent="0.2">
      <c r="A389" s="9">
        <v>388</v>
      </c>
      <c r="B389">
        <v>30</v>
      </c>
      <c r="C389">
        <v>50</v>
      </c>
      <c r="D389" s="6">
        <v>75000000</v>
      </c>
      <c r="E389">
        <f t="shared" si="111"/>
        <v>0.52359877559829882</v>
      </c>
      <c r="F389">
        <f t="shared" si="112"/>
        <v>0.87266462599716477</v>
      </c>
      <c r="G389">
        <f t="shared" si="113"/>
        <v>0.49999999999999994</v>
      </c>
      <c r="H389">
        <f t="shared" si="114"/>
        <v>0.86602540378443871</v>
      </c>
      <c r="I389">
        <f t="shared" si="115"/>
        <v>0.76604444311897801</v>
      </c>
      <c r="J389">
        <f t="shared" si="116"/>
        <v>0.64278760968653936</v>
      </c>
      <c r="K389">
        <f t="shared" si="117"/>
        <v>1.6735949975353295E-3</v>
      </c>
      <c r="L389">
        <f t="shared" si="118"/>
        <v>0.99832640500246472</v>
      </c>
      <c r="M389">
        <f t="shared" si="119"/>
        <v>0.99916285209292321</v>
      </c>
      <c r="N389">
        <f t="shared" si="120"/>
        <v>6383480.9176901085</v>
      </c>
      <c r="O389">
        <f t="shared" si="121"/>
        <v>81383480.917690113</v>
      </c>
      <c r="P389" s="6">
        <f t="shared" si="122"/>
        <v>45303774.812886246</v>
      </c>
      <c r="Q389" s="6">
        <f t="shared" si="123"/>
        <v>53990936.391336262</v>
      </c>
      <c r="R389" s="6">
        <f t="shared" si="124"/>
        <v>40670373.73538363</v>
      </c>
      <c r="S389">
        <f t="shared" si="125"/>
        <v>4967453224710025</v>
      </c>
      <c r="T389">
        <f t="shared" si="126"/>
        <v>70480161.923125744</v>
      </c>
    </row>
    <row r="390" spans="1:20" x14ac:dyDescent="0.2">
      <c r="A390" s="9">
        <v>389</v>
      </c>
      <c r="B390">
        <v>35</v>
      </c>
      <c r="C390">
        <v>50</v>
      </c>
      <c r="D390" s="6">
        <v>75000000</v>
      </c>
      <c r="E390">
        <f t="shared" si="111"/>
        <v>0.6108652381980153</v>
      </c>
      <c r="F390">
        <f t="shared" si="112"/>
        <v>0.87266462599716477</v>
      </c>
      <c r="G390">
        <f t="shared" si="113"/>
        <v>0.57357643635104605</v>
      </c>
      <c r="H390">
        <f t="shared" si="114"/>
        <v>0.8191520442889918</v>
      </c>
      <c r="I390">
        <f t="shared" si="115"/>
        <v>0.76604444311897801</v>
      </c>
      <c r="J390">
        <f t="shared" si="116"/>
        <v>0.64278760968653936</v>
      </c>
      <c r="K390">
        <f t="shared" si="117"/>
        <v>2.2023835932183482E-3</v>
      </c>
      <c r="L390">
        <f t="shared" si="118"/>
        <v>0.99779761640678166</v>
      </c>
      <c r="M390">
        <f t="shared" si="119"/>
        <v>0.99889820122311845</v>
      </c>
      <c r="N390">
        <f t="shared" si="120"/>
        <v>6385172.1748924749</v>
      </c>
      <c r="O390">
        <f t="shared" si="121"/>
        <v>81385172.17489247</v>
      </c>
      <c r="P390" s="6">
        <f t="shared" si="122"/>
        <v>42852612.405129954</v>
      </c>
      <c r="Q390" s="6">
        <f t="shared" si="123"/>
        <v>51069754.785860822</v>
      </c>
      <c r="R390" s="6">
        <f t="shared" si="124"/>
        <v>46656099.635706544</v>
      </c>
      <c r="S390">
        <f t="shared" si="125"/>
        <v>4444466243832252</v>
      </c>
      <c r="T390">
        <f t="shared" si="126"/>
        <v>66666830.161874741</v>
      </c>
    </row>
    <row r="391" spans="1:20" x14ac:dyDescent="0.2">
      <c r="A391" s="9">
        <v>390</v>
      </c>
      <c r="B391">
        <v>40</v>
      </c>
      <c r="C391">
        <v>50</v>
      </c>
      <c r="D391" s="6">
        <v>75000000</v>
      </c>
      <c r="E391">
        <f t="shared" si="111"/>
        <v>0.69813170079773179</v>
      </c>
      <c r="F391">
        <f t="shared" si="112"/>
        <v>0.87266462599716477</v>
      </c>
      <c r="G391">
        <f t="shared" si="113"/>
        <v>0.64278760968653925</v>
      </c>
      <c r="H391">
        <f t="shared" si="114"/>
        <v>0.76604444311897801</v>
      </c>
      <c r="I391">
        <f t="shared" si="115"/>
        <v>0.76604444311897801</v>
      </c>
      <c r="J391">
        <f t="shared" si="116"/>
        <v>0.64278760968653936</v>
      </c>
      <c r="K391">
        <f t="shared" si="117"/>
        <v>2.7659565521216574E-3</v>
      </c>
      <c r="L391">
        <f t="shared" si="118"/>
        <v>0.99723404344787836</v>
      </c>
      <c r="M391">
        <f t="shared" si="119"/>
        <v>0.99861606408463022</v>
      </c>
      <c r="N391">
        <f t="shared" si="120"/>
        <v>6386976.1657063318</v>
      </c>
      <c r="O391">
        <f t="shared" si="121"/>
        <v>81386976.165706336</v>
      </c>
      <c r="P391" s="6">
        <f t="shared" si="122"/>
        <v>40075262.561103702</v>
      </c>
      <c r="Q391" s="6">
        <f t="shared" si="123"/>
        <v>47759838.131351568</v>
      </c>
      <c r="R391" s="6">
        <f t="shared" si="124"/>
        <v>52287056.298690818</v>
      </c>
      <c r="S391">
        <f t="shared" si="125"/>
        <v>3887028807674303</v>
      </c>
      <c r="T391">
        <f t="shared" si="126"/>
        <v>62346040.83399605</v>
      </c>
    </row>
    <row r="392" spans="1:20" x14ac:dyDescent="0.2">
      <c r="A392" s="9">
        <v>391</v>
      </c>
      <c r="B392">
        <v>45</v>
      </c>
      <c r="C392">
        <v>50</v>
      </c>
      <c r="D392" s="6">
        <v>75000000</v>
      </c>
      <c r="E392">
        <f t="shared" si="111"/>
        <v>0.78539816339744828</v>
      </c>
      <c r="F392">
        <f t="shared" si="112"/>
        <v>0.87266462599716477</v>
      </c>
      <c r="G392">
        <f t="shared" si="113"/>
        <v>0.70710678118654746</v>
      </c>
      <c r="H392">
        <f t="shared" si="114"/>
        <v>0.70710678118654757</v>
      </c>
      <c r="I392">
        <f t="shared" si="115"/>
        <v>0.76604444311897801</v>
      </c>
      <c r="J392">
        <f t="shared" si="116"/>
        <v>0.64278760968653936</v>
      </c>
      <c r="K392">
        <f t="shared" si="117"/>
        <v>3.3471899950706591E-3</v>
      </c>
      <c r="L392">
        <f t="shared" si="118"/>
        <v>0.99665281000492933</v>
      </c>
      <c r="M392">
        <f t="shared" si="119"/>
        <v>0.99832500219363896</v>
      </c>
      <c r="N392">
        <f t="shared" si="120"/>
        <v>6388838.2901211483</v>
      </c>
      <c r="O392">
        <f t="shared" si="121"/>
        <v>81388838.290121153</v>
      </c>
      <c r="P392" s="6">
        <f t="shared" si="122"/>
        <v>36992812.267960295</v>
      </c>
      <c r="Q392" s="6">
        <f t="shared" si="123"/>
        <v>44086316.920504846</v>
      </c>
      <c r="R392" s="6">
        <f t="shared" si="124"/>
        <v>57520356.997856982</v>
      </c>
      <c r="S392">
        <f t="shared" si="125"/>
        <v>3312071499107745.5</v>
      </c>
      <c r="T392">
        <f t="shared" si="126"/>
        <v>57550599.467840001</v>
      </c>
    </row>
    <row r="393" spans="1:20" x14ac:dyDescent="0.2">
      <c r="A393" s="9">
        <v>392</v>
      </c>
      <c r="B393">
        <v>50</v>
      </c>
      <c r="C393">
        <v>50</v>
      </c>
      <c r="D393" s="6">
        <v>75000000</v>
      </c>
      <c r="E393">
        <f t="shared" si="111"/>
        <v>0.87266462599716477</v>
      </c>
      <c r="F393">
        <f t="shared" si="112"/>
        <v>0.87266462599716477</v>
      </c>
      <c r="G393">
        <f t="shared" si="113"/>
        <v>0.76604444311897801</v>
      </c>
      <c r="H393">
        <f t="shared" si="114"/>
        <v>0.64278760968653936</v>
      </c>
      <c r="I393">
        <f t="shared" si="115"/>
        <v>0.76604444311897801</v>
      </c>
      <c r="J393">
        <f t="shared" si="116"/>
        <v>0.64278760968653936</v>
      </c>
      <c r="K393">
        <f t="shared" si="117"/>
        <v>3.9284234380196608E-3</v>
      </c>
      <c r="L393">
        <f t="shared" si="118"/>
        <v>0.99607157656198031</v>
      </c>
      <c r="M393">
        <f t="shared" si="119"/>
        <v>0.99803385541873291</v>
      </c>
      <c r="N393">
        <f t="shared" si="120"/>
        <v>6390702.0441946862</v>
      </c>
      <c r="O393">
        <f t="shared" si="121"/>
        <v>81390702.044194683</v>
      </c>
      <c r="P393" s="6">
        <f t="shared" si="122"/>
        <v>33628677.477594092</v>
      </c>
      <c r="Q393" s="6">
        <f t="shared" si="123"/>
        <v>40077097.198114753</v>
      </c>
      <c r="R393" s="6">
        <f t="shared" si="124"/>
        <v>62316122.271629788</v>
      </c>
      <c r="S393">
        <f t="shared" si="125"/>
        <v>2737061668719181.5</v>
      </c>
      <c r="T393">
        <f t="shared" si="126"/>
        <v>52316934.817697234</v>
      </c>
    </row>
    <row r="394" spans="1:20" x14ac:dyDescent="0.2">
      <c r="A394" s="9">
        <v>393</v>
      </c>
      <c r="B394">
        <v>55</v>
      </c>
      <c r="C394">
        <v>50</v>
      </c>
      <c r="D394" s="6">
        <v>75000000</v>
      </c>
      <c r="E394">
        <f t="shared" si="111"/>
        <v>0.95993108859688125</v>
      </c>
      <c r="F394">
        <f t="shared" si="112"/>
        <v>0.87266462599716477</v>
      </c>
      <c r="G394">
        <f t="shared" si="113"/>
        <v>0.8191520442889918</v>
      </c>
      <c r="H394">
        <f t="shared" si="114"/>
        <v>0.57357643635104616</v>
      </c>
      <c r="I394">
        <f t="shared" si="115"/>
        <v>0.76604444311897801</v>
      </c>
      <c r="J394">
        <f t="shared" si="116"/>
        <v>0.64278760968653936</v>
      </c>
      <c r="K394">
        <f t="shared" si="117"/>
        <v>4.4919963969229718E-3</v>
      </c>
      <c r="L394">
        <f t="shared" si="118"/>
        <v>0.99550800360307701</v>
      </c>
      <c r="M394">
        <f t="shared" si="119"/>
        <v>0.99775147386665231</v>
      </c>
      <c r="N394">
        <f t="shared" si="120"/>
        <v>6392510.7274283282</v>
      </c>
      <c r="O394">
        <f t="shared" si="121"/>
        <v>81392510.727428332</v>
      </c>
      <c r="P394" s="6">
        <f t="shared" si="122"/>
        <v>30008427.87303498</v>
      </c>
      <c r="Q394" s="6">
        <f t="shared" si="123"/>
        <v>35762651.72579366</v>
      </c>
      <c r="R394" s="6">
        <f t="shared" si="124"/>
        <v>66637786.844876662</v>
      </c>
      <c r="S394">
        <f t="shared" si="125"/>
        <v>2179473001871555</v>
      </c>
      <c r="T394">
        <f t="shared" si="126"/>
        <v>46684826.248702638</v>
      </c>
    </row>
    <row r="395" spans="1:20" x14ac:dyDescent="0.2">
      <c r="A395" s="9">
        <v>394</v>
      </c>
      <c r="B395">
        <v>60</v>
      </c>
      <c r="C395">
        <v>50</v>
      </c>
      <c r="D395" s="6">
        <v>75000000</v>
      </c>
      <c r="E395">
        <f t="shared" si="111"/>
        <v>1.0471975511965976</v>
      </c>
      <c r="F395">
        <f t="shared" si="112"/>
        <v>0.87266462599716477</v>
      </c>
      <c r="G395">
        <f t="shared" si="113"/>
        <v>0.8660254037844386</v>
      </c>
      <c r="H395">
        <f t="shared" si="114"/>
        <v>0.50000000000000011</v>
      </c>
      <c r="I395">
        <f t="shared" si="115"/>
        <v>0.76604444311897801</v>
      </c>
      <c r="J395">
        <f t="shared" si="116"/>
        <v>0.64278760968653936</v>
      </c>
      <c r="K395">
        <f t="shared" si="117"/>
        <v>5.0207849926059891E-3</v>
      </c>
      <c r="L395">
        <f t="shared" si="118"/>
        <v>0.99497921500739406</v>
      </c>
      <c r="M395">
        <f t="shared" si="119"/>
        <v>0.99748644853320889</v>
      </c>
      <c r="N395">
        <f t="shared" si="120"/>
        <v>6394209.1738478942</v>
      </c>
      <c r="O395">
        <f t="shared" si="121"/>
        <v>81394209.173847899</v>
      </c>
      <c r="P395" s="6">
        <f t="shared" si="122"/>
        <v>26159594.578591947</v>
      </c>
      <c r="Q395" s="6">
        <f t="shared" si="123"/>
        <v>31175790.819844969</v>
      </c>
      <c r="R395" s="6">
        <f t="shared" si="124"/>
        <v>70452382.417771533</v>
      </c>
      <c r="S395">
        <f t="shared" si="125"/>
        <v>1656254321759027</v>
      </c>
      <c r="T395">
        <f t="shared" si="126"/>
        <v>40697104.586923957</v>
      </c>
    </row>
    <row r="396" spans="1:20" x14ac:dyDescent="0.2">
      <c r="A396" s="9">
        <v>395</v>
      </c>
      <c r="B396">
        <v>65</v>
      </c>
      <c r="C396">
        <v>50</v>
      </c>
      <c r="D396" s="6">
        <v>75000000</v>
      </c>
      <c r="E396">
        <f t="shared" si="111"/>
        <v>1.1344640137963142</v>
      </c>
      <c r="F396">
        <f t="shared" si="112"/>
        <v>0.87266462599716477</v>
      </c>
      <c r="G396">
        <f t="shared" si="113"/>
        <v>0.90630778703664994</v>
      </c>
      <c r="H396">
        <f t="shared" si="114"/>
        <v>0.42261826174069944</v>
      </c>
      <c r="I396">
        <f t="shared" si="115"/>
        <v>0.76604444311897801</v>
      </c>
      <c r="J396">
        <f t="shared" si="116"/>
        <v>0.64278760968653936</v>
      </c>
      <c r="K396">
        <f t="shared" si="117"/>
        <v>5.4987222511688289E-3</v>
      </c>
      <c r="L396">
        <f t="shared" si="118"/>
        <v>0.99450127774883113</v>
      </c>
      <c r="M396">
        <f t="shared" si="119"/>
        <v>0.99724684895407467</v>
      </c>
      <c r="N396">
        <f t="shared" si="120"/>
        <v>6395745.4532841817</v>
      </c>
      <c r="O396">
        <f t="shared" si="121"/>
        <v>81395745.453284174</v>
      </c>
      <c r="P396" s="6">
        <f t="shared" si="122"/>
        <v>22111462.113411397</v>
      </c>
      <c r="Q396" s="6">
        <f t="shared" si="123"/>
        <v>26351414.411168791</v>
      </c>
      <c r="R396" s="6">
        <f t="shared" si="124"/>
        <v>73730793.86924471</v>
      </c>
      <c r="S396">
        <f t="shared" si="125"/>
        <v>1183313798261981.7</v>
      </c>
      <c r="T396">
        <f t="shared" si="126"/>
        <v>34399328.456555396</v>
      </c>
    </row>
    <row r="397" spans="1:20" x14ac:dyDescent="0.2">
      <c r="A397" s="9">
        <v>396</v>
      </c>
      <c r="B397">
        <v>70</v>
      </c>
      <c r="C397">
        <v>50</v>
      </c>
      <c r="D397" s="6">
        <v>75000000</v>
      </c>
      <c r="E397">
        <f t="shared" si="111"/>
        <v>1.2217304763960306</v>
      </c>
      <c r="F397">
        <f t="shared" si="112"/>
        <v>0.87266462599716477</v>
      </c>
      <c r="G397">
        <f t="shared" si="113"/>
        <v>0.93969262078590832</v>
      </c>
      <c r="H397">
        <f t="shared" si="114"/>
        <v>0.34202014332566882</v>
      </c>
      <c r="I397">
        <f t="shared" si="115"/>
        <v>0.76604444311897801</v>
      </c>
      <c r="J397">
        <f t="shared" si="116"/>
        <v>0.64278760968653936</v>
      </c>
      <c r="K397">
        <f t="shared" si="117"/>
        <v>5.9112862908579774E-3</v>
      </c>
      <c r="L397">
        <f t="shared" si="118"/>
        <v>0.99408871370914198</v>
      </c>
      <c r="M397">
        <f t="shared" si="119"/>
        <v>0.99703997598348182</v>
      </c>
      <c r="N397">
        <f t="shared" si="120"/>
        <v>6397072.488200481</v>
      </c>
      <c r="O397">
        <f t="shared" si="121"/>
        <v>81397072.488200486</v>
      </c>
      <c r="P397" s="6">
        <f t="shared" si="122"/>
        <v>17894846.063318722</v>
      </c>
      <c r="Q397" s="6">
        <f t="shared" si="123"/>
        <v>21326247.084880441</v>
      </c>
      <c r="R397" s="6">
        <f t="shared" si="124"/>
        <v>76447986.56606169</v>
      </c>
      <c r="S397">
        <f t="shared" si="125"/>
        <v>775034330355245</v>
      </c>
      <c r="T397">
        <f t="shared" si="126"/>
        <v>27839438.398704186</v>
      </c>
    </row>
    <row r="398" spans="1:20" x14ac:dyDescent="0.2">
      <c r="A398" s="9">
        <v>397</v>
      </c>
      <c r="B398">
        <v>75</v>
      </c>
      <c r="C398">
        <v>50</v>
      </c>
      <c r="D398" s="6">
        <v>75000000</v>
      </c>
      <c r="E398">
        <f t="shared" si="111"/>
        <v>1.3089969389957472</v>
      </c>
      <c r="F398">
        <f t="shared" si="112"/>
        <v>0.87266462599716477</v>
      </c>
      <c r="G398">
        <f t="shared" si="113"/>
        <v>0.96592582628906831</v>
      </c>
      <c r="H398">
        <f t="shared" si="114"/>
        <v>0.25881904510252074</v>
      </c>
      <c r="I398">
        <f t="shared" si="115"/>
        <v>0.76604444311897801</v>
      </c>
      <c r="J398">
        <f t="shared" si="116"/>
        <v>0.64278760968653936</v>
      </c>
      <c r="K398">
        <f t="shared" si="117"/>
        <v>6.2459415620949622E-3</v>
      </c>
      <c r="L398">
        <f t="shared" si="118"/>
        <v>0.99375405843790499</v>
      </c>
      <c r="M398">
        <f t="shared" si="119"/>
        <v>0.99687213745690828</v>
      </c>
      <c r="N398">
        <f t="shared" si="120"/>
        <v>6398149.5322670778</v>
      </c>
      <c r="O398">
        <f t="shared" si="121"/>
        <v>81398149.532267079</v>
      </c>
      <c r="P398" s="6">
        <f t="shared" si="122"/>
        <v>13541858.118589988</v>
      </c>
      <c r="Q398" s="6">
        <f t="shared" si="123"/>
        <v>16138558.063230686</v>
      </c>
      <c r="R398" s="6">
        <f t="shared" si="124"/>
        <v>78583202.65403837</v>
      </c>
      <c r="S398">
        <f t="shared" si="125"/>
        <v>443834977664289.75</v>
      </c>
      <c r="T398">
        <f t="shared" si="126"/>
        <v>21067391.335053559</v>
      </c>
    </row>
    <row r="399" spans="1:20" x14ac:dyDescent="0.2">
      <c r="A399" s="9">
        <v>398</v>
      </c>
      <c r="B399">
        <v>80</v>
      </c>
      <c r="C399">
        <v>50</v>
      </c>
      <c r="D399" s="6">
        <v>75000000</v>
      </c>
      <c r="E399">
        <f t="shared" si="111"/>
        <v>1.3962634015954636</v>
      </c>
      <c r="F399">
        <f t="shared" si="112"/>
        <v>0.87266462599716477</v>
      </c>
      <c r="G399">
        <f t="shared" si="113"/>
        <v>0.98480775301220802</v>
      </c>
      <c r="H399">
        <f t="shared" si="114"/>
        <v>0.17364817766693041</v>
      </c>
      <c r="I399">
        <f t="shared" si="115"/>
        <v>0.76604444311897801</v>
      </c>
      <c r="J399">
        <f t="shared" si="116"/>
        <v>0.64278760968653936</v>
      </c>
      <c r="K399">
        <f t="shared" si="117"/>
        <v>6.49251973380698E-3</v>
      </c>
      <c r="L399">
        <f t="shared" si="118"/>
        <v>0.99350748026619307</v>
      </c>
      <c r="M399">
        <f t="shared" si="119"/>
        <v>0.99674845385693633</v>
      </c>
      <c r="N399">
        <f t="shared" si="120"/>
        <v>6398943.4599268073</v>
      </c>
      <c r="O399">
        <f t="shared" si="121"/>
        <v>81398943.459926814</v>
      </c>
      <c r="P399" s="6">
        <f t="shared" si="122"/>
        <v>9085660.2899468504</v>
      </c>
      <c r="Q399" s="6">
        <f t="shared" si="123"/>
        <v>10827868.291634709</v>
      </c>
      <c r="R399" s="6">
        <f t="shared" si="124"/>
        <v>80120124.436944291</v>
      </c>
      <c r="S399">
        <f t="shared" si="125"/>
        <v>199791954645305.44</v>
      </c>
      <c r="T399">
        <f t="shared" si="126"/>
        <v>14134778.195829796</v>
      </c>
    </row>
    <row r="400" spans="1:20" x14ac:dyDescent="0.2">
      <c r="A400" s="9">
        <v>399</v>
      </c>
      <c r="B400">
        <v>85</v>
      </c>
      <c r="C400">
        <v>50</v>
      </c>
      <c r="D400" s="6">
        <v>75000000</v>
      </c>
      <c r="E400">
        <f t="shared" si="111"/>
        <v>1.4835298641951802</v>
      </c>
      <c r="F400">
        <f t="shared" si="112"/>
        <v>0.87266462599716477</v>
      </c>
      <c r="G400">
        <f t="shared" si="113"/>
        <v>0.99619469809174555</v>
      </c>
      <c r="H400">
        <f t="shared" si="114"/>
        <v>8.7155742747658138E-2</v>
      </c>
      <c r="I400">
        <f t="shared" si="115"/>
        <v>0.76604444311897801</v>
      </c>
      <c r="J400">
        <f t="shared" si="116"/>
        <v>0.64278760968653936</v>
      </c>
      <c r="K400">
        <f t="shared" si="117"/>
        <v>6.6435286530211407E-3</v>
      </c>
      <c r="L400">
        <f t="shared" si="118"/>
        <v>0.99335647134697891</v>
      </c>
      <c r="M400">
        <f t="shared" si="119"/>
        <v>0.9966727002115483</v>
      </c>
      <c r="N400">
        <f t="shared" si="120"/>
        <v>6399429.8214912592</v>
      </c>
      <c r="O400">
        <f t="shared" si="121"/>
        <v>81399429.821491256</v>
      </c>
      <c r="P400" s="6">
        <f t="shared" si="122"/>
        <v>4560210.2653689664</v>
      </c>
      <c r="Q400" s="6">
        <f t="shared" si="123"/>
        <v>5434646.9667384606</v>
      </c>
      <c r="R400" s="6">
        <f t="shared" si="124"/>
        <v>81047003.220867097</v>
      </c>
      <c r="S400">
        <f t="shared" si="125"/>
        <v>50330905317456.047</v>
      </c>
      <c r="T400">
        <f t="shared" si="126"/>
        <v>7094427.7653279444</v>
      </c>
    </row>
    <row r="401" spans="1:20" x14ac:dyDescent="0.2">
      <c r="A401" s="9">
        <v>400</v>
      </c>
      <c r="B401">
        <v>89.998999999999995</v>
      </c>
      <c r="C401">
        <v>50</v>
      </c>
      <c r="D401" s="6">
        <v>75000000</v>
      </c>
      <c r="E401">
        <f t="shared" si="111"/>
        <v>1.5707788735023767</v>
      </c>
      <c r="F401">
        <f t="shared" si="112"/>
        <v>0.87266462599716477</v>
      </c>
      <c r="G401">
        <f t="shared" si="113"/>
        <v>0.99999999984769128</v>
      </c>
      <c r="H401">
        <f t="shared" si="114"/>
        <v>1.7453292519072963E-5</v>
      </c>
      <c r="I401">
        <f t="shared" si="115"/>
        <v>0.76604444311897801</v>
      </c>
      <c r="J401">
        <f t="shared" si="116"/>
        <v>0.64278760968653936</v>
      </c>
      <c r="K401">
        <f t="shared" si="117"/>
        <v>6.6943799881020952E-3</v>
      </c>
      <c r="L401">
        <f t="shared" si="118"/>
        <v>0.99330562001189793</v>
      </c>
      <c r="M401">
        <f t="shared" si="119"/>
        <v>0.99664718933627561</v>
      </c>
      <c r="N401">
        <f t="shared" si="120"/>
        <v>6399593.6257519238</v>
      </c>
      <c r="O401">
        <f t="shared" si="121"/>
        <v>81399593.625751927</v>
      </c>
      <c r="P401" s="6">
        <f t="shared" si="122"/>
        <v>913.20251959565007</v>
      </c>
      <c r="Q401" s="6">
        <f t="shared" si="123"/>
        <v>1088.3123834942003</v>
      </c>
      <c r="R401" s="6">
        <f t="shared" si="124"/>
        <v>81356752.301847309</v>
      </c>
      <c r="S401">
        <f t="shared" si="125"/>
        <v>2018362.6858626711</v>
      </c>
      <c r="T401">
        <f t="shared" si="126"/>
        <v>1420.6909184839153</v>
      </c>
    </row>
    <row r="402" spans="1:20" x14ac:dyDescent="0.2">
      <c r="A402" s="9">
        <v>401</v>
      </c>
      <c r="B402">
        <v>1E-3</v>
      </c>
      <c r="C402">
        <v>50</v>
      </c>
      <c r="D402" s="6">
        <v>80000000</v>
      </c>
      <c r="E402">
        <f t="shared" si="111"/>
        <v>1.7453292519943296E-5</v>
      </c>
      <c r="F402">
        <f t="shared" si="112"/>
        <v>0.87266462599716477</v>
      </c>
      <c r="G402">
        <f t="shared" si="113"/>
        <v>1.7453292519057202E-5</v>
      </c>
      <c r="H402">
        <f t="shared" si="114"/>
        <v>0.99999999984769128</v>
      </c>
      <c r="I402">
        <f t="shared" si="115"/>
        <v>0.76604444311897801</v>
      </c>
      <c r="J402">
        <f t="shared" si="116"/>
        <v>0.64278760968653936</v>
      </c>
      <c r="K402">
        <f t="shared" si="117"/>
        <v>2.0392247594615598E-12</v>
      </c>
      <c r="L402">
        <f t="shared" si="118"/>
        <v>0.99999999999796074</v>
      </c>
      <c r="M402">
        <f t="shared" si="119"/>
        <v>0.99999999999898037</v>
      </c>
      <c r="N402">
        <f t="shared" si="120"/>
        <v>6378137.0000065034</v>
      </c>
      <c r="O402">
        <f t="shared" si="121"/>
        <v>86378137.000006497</v>
      </c>
      <c r="P402" s="6">
        <f t="shared" si="122"/>
        <v>55522796.202953994</v>
      </c>
      <c r="Q402" s="6">
        <f t="shared" si="123"/>
        <v>66169491.845746577</v>
      </c>
      <c r="R402" s="6">
        <f t="shared" si="124"/>
        <v>1506.8376773406694</v>
      </c>
      <c r="S402">
        <f t="shared" si="125"/>
        <v>7461182549319085</v>
      </c>
      <c r="T402">
        <f t="shared" si="126"/>
        <v>86378136.986850351</v>
      </c>
    </row>
    <row r="403" spans="1:20" x14ac:dyDescent="0.2">
      <c r="A403" s="9">
        <v>402</v>
      </c>
      <c r="B403">
        <v>1</v>
      </c>
      <c r="C403">
        <v>50</v>
      </c>
      <c r="D403" s="6">
        <v>80000000</v>
      </c>
      <c r="E403">
        <f t="shared" si="111"/>
        <v>1.7453292519943295E-2</v>
      </c>
      <c r="F403">
        <f t="shared" si="112"/>
        <v>0.87266462599716477</v>
      </c>
      <c r="G403">
        <f t="shared" si="113"/>
        <v>1.7452406437283512E-2</v>
      </c>
      <c r="H403">
        <f t="shared" si="114"/>
        <v>0.99984769515639127</v>
      </c>
      <c r="I403">
        <f t="shared" si="115"/>
        <v>0.76604444311897801</v>
      </c>
      <c r="J403">
        <f t="shared" si="116"/>
        <v>0.64278760968653936</v>
      </c>
      <c r="K403">
        <f t="shared" si="117"/>
        <v>2.0390177069501426E-6</v>
      </c>
      <c r="L403">
        <f t="shared" si="118"/>
        <v>0.9999979609822931</v>
      </c>
      <c r="M403">
        <f t="shared" si="119"/>
        <v>0.99999898049062685</v>
      </c>
      <c r="N403">
        <f t="shared" si="120"/>
        <v>6378143.5025770841</v>
      </c>
      <c r="O403">
        <f t="shared" si="121"/>
        <v>86378143.502577081</v>
      </c>
      <c r="P403" s="6">
        <f t="shared" si="122"/>
        <v>55514343.999752112</v>
      </c>
      <c r="Q403" s="6">
        <f t="shared" si="123"/>
        <v>66159418.902215391</v>
      </c>
      <c r="R403" s="6">
        <f t="shared" si="124"/>
        <v>1506761.2898072475</v>
      </c>
      <c r="S403">
        <f t="shared" si="125"/>
        <v>7458911099201628</v>
      </c>
      <c r="T403">
        <f t="shared" si="126"/>
        <v>86364987.692939714</v>
      </c>
    </row>
    <row r="404" spans="1:20" x14ac:dyDescent="0.2">
      <c r="A404" s="9">
        <v>403</v>
      </c>
      <c r="B404">
        <v>5</v>
      </c>
      <c r="C404">
        <v>50</v>
      </c>
      <c r="D404" s="6">
        <v>80000000</v>
      </c>
      <c r="E404">
        <f t="shared" si="111"/>
        <v>8.7266462599716474E-2</v>
      </c>
      <c r="F404">
        <f t="shared" si="112"/>
        <v>0.87266462599716477</v>
      </c>
      <c r="G404">
        <f t="shared" si="113"/>
        <v>8.7155742747658166E-2</v>
      </c>
      <c r="H404">
        <f t="shared" si="114"/>
        <v>0.99619469809174555</v>
      </c>
      <c r="I404">
        <f t="shared" si="115"/>
        <v>0.76604444311897801</v>
      </c>
      <c r="J404">
        <f t="shared" si="116"/>
        <v>0.64278760968653936</v>
      </c>
      <c r="K404">
        <f t="shared" si="117"/>
        <v>5.0851337120179549E-5</v>
      </c>
      <c r="L404">
        <f t="shared" si="118"/>
        <v>0.99994914866287987</v>
      </c>
      <c r="M404">
        <f t="shared" si="119"/>
        <v>0.99997457400819945</v>
      </c>
      <c r="N404">
        <f t="shared" si="120"/>
        <v>6378299.174582514</v>
      </c>
      <c r="O404">
        <f t="shared" si="121"/>
        <v>86378299.174582511</v>
      </c>
      <c r="P404" s="6">
        <f t="shared" si="122"/>
        <v>55311619.0561646</v>
      </c>
      <c r="Q404" s="6">
        <f t="shared" si="123"/>
        <v>65917820.722386524</v>
      </c>
      <c r="R404" s="6">
        <f t="shared" si="124"/>
        <v>7524643.3798404234</v>
      </c>
      <c r="S404">
        <f t="shared" si="125"/>
        <v>7404534291402962</v>
      </c>
      <c r="T404">
        <f t="shared" si="126"/>
        <v>86049603.667901695</v>
      </c>
    </row>
    <row r="405" spans="1:20" x14ac:dyDescent="0.2">
      <c r="A405" s="9">
        <v>404</v>
      </c>
      <c r="B405">
        <v>10</v>
      </c>
      <c r="C405">
        <v>50</v>
      </c>
      <c r="D405" s="6">
        <v>80000000</v>
      </c>
      <c r="E405">
        <f t="shared" si="111"/>
        <v>0.17453292519943295</v>
      </c>
      <c r="F405">
        <f t="shared" si="112"/>
        <v>0.87266462599716477</v>
      </c>
      <c r="G405">
        <f t="shared" si="113"/>
        <v>0.17364817766693033</v>
      </c>
      <c r="H405">
        <f t="shared" si="114"/>
        <v>0.98480775301220802</v>
      </c>
      <c r="I405">
        <f t="shared" si="115"/>
        <v>0.76604444311897801</v>
      </c>
      <c r="J405">
        <f t="shared" si="116"/>
        <v>0.64278760968653936</v>
      </c>
      <c r="K405">
        <f t="shared" si="117"/>
        <v>2.0186025633433968E-4</v>
      </c>
      <c r="L405">
        <f t="shared" si="118"/>
        <v>0.99979813974366571</v>
      </c>
      <c r="M405">
        <f t="shared" si="119"/>
        <v>0.99989906477787327</v>
      </c>
      <c r="N405">
        <f t="shared" si="120"/>
        <v>6378780.843661353</v>
      </c>
      <c r="O405">
        <f t="shared" si="121"/>
        <v>86378780.843661353</v>
      </c>
      <c r="P405" s="6">
        <f t="shared" si="122"/>
        <v>54679687.74525474</v>
      </c>
      <c r="Q405" s="6">
        <f t="shared" si="123"/>
        <v>65164714.312336929</v>
      </c>
      <c r="R405" s="6">
        <f t="shared" si="124"/>
        <v>14992102.761089789</v>
      </c>
      <c r="S405">
        <f t="shared" si="125"/>
        <v>7236308243327051</v>
      </c>
      <c r="T405">
        <f t="shared" si="126"/>
        <v>85066493.070580095</v>
      </c>
    </row>
    <row r="406" spans="1:20" x14ac:dyDescent="0.2">
      <c r="A406" s="9">
        <v>405</v>
      </c>
      <c r="B406">
        <v>15</v>
      </c>
      <c r="C406">
        <v>50</v>
      </c>
      <c r="D406" s="6">
        <v>80000000</v>
      </c>
      <c r="E406">
        <f t="shared" si="111"/>
        <v>0.26179938779914941</v>
      </c>
      <c r="F406">
        <f t="shared" si="112"/>
        <v>0.87266462599716477</v>
      </c>
      <c r="G406">
        <f t="shared" si="113"/>
        <v>0.25881904510252074</v>
      </c>
      <c r="H406">
        <f t="shared" si="114"/>
        <v>0.96592582628906831</v>
      </c>
      <c r="I406">
        <f t="shared" si="115"/>
        <v>0.76604444311897801</v>
      </c>
      <c r="J406">
        <f t="shared" si="116"/>
        <v>0.64278760968653936</v>
      </c>
      <c r="K406">
        <f t="shared" si="117"/>
        <v>4.4843842804635835E-4</v>
      </c>
      <c r="L406">
        <f t="shared" si="118"/>
        <v>0.99955156157195368</v>
      </c>
      <c r="M406">
        <f t="shared" si="119"/>
        <v>0.99977575564321108</v>
      </c>
      <c r="N406">
        <f t="shared" si="120"/>
        <v>6379567.5820290232</v>
      </c>
      <c r="O406">
        <f t="shared" si="121"/>
        <v>86379567.58202903</v>
      </c>
      <c r="P406" s="6">
        <f t="shared" si="122"/>
        <v>53631791.035524294</v>
      </c>
      <c r="Q406" s="6">
        <f t="shared" si="123"/>
        <v>63915879.643848017</v>
      </c>
      <c r="R406" s="6">
        <f t="shared" si="124"/>
        <v>22345623.748397551</v>
      </c>
      <c r="S406">
        <f t="shared" si="125"/>
        <v>6961608680325010</v>
      </c>
      <c r="T406">
        <f t="shared" si="126"/>
        <v>83436255.191163808</v>
      </c>
    </row>
    <row r="407" spans="1:20" x14ac:dyDescent="0.2">
      <c r="A407" s="9">
        <v>406</v>
      </c>
      <c r="B407">
        <v>20</v>
      </c>
      <c r="C407">
        <v>50</v>
      </c>
      <c r="D407" s="6">
        <v>80000000</v>
      </c>
      <c r="E407">
        <f t="shared" si="111"/>
        <v>0.3490658503988659</v>
      </c>
      <c r="F407">
        <f t="shared" si="112"/>
        <v>0.87266462599716477</v>
      </c>
      <c r="G407">
        <f t="shared" si="113"/>
        <v>0.34202014332566871</v>
      </c>
      <c r="H407">
        <f t="shared" si="114"/>
        <v>0.93969262078590843</v>
      </c>
      <c r="I407">
        <f t="shared" si="115"/>
        <v>0.76604444311897801</v>
      </c>
      <c r="J407">
        <f t="shared" si="116"/>
        <v>0.64278760968653936</v>
      </c>
      <c r="K407">
        <f t="shared" si="117"/>
        <v>7.8309369928334142E-4</v>
      </c>
      <c r="L407">
        <f t="shared" si="118"/>
        <v>0.99921690630071669</v>
      </c>
      <c r="M407">
        <f t="shared" si="119"/>
        <v>0.99960837646586209</v>
      </c>
      <c r="N407">
        <f t="shared" si="120"/>
        <v>6380635.8071448412</v>
      </c>
      <c r="O407">
        <f t="shared" si="121"/>
        <v>86380635.807144836</v>
      </c>
      <c r="P407" s="6">
        <f t="shared" si="122"/>
        <v>52175871.221680611</v>
      </c>
      <c r="Q407" s="6">
        <f t="shared" si="123"/>
        <v>62180781.975170709</v>
      </c>
      <c r="R407" s="6">
        <f t="shared" si="124"/>
        <v>29529308.253882255</v>
      </c>
      <c r="S407">
        <f t="shared" si="125"/>
        <v>6588771184785114</v>
      </c>
      <c r="T407">
        <f t="shared" si="126"/>
        <v>81171246.046769008</v>
      </c>
    </row>
    <row r="408" spans="1:20" x14ac:dyDescent="0.2">
      <c r="A408" s="9">
        <v>407</v>
      </c>
      <c r="B408">
        <v>25</v>
      </c>
      <c r="C408">
        <v>50</v>
      </c>
      <c r="D408" s="6">
        <v>80000000</v>
      </c>
      <c r="E408">
        <f t="shared" si="111"/>
        <v>0.43633231299858238</v>
      </c>
      <c r="F408">
        <f t="shared" si="112"/>
        <v>0.87266462599716477</v>
      </c>
      <c r="G408">
        <f t="shared" si="113"/>
        <v>0.42261826174069944</v>
      </c>
      <c r="H408">
        <f t="shared" si="114"/>
        <v>0.90630778703664994</v>
      </c>
      <c r="I408">
        <f t="shared" si="115"/>
        <v>0.76604444311897801</v>
      </c>
      <c r="J408">
        <f t="shared" si="116"/>
        <v>0.64278760968653936</v>
      </c>
      <c r="K408">
        <f t="shared" si="117"/>
        <v>1.1956577389724912E-3</v>
      </c>
      <c r="L408">
        <f t="shared" si="118"/>
        <v>0.99880434226102754</v>
      </c>
      <c r="M408">
        <f t="shared" si="119"/>
        <v>0.99940199232392346</v>
      </c>
      <c r="N408">
        <f t="shared" si="120"/>
        <v>6381953.4571557427</v>
      </c>
      <c r="O408">
        <f t="shared" si="121"/>
        <v>86381953.457155749</v>
      </c>
      <c r="P408" s="6">
        <f t="shared" si="122"/>
        <v>50322965.892764583</v>
      </c>
      <c r="Q408" s="6">
        <f t="shared" si="123"/>
        <v>59972575.392698079</v>
      </c>
      <c r="R408" s="6">
        <f t="shared" si="124"/>
        <v>36488535.402213745</v>
      </c>
      <c r="S408">
        <f t="shared" si="125"/>
        <v>6129110695477202</v>
      </c>
      <c r="T408">
        <f t="shared" si="126"/>
        <v>78288637.077657714</v>
      </c>
    </row>
    <row r="409" spans="1:20" x14ac:dyDescent="0.2">
      <c r="A409" s="9">
        <v>408</v>
      </c>
      <c r="B409">
        <v>30</v>
      </c>
      <c r="C409">
        <v>50</v>
      </c>
      <c r="D409" s="6">
        <v>80000000</v>
      </c>
      <c r="E409">
        <f t="shared" si="111"/>
        <v>0.52359877559829882</v>
      </c>
      <c r="F409">
        <f t="shared" si="112"/>
        <v>0.87266462599716477</v>
      </c>
      <c r="G409">
        <f t="shared" si="113"/>
        <v>0.49999999999999994</v>
      </c>
      <c r="H409">
        <f t="shared" si="114"/>
        <v>0.86602540378443871</v>
      </c>
      <c r="I409">
        <f t="shared" si="115"/>
        <v>0.76604444311897801</v>
      </c>
      <c r="J409">
        <f t="shared" si="116"/>
        <v>0.64278760968653936</v>
      </c>
      <c r="K409">
        <f t="shared" si="117"/>
        <v>1.6735949975353295E-3</v>
      </c>
      <c r="L409">
        <f t="shared" si="118"/>
        <v>0.99832640500246472</v>
      </c>
      <c r="M409">
        <f t="shared" si="119"/>
        <v>0.99916285209292321</v>
      </c>
      <c r="N409">
        <f t="shared" si="120"/>
        <v>6383480.9176901085</v>
      </c>
      <c r="O409">
        <f t="shared" si="121"/>
        <v>86383480.917690113</v>
      </c>
      <c r="P409" s="6">
        <f t="shared" si="122"/>
        <v>48087126.809018344</v>
      </c>
      <c r="Q409" s="6">
        <f t="shared" si="123"/>
        <v>57308006.132180952</v>
      </c>
      <c r="R409" s="6">
        <f t="shared" si="124"/>
        <v>43170373.73538363</v>
      </c>
      <c r="S409">
        <f t="shared" si="125"/>
        <v>5596579331592700</v>
      </c>
      <c r="T409">
        <f t="shared" si="126"/>
        <v>74810288.942047939</v>
      </c>
    </row>
    <row r="410" spans="1:20" x14ac:dyDescent="0.2">
      <c r="A410" s="9">
        <v>409</v>
      </c>
      <c r="B410">
        <v>35</v>
      </c>
      <c r="C410">
        <v>50</v>
      </c>
      <c r="D410" s="6">
        <v>80000000</v>
      </c>
      <c r="E410">
        <f t="shared" si="111"/>
        <v>0.6108652381980153</v>
      </c>
      <c r="F410">
        <f t="shared" si="112"/>
        <v>0.87266462599716477</v>
      </c>
      <c r="G410">
        <f t="shared" si="113"/>
        <v>0.57357643635104605</v>
      </c>
      <c r="H410">
        <f t="shared" si="114"/>
        <v>0.8191520442889918</v>
      </c>
      <c r="I410">
        <f t="shared" si="115"/>
        <v>0.76604444311897801</v>
      </c>
      <c r="J410">
        <f t="shared" si="116"/>
        <v>0.64278760968653936</v>
      </c>
      <c r="K410">
        <f t="shared" si="117"/>
        <v>2.2023835932183482E-3</v>
      </c>
      <c r="L410">
        <f t="shared" si="118"/>
        <v>0.99779761640678166</v>
      </c>
      <c r="M410">
        <f t="shared" si="119"/>
        <v>0.99889820122311845</v>
      </c>
      <c r="N410">
        <f t="shared" si="120"/>
        <v>6385172.1748924749</v>
      </c>
      <c r="O410">
        <f t="shared" si="121"/>
        <v>86385172.17489247</v>
      </c>
      <c r="P410" s="6">
        <f t="shared" si="122"/>
        <v>45485316.327721767</v>
      </c>
      <c r="Q410" s="6">
        <f t="shared" si="123"/>
        <v>54207289.143846489</v>
      </c>
      <c r="R410" s="6">
        <f t="shared" si="124"/>
        <v>49523981.817461774</v>
      </c>
      <c r="S410">
        <f t="shared" si="125"/>
        <v>5007344197757490</v>
      </c>
      <c r="T410">
        <f t="shared" si="126"/>
        <v>70762590.383319706</v>
      </c>
    </row>
    <row r="411" spans="1:20" x14ac:dyDescent="0.2">
      <c r="A411" s="9">
        <v>410</v>
      </c>
      <c r="B411">
        <v>40</v>
      </c>
      <c r="C411">
        <v>50</v>
      </c>
      <c r="D411" s="6">
        <v>80000000</v>
      </c>
      <c r="E411">
        <f t="shared" si="111"/>
        <v>0.69813170079773179</v>
      </c>
      <c r="F411">
        <f t="shared" si="112"/>
        <v>0.87266462599716477</v>
      </c>
      <c r="G411">
        <f t="shared" si="113"/>
        <v>0.64278760968653925</v>
      </c>
      <c r="H411">
        <f t="shared" si="114"/>
        <v>0.76604444311897801</v>
      </c>
      <c r="I411">
        <f t="shared" si="115"/>
        <v>0.76604444311897801</v>
      </c>
      <c r="J411">
        <f t="shared" si="116"/>
        <v>0.64278760968653936</v>
      </c>
      <c r="K411">
        <f t="shared" si="117"/>
        <v>2.7659565521216574E-3</v>
      </c>
      <c r="L411">
        <f t="shared" si="118"/>
        <v>0.99723404344787836</v>
      </c>
      <c r="M411">
        <f t="shared" si="119"/>
        <v>0.99861606408463022</v>
      </c>
      <c r="N411">
        <f t="shared" si="120"/>
        <v>6386976.1657063318</v>
      </c>
      <c r="O411">
        <f t="shared" si="121"/>
        <v>86386976.165706336</v>
      </c>
      <c r="P411" s="6">
        <f t="shared" si="122"/>
        <v>42537281.943634219</v>
      </c>
      <c r="Q411" s="6">
        <f t="shared" si="123"/>
        <v>50693958.575518891</v>
      </c>
      <c r="R411" s="6">
        <f t="shared" si="124"/>
        <v>55500994.347123511</v>
      </c>
      <c r="S411">
        <f t="shared" si="125"/>
        <v>4379297791208655</v>
      </c>
      <c r="T411">
        <f t="shared" si="126"/>
        <v>66176263.049590938</v>
      </c>
    </row>
    <row r="412" spans="1:20" x14ac:dyDescent="0.2">
      <c r="A412" s="9">
        <v>411</v>
      </c>
      <c r="B412">
        <v>45</v>
      </c>
      <c r="C412">
        <v>50</v>
      </c>
      <c r="D412" s="6">
        <v>80000000</v>
      </c>
      <c r="E412">
        <f t="shared" si="111"/>
        <v>0.78539816339744828</v>
      </c>
      <c r="F412">
        <f t="shared" si="112"/>
        <v>0.87266462599716477</v>
      </c>
      <c r="G412">
        <f t="shared" si="113"/>
        <v>0.70710678118654746</v>
      </c>
      <c r="H412">
        <f t="shared" si="114"/>
        <v>0.70710678118654757</v>
      </c>
      <c r="I412">
        <f t="shared" si="115"/>
        <v>0.76604444311897801</v>
      </c>
      <c r="J412">
        <f t="shared" si="116"/>
        <v>0.64278760968653936</v>
      </c>
      <c r="K412">
        <f t="shared" si="117"/>
        <v>3.3471899950706591E-3</v>
      </c>
      <c r="L412">
        <f t="shared" si="118"/>
        <v>0.99665281000492933</v>
      </c>
      <c r="M412">
        <f t="shared" si="119"/>
        <v>0.99832500219363896</v>
      </c>
      <c r="N412">
        <f t="shared" si="120"/>
        <v>6388838.2901211483</v>
      </c>
      <c r="O412">
        <f t="shared" si="121"/>
        <v>86388838.290121153</v>
      </c>
      <c r="P412" s="6">
        <f t="shared" si="122"/>
        <v>39265409.65632052</v>
      </c>
      <c r="Q412" s="6">
        <f t="shared" si="123"/>
        <v>46794693.022603355</v>
      </c>
      <c r="R412" s="6">
        <f t="shared" si="124"/>
        <v>61055890.903789721</v>
      </c>
      <c r="S412">
        <f t="shared" si="125"/>
        <v>3731515690558352</v>
      </c>
      <c r="T412">
        <f t="shared" si="126"/>
        <v>61086133.37377274</v>
      </c>
    </row>
    <row r="413" spans="1:20" x14ac:dyDescent="0.2">
      <c r="A413" s="9">
        <v>412</v>
      </c>
      <c r="B413">
        <v>50</v>
      </c>
      <c r="C413">
        <v>50</v>
      </c>
      <c r="D413" s="6">
        <v>80000000</v>
      </c>
      <c r="E413">
        <f t="shared" si="111"/>
        <v>0.87266462599716477</v>
      </c>
      <c r="F413">
        <f t="shared" si="112"/>
        <v>0.87266462599716477</v>
      </c>
      <c r="G413">
        <f t="shared" si="113"/>
        <v>0.76604444311897801</v>
      </c>
      <c r="H413">
        <f t="shared" si="114"/>
        <v>0.64278760968653936</v>
      </c>
      <c r="I413">
        <f t="shared" si="115"/>
        <v>0.76604444311897801</v>
      </c>
      <c r="J413">
        <f t="shared" si="116"/>
        <v>0.64278760968653936</v>
      </c>
      <c r="K413">
        <f t="shared" si="117"/>
        <v>3.9284234380196608E-3</v>
      </c>
      <c r="L413">
        <f t="shared" si="118"/>
        <v>0.99607157656198031</v>
      </c>
      <c r="M413">
        <f t="shared" si="119"/>
        <v>0.99803385541873291</v>
      </c>
      <c r="N413">
        <f t="shared" si="120"/>
        <v>6390702.0441946862</v>
      </c>
      <c r="O413">
        <f t="shared" si="121"/>
        <v>86390702.044194683</v>
      </c>
      <c r="P413" s="6">
        <f t="shared" si="122"/>
        <v>35694557.033426762</v>
      </c>
      <c r="Q413" s="6">
        <f t="shared" si="123"/>
        <v>42539116.580645263</v>
      </c>
      <c r="R413" s="6">
        <f t="shared" si="124"/>
        <v>66146344.487224676</v>
      </c>
      <c r="S413">
        <f t="shared" si="125"/>
        <v>3083677841274285</v>
      </c>
      <c r="T413">
        <f t="shared" si="126"/>
        <v>55530872.866129927</v>
      </c>
    </row>
    <row r="414" spans="1:20" x14ac:dyDescent="0.2">
      <c r="A414" s="9">
        <v>413</v>
      </c>
      <c r="B414">
        <v>55</v>
      </c>
      <c r="C414">
        <v>50</v>
      </c>
      <c r="D414" s="6">
        <v>80000000</v>
      </c>
      <c r="E414">
        <f t="shared" si="111"/>
        <v>0.95993108859688125</v>
      </c>
      <c r="F414">
        <f t="shared" si="112"/>
        <v>0.87266462599716477</v>
      </c>
      <c r="G414">
        <f t="shared" si="113"/>
        <v>0.8191520442889918</v>
      </c>
      <c r="H414">
        <f t="shared" si="114"/>
        <v>0.57357643635104616</v>
      </c>
      <c r="I414">
        <f t="shared" si="115"/>
        <v>0.76604444311897801</v>
      </c>
      <c r="J414">
        <f t="shared" si="116"/>
        <v>0.64278760968653936</v>
      </c>
      <c r="K414">
        <f t="shared" si="117"/>
        <v>4.4919963969229718E-3</v>
      </c>
      <c r="L414">
        <f t="shared" si="118"/>
        <v>0.99550800360307701</v>
      </c>
      <c r="M414">
        <f t="shared" si="119"/>
        <v>0.99775147386665231</v>
      </c>
      <c r="N414">
        <f t="shared" si="120"/>
        <v>6392510.7274283282</v>
      </c>
      <c r="O414">
        <f t="shared" si="121"/>
        <v>86392510.727428332</v>
      </c>
      <c r="P414" s="6">
        <f t="shared" si="122"/>
        <v>31851867.005508039</v>
      </c>
      <c r="Q414" s="6">
        <f t="shared" si="123"/>
        <v>37959576.934647188</v>
      </c>
      <c r="R414" s="6">
        <f t="shared" si="124"/>
        <v>70733547.066321626</v>
      </c>
      <c r="S414">
        <f t="shared" si="125"/>
        <v>2455470912793970.5</v>
      </c>
      <c r="T414">
        <f t="shared" si="126"/>
        <v>49552708.430457868</v>
      </c>
    </row>
    <row r="415" spans="1:20" x14ac:dyDescent="0.2">
      <c r="A415" s="9">
        <v>414</v>
      </c>
      <c r="B415">
        <v>60</v>
      </c>
      <c r="C415">
        <v>50</v>
      </c>
      <c r="D415" s="6">
        <v>80000000</v>
      </c>
      <c r="E415">
        <f t="shared" si="111"/>
        <v>1.0471975511965976</v>
      </c>
      <c r="F415">
        <f t="shared" si="112"/>
        <v>0.87266462599716477</v>
      </c>
      <c r="G415">
        <f t="shared" si="113"/>
        <v>0.8660254037844386</v>
      </c>
      <c r="H415">
        <f t="shared" si="114"/>
        <v>0.50000000000000011</v>
      </c>
      <c r="I415">
        <f t="shared" si="115"/>
        <v>0.76604444311897801</v>
      </c>
      <c r="J415">
        <f t="shared" si="116"/>
        <v>0.64278760968653936</v>
      </c>
      <c r="K415">
        <f t="shared" si="117"/>
        <v>5.0207849926059891E-3</v>
      </c>
      <c r="L415">
        <f t="shared" si="118"/>
        <v>0.99497921500739406</v>
      </c>
      <c r="M415">
        <f t="shared" si="119"/>
        <v>0.99748644853320889</v>
      </c>
      <c r="N415">
        <f t="shared" si="120"/>
        <v>6394209.1738478942</v>
      </c>
      <c r="O415">
        <f t="shared" si="121"/>
        <v>86394209.173847899</v>
      </c>
      <c r="P415" s="6">
        <f t="shared" si="122"/>
        <v>27766563.602808297</v>
      </c>
      <c r="Q415" s="6">
        <f t="shared" si="123"/>
        <v>33090901.927642412</v>
      </c>
      <c r="R415" s="6">
        <f t="shared" si="124"/>
        <v>74782509.436693728</v>
      </c>
      <c r="S415">
        <f t="shared" si="125"/>
        <v>1865989844693647</v>
      </c>
      <c r="T415">
        <f t="shared" si="126"/>
        <v>43197104.586923957</v>
      </c>
    </row>
    <row r="416" spans="1:20" x14ac:dyDescent="0.2">
      <c r="A416" s="9">
        <v>415</v>
      </c>
      <c r="B416">
        <v>65</v>
      </c>
      <c r="C416">
        <v>50</v>
      </c>
      <c r="D416" s="6">
        <v>80000000</v>
      </c>
      <c r="E416">
        <f t="shared" si="111"/>
        <v>1.1344640137963142</v>
      </c>
      <c r="F416">
        <f t="shared" si="112"/>
        <v>0.87266462599716477</v>
      </c>
      <c r="G416">
        <f t="shared" si="113"/>
        <v>0.90630778703664994</v>
      </c>
      <c r="H416">
        <f t="shared" si="114"/>
        <v>0.42261826174069944</v>
      </c>
      <c r="I416">
        <f t="shared" si="115"/>
        <v>0.76604444311897801</v>
      </c>
      <c r="J416">
        <f t="shared" si="116"/>
        <v>0.64278760968653936</v>
      </c>
      <c r="K416">
        <f t="shared" si="117"/>
        <v>5.4987222511688289E-3</v>
      </c>
      <c r="L416">
        <f t="shared" si="118"/>
        <v>0.99450127774883113</v>
      </c>
      <c r="M416">
        <f t="shared" si="119"/>
        <v>0.99724684895407467</v>
      </c>
      <c r="N416">
        <f t="shared" si="120"/>
        <v>6395745.4532841817</v>
      </c>
      <c r="O416">
        <f t="shared" si="121"/>
        <v>86395745.453284174</v>
      </c>
      <c r="P416" s="6">
        <f t="shared" si="122"/>
        <v>23469731.024782319</v>
      </c>
      <c r="Q416" s="6">
        <f t="shared" si="123"/>
        <v>27970136.266004115</v>
      </c>
      <c r="R416" s="6">
        <f t="shared" si="124"/>
        <v>78262332.804427966</v>
      </c>
      <c r="S416">
        <f t="shared" si="125"/>
        <v>1333156797114468.2</v>
      </c>
      <c r="T416">
        <f t="shared" si="126"/>
        <v>36512419.765258893</v>
      </c>
    </row>
    <row r="417" spans="1:20" x14ac:dyDescent="0.2">
      <c r="A417" s="9">
        <v>416</v>
      </c>
      <c r="B417">
        <v>70</v>
      </c>
      <c r="C417">
        <v>50</v>
      </c>
      <c r="D417" s="6">
        <v>80000000</v>
      </c>
      <c r="E417">
        <f t="shared" si="111"/>
        <v>1.2217304763960306</v>
      </c>
      <c r="F417">
        <f t="shared" si="112"/>
        <v>0.87266462599716477</v>
      </c>
      <c r="G417">
        <f t="shared" si="113"/>
        <v>0.93969262078590832</v>
      </c>
      <c r="H417">
        <f t="shared" si="114"/>
        <v>0.34202014332566882</v>
      </c>
      <c r="I417">
        <f t="shared" si="115"/>
        <v>0.76604444311897801</v>
      </c>
      <c r="J417">
        <f t="shared" si="116"/>
        <v>0.64278760968653936</v>
      </c>
      <c r="K417">
        <f t="shared" si="117"/>
        <v>5.9112862908579774E-3</v>
      </c>
      <c r="L417">
        <f t="shared" si="118"/>
        <v>0.99408871370914198</v>
      </c>
      <c r="M417">
        <f t="shared" si="119"/>
        <v>0.99703997598348182</v>
      </c>
      <c r="N417">
        <f t="shared" si="120"/>
        <v>6397072.488200481</v>
      </c>
      <c r="O417">
        <f t="shared" si="121"/>
        <v>86397072.488200486</v>
      </c>
      <c r="P417" s="6">
        <f t="shared" si="122"/>
        <v>18994077.615283493</v>
      </c>
      <c r="Q417" s="6">
        <f t="shared" si="123"/>
        <v>22636260.236027364</v>
      </c>
      <c r="R417" s="6">
        <f t="shared" si="124"/>
        <v>81146449.669991225</v>
      </c>
      <c r="S417">
        <f t="shared" si="125"/>
        <v>873175261928567</v>
      </c>
      <c r="T417">
        <f t="shared" si="126"/>
        <v>29549539.115332525</v>
      </c>
    </row>
    <row r="418" spans="1:20" x14ac:dyDescent="0.2">
      <c r="A418" s="9">
        <v>417</v>
      </c>
      <c r="B418">
        <v>75</v>
      </c>
      <c r="C418">
        <v>50</v>
      </c>
      <c r="D418" s="6">
        <v>80000000</v>
      </c>
      <c r="E418">
        <f t="shared" si="111"/>
        <v>1.3089969389957472</v>
      </c>
      <c r="F418">
        <f t="shared" si="112"/>
        <v>0.87266462599716477</v>
      </c>
      <c r="G418">
        <f t="shared" si="113"/>
        <v>0.96592582628906831</v>
      </c>
      <c r="H418">
        <f t="shared" si="114"/>
        <v>0.25881904510252074</v>
      </c>
      <c r="I418">
        <f t="shared" si="115"/>
        <v>0.76604444311897801</v>
      </c>
      <c r="J418">
        <f t="shared" si="116"/>
        <v>0.64278760968653936</v>
      </c>
      <c r="K418">
        <f t="shared" si="117"/>
        <v>6.2459415620949622E-3</v>
      </c>
      <c r="L418">
        <f t="shared" si="118"/>
        <v>0.99375405843790499</v>
      </c>
      <c r="M418">
        <f t="shared" si="119"/>
        <v>0.99687213745690828</v>
      </c>
      <c r="N418">
        <f t="shared" si="120"/>
        <v>6398149.5322670778</v>
      </c>
      <c r="O418">
        <f t="shared" si="121"/>
        <v>86398149.532267079</v>
      </c>
      <c r="P418" s="6">
        <f t="shared" si="122"/>
        <v>14373686.495304</v>
      </c>
      <c r="Q418" s="6">
        <f t="shared" si="123"/>
        <v>17129892.51960142</v>
      </c>
      <c r="R418" s="6">
        <f t="shared" si="124"/>
        <v>83412831.785483703</v>
      </c>
      <c r="S418">
        <f t="shared" si="125"/>
        <v>500036081198381.25</v>
      </c>
      <c r="T418">
        <f t="shared" si="126"/>
        <v>22361486.560566165</v>
      </c>
    </row>
    <row r="419" spans="1:20" x14ac:dyDescent="0.2">
      <c r="A419" s="9">
        <v>418</v>
      </c>
      <c r="B419">
        <v>80</v>
      </c>
      <c r="C419">
        <v>50</v>
      </c>
      <c r="D419" s="6">
        <v>80000000</v>
      </c>
      <c r="E419">
        <f t="shared" si="111"/>
        <v>1.3962634015954636</v>
      </c>
      <c r="F419">
        <f t="shared" si="112"/>
        <v>0.87266462599716477</v>
      </c>
      <c r="G419">
        <f t="shared" si="113"/>
        <v>0.98480775301220802</v>
      </c>
      <c r="H419">
        <f t="shared" si="114"/>
        <v>0.17364817766693041</v>
      </c>
      <c r="I419">
        <f t="shared" si="115"/>
        <v>0.76604444311897801</v>
      </c>
      <c r="J419">
        <f t="shared" si="116"/>
        <v>0.64278760968653936</v>
      </c>
      <c r="K419">
        <f t="shared" si="117"/>
        <v>6.49251973380698E-3</v>
      </c>
      <c r="L419">
        <f t="shared" si="118"/>
        <v>0.99350748026619307</v>
      </c>
      <c r="M419">
        <f t="shared" si="119"/>
        <v>0.99674845385693633</v>
      </c>
      <c r="N419">
        <f t="shared" si="120"/>
        <v>6398943.4599268073</v>
      </c>
      <c r="O419">
        <f t="shared" si="121"/>
        <v>86398943.459926814</v>
      </c>
      <c r="P419" s="6">
        <f t="shared" si="122"/>
        <v>9643754.7751915976</v>
      </c>
      <c r="Q419" s="6">
        <f t="shared" si="123"/>
        <v>11492979.399432153</v>
      </c>
      <c r="R419" s="6">
        <f t="shared" si="124"/>
        <v>85044163.202005342</v>
      </c>
      <c r="S419">
        <f t="shared" si="125"/>
        <v>225090581639802.56</v>
      </c>
      <c r="T419">
        <f t="shared" si="126"/>
        <v>15003019.084164446</v>
      </c>
    </row>
    <row r="420" spans="1:20" x14ac:dyDescent="0.2">
      <c r="A420" s="9">
        <v>419</v>
      </c>
      <c r="B420">
        <v>85</v>
      </c>
      <c r="C420">
        <v>50</v>
      </c>
      <c r="D420" s="6">
        <v>80000000</v>
      </c>
      <c r="E420">
        <f t="shared" si="111"/>
        <v>1.4835298641951802</v>
      </c>
      <c r="F420">
        <f t="shared" si="112"/>
        <v>0.87266462599716477</v>
      </c>
      <c r="G420">
        <f t="shared" si="113"/>
        <v>0.99619469809174555</v>
      </c>
      <c r="H420">
        <f t="shared" si="114"/>
        <v>8.7155742747658138E-2</v>
      </c>
      <c r="I420">
        <f t="shared" si="115"/>
        <v>0.76604444311897801</v>
      </c>
      <c r="J420">
        <f t="shared" si="116"/>
        <v>0.64278760968653936</v>
      </c>
      <c r="K420">
        <f t="shared" si="117"/>
        <v>6.6435286530211407E-3</v>
      </c>
      <c r="L420">
        <f t="shared" si="118"/>
        <v>0.99335647134697891</v>
      </c>
      <c r="M420">
        <f t="shared" si="119"/>
        <v>0.9966727002115483</v>
      </c>
      <c r="N420">
        <f t="shared" si="120"/>
        <v>6399429.8214912592</v>
      </c>
      <c r="O420">
        <f t="shared" si="121"/>
        <v>86399429.821491256</v>
      </c>
      <c r="P420" s="6">
        <f t="shared" si="122"/>
        <v>4840323.423125077</v>
      </c>
      <c r="Q420" s="6">
        <f t="shared" si="123"/>
        <v>5768472.8288272144</v>
      </c>
      <c r="R420" s="6">
        <f t="shared" si="124"/>
        <v>86027976.711325824</v>
      </c>
      <c r="S420">
        <f t="shared" si="125"/>
        <v>56704009617371.109</v>
      </c>
      <c r="T420">
        <f t="shared" si="126"/>
        <v>7530206.479066235</v>
      </c>
    </row>
    <row r="421" spans="1:20" x14ac:dyDescent="0.2">
      <c r="A421" s="9">
        <v>420</v>
      </c>
      <c r="B421">
        <v>89.998999999999995</v>
      </c>
      <c r="C421">
        <v>50</v>
      </c>
      <c r="D421" s="6">
        <v>80000000</v>
      </c>
      <c r="E421">
        <f t="shared" si="111"/>
        <v>1.5707788735023767</v>
      </c>
      <c r="F421">
        <f t="shared" si="112"/>
        <v>0.87266462599716477</v>
      </c>
      <c r="G421">
        <f t="shared" si="113"/>
        <v>0.99999999984769128</v>
      </c>
      <c r="H421">
        <f t="shared" si="114"/>
        <v>1.7453292519072963E-5</v>
      </c>
      <c r="I421">
        <f t="shared" si="115"/>
        <v>0.76604444311897801</v>
      </c>
      <c r="J421">
        <f t="shared" si="116"/>
        <v>0.64278760968653936</v>
      </c>
      <c r="K421">
        <f t="shared" si="117"/>
        <v>6.6943799881020952E-3</v>
      </c>
      <c r="L421">
        <f t="shared" si="118"/>
        <v>0.99330562001189793</v>
      </c>
      <c r="M421">
        <f t="shared" si="119"/>
        <v>0.99664718933627561</v>
      </c>
      <c r="N421">
        <f t="shared" si="120"/>
        <v>6399593.6257519238</v>
      </c>
      <c r="O421">
        <f t="shared" si="121"/>
        <v>86399593.625751927</v>
      </c>
      <c r="P421" s="6">
        <f t="shared" si="122"/>
        <v>969.29632049312443</v>
      </c>
      <c r="Q421" s="6">
        <f t="shared" si="123"/>
        <v>1155.1623722360296</v>
      </c>
      <c r="R421" s="6">
        <f t="shared" si="124"/>
        <v>86356752.30108577</v>
      </c>
      <c r="S421">
        <f t="shared" si="125"/>
        <v>2273935.463151481</v>
      </c>
      <c r="T421">
        <f t="shared" si="126"/>
        <v>1507.9573810792801</v>
      </c>
    </row>
    <row r="422" spans="1:20" x14ac:dyDescent="0.2">
      <c r="A422" s="9">
        <v>421</v>
      </c>
      <c r="B422">
        <v>1E-3</v>
      </c>
      <c r="C422">
        <v>50</v>
      </c>
      <c r="D422" s="6">
        <v>85000000</v>
      </c>
      <c r="E422">
        <f t="shared" si="111"/>
        <v>1.7453292519943296E-5</v>
      </c>
      <c r="F422">
        <f t="shared" si="112"/>
        <v>0.87266462599716477</v>
      </c>
      <c r="G422">
        <f t="shared" si="113"/>
        <v>1.7453292519057202E-5</v>
      </c>
      <c r="H422">
        <f t="shared" si="114"/>
        <v>0.99999999984769128</v>
      </c>
      <c r="I422">
        <f t="shared" si="115"/>
        <v>0.76604444311897801</v>
      </c>
      <c r="J422">
        <f t="shared" si="116"/>
        <v>0.64278760968653936</v>
      </c>
      <c r="K422">
        <f t="shared" si="117"/>
        <v>2.0392247594615598E-12</v>
      </c>
      <c r="L422">
        <f t="shared" si="118"/>
        <v>0.99999999999796074</v>
      </c>
      <c r="M422">
        <f t="shared" si="119"/>
        <v>0.99999999999898037</v>
      </c>
      <c r="N422">
        <f t="shared" si="120"/>
        <v>6378137.0000065034</v>
      </c>
      <c r="O422">
        <f t="shared" si="121"/>
        <v>91378137.000006497</v>
      </c>
      <c r="P422" s="6">
        <f t="shared" si="122"/>
        <v>58736734.250897184</v>
      </c>
      <c r="Q422" s="6">
        <f t="shared" si="123"/>
        <v>69999714.060758099</v>
      </c>
      <c r="R422" s="6">
        <f t="shared" si="124"/>
        <v>1594.1041399359556</v>
      </c>
      <c r="S422">
        <f t="shared" si="125"/>
        <v>8349963919048414</v>
      </c>
      <c r="T422">
        <f t="shared" si="126"/>
        <v>91378136.986088827</v>
      </c>
    </row>
    <row r="423" spans="1:20" x14ac:dyDescent="0.2">
      <c r="A423" s="9">
        <v>422</v>
      </c>
      <c r="B423">
        <v>1</v>
      </c>
      <c r="C423">
        <v>50</v>
      </c>
      <c r="D423" s="6">
        <v>85000000</v>
      </c>
      <c r="E423">
        <f t="shared" si="111"/>
        <v>1.7453292519943295E-2</v>
      </c>
      <c r="F423">
        <f t="shared" si="112"/>
        <v>0.87266462599716477</v>
      </c>
      <c r="G423">
        <f t="shared" si="113"/>
        <v>1.7452406437283512E-2</v>
      </c>
      <c r="H423">
        <f t="shared" si="114"/>
        <v>0.99984769515639127</v>
      </c>
      <c r="I423">
        <f t="shared" si="115"/>
        <v>0.76604444311897801</v>
      </c>
      <c r="J423">
        <f t="shared" si="116"/>
        <v>0.64278760968653936</v>
      </c>
      <c r="K423">
        <f t="shared" si="117"/>
        <v>2.0390177069501426E-6</v>
      </c>
      <c r="L423">
        <f t="shared" si="118"/>
        <v>0.9999979609822931</v>
      </c>
      <c r="M423">
        <f t="shared" si="119"/>
        <v>0.99999898049062685</v>
      </c>
      <c r="N423">
        <f t="shared" si="120"/>
        <v>6378143.5025770841</v>
      </c>
      <c r="O423">
        <f t="shared" si="121"/>
        <v>91378143.502577081</v>
      </c>
      <c r="P423" s="6">
        <f t="shared" si="122"/>
        <v>58727792.549852967</v>
      </c>
      <c r="Q423" s="6">
        <f t="shared" si="123"/>
        <v>69989057.756414741</v>
      </c>
      <c r="R423" s="6">
        <f t="shared" si="124"/>
        <v>1594023.3219936651</v>
      </c>
      <c r="S423">
        <f t="shared" si="125"/>
        <v>8347421823409324</v>
      </c>
      <c r="T423">
        <f t="shared" si="126"/>
        <v>91364226.168721661</v>
      </c>
    </row>
    <row r="424" spans="1:20" x14ac:dyDescent="0.2">
      <c r="A424" s="9">
        <v>423</v>
      </c>
      <c r="B424">
        <v>5</v>
      </c>
      <c r="C424">
        <v>50</v>
      </c>
      <c r="D424" s="6">
        <v>85000000</v>
      </c>
      <c r="E424">
        <f t="shared" si="111"/>
        <v>8.7266462599716474E-2</v>
      </c>
      <c r="F424">
        <f t="shared" si="112"/>
        <v>0.87266462599716477</v>
      </c>
      <c r="G424">
        <f t="shared" si="113"/>
        <v>8.7155742747658166E-2</v>
      </c>
      <c r="H424">
        <f t="shared" si="114"/>
        <v>0.99619469809174555</v>
      </c>
      <c r="I424">
        <f t="shared" si="115"/>
        <v>0.76604444311897801</v>
      </c>
      <c r="J424">
        <f t="shared" si="116"/>
        <v>0.64278760968653936</v>
      </c>
      <c r="K424">
        <f t="shared" si="117"/>
        <v>5.0851337120179549E-5</v>
      </c>
      <c r="L424">
        <f t="shared" si="118"/>
        <v>0.99994914866287987</v>
      </c>
      <c r="M424">
        <f t="shared" si="119"/>
        <v>0.99997457400819945</v>
      </c>
      <c r="N424">
        <f t="shared" si="120"/>
        <v>6378299.174582514</v>
      </c>
      <c r="O424">
        <f t="shared" si="121"/>
        <v>91378299.174582511</v>
      </c>
      <c r="P424" s="6">
        <f t="shared" si="122"/>
        <v>58513327.100008585</v>
      </c>
      <c r="Q424" s="6">
        <f t="shared" si="123"/>
        <v>69733467.786075369</v>
      </c>
      <c r="R424" s="6">
        <f t="shared" si="124"/>
        <v>7960422.0935787139</v>
      </c>
      <c r="S424">
        <f t="shared" si="125"/>
        <v>8286565977784210</v>
      </c>
      <c r="T424">
        <f t="shared" si="126"/>
        <v>91030577.158360422</v>
      </c>
    </row>
    <row r="425" spans="1:20" x14ac:dyDescent="0.2">
      <c r="A425" s="9">
        <v>424</v>
      </c>
      <c r="B425">
        <v>10</v>
      </c>
      <c r="C425">
        <v>50</v>
      </c>
      <c r="D425" s="6">
        <v>85000000</v>
      </c>
      <c r="E425">
        <f t="shared" si="111"/>
        <v>0.17453292519943295</v>
      </c>
      <c r="F425">
        <f t="shared" si="112"/>
        <v>0.87266462599716477</v>
      </c>
      <c r="G425">
        <f t="shared" si="113"/>
        <v>0.17364817766693033</v>
      </c>
      <c r="H425">
        <f t="shared" si="114"/>
        <v>0.98480775301220802</v>
      </c>
      <c r="I425">
        <f t="shared" si="115"/>
        <v>0.76604444311897801</v>
      </c>
      <c r="J425">
        <f t="shared" si="116"/>
        <v>0.64278760968653936</v>
      </c>
      <c r="K425">
        <f t="shared" si="117"/>
        <v>2.0186025633433968E-4</v>
      </c>
      <c r="L425">
        <f t="shared" si="118"/>
        <v>0.99979813974366571</v>
      </c>
      <c r="M425">
        <f t="shared" si="119"/>
        <v>0.99989906477787327</v>
      </c>
      <c r="N425">
        <f t="shared" si="120"/>
        <v>6378780.843661353</v>
      </c>
      <c r="O425">
        <f t="shared" si="121"/>
        <v>91378780.843661353</v>
      </c>
      <c r="P425" s="6">
        <f t="shared" si="122"/>
        <v>57844798.853052184</v>
      </c>
      <c r="Q425" s="6">
        <f t="shared" si="123"/>
        <v>68936746.846014366</v>
      </c>
      <c r="R425" s="6">
        <f t="shared" si="124"/>
        <v>15860343.649424441</v>
      </c>
      <c r="S425">
        <f t="shared" si="125"/>
        <v>8098295820061540</v>
      </c>
      <c r="T425">
        <f t="shared" si="126"/>
        <v>89990531.835641131</v>
      </c>
    </row>
    <row r="426" spans="1:20" x14ac:dyDescent="0.2">
      <c r="A426" s="9">
        <v>425</v>
      </c>
      <c r="B426">
        <v>15</v>
      </c>
      <c r="C426">
        <v>50</v>
      </c>
      <c r="D426" s="6">
        <v>85000000</v>
      </c>
      <c r="E426">
        <f t="shared" si="111"/>
        <v>0.26179938779914941</v>
      </c>
      <c r="F426">
        <f t="shared" si="112"/>
        <v>0.87266462599716477</v>
      </c>
      <c r="G426">
        <f t="shared" si="113"/>
        <v>0.25881904510252074</v>
      </c>
      <c r="H426">
        <f t="shared" si="114"/>
        <v>0.96592582628906831</v>
      </c>
      <c r="I426">
        <f t="shared" si="115"/>
        <v>0.76604444311897801</v>
      </c>
      <c r="J426">
        <f t="shared" si="116"/>
        <v>0.64278760968653936</v>
      </c>
      <c r="K426">
        <f t="shared" si="117"/>
        <v>4.4843842804635835E-4</v>
      </c>
      <c r="L426">
        <f t="shared" si="118"/>
        <v>0.99955156157195368</v>
      </c>
      <c r="M426">
        <f t="shared" si="119"/>
        <v>0.99977575564321108</v>
      </c>
      <c r="N426">
        <f t="shared" si="120"/>
        <v>6379567.5820290232</v>
      </c>
      <c r="O426">
        <f t="shared" si="121"/>
        <v>91379567.58202903</v>
      </c>
      <c r="P426" s="6">
        <f t="shared" si="122"/>
        <v>56736216.800598532</v>
      </c>
      <c r="Q426" s="6">
        <f t="shared" si="123"/>
        <v>67615590.202317268</v>
      </c>
      <c r="R426" s="6">
        <f t="shared" si="124"/>
        <v>23639718.973910153</v>
      </c>
      <c r="S426">
        <f t="shared" si="125"/>
        <v>7790866335252222</v>
      </c>
      <c r="T426">
        <f t="shared" si="126"/>
        <v>88265884.322609156</v>
      </c>
    </row>
    <row r="427" spans="1:20" x14ac:dyDescent="0.2">
      <c r="A427" s="9">
        <v>426</v>
      </c>
      <c r="B427">
        <v>20</v>
      </c>
      <c r="C427">
        <v>50</v>
      </c>
      <c r="D427" s="6">
        <v>85000000</v>
      </c>
      <c r="E427">
        <f t="shared" si="111"/>
        <v>0.3490658503988659</v>
      </c>
      <c r="F427">
        <f t="shared" si="112"/>
        <v>0.87266462599716477</v>
      </c>
      <c r="G427">
        <f t="shared" si="113"/>
        <v>0.34202014332566871</v>
      </c>
      <c r="H427">
        <f t="shared" si="114"/>
        <v>0.93969262078590843</v>
      </c>
      <c r="I427">
        <f t="shared" si="115"/>
        <v>0.76604444311897801</v>
      </c>
      <c r="J427">
        <f t="shared" si="116"/>
        <v>0.64278760968653936</v>
      </c>
      <c r="K427">
        <f t="shared" si="117"/>
        <v>7.8309369928334142E-4</v>
      </c>
      <c r="L427">
        <f t="shared" si="118"/>
        <v>0.99921690630071669</v>
      </c>
      <c r="M427">
        <f t="shared" si="119"/>
        <v>0.99960837646586209</v>
      </c>
      <c r="N427">
        <f t="shared" si="120"/>
        <v>6380635.8071448412</v>
      </c>
      <c r="O427">
        <f t="shared" si="121"/>
        <v>91380635.807144836</v>
      </c>
      <c r="P427" s="6">
        <f t="shared" si="122"/>
        <v>55195985.08945588</v>
      </c>
      <c r="Q427" s="6">
        <f t="shared" si="123"/>
        <v>65780013.527135484</v>
      </c>
      <c r="R427" s="6">
        <f t="shared" si="124"/>
        <v>31239408.970510598</v>
      </c>
      <c r="S427">
        <f t="shared" si="125"/>
        <v>7373606949625563</v>
      </c>
      <c r="T427">
        <f t="shared" si="126"/>
        <v>85869709.150698557</v>
      </c>
    </row>
    <row r="428" spans="1:20" x14ac:dyDescent="0.2">
      <c r="A428" s="9">
        <v>427</v>
      </c>
      <c r="B428">
        <v>25</v>
      </c>
      <c r="C428">
        <v>50</v>
      </c>
      <c r="D428" s="6">
        <v>85000000</v>
      </c>
      <c r="E428">
        <f t="shared" si="111"/>
        <v>0.43633231299858238</v>
      </c>
      <c r="F428">
        <f t="shared" si="112"/>
        <v>0.87266462599716477</v>
      </c>
      <c r="G428">
        <f t="shared" si="113"/>
        <v>0.42261826174069944</v>
      </c>
      <c r="H428">
        <f t="shared" si="114"/>
        <v>0.90630778703664994</v>
      </c>
      <c r="I428">
        <f t="shared" si="115"/>
        <v>0.76604444311897801</v>
      </c>
      <c r="J428">
        <f t="shared" si="116"/>
        <v>0.64278760968653936</v>
      </c>
      <c r="K428">
        <f t="shared" si="117"/>
        <v>1.1956577389724912E-3</v>
      </c>
      <c r="L428">
        <f t="shared" si="118"/>
        <v>0.99880434226102754</v>
      </c>
      <c r="M428">
        <f t="shared" si="119"/>
        <v>0.99940199232392346</v>
      </c>
      <c r="N428">
        <f t="shared" si="120"/>
        <v>6381953.4571557427</v>
      </c>
      <c r="O428">
        <f t="shared" si="121"/>
        <v>91381953.457155749</v>
      </c>
      <c r="P428" s="6">
        <f t="shared" si="122"/>
        <v>53235782.973112509</v>
      </c>
      <c r="Q428" s="6">
        <f t="shared" si="123"/>
        <v>63443935.612772502</v>
      </c>
      <c r="R428" s="6">
        <f t="shared" si="124"/>
        <v>38601626.710917242</v>
      </c>
      <c r="S428">
        <f t="shared" si="125"/>
        <v>6859181554797958</v>
      </c>
      <c r="T428">
        <f t="shared" si="126"/>
        <v>82820176.012840971</v>
      </c>
    </row>
    <row r="429" spans="1:20" x14ac:dyDescent="0.2">
      <c r="A429" s="9">
        <v>428</v>
      </c>
      <c r="B429">
        <v>30</v>
      </c>
      <c r="C429">
        <v>50</v>
      </c>
      <c r="D429" s="6">
        <v>85000000</v>
      </c>
      <c r="E429">
        <f t="shared" si="111"/>
        <v>0.52359877559829882</v>
      </c>
      <c r="F429">
        <f t="shared" si="112"/>
        <v>0.87266462599716477</v>
      </c>
      <c r="G429">
        <f t="shared" si="113"/>
        <v>0.49999999999999994</v>
      </c>
      <c r="H429">
        <f t="shared" si="114"/>
        <v>0.86602540378443871</v>
      </c>
      <c r="I429">
        <f t="shared" si="115"/>
        <v>0.76604444311897801</v>
      </c>
      <c r="J429">
        <f t="shared" si="116"/>
        <v>0.64278760968653936</v>
      </c>
      <c r="K429">
        <f t="shared" si="117"/>
        <v>1.6735949975353295E-3</v>
      </c>
      <c r="L429">
        <f t="shared" si="118"/>
        <v>0.99832640500246472</v>
      </c>
      <c r="M429">
        <f t="shared" si="119"/>
        <v>0.99916285209292321</v>
      </c>
      <c r="N429">
        <f t="shared" si="120"/>
        <v>6383480.9176901085</v>
      </c>
      <c r="O429">
        <f t="shared" si="121"/>
        <v>91383480.917690113</v>
      </c>
      <c r="P429" s="6">
        <f t="shared" si="122"/>
        <v>50870478.805150442</v>
      </c>
      <c r="Q429" s="6">
        <f t="shared" si="123"/>
        <v>60625075.873025648</v>
      </c>
      <c r="R429" s="6">
        <f t="shared" si="124"/>
        <v>45670373.73538363</v>
      </c>
      <c r="S429">
        <f t="shared" si="125"/>
        <v>6263205438475377</v>
      </c>
      <c r="T429">
        <f t="shared" si="126"/>
        <v>79140415.960970134</v>
      </c>
    </row>
    <row r="430" spans="1:20" x14ac:dyDescent="0.2">
      <c r="A430" s="9">
        <v>429</v>
      </c>
      <c r="B430">
        <v>35</v>
      </c>
      <c r="C430">
        <v>50</v>
      </c>
      <c r="D430" s="6">
        <v>85000000</v>
      </c>
      <c r="E430">
        <f t="shared" si="111"/>
        <v>0.6108652381980153</v>
      </c>
      <c r="F430">
        <f t="shared" si="112"/>
        <v>0.87266462599716477</v>
      </c>
      <c r="G430">
        <f t="shared" si="113"/>
        <v>0.57357643635104605</v>
      </c>
      <c r="H430">
        <f t="shared" si="114"/>
        <v>0.8191520442889918</v>
      </c>
      <c r="I430">
        <f t="shared" si="115"/>
        <v>0.76604444311897801</v>
      </c>
      <c r="J430">
        <f t="shared" si="116"/>
        <v>0.64278760968653936</v>
      </c>
      <c r="K430">
        <f t="shared" si="117"/>
        <v>2.2023835932183482E-3</v>
      </c>
      <c r="L430">
        <f t="shared" si="118"/>
        <v>0.99779761640678166</v>
      </c>
      <c r="M430">
        <f t="shared" si="119"/>
        <v>0.99889820122311845</v>
      </c>
      <c r="N430">
        <f t="shared" si="120"/>
        <v>6385172.1748924749</v>
      </c>
      <c r="O430">
        <f t="shared" si="121"/>
        <v>91385172.17489247</v>
      </c>
      <c r="P430" s="6">
        <f t="shared" si="122"/>
        <v>48118020.25031358</v>
      </c>
      <c r="Q430" s="6">
        <f t="shared" si="123"/>
        <v>57344823.50183215</v>
      </c>
      <c r="R430" s="6">
        <f t="shared" si="124"/>
        <v>52391863.999217004</v>
      </c>
      <c r="S430">
        <f t="shared" si="125"/>
        <v>5603772655265869</v>
      </c>
      <c r="T430">
        <f t="shared" si="126"/>
        <v>74858350.604764655</v>
      </c>
    </row>
    <row r="431" spans="1:20" x14ac:dyDescent="0.2">
      <c r="A431" s="9">
        <v>430</v>
      </c>
      <c r="B431">
        <v>40</v>
      </c>
      <c r="C431">
        <v>50</v>
      </c>
      <c r="D431" s="6">
        <v>85000000</v>
      </c>
      <c r="E431">
        <f t="shared" si="111"/>
        <v>0.69813170079773179</v>
      </c>
      <c r="F431">
        <f t="shared" si="112"/>
        <v>0.87266462599716477</v>
      </c>
      <c r="G431">
        <f t="shared" si="113"/>
        <v>0.64278760968653925</v>
      </c>
      <c r="H431">
        <f t="shared" si="114"/>
        <v>0.76604444311897801</v>
      </c>
      <c r="I431">
        <f t="shared" si="115"/>
        <v>0.76604444311897801</v>
      </c>
      <c r="J431">
        <f t="shared" si="116"/>
        <v>0.64278760968653936</v>
      </c>
      <c r="K431">
        <f t="shared" si="117"/>
        <v>2.7659565521216574E-3</v>
      </c>
      <c r="L431">
        <f t="shared" si="118"/>
        <v>0.99723404344787836</v>
      </c>
      <c r="M431">
        <f t="shared" si="119"/>
        <v>0.99861606408463022</v>
      </c>
      <c r="N431">
        <f t="shared" si="120"/>
        <v>6386976.1657063318</v>
      </c>
      <c r="O431">
        <f t="shared" si="121"/>
        <v>91386976.165706336</v>
      </c>
      <c r="P431" s="6">
        <f t="shared" si="122"/>
        <v>44999301.326164737</v>
      </c>
      <c r="Q431" s="6">
        <f t="shared" si="123"/>
        <v>53628079.019686222</v>
      </c>
      <c r="R431" s="6">
        <f t="shared" si="124"/>
        <v>58714932.395556211</v>
      </c>
      <c r="S431">
        <f t="shared" si="125"/>
        <v>4900907979184681</v>
      </c>
      <c r="T431">
        <f t="shared" si="126"/>
        <v>70006485.265185833</v>
      </c>
    </row>
    <row r="432" spans="1:20" x14ac:dyDescent="0.2">
      <c r="A432" s="9">
        <v>431</v>
      </c>
      <c r="B432">
        <v>45</v>
      </c>
      <c r="C432">
        <v>50</v>
      </c>
      <c r="D432" s="6">
        <v>85000000</v>
      </c>
      <c r="E432">
        <f t="shared" si="111"/>
        <v>0.78539816339744828</v>
      </c>
      <c r="F432">
        <f t="shared" si="112"/>
        <v>0.87266462599716477</v>
      </c>
      <c r="G432">
        <f t="shared" si="113"/>
        <v>0.70710678118654746</v>
      </c>
      <c r="H432">
        <f t="shared" si="114"/>
        <v>0.70710678118654757</v>
      </c>
      <c r="I432">
        <f t="shared" si="115"/>
        <v>0.76604444311897801</v>
      </c>
      <c r="J432">
        <f t="shared" si="116"/>
        <v>0.64278760968653936</v>
      </c>
      <c r="K432">
        <f t="shared" si="117"/>
        <v>3.3471899950706591E-3</v>
      </c>
      <c r="L432">
        <f t="shared" si="118"/>
        <v>0.99665281000492933</v>
      </c>
      <c r="M432">
        <f t="shared" si="119"/>
        <v>0.99832500219363896</v>
      </c>
      <c r="N432">
        <f t="shared" si="120"/>
        <v>6388838.2901211483</v>
      </c>
      <c r="O432">
        <f t="shared" si="121"/>
        <v>91388838.290121153</v>
      </c>
      <c r="P432" s="6">
        <f t="shared" si="122"/>
        <v>41538007.044680737</v>
      </c>
      <c r="Q432" s="6">
        <f t="shared" si="123"/>
        <v>49503069.124701865</v>
      </c>
      <c r="R432" s="6">
        <f t="shared" si="124"/>
        <v>64591424.809722461</v>
      </c>
      <c r="S432">
        <f t="shared" si="125"/>
        <v>4175959882008957.5</v>
      </c>
      <c r="T432">
        <f t="shared" si="126"/>
        <v>64621667.27970548</v>
      </c>
    </row>
    <row r="433" spans="1:20" x14ac:dyDescent="0.2">
      <c r="A433" s="9">
        <v>432</v>
      </c>
      <c r="B433">
        <v>50</v>
      </c>
      <c r="C433">
        <v>50</v>
      </c>
      <c r="D433" s="6">
        <v>85000000</v>
      </c>
      <c r="E433">
        <f t="shared" si="111"/>
        <v>0.87266462599716477</v>
      </c>
      <c r="F433">
        <f t="shared" si="112"/>
        <v>0.87266462599716477</v>
      </c>
      <c r="G433">
        <f t="shared" si="113"/>
        <v>0.76604444311897801</v>
      </c>
      <c r="H433">
        <f t="shared" si="114"/>
        <v>0.64278760968653936</v>
      </c>
      <c r="I433">
        <f t="shared" si="115"/>
        <v>0.76604444311897801</v>
      </c>
      <c r="J433">
        <f t="shared" si="116"/>
        <v>0.64278760968653936</v>
      </c>
      <c r="K433">
        <f t="shared" si="117"/>
        <v>3.9284234380196608E-3</v>
      </c>
      <c r="L433">
        <f t="shared" si="118"/>
        <v>0.99607157656198031</v>
      </c>
      <c r="M433">
        <f t="shared" si="119"/>
        <v>0.99803385541873291</v>
      </c>
      <c r="N433">
        <f t="shared" si="120"/>
        <v>6390702.0441946862</v>
      </c>
      <c r="O433">
        <f t="shared" si="121"/>
        <v>91390702.044194683</v>
      </c>
      <c r="P433" s="6">
        <f t="shared" si="122"/>
        <v>37760436.589259438</v>
      </c>
      <c r="Q433" s="6">
        <f t="shared" si="123"/>
        <v>45001135.963175789</v>
      </c>
      <c r="R433" s="6">
        <f t="shared" si="124"/>
        <v>69976566.702819571</v>
      </c>
      <c r="S433">
        <f t="shared" si="125"/>
        <v>3450952809387716</v>
      </c>
      <c r="T433">
        <f t="shared" si="126"/>
        <v>58744810.914562628</v>
      </c>
    </row>
    <row r="434" spans="1:20" x14ac:dyDescent="0.2">
      <c r="A434" s="9">
        <v>433</v>
      </c>
      <c r="B434">
        <v>55</v>
      </c>
      <c r="C434">
        <v>50</v>
      </c>
      <c r="D434" s="6">
        <v>85000000</v>
      </c>
      <c r="E434">
        <f t="shared" si="111"/>
        <v>0.95993108859688125</v>
      </c>
      <c r="F434">
        <f t="shared" si="112"/>
        <v>0.87266462599716477</v>
      </c>
      <c r="G434">
        <f t="shared" si="113"/>
        <v>0.8191520442889918</v>
      </c>
      <c r="H434">
        <f t="shared" si="114"/>
        <v>0.57357643635104616</v>
      </c>
      <c r="I434">
        <f t="shared" si="115"/>
        <v>0.76604444311897801</v>
      </c>
      <c r="J434">
        <f t="shared" si="116"/>
        <v>0.64278760968653936</v>
      </c>
      <c r="K434">
        <f t="shared" si="117"/>
        <v>4.4919963969229718E-3</v>
      </c>
      <c r="L434">
        <f t="shared" si="118"/>
        <v>0.99550800360307701</v>
      </c>
      <c r="M434">
        <f t="shared" si="119"/>
        <v>0.99775147386665231</v>
      </c>
      <c r="N434">
        <f t="shared" si="120"/>
        <v>6392510.7274283282</v>
      </c>
      <c r="O434">
        <f t="shared" si="121"/>
        <v>91392510.727428332</v>
      </c>
      <c r="P434" s="6">
        <f t="shared" si="122"/>
        <v>33695306.137981102</v>
      </c>
      <c r="Q434" s="6">
        <f t="shared" si="123"/>
        <v>40156502.143500708</v>
      </c>
      <c r="R434" s="6">
        <f t="shared" si="124"/>
        <v>74829307.287766576</v>
      </c>
      <c r="S434">
        <f t="shared" si="125"/>
        <v>2747918320133244</v>
      </c>
      <c r="T434">
        <f t="shared" si="126"/>
        <v>52420590.612213098</v>
      </c>
    </row>
    <row r="435" spans="1:20" x14ac:dyDescent="0.2">
      <c r="A435" s="9">
        <v>434</v>
      </c>
      <c r="B435">
        <v>60</v>
      </c>
      <c r="C435">
        <v>50</v>
      </c>
      <c r="D435" s="6">
        <v>85000000</v>
      </c>
      <c r="E435">
        <f t="shared" si="111"/>
        <v>1.0471975511965976</v>
      </c>
      <c r="F435">
        <f t="shared" si="112"/>
        <v>0.87266462599716477</v>
      </c>
      <c r="G435">
        <f t="shared" si="113"/>
        <v>0.8660254037844386</v>
      </c>
      <c r="H435">
        <f t="shared" si="114"/>
        <v>0.50000000000000011</v>
      </c>
      <c r="I435">
        <f t="shared" si="115"/>
        <v>0.76604444311897801</v>
      </c>
      <c r="J435">
        <f t="shared" si="116"/>
        <v>0.64278760968653936</v>
      </c>
      <c r="K435">
        <f t="shared" si="117"/>
        <v>5.0207849926059891E-3</v>
      </c>
      <c r="L435">
        <f t="shared" si="118"/>
        <v>0.99497921500739406</v>
      </c>
      <c r="M435">
        <f t="shared" si="119"/>
        <v>0.99748644853320889</v>
      </c>
      <c r="N435">
        <f t="shared" si="120"/>
        <v>6394209.1738478942</v>
      </c>
      <c r="O435">
        <f t="shared" si="121"/>
        <v>91394209.173847899</v>
      </c>
      <c r="P435" s="6">
        <f t="shared" si="122"/>
        <v>29373532.627024643</v>
      </c>
      <c r="Q435" s="6">
        <f t="shared" si="123"/>
        <v>35006013.035439856</v>
      </c>
      <c r="R435" s="6">
        <f t="shared" si="124"/>
        <v>79112636.455615923</v>
      </c>
      <c r="S435">
        <f t="shared" si="125"/>
        <v>2088225367628266.5</v>
      </c>
      <c r="T435">
        <f t="shared" si="126"/>
        <v>45697104.586923957</v>
      </c>
    </row>
    <row r="436" spans="1:20" x14ac:dyDescent="0.2">
      <c r="A436" s="9">
        <v>435</v>
      </c>
      <c r="B436">
        <v>65</v>
      </c>
      <c r="C436">
        <v>50</v>
      </c>
      <c r="D436" s="6">
        <v>85000000</v>
      </c>
      <c r="E436">
        <f t="shared" si="111"/>
        <v>1.1344640137963142</v>
      </c>
      <c r="F436">
        <f t="shared" si="112"/>
        <v>0.87266462599716477</v>
      </c>
      <c r="G436">
        <f t="shared" si="113"/>
        <v>0.90630778703664994</v>
      </c>
      <c r="H436">
        <f t="shared" si="114"/>
        <v>0.42261826174069944</v>
      </c>
      <c r="I436">
        <f t="shared" si="115"/>
        <v>0.76604444311897801</v>
      </c>
      <c r="J436">
        <f t="shared" si="116"/>
        <v>0.64278760968653936</v>
      </c>
      <c r="K436">
        <f t="shared" si="117"/>
        <v>5.4987222511688289E-3</v>
      </c>
      <c r="L436">
        <f t="shared" si="118"/>
        <v>0.99450127774883113</v>
      </c>
      <c r="M436">
        <f t="shared" si="119"/>
        <v>0.99724684895407467</v>
      </c>
      <c r="N436">
        <f t="shared" si="120"/>
        <v>6395745.4532841817</v>
      </c>
      <c r="O436">
        <f t="shared" si="121"/>
        <v>91395745.453284174</v>
      </c>
      <c r="P436" s="6">
        <f t="shared" si="122"/>
        <v>24827999.936153241</v>
      </c>
      <c r="Q436" s="6">
        <f t="shared" si="123"/>
        <v>29588858.120839439</v>
      </c>
      <c r="R436" s="6">
        <f t="shared" si="124"/>
        <v>82793871.739611208</v>
      </c>
      <c r="S436">
        <f t="shared" si="125"/>
        <v>1491930105724791.5</v>
      </c>
      <c r="T436">
        <f t="shared" si="126"/>
        <v>38625511.07396239</v>
      </c>
    </row>
    <row r="437" spans="1:20" x14ac:dyDescent="0.2">
      <c r="A437" s="9">
        <v>436</v>
      </c>
      <c r="B437">
        <v>70</v>
      </c>
      <c r="C437">
        <v>50</v>
      </c>
      <c r="D437" s="6">
        <v>85000000</v>
      </c>
      <c r="E437">
        <f t="shared" si="111"/>
        <v>1.2217304763960306</v>
      </c>
      <c r="F437">
        <f t="shared" si="112"/>
        <v>0.87266462599716477</v>
      </c>
      <c r="G437">
        <f t="shared" si="113"/>
        <v>0.93969262078590832</v>
      </c>
      <c r="H437">
        <f t="shared" si="114"/>
        <v>0.34202014332566882</v>
      </c>
      <c r="I437">
        <f t="shared" si="115"/>
        <v>0.76604444311897801</v>
      </c>
      <c r="J437">
        <f t="shared" si="116"/>
        <v>0.64278760968653936</v>
      </c>
      <c r="K437">
        <f t="shared" si="117"/>
        <v>5.9112862908579774E-3</v>
      </c>
      <c r="L437">
        <f t="shared" si="118"/>
        <v>0.99408871370914198</v>
      </c>
      <c r="M437">
        <f t="shared" si="119"/>
        <v>0.99703997598348182</v>
      </c>
      <c r="N437">
        <f t="shared" si="120"/>
        <v>6397072.488200481</v>
      </c>
      <c r="O437">
        <f t="shared" si="121"/>
        <v>91397072.488200486</v>
      </c>
      <c r="P437" s="6">
        <f t="shared" si="122"/>
        <v>20093309.167248264</v>
      </c>
      <c r="Q437" s="6">
        <f t="shared" si="123"/>
        <v>23946273.38717429</v>
      </c>
      <c r="R437" s="6">
        <f t="shared" si="124"/>
        <v>85844912.773920774</v>
      </c>
      <c r="S437">
        <f t="shared" si="125"/>
        <v>977165082423914.75</v>
      </c>
      <c r="T437">
        <f t="shared" si="126"/>
        <v>31259639.831960872</v>
      </c>
    </row>
    <row r="438" spans="1:20" x14ac:dyDescent="0.2">
      <c r="A438" s="9">
        <v>437</v>
      </c>
      <c r="B438">
        <v>75</v>
      </c>
      <c r="C438">
        <v>50</v>
      </c>
      <c r="D438" s="6">
        <v>85000000</v>
      </c>
      <c r="E438">
        <f t="shared" si="111"/>
        <v>1.3089969389957472</v>
      </c>
      <c r="F438">
        <f t="shared" si="112"/>
        <v>0.87266462599716477</v>
      </c>
      <c r="G438">
        <f t="shared" si="113"/>
        <v>0.96592582628906831</v>
      </c>
      <c r="H438">
        <f t="shared" si="114"/>
        <v>0.25881904510252074</v>
      </c>
      <c r="I438">
        <f t="shared" si="115"/>
        <v>0.76604444311897801</v>
      </c>
      <c r="J438">
        <f t="shared" si="116"/>
        <v>0.64278760968653936</v>
      </c>
      <c r="K438">
        <f t="shared" si="117"/>
        <v>6.2459415620949622E-3</v>
      </c>
      <c r="L438">
        <f t="shared" si="118"/>
        <v>0.99375405843790499</v>
      </c>
      <c r="M438">
        <f t="shared" si="119"/>
        <v>0.99687213745690828</v>
      </c>
      <c r="N438">
        <f t="shared" si="120"/>
        <v>6398149.5322670778</v>
      </c>
      <c r="O438">
        <f t="shared" si="121"/>
        <v>91398149.532267079</v>
      </c>
      <c r="P438" s="6">
        <f t="shared" si="122"/>
        <v>15205514.872018009</v>
      </c>
      <c r="Q438" s="6">
        <f t="shared" si="123"/>
        <v>18121226.97597215</v>
      </c>
      <c r="R438" s="6">
        <f t="shared" si="124"/>
        <v>88242460.916929051</v>
      </c>
      <c r="S438">
        <f t="shared" si="125"/>
        <v>559586549637861.62</v>
      </c>
      <c r="T438">
        <f t="shared" si="126"/>
        <v>23655581.78607877</v>
      </c>
    </row>
    <row r="439" spans="1:20" x14ac:dyDescent="0.2">
      <c r="A439" s="9">
        <v>438</v>
      </c>
      <c r="B439">
        <v>80</v>
      </c>
      <c r="C439">
        <v>50</v>
      </c>
      <c r="D439" s="6">
        <v>85000000</v>
      </c>
      <c r="E439">
        <f t="shared" si="111"/>
        <v>1.3962634015954636</v>
      </c>
      <c r="F439">
        <f t="shared" si="112"/>
        <v>0.87266462599716477</v>
      </c>
      <c r="G439">
        <f t="shared" si="113"/>
        <v>0.98480775301220802</v>
      </c>
      <c r="H439">
        <f t="shared" si="114"/>
        <v>0.17364817766693041</v>
      </c>
      <c r="I439">
        <f t="shared" si="115"/>
        <v>0.76604444311897801</v>
      </c>
      <c r="J439">
        <f t="shared" si="116"/>
        <v>0.64278760968653936</v>
      </c>
      <c r="K439">
        <f t="shared" si="117"/>
        <v>6.49251973380698E-3</v>
      </c>
      <c r="L439">
        <f t="shared" si="118"/>
        <v>0.99350748026619307</v>
      </c>
      <c r="M439">
        <f t="shared" si="119"/>
        <v>0.99674845385693633</v>
      </c>
      <c r="N439">
        <f t="shared" si="120"/>
        <v>6398943.4599268073</v>
      </c>
      <c r="O439">
        <f t="shared" si="121"/>
        <v>91398943.459926814</v>
      </c>
      <c r="P439" s="6">
        <f t="shared" si="122"/>
        <v>10201849.260436347</v>
      </c>
      <c r="Q439" s="6">
        <f t="shared" si="123"/>
        <v>12158090.507229598</v>
      </c>
      <c r="R439" s="6">
        <f t="shared" si="124"/>
        <v>89968201.967066377</v>
      </c>
      <c r="S439">
        <f t="shared" si="125"/>
        <v>251896893114652.12</v>
      </c>
      <c r="T439">
        <f t="shared" si="126"/>
        <v>15871259.9724991</v>
      </c>
    </row>
    <row r="440" spans="1:20" x14ac:dyDescent="0.2">
      <c r="A440" s="9">
        <v>439</v>
      </c>
      <c r="B440">
        <v>85</v>
      </c>
      <c r="C440">
        <v>50</v>
      </c>
      <c r="D440" s="6">
        <v>85000000</v>
      </c>
      <c r="E440">
        <f t="shared" si="111"/>
        <v>1.4835298641951802</v>
      </c>
      <c r="F440">
        <f t="shared" si="112"/>
        <v>0.87266462599716477</v>
      </c>
      <c r="G440">
        <f t="shared" si="113"/>
        <v>0.99619469809174555</v>
      </c>
      <c r="H440">
        <f t="shared" si="114"/>
        <v>8.7155742747658138E-2</v>
      </c>
      <c r="I440">
        <f t="shared" si="115"/>
        <v>0.76604444311897801</v>
      </c>
      <c r="J440">
        <f t="shared" si="116"/>
        <v>0.64278760968653936</v>
      </c>
      <c r="K440">
        <f t="shared" si="117"/>
        <v>6.6435286530211407E-3</v>
      </c>
      <c r="L440">
        <f t="shared" si="118"/>
        <v>0.99335647134697891</v>
      </c>
      <c r="M440">
        <f t="shared" si="119"/>
        <v>0.9966727002115483</v>
      </c>
      <c r="N440">
        <f t="shared" si="120"/>
        <v>6399429.8214912592</v>
      </c>
      <c r="O440">
        <f t="shared" si="121"/>
        <v>91399429.821491256</v>
      </c>
      <c r="P440" s="6">
        <f t="shared" si="122"/>
        <v>5120436.5808811877</v>
      </c>
      <c r="Q440" s="6">
        <f t="shared" si="123"/>
        <v>6102298.6909159673</v>
      </c>
      <c r="R440" s="6">
        <f t="shared" si="124"/>
        <v>91008950.201784551</v>
      </c>
      <c r="S440">
        <f t="shared" si="125"/>
        <v>63456920091980.953</v>
      </c>
      <c r="T440">
        <f t="shared" si="126"/>
        <v>7965985.1928045256</v>
      </c>
    </row>
    <row r="441" spans="1:20" x14ac:dyDescent="0.2">
      <c r="A441" s="9">
        <v>440</v>
      </c>
      <c r="B441">
        <v>89.998999999999995</v>
      </c>
      <c r="C441">
        <v>50</v>
      </c>
      <c r="D441" s="6">
        <v>85000000</v>
      </c>
      <c r="E441">
        <f t="shared" si="111"/>
        <v>1.5707788735023767</v>
      </c>
      <c r="F441">
        <f t="shared" si="112"/>
        <v>0.87266462599716477</v>
      </c>
      <c r="G441">
        <f t="shared" si="113"/>
        <v>0.99999999984769128</v>
      </c>
      <c r="H441">
        <f t="shared" si="114"/>
        <v>1.7453292519072963E-5</v>
      </c>
      <c r="I441">
        <f t="shared" si="115"/>
        <v>0.76604444311897801</v>
      </c>
      <c r="J441">
        <f t="shared" si="116"/>
        <v>0.64278760968653936</v>
      </c>
      <c r="K441">
        <f t="shared" si="117"/>
        <v>6.6943799881020952E-3</v>
      </c>
      <c r="L441">
        <f t="shared" si="118"/>
        <v>0.99330562001189793</v>
      </c>
      <c r="M441">
        <f t="shared" si="119"/>
        <v>0.99664718933627561</v>
      </c>
      <c r="N441">
        <f t="shared" si="120"/>
        <v>6399593.6257519238</v>
      </c>
      <c r="O441">
        <f t="shared" si="121"/>
        <v>91399593.625751927</v>
      </c>
      <c r="P441" s="6">
        <f t="shared" si="122"/>
        <v>1025.3901213905988</v>
      </c>
      <c r="Q441" s="6">
        <f t="shared" si="123"/>
        <v>1222.0123609778591</v>
      </c>
      <c r="R441" s="6">
        <f t="shared" si="124"/>
        <v>91356752.300324216</v>
      </c>
      <c r="S441">
        <f t="shared" si="125"/>
        <v>2544739.1114281081</v>
      </c>
      <c r="T441">
        <f t="shared" si="126"/>
        <v>1595.223843674645</v>
      </c>
    </row>
    <row r="442" spans="1:20" x14ac:dyDescent="0.2">
      <c r="A442" s="9">
        <v>441</v>
      </c>
      <c r="B442">
        <v>1E-3</v>
      </c>
      <c r="C442">
        <v>50</v>
      </c>
      <c r="D442" s="6">
        <v>90000000</v>
      </c>
      <c r="E442">
        <f t="shared" si="111"/>
        <v>1.7453292519943296E-5</v>
      </c>
      <c r="F442">
        <f t="shared" si="112"/>
        <v>0.87266462599716477</v>
      </c>
      <c r="G442">
        <f t="shared" si="113"/>
        <v>1.7453292519057202E-5</v>
      </c>
      <c r="H442">
        <f t="shared" si="114"/>
        <v>0.99999999984769128</v>
      </c>
      <c r="I442">
        <f t="shared" si="115"/>
        <v>0.76604444311897801</v>
      </c>
      <c r="J442">
        <f t="shared" si="116"/>
        <v>0.64278760968653936</v>
      </c>
      <c r="K442">
        <f t="shared" si="117"/>
        <v>2.0392247594615598E-12</v>
      </c>
      <c r="L442">
        <f t="shared" si="118"/>
        <v>0.99999999999796074</v>
      </c>
      <c r="M442">
        <f t="shared" si="119"/>
        <v>0.99999999999898037</v>
      </c>
      <c r="N442">
        <f t="shared" si="120"/>
        <v>6378137.0000065034</v>
      </c>
      <c r="O442">
        <f t="shared" si="121"/>
        <v>96378137.000006497</v>
      </c>
      <c r="P442" s="6">
        <f t="shared" si="122"/>
        <v>61950672.298840359</v>
      </c>
      <c r="Q442" s="6">
        <f t="shared" si="123"/>
        <v>73829936.275769591</v>
      </c>
      <c r="R442" s="6">
        <f t="shared" si="124"/>
        <v>1681.3706025312415</v>
      </c>
      <c r="S442">
        <f t="shared" si="125"/>
        <v>9288745288762504</v>
      </c>
      <c r="T442">
        <f t="shared" si="126"/>
        <v>96378136.985327244</v>
      </c>
    </row>
    <row r="443" spans="1:20" x14ac:dyDescent="0.2">
      <c r="A443" s="9">
        <v>442</v>
      </c>
      <c r="B443">
        <v>1</v>
      </c>
      <c r="C443">
        <v>50</v>
      </c>
      <c r="D443" s="6">
        <v>90000000</v>
      </c>
      <c r="E443">
        <f t="shared" ref="E443:E506" si="127">B443*PI()/180</f>
        <v>1.7453292519943295E-2</v>
      </c>
      <c r="F443">
        <f t="shared" ref="F443:F506" si="128">C443*PI()/180</f>
        <v>0.87266462599716477</v>
      </c>
      <c r="G443">
        <f t="shared" ref="G443:G506" si="129">SIN(E443)</f>
        <v>1.7452406437283512E-2</v>
      </c>
      <c r="H443">
        <f t="shared" ref="H443:H506" si="130">COS(E443)</f>
        <v>0.99984769515639127</v>
      </c>
      <c r="I443">
        <f t="shared" ref="I443:I506" si="131">SIN(F443)</f>
        <v>0.76604444311897801</v>
      </c>
      <c r="J443">
        <f t="shared" ref="J443:J506" si="132">COS(F443)</f>
        <v>0.64278760968653936</v>
      </c>
      <c r="K443">
        <f t="shared" ref="K443:K506" si="133">0.00669437999014132*G443*G443</f>
        <v>2.0390177069501426E-6</v>
      </c>
      <c r="L443">
        <f t="shared" ref="L443:L506" si="134">1-K443</f>
        <v>0.9999979609822931</v>
      </c>
      <c r="M443">
        <f t="shared" ref="M443:M506" si="135">SQRT(L443)</f>
        <v>0.99999898049062685</v>
      </c>
      <c r="N443">
        <f t="shared" ref="N443:N506" si="136">6378137/M443</f>
        <v>6378143.5025770841</v>
      </c>
      <c r="O443">
        <f t="shared" ref="O443:O506" si="137">D443+N443</f>
        <v>96378143.502577081</v>
      </c>
      <c r="P443" s="6">
        <f t="shared" ref="P443:P506" si="138">O443*H443*J443</f>
        <v>61941241.09995383</v>
      </c>
      <c r="Q443" s="6">
        <f t="shared" ref="Q443:Q506" si="139">O443*H443*I443</f>
        <v>73818696.610614106</v>
      </c>
      <c r="R443" s="6">
        <f t="shared" ref="R443:R506" si="140">(N443*(1-0.00669437999014132)+D443)*G443</f>
        <v>1681285.3541800827</v>
      </c>
      <c r="S443">
        <f t="shared" ref="S443:S506" si="141">P443*P443+Q443*Q443</f>
        <v>9285917318292500</v>
      </c>
      <c r="T443">
        <f t="shared" ref="T443:T506" si="142">SQRT(S443)</f>
        <v>96363464.644503623</v>
      </c>
    </row>
    <row r="444" spans="1:20" x14ac:dyDescent="0.2">
      <c r="A444" s="9">
        <v>443</v>
      </c>
      <c r="B444">
        <v>5</v>
      </c>
      <c r="C444">
        <v>50</v>
      </c>
      <c r="D444" s="6">
        <v>90000000</v>
      </c>
      <c r="E444">
        <f t="shared" si="127"/>
        <v>8.7266462599716474E-2</v>
      </c>
      <c r="F444">
        <f t="shared" si="128"/>
        <v>0.87266462599716477</v>
      </c>
      <c r="G444">
        <f t="shared" si="129"/>
        <v>8.7155742747658166E-2</v>
      </c>
      <c r="H444">
        <f t="shared" si="130"/>
        <v>0.99619469809174555</v>
      </c>
      <c r="I444">
        <f t="shared" si="131"/>
        <v>0.76604444311897801</v>
      </c>
      <c r="J444">
        <f t="shared" si="132"/>
        <v>0.64278760968653936</v>
      </c>
      <c r="K444">
        <f t="shared" si="133"/>
        <v>5.0851337120179549E-5</v>
      </c>
      <c r="L444">
        <f t="shared" si="134"/>
        <v>0.99994914866287987</v>
      </c>
      <c r="M444">
        <f t="shared" si="135"/>
        <v>0.99997457400819945</v>
      </c>
      <c r="N444">
        <f t="shared" si="136"/>
        <v>6378299.174582514</v>
      </c>
      <c r="O444">
        <f t="shared" si="137"/>
        <v>96378299.174582511</v>
      </c>
      <c r="P444" s="6">
        <f t="shared" si="138"/>
        <v>61715035.143852569</v>
      </c>
      <c r="Q444" s="6">
        <f t="shared" si="139"/>
        <v>73549114.849764213</v>
      </c>
      <c r="R444" s="6">
        <f t="shared" si="140"/>
        <v>8396200.8073170055</v>
      </c>
      <c r="S444">
        <f t="shared" si="141"/>
        <v>9218217857990764</v>
      </c>
      <c r="T444">
        <f t="shared" si="142"/>
        <v>96011550.648819149</v>
      </c>
    </row>
    <row r="445" spans="1:20" x14ac:dyDescent="0.2">
      <c r="A445" s="9">
        <v>444</v>
      </c>
      <c r="B445">
        <v>10</v>
      </c>
      <c r="C445">
        <v>50</v>
      </c>
      <c r="D445" s="6">
        <v>90000000</v>
      </c>
      <c r="E445">
        <f t="shared" si="127"/>
        <v>0.17453292519943295</v>
      </c>
      <c r="F445">
        <f t="shared" si="128"/>
        <v>0.87266462599716477</v>
      </c>
      <c r="G445">
        <f t="shared" si="129"/>
        <v>0.17364817766693033</v>
      </c>
      <c r="H445">
        <f t="shared" si="130"/>
        <v>0.98480775301220802</v>
      </c>
      <c r="I445">
        <f t="shared" si="131"/>
        <v>0.76604444311897801</v>
      </c>
      <c r="J445">
        <f t="shared" si="132"/>
        <v>0.64278760968653936</v>
      </c>
      <c r="K445">
        <f t="shared" si="133"/>
        <v>2.0186025633433968E-4</v>
      </c>
      <c r="L445">
        <f t="shared" si="134"/>
        <v>0.99979813974366571</v>
      </c>
      <c r="M445">
        <f t="shared" si="135"/>
        <v>0.99989906477787327</v>
      </c>
      <c r="N445">
        <f t="shared" si="136"/>
        <v>6378780.843661353</v>
      </c>
      <c r="O445">
        <f t="shared" si="137"/>
        <v>96378780.843661353</v>
      </c>
      <c r="P445" s="6">
        <f t="shared" si="138"/>
        <v>61009909.960849635</v>
      </c>
      <c r="Q445" s="6">
        <f t="shared" si="139"/>
        <v>72708779.379691824</v>
      </c>
      <c r="R445" s="6">
        <f t="shared" si="140"/>
        <v>16728584.537759092</v>
      </c>
      <c r="S445">
        <f t="shared" si="141"/>
        <v>9008775712315678</v>
      </c>
      <c r="T445">
        <f t="shared" si="142"/>
        <v>94914570.600702181</v>
      </c>
    </row>
    <row r="446" spans="1:20" x14ac:dyDescent="0.2">
      <c r="A446" s="9">
        <v>445</v>
      </c>
      <c r="B446">
        <v>15</v>
      </c>
      <c r="C446">
        <v>50</v>
      </c>
      <c r="D446" s="6">
        <v>90000000</v>
      </c>
      <c r="E446">
        <f t="shared" si="127"/>
        <v>0.26179938779914941</v>
      </c>
      <c r="F446">
        <f t="shared" si="128"/>
        <v>0.87266462599716477</v>
      </c>
      <c r="G446">
        <f t="shared" si="129"/>
        <v>0.25881904510252074</v>
      </c>
      <c r="H446">
        <f t="shared" si="130"/>
        <v>0.96592582628906831</v>
      </c>
      <c r="I446">
        <f t="shared" si="131"/>
        <v>0.76604444311897801</v>
      </c>
      <c r="J446">
        <f t="shared" si="132"/>
        <v>0.64278760968653936</v>
      </c>
      <c r="K446">
        <f t="shared" si="133"/>
        <v>4.4843842804635835E-4</v>
      </c>
      <c r="L446">
        <f t="shared" si="134"/>
        <v>0.99955156157195368</v>
      </c>
      <c r="M446">
        <f t="shared" si="135"/>
        <v>0.99977575564321108</v>
      </c>
      <c r="N446">
        <f t="shared" si="136"/>
        <v>6379567.5820290232</v>
      </c>
      <c r="O446">
        <f t="shared" si="137"/>
        <v>96379567.58202903</v>
      </c>
      <c r="P446" s="6">
        <f t="shared" si="138"/>
        <v>59840642.565672748</v>
      </c>
      <c r="Q446" s="6">
        <f t="shared" si="139"/>
        <v>71315300.760786504</v>
      </c>
      <c r="R446" s="6">
        <f t="shared" si="140"/>
        <v>24933814.199422758</v>
      </c>
      <c r="S446">
        <f t="shared" si="141"/>
        <v>8666774625274041</v>
      </c>
      <c r="T446">
        <f t="shared" si="142"/>
        <v>93095513.45405449</v>
      </c>
    </row>
    <row r="447" spans="1:20" x14ac:dyDescent="0.2">
      <c r="A447" s="9">
        <v>446</v>
      </c>
      <c r="B447">
        <v>20</v>
      </c>
      <c r="C447">
        <v>50</v>
      </c>
      <c r="D447" s="6">
        <v>90000000</v>
      </c>
      <c r="E447">
        <f t="shared" si="127"/>
        <v>0.3490658503988659</v>
      </c>
      <c r="F447">
        <f t="shared" si="128"/>
        <v>0.87266462599716477</v>
      </c>
      <c r="G447">
        <f t="shared" si="129"/>
        <v>0.34202014332566871</v>
      </c>
      <c r="H447">
        <f t="shared" si="130"/>
        <v>0.93969262078590843</v>
      </c>
      <c r="I447">
        <f t="shared" si="131"/>
        <v>0.76604444311897801</v>
      </c>
      <c r="J447">
        <f t="shared" si="132"/>
        <v>0.64278760968653936</v>
      </c>
      <c r="K447">
        <f t="shared" si="133"/>
        <v>7.8309369928334142E-4</v>
      </c>
      <c r="L447">
        <f t="shared" si="134"/>
        <v>0.99921690630071669</v>
      </c>
      <c r="M447">
        <f t="shared" si="135"/>
        <v>0.99960837646586209</v>
      </c>
      <c r="N447">
        <f t="shared" si="136"/>
        <v>6380635.8071448412</v>
      </c>
      <c r="O447">
        <f t="shared" si="137"/>
        <v>96380635.807144836</v>
      </c>
      <c r="P447" s="6">
        <f t="shared" si="138"/>
        <v>58216098.957231149</v>
      </c>
      <c r="Q447" s="6">
        <f t="shared" si="139"/>
        <v>69379245.079100251</v>
      </c>
      <c r="R447" s="6">
        <f t="shared" si="140"/>
        <v>32949509.687138941</v>
      </c>
      <c r="S447">
        <f t="shared" si="141"/>
        <v>8202593825543986</v>
      </c>
      <c r="T447">
        <f t="shared" si="142"/>
        <v>90568172.254628092</v>
      </c>
    </row>
    <row r="448" spans="1:20" x14ac:dyDescent="0.2">
      <c r="A448" s="9">
        <v>447</v>
      </c>
      <c r="B448">
        <v>25</v>
      </c>
      <c r="C448">
        <v>50</v>
      </c>
      <c r="D448" s="6">
        <v>90000000</v>
      </c>
      <c r="E448">
        <f t="shared" si="127"/>
        <v>0.43633231299858238</v>
      </c>
      <c r="F448">
        <f t="shared" si="128"/>
        <v>0.87266462599716477</v>
      </c>
      <c r="G448">
        <f t="shared" si="129"/>
        <v>0.42261826174069944</v>
      </c>
      <c r="H448">
        <f t="shared" si="130"/>
        <v>0.90630778703664994</v>
      </c>
      <c r="I448">
        <f t="shared" si="131"/>
        <v>0.76604444311897801</v>
      </c>
      <c r="J448">
        <f t="shared" si="132"/>
        <v>0.64278760968653936</v>
      </c>
      <c r="K448">
        <f t="shared" si="133"/>
        <v>1.1956577389724912E-3</v>
      </c>
      <c r="L448">
        <f t="shared" si="134"/>
        <v>0.99880434226102754</v>
      </c>
      <c r="M448">
        <f t="shared" si="135"/>
        <v>0.99940199232392346</v>
      </c>
      <c r="N448">
        <f t="shared" si="136"/>
        <v>6381953.4571557427</v>
      </c>
      <c r="O448">
        <f t="shared" si="137"/>
        <v>96381953.457155749</v>
      </c>
      <c r="P448" s="6">
        <f t="shared" si="138"/>
        <v>56148600.053460434</v>
      </c>
      <c r="Q448" s="6">
        <f t="shared" si="139"/>
        <v>66915295.832846917</v>
      </c>
      <c r="R448" s="6">
        <f t="shared" si="140"/>
        <v>40714718.019620739</v>
      </c>
      <c r="S448">
        <f t="shared" si="141"/>
        <v>7630322104360877</v>
      </c>
      <c r="T448">
        <f t="shared" si="142"/>
        <v>87351714.948024213</v>
      </c>
    </row>
    <row r="449" spans="1:20" x14ac:dyDescent="0.2">
      <c r="A449" s="9">
        <v>448</v>
      </c>
      <c r="B449">
        <v>30</v>
      </c>
      <c r="C449">
        <v>50</v>
      </c>
      <c r="D449" s="6">
        <v>90000000</v>
      </c>
      <c r="E449">
        <f t="shared" si="127"/>
        <v>0.52359877559829882</v>
      </c>
      <c r="F449">
        <f t="shared" si="128"/>
        <v>0.87266462599716477</v>
      </c>
      <c r="G449">
        <f t="shared" si="129"/>
        <v>0.49999999999999994</v>
      </c>
      <c r="H449">
        <f t="shared" si="130"/>
        <v>0.86602540378443871</v>
      </c>
      <c r="I449">
        <f t="shared" si="131"/>
        <v>0.76604444311897801</v>
      </c>
      <c r="J449">
        <f t="shared" si="132"/>
        <v>0.64278760968653936</v>
      </c>
      <c r="K449">
        <f t="shared" si="133"/>
        <v>1.6735949975353295E-3</v>
      </c>
      <c r="L449">
        <f t="shared" si="134"/>
        <v>0.99832640500246472</v>
      </c>
      <c r="M449">
        <f t="shared" si="135"/>
        <v>0.99916285209292321</v>
      </c>
      <c r="N449">
        <f t="shared" si="136"/>
        <v>6383480.9176901085</v>
      </c>
      <c r="O449">
        <f t="shared" si="137"/>
        <v>96383480.917690113</v>
      </c>
      <c r="P449" s="6">
        <f t="shared" si="138"/>
        <v>53653830.80128254</v>
      </c>
      <c r="Q449" s="6">
        <f t="shared" si="139"/>
        <v>63942145.613870338</v>
      </c>
      <c r="R449" s="6">
        <f t="shared" si="140"/>
        <v>48170373.73538363</v>
      </c>
      <c r="S449">
        <f t="shared" si="141"/>
        <v>6967331545358052</v>
      </c>
      <c r="T449">
        <f t="shared" si="142"/>
        <v>83470542.979892328</v>
      </c>
    </row>
    <row r="450" spans="1:20" x14ac:dyDescent="0.2">
      <c r="A450" s="9">
        <v>449</v>
      </c>
      <c r="B450">
        <v>35</v>
      </c>
      <c r="C450">
        <v>50</v>
      </c>
      <c r="D450" s="6">
        <v>90000000</v>
      </c>
      <c r="E450">
        <f t="shared" si="127"/>
        <v>0.6108652381980153</v>
      </c>
      <c r="F450">
        <f t="shared" si="128"/>
        <v>0.87266462599716477</v>
      </c>
      <c r="G450">
        <f t="shared" si="129"/>
        <v>0.57357643635104605</v>
      </c>
      <c r="H450">
        <f t="shared" si="130"/>
        <v>0.8191520442889918</v>
      </c>
      <c r="I450">
        <f t="shared" si="131"/>
        <v>0.76604444311897801</v>
      </c>
      <c r="J450">
        <f t="shared" si="132"/>
        <v>0.64278760968653936</v>
      </c>
      <c r="K450">
        <f t="shared" si="133"/>
        <v>2.2023835932183482E-3</v>
      </c>
      <c r="L450">
        <f t="shared" si="134"/>
        <v>0.99779761640678166</v>
      </c>
      <c r="M450">
        <f t="shared" si="135"/>
        <v>0.99889820122311845</v>
      </c>
      <c r="N450">
        <f t="shared" si="136"/>
        <v>6385172.1748924749</v>
      </c>
      <c r="O450">
        <f t="shared" si="137"/>
        <v>96385172.17489247</v>
      </c>
      <c r="P450" s="6">
        <f t="shared" si="138"/>
        <v>50750724.1729054</v>
      </c>
      <c r="Q450" s="6">
        <f t="shared" si="139"/>
        <v>60482357.859817818</v>
      </c>
      <c r="R450" s="6">
        <f t="shared" si="140"/>
        <v>55259746.180972233</v>
      </c>
      <c r="S450">
        <f t="shared" si="141"/>
        <v>6233751616357390</v>
      </c>
      <c r="T450">
        <f t="shared" si="142"/>
        <v>78954110.82620962</v>
      </c>
    </row>
    <row r="451" spans="1:20" x14ac:dyDescent="0.2">
      <c r="A451" s="9">
        <v>450</v>
      </c>
      <c r="B451">
        <v>40</v>
      </c>
      <c r="C451">
        <v>50</v>
      </c>
      <c r="D451" s="6">
        <v>90000000</v>
      </c>
      <c r="E451">
        <f t="shared" si="127"/>
        <v>0.69813170079773179</v>
      </c>
      <c r="F451">
        <f t="shared" si="128"/>
        <v>0.87266462599716477</v>
      </c>
      <c r="G451">
        <f t="shared" si="129"/>
        <v>0.64278760968653925</v>
      </c>
      <c r="H451">
        <f t="shared" si="130"/>
        <v>0.76604444311897801</v>
      </c>
      <c r="I451">
        <f t="shared" si="131"/>
        <v>0.76604444311897801</v>
      </c>
      <c r="J451">
        <f t="shared" si="132"/>
        <v>0.64278760968653936</v>
      </c>
      <c r="K451">
        <f t="shared" si="133"/>
        <v>2.7659565521216574E-3</v>
      </c>
      <c r="L451">
        <f t="shared" si="134"/>
        <v>0.99723404344787836</v>
      </c>
      <c r="M451">
        <f t="shared" si="135"/>
        <v>0.99861606408463022</v>
      </c>
      <c r="N451">
        <f t="shared" si="136"/>
        <v>6386976.1657063318</v>
      </c>
      <c r="O451">
        <f t="shared" si="137"/>
        <v>96386976.165706336</v>
      </c>
      <c r="P451" s="6">
        <f t="shared" si="138"/>
        <v>47461320.708695263</v>
      </c>
      <c r="Q451" s="6">
        <f t="shared" si="139"/>
        <v>56562199.463853545</v>
      </c>
      <c r="R451" s="6">
        <f t="shared" si="140"/>
        <v>61928870.443988904</v>
      </c>
      <c r="S451">
        <f t="shared" si="141"/>
        <v>5451859371602380</v>
      </c>
      <c r="T451">
        <f t="shared" si="142"/>
        <v>73836707.480780721</v>
      </c>
    </row>
    <row r="452" spans="1:20" x14ac:dyDescent="0.2">
      <c r="A452" s="9">
        <v>451</v>
      </c>
      <c r="B452">
        <v>45</v>
      </c>
      <c r="C452">
        <v>50</v>
      </c>
      <c r="D452" s="6">
        <v>90000000</v>
      </c>
      <c r="E452">
        <f t="shared" si="127"/>
        <v>0.78539816339744828</v>
      </c>
      <c r="F452">
        <f t="shared" si="128"/>
        <v>0.87266462599716477</v>
      </c>
      <c r="G452">
        <f t="shared" si="129"/>
        <v>0.70710678118654746</v>
      </c>
      <c r="H452">
        <f t="shared" si="130"/>
        <v>0.70710678118654757</v>
      </c>
      <c r="I452">
        <f t="shared" si="131"/>
        <v>0.76604444311897801</v>
      </c>
      <c r="J452">
        <f t="shared" si="132"/>
        <v>0.64278760968653936</v>
      </c>
      <c r="K452">
        <f t="shared" si="133"/>
        <v>3.3471899950706591E-3</v>
      </c>
      <c r="L452">
        <f t="shared" si="134"/>
        <v>0.99665281000492933</v>
      </c>
      <c r="M452">
        <f t="shared" si="135"/>
        <v>0.99832500219363896</v>
      </c>
      <c r="N452">
        <f t="shared" si="136"/>
        <v>6388838.2901211483</v>
      </c>
      <c r="O452">
        <f t="shared" si="137"/>
        <v>96388838.290121153</v>
      </c>
      <c r="P452" s="6">
        <f t="shared" si="138"/>
        <v>43810604.433040954</v>
      </c>
      <c r="Q452" s="6">
        <f t="shared" si="139"/>
        <v>52211445.226800375</v>
      </c>
      <c r="R452" s="6">
        <f t="shared" si="140"/>
        <v>68126958.715655193</v>
      </c>
      <c r="S452">
        <f t="shared" si="141"/>
        <v>4645404073459563</v>
      </c>
      <c r="T452">
        <f t="shared" si="142"/>
        <v>68157201.185638219</v>
      </c>
    </row>
    <row r="453" spans="1:20" x14ac:dyDescent="0.2">
      <c r="A453" s="9">
        <v>452</v>
      </c>
      <c r="B453">
        <v>50</v>
      </c>
      <c r="C453">
        <v>50</v>
      </c>
      <c r="D453" s="6">
        <v>90000000</v>
      </c>
      <c r="E453">
        <f t="shared" si="127"/>
        <v>0.87266462599716477</v>
      </c>
      <c r="F453">
        <f t="shared" si="128"/>
        <v>0.87266462599716477</v>
      </c>
      <c r="G453">
        <f t="shared" si="129"/>
        <v>0.76604444311897801</v>
      </c>
      <c r="H453">
        <f t="shared" si="130"/>
        <v>0.64278760968653936</v>
      </c>
      <c r="I453">
        <f t="shared" si="131"/>
        <v>0.76604444311897801</v>
      </c>
      <c r="J453">
        <f t="shared" si="132"/>
        <v>0.64278760968653936</v>
      </c>
      <c r="K453">
        <f t="shared" si="133"/>
        <v>3.9284234380196608E-3</v>
      </c>
      <c r="L453">
        <f t="shared" si="134"/>
        <v>0.99607157656198031</v>
      </c>
      <c r="M453">
        <f t="shared" si="135"/>
        <v>0.99803385541873291</v>
      </c>
      <c r="N453">
        <f t="shared" si="136"/>
        <v>6390702.0441946862</v>
      </c>
      <c r="O453">
        <f t="shared" si="137"/>
        <v>96390702.044194683</v>
      </c>
      <c r="P453" s="6">
        <f t="shared" si="138"/>
        <v>39826316.145092115</v>
      </c>
      <c r="Q453" s="6">
        <f t="shared" si="139"/>
        <v>47463155.345706306</v>
      </c>
      <c r="R453" s="6">
        <f t="shared" si="140"/>
        <v>73806788.918414459</v>
      </c>
      <c r="S453">
        <f t="shared" si="141"/>
        <v>3838886573059474</v>
      </c>
      <c r="T453">
        <f t="shared" si="142"/>
        <v>61958748.962995321</v>
      </c>
    </row>
    <row r="454" spans="1:20" x14ac:dyDescent="0.2">
      <c r="A454" s="9">
        <v>453</v>
      </c>
      <c r="B454">
        <v>55</v>
      </c>
      <c r="C454">
        <v>50</v>
      </c>
      <c r="D454" s="6">
        <v>90000000</v>
      </c>
      <c r="E454">
        <f t="shared" si="127"/>
        <v>0.95993108859688125</v>
      </c>
      <c r="F454">
        <f t="shared" si="128"/>
        <v>0.87266462599716477</v>
      </c>
      <c r="G454">
        <f t="shared" si="129"/>
        <v>0.8191520442889918</v>
      </c>
      <c r="H454">
        <f t="shared" si="130"/>
        <v>0.57357643635104616</v>
      </c>
      <c r="I454">
        <f t="shared" si="131"/>
        <v>0.76604444311897801</v>
      </c>
      <c r="J454">
        <f t="shared" si="132"/>
        <v>0.64278760968653936</v>
      </c>
      <c r="K454">
        <f t="shared" si="133"/>
        <v>4.4919963969229718E-3</v>
      </c>
      <c r="L454">
        <f t="shared" si="134"/>
        <v>0.99550800360307701</v>
      </c>
      <c r="M454">
        <f t="shared" si="135"/>
        <v>0.99775147386665231</v>
      </c>
      <c r="N454">
        <f t="shared" si="136"/>
        <v>6392510.7274283282</v>
      </c>
      <c r="O454">
        <f t="shared" si="137"/>
        <v>96392510.727428332</v>
      </c>
      <c r="P454" s="6">
        <f t="shared" si="138"/>
        <v>35538745.270454161</v>
      </c>
      <c r="Q454" s="6">
        <f t="shared" si="139"/>
        <v>42353427.352354236</v>
      </c>
      <c r="R454" s="6">
        <f t="shared" si="140"/>
        <v>78925067.50921154</v>
      </c>
      <c r="S454">
        <f t="shared" si="141"/>
        <v>3056815223889376</v>
      </c>
      <c r="T454">
        <f t="shared" si="142"/>
        <v>55288472.793968327</v>
      </c>
    </row>
    <row r="455" spans="1:20" x14ac:dyDescent="0.2">
      <c r="A455" s="9">
        <v>454</v>
      </c>
      <c r="B455">
        <v>60</v>
      </c>
      <c r="C455">
        <v>50</v>
      </c>
      <c r="D455" s="6">
        <v>90000000</v>
      </c>
      <c r="E455">
        <f t="shared" si="127"/>
        <v>1.0471975511965976</v>
      </c>
      <c r="F455">
        <f t="shared" si="128"/>
        <v>0.87266462599716477</v>
      </c>
      <c r="G455">
        <f t="shared" si="129"/>
        <v>0.8660254037844386</v>
      </c>
      <c r="H455">
        <f t="shared" si="130"/>
        <v>0.50000000000000011</v>
      </c>
      <c r="I455">
        <f t="shared" si="131"/>
        <v>0.76604444311897801</v>
      </c>
      <c r="J455">
        <f t="shared" si="132"/>
        <v>0.64278760968653936</v>
      </c>
      <c r="K455">
        <f t="shared" si="133"/>
        <v>5.0207849926059891E-3</v>
      </c>
      <c r="L455">
        <f t="shared" si="134"/>
        <v>0.99497921500739406</v>
      </c>
      <c r="M455">
        <f t="shared" si="135"/>
        <v>0.99748644853320889</v>
      </c>
      <c r="N455">
        <f t="shared" si="136"/>
        <v>6394209.1738478942</v>
      </c>
      <c r="O455">
        <f t="shared" si="137"/>
        <v>96394209.173847899</v>
      </c>
      <c r="P455" s="6">
        <f t="shared" si="138"/>
        <v>30980501.651240993</v>
      </c>
      <c r="Q455" s="6">
        <f t="shared" si="139"/>
        <v>36921124.1432373</v>
      </c>
      <c r="R455" s="6">
        <f t="shared" si="140"/>
        <v>83442763.474538103</v>
      </c>
      <c r="S455">
        <f t="shared" si="141"/>
        <v>2322960890562886</v>
      </c>
      <c r="T455">
        <f t="shared" si="142"/>
        <v>48197104.586923957</v>
      </c>
    </row>
    <row r="456" spans="1:20" x14ac:dyDescent="0.2">
      <c r="A456" s="9">
        <v>455</v>
      </c>
      <c r="B456">
        <v>65</v>
      </c>
      <c r="C456">
        <v>50</v>
      </c>
      <c r="D456" s="6">
        <v>90000000</v>
      </c>
      <c r="E456">
        <f t="shared" si="127"/>
        <v>1.1344640137963142</v>
      </c>
      <c r="F456">
        <f t="shared" si="128"/>
        <v>0.87266462599716477</v>
      </c>
      <c r="G456">
        <f t="shared" si="129"/>
        <v>0.90630778703664994</v>
      </c>
      <c r="H456">
        <f t="shared" si="130"/>
        <v>0.42261826174069944</v>
      </c>
      <c r="I456">
        <f t="shared" si="131"/>
        <v>0.76604444311897801</v>
      </c>
      <c r="J456">
        <f t="shared" si="132"/>
        <v>0.64278760968653936</v>
      </c>
      <c r="K456">
        <f t="shared" si="133"/>
        <v>5.4987222511688289E-3</v>
      </c>
      <c r="L456">
        <f t="shared" si="134"/>
        <v>0.99450127774883113</v>
      </c>
      <c r="M456">
        <f t="shared" si="135"/>
        <v>0.99724684895407467</v>
      </c>
      <c r="N456">
        <f t="shared" si="136"/>
        <v>6395745.4532841817</v>
      </c>
      <c r="O456">
        <f t="shared" si="137"/>
        <v>96395745.453284174</v>
      </c>
      <c r="P456" s="6">
        <f t="shared" si="138"/>
        <v>26186268.847524162</v>
      </c>
      <c r="Q456" s="6">
        <f t="shared" si="139"/>
        <v>31207579.97567476</v>
      </c>
      <c r="R456" s="6">
        <f t="shared" si="140"/>
        <v>87325410.674794465</v>
      </c>
      <c r="S456">
        <f t="shared" si="141"/>
        <v>1659633724092950.5</v>
      </c>
      <c r="T456">
        <f t="shared" si="142"/>
        <v>40738602.382665887</v>
      </c>
    </row>
    <row r="457" spans="1:20" x14ac:dyDescent="0.2">
      <c r="A457" s="9">
        <v>456</v>
      </c>
      <c r="B457">
        <v>70</v>
      </c>
      <c r="C457">
        <v>50</v>
      </c>
      <c r="D457" s="6">
        <v>90000000</v>
      </c>
      <c r="E457">
        <f t="shared" si="127"/>
        <v>1.2217304763960306</v>
      </c>
      <c r="F457">
        <f t="shared" si="128"/>
        <v>0.87266462599716477</v>
      </c>
      <c r="G457">
        <f t="shared" si="129"/>
        <v>0.93969262078590832</v>
      </c>
      <c r="H457">
        <f t="shared" si="130"/>
        <v>0.34202014332566882</v>
      </c>
      <c r="I457">
        <f t="shared" si="131"/>
        <v>0.76604444311897801</v>
      </c>
      <c r="J457">
        <f t="shared" si="132"/>
        <v>0.64278760968653936</v>
      </c>
      <c r="K457">
        <f t="shared" si="133"/>
        <v>5.9112862908579774E-3</v>
      </c>
      <c r="L457">
        <f t="shared" si="134"/>
        <v>0.99408871370914198</v>
      </c>
      <c r="M457">
        <f t="shared" si="135"/>
        <v>0.99703997598348182</v>
      </c>
      <c r="N457">
        <f t="shared" si="136"/>
        <v>6397072.488200481</v>
      </c>
      <c r="O457">
        <f t="shared" si="137"/>
        <v>96397072.488200486</v>
      </c>
      <c r="P457" s="6">
        <f t="shared" si="138"/>
        <v>21192540.719213035</v>
      </c>
      <c r="Q457" s="6">
        <f t="shared" si="139"/>
        <v>25256286.538321216</v>
      </c>
      <c r="R457" s="6">
        <f t="shared" si="140"/>
        <v>90543375.877850309</v>
      </c>
      <c r="S457">
        <f t="shared" si="141"/>
        <v>1087003791841288</v>
      </c>
      <c r="T457">
        <f t="shared" si="142"/>
        <v>32969740.548589218</v>
      </c>
    </row>
    <row r="458" spans="1:20" x14ac:dyDescent="0.2">
      <c r="A458" s="9">
        <v>457</v>
      </c>
      <c r="B458">
        <v>75</v>
      </c>
      <c r="C458">
        <v>50</v>
      </c>
      <c r="D458" s="6">
        <v>90000000</v>
      </c>
      <c r="E458">
        <f t="shared" si="127"/>
        <v>1.3089969389957472</v>
      </c>
      <c r="F458">
        <f t="shared" si="128"/>
        <v>0.87266462599716477</v>
      </c>
      <c r="G458">
        <f t="shared" si="129"/>
        <v>0.96592582628906831</v>
      </c>
      <c r="H458">
        <f t="shared" si="130"/>
        <v>0.25881904510252074</v>
      </c>
      <c r="I458">
        <f t="shared" si="131"/>
        <v>0.76604444311897801</v>
      </c>
      <c r="J458">
        <f t="shared" si="132"/>
        <v>0.64278760968653936</v>
      </c>
      <c r="K458">
        <f t="shared" si="133"/>
        <v>6.2459415620949622E-3</v>
      </c>
      <c r="L458">
        <f t="shared" si="134"/>
        <v>0.99375405843790499</v>
      </c>
      <c r="M458">
        <f t="shared" si="135"/>
        <v>0.99687213745690828</v>
      </c>
      <c r="N458">
        <f t="shared" si="136"/>
        <v>6398149.5322670778</v>
      </c>
      <c r="O458">
        <f t="shared" si="137"/>
        <v>96398149.532267079</v>
      </c>
      <c r="P458" s="6">
        <f t="shared" si="138"/>
        <v>16037343.248732017</v>
      </c>
      <c r="Q458" s="6">
        <f t="shared" si="139"/>
        <v>19112561.432342879</v>
      </c>
      <c r="R458" s="6">
        <f t="shared" si="140"/>
        <v>93072090.048374385</v>
      </c>
      <c r="S458">
        <f t="shared" si="141"/>
        <v>622486382982730.87</v>
      </c>
      <c r="T458">
        <f t="shared" si="142"/>
        <v>24949677.011591371</v>
      </c>
    </row>
    <row r="459" spans="1:20" x14ac:dyDescent="0.2">
      <c r="A459" s="9">
        <v>458</v>
      </c>
      <c r="B459">
        <v>80</v>
      </c>
      <c r="C459">
        <v>50</v>
      </c>
      <c r="D459" s="6">
        <v>90000000</v>
      </c>
      <c r="E459">
        <f t="shared" si="127"/>
        <v>1.3962634015954636</v>
      </c>
      <c r="F459">
        <f t="shared" si="128"/>
        <v>0.87266462599716477</v>
      </c>
      <c r="G459">
        <f t="shared" si="129"/>
        <v>0.98480775301220802</v>
      </c>
      <c r="H459">
        <f t="shared" si="130"/>
        <v>0.17364817766693041</v>
      </c>
      <c r="I459">
        <f t="shared" si="131"/>
        <v>0.76604444311897801</v>
      </c>
      <c r="J459">
        <f t="shared" si="132"/>
        <v>0.64278760968653936</v>
      </c>
      <c r="K459">
        <f t="shared" si="133"/>
        <v>6.49251973380698E-3</v>
      </c>
      <c r="L459">
        <f t="shared" si="134"/>
        <v>0.99350748026619307</v>
      </c>
      <c r="M459">
        <f t="shared" si="135"/>
        <v>0.99674845385693633</v>
      </c>
      <c r="N459">
        <f t="shared" si="136"/>
        <v>6398943.4599268073</v>
      </c>
      <c r="O459">
        <f t="shared" si="137"/>
        <v>96398943.459926814</v>
      </c>
      <c r="P459" s="6">
        <f t="shared" si="138"/>
        <v>10759943.745681094</v>
      </c>
      <c r="Q459" s="6">
        <f t="shared" si="139"/>
        <v>12823201.615027044</v>
      </c>
      <c r="R459" s="6">
        <f t="shared" si="140"/>
        <v>94892240.732127413</v>
      </c>
      <c r="S459">
        <f t="shared" si="141"/>
        <v>280210889069853.87</v>
      </c>
      <c r="T459">
        <f t="shared" si="142"/>
        <v>16739500.860833751</v>
      </c>
    </row>
    <row r="460" spans="1:20" x14ac:dyDescent="0.2">
      <c r="A460" s="9">
        <v>459</v>
      </c>
      <c r="B460">
        <v>85</v>
      </c>
      <c r="C460">
        <v>50</v>
      </c>
      <c r="D460" s="6">
        <v>90000000</v>
      </c>
      <c r="E460">
        <f t="shared" si="127"/>
        <v>1.4835298641951802</v>
      </c>
      <c r="F460">
        <f t="shared" si="128"/>
        <v>0.87266462599716477</v>
      </c>
      <c r="G460">
        <f t="shared" si="129"/>
        <v>0.99619469809174555</v>
      </c>
      <c r="H460">
        <f t="shared" si="130"/>
        <v>8.7155742747658138E-2</v>
      </c>
      <c r="I460">
        <f t="shared" si="131"/>
        <v>0.76604444311897801</v>
      </c>
      <c r="J460">
        <f t="shared" si="132"/>
        <v>0.64278760968653936</v>
      </c>
      <c r="K460">
        <f t="shared" si="133"/>
        <v>6.6435286530211407E-3</v>
      </c>
      <c r="L460">
        <f t="shared" si="134"/>
        <v>0.99335647134697891</v>
      </c>
      <c r="M460">
        <f t="shared" si="135"/>
        <v>0.9966727002115483</v>
      </c>
      <c r="N460">
        <f t="shared" si="136"/>
        <v>6399429.8214912592</v>
      </c>
      <c r="O460">
        <f t="shared" si="137"/>
        <v>96399429.821491256</v>
      </c>
      <c r="P460" s="6">
        <f t="shared" si="138"/>
        <v>5400549.7386372983</v>
      </c>
      <c r="Q460" s="6">
        <f t="shared" si="139"/>
        <v>6436124.5530047212</v>
      </c>
      <c r="R460" s="6">
        <f t="shared" si="140"/>
        <v>95989923.692243278</v>
      </c>
      <c r="S460">
        <f t="shared" si="141"/>
        <v>70589636741285.609</v>
      </c>
      <c r="T460">
        <f t="shared" si="142"/>
        <v>8401763.9065428171</v>
      </c>
    </row>
    <row r="461" spans="1:20" x14ac:dyDescent="0.2">
      <c r="A461" s="9">
        <v>460</v>
      </c>
      <c r="B461">
        <v>89.998999999999995</v>
      </c>
      <c r="C461">
        <v>50</v>
      </c>
      <c r="D461" s="6">
        <v>90000000</v>
      </c>
      <c r="E461">
        <f t="shared" si="127"/>
        <v>1.5707788735023767</v>
      </c>
      <c r="F461">
        <f t="shared" si="128"/>
        <v>0.87266462599716477</v>
      </c>
      <c r="G461">
        <f t="shared" si="129"/>
        <v>0.99999999984769128</v>
      </c>
      <c r="H461">
        <f t="shared" si="130"/>
        <v>1.7453292519072963E-5</v>
      </c>
      <c r="I461">
        <f t="shared" si="131"/>
        <v>0.76604444311897801</v>
      </c>
      <c r="J461">
        <f t="shared" si="132"/>
        <v>0.64278760968653936</v>
      </c>
      <c r="K461">
        <f t="shared" si="133"/>
        <v>6.6943799881020952E-3</v>
      </c>
      <c r="L461">
        <f t="shared" si="134"/>
        <v>0.99330562001189793</v>
      </c>
      <c r="M461">
        <f t="shared" si="135"/>
        <v>0.99664718933627561</v>
      </c>
      <c r="N461">
        <f t="shared" si="136"/>
        <v>6399593.6257519238</v>
      </c>
      <c r="O461">
        <f t="shared" si="137"/>
        <v>96399593.625751927</v>
      </c>
      <c r="P461" s="6">
        <f t="shared" si="138"/>
        <v>1081.483922288073</v>
      </c>
      <c r="Q461" s="6">
        <f t="shared" si="139"/>
        <v>1288.8623497196884</v>
      </c>
      <c r="R461" s="6">
        <f t="shared" si="140"/>
        <v>96356752.299562678</v>
      </c>
      <c r="S461">
        <f t="shared" si="141"/>
        <v>2830773.6306925509</v>
      </c>
      <c r="T461">
        <f t="shared" si="142"/>
        <v>1682.4903062700096</v>
      </c>
    </row>
    <row r="462" spans="1:20" x14ac:dyDescent="0.2">
      <c r="A462" s="9">
        <v>461</v>
      </c>
      <c r="B462">
        <v>1E-3</v>
      </c>
      <c r="C462">
        <v>50</v>
      </c>
      <c r="D462" s="6">
        <v>95000000</v>
      </c>
      <c r="E462">
        <f t="shared" si="127"/>
        <v>1.7453292519943296E-5</v>
      </c>
      <c r="F462">
        <f t="shared" si="128"/>
        <v>0.87266462599716477</v>
      </c>
      <c r="G462">
        <f t="shared" si="129"/>
        <v>1.7453292519057202E-5</v>
      </c>
      <c r="H462">
        <f t="shared" si="130"/>
        <v>0.99999999984769128</v>
      </c>
      <c r="I462">
        <f t="shared" si="131"/>
        <v>0.76604444311897801</v>
      </c>
      <c r="J462">
        <f t="shared" si="132"/>
        <v>0.64278760968653936</v>
      </c>
      <c r="K462">
        <f t="shared" si="133"/>
        <v>2.0392247594615598E-12</v>
      </c>
      <c r="L462">
        <f t="shared" si="134"/>
        <v>0.99999999999796074</v>
      </c>
      <c r="M462">
        <f t="shared" si="135"/>
        <v>0.99999999999898037</v>
      </c>
      <c r="N462">
        <f t="shared" si="136"/>
        <v>6378137.0000065034</v>
      </c>
      <c r="O462">
        <f t="shared" si="137"/>
        <v>101378137.0000065</v>
      </c>
      <c r="P462" s="6">
        <f t="shared" si="138"/>
        <v>65164610.346783549</v>
      </c>
      <c r="Q462" s="6">
        <f t="shared" si="139"/>
        <v>77660158.490781114</v>
      </c>
      <c r="R462" s="6">
        <f t="shared" si="140"/>
        <v>1768.6370651265274</v>
      </c>
      <c r="S462">
        <f t="shared" si="141"/>
        <v>1.0277526658461372E+16</v>
      </c>
      <c r="T462">
        <f t="shared" si="142"/>
        <v>101378136.98456572</v>
      </c>
    </row>
    <row r="463" spans="1:20" x14ac:dyDescent="0.2">
      <c r="A463" s="9">
        <v>462</v>
      </c>
      <c r="B463">
        <v>1</v>
      </c>
      <c r="C463">
        <v>50</v>
      </c>
      <c r="D463" s="6">
        <v>95000000</v>
      </c>
      <c r="E463">
        <f t="shared" si="127"/>
        <v>1.7453292519943295E-2</v>
      </c>
      <c r="F463">
        <f t="shared" si="128"/>
        <v>0.87266462599716477</v>
      </c>
      <c r="G463">
        <f t="shared" si="129"/>
        <v>1.7452406437283512E-2</v>
      </c>
      <c r="H463">
        <f t="shared" si="130"/>
        <v>0.99984769515639127</v>
      </c>
      <c r="I463">
        <f t="shared" si="131"/>
        <v>0.76604444311897801</v>
      </c>
      <c r="J463">
        <f t="shared" si="132"/>
        <v>0.64278760968653936</v>
      </c>
      <c r="K463">
        <f t="shared" si="133"/>
        <v>2.0390177069501426E-6</v>
      </c>
      <c r="L463">
        <f t="shared" si="134"/>
        <v>0.9999979609822931</v>
      </c>
      <c r="M463">
        <f t="shared" si="135"/>
        <v>0.99999898049062685</v>
      </c>
      <c r="N463">
        <f t="shared" si="136"/>
        <v>6378143.5025770841</v>
      </c>
      <c r="O463">
        <f t="shared" si="137"/>
        <v>101378143.50257708</v>
      </c>
      <c r="P463" s="6">
        <f t="shared" si="138"/>
        <v>65154689.650054686</v>
      </c>
      <c r="Q463" s="6">
        <f t="shared" si="139"/>
        <v>77648335.464813456</v>
      </c>
      <c r="R463" s="6">
        <f t="shared" si="140"/>
        <v>1768547.3863665003</v>
      </c>
      <c r="S463">
        <f t="shared" si="141"/>
        <v>1.027439758385115E+16</v>
      </c>
      <c r="T463">
        <f t="shared" si="142"/>
        <v>101362703.12028557</v>
      </c>
    </row>
    <row r="464" spans="1:20" x14ac:dyDescent="0.2">
      <c r="A464" s="9">
        <v>463</v>
      </c>
      <c r="B464">
        <v>5</v>
      </c>
      <c r="C464">
        <v>50</v>
      </c>
      <c r="D464" s="6">
        <v>95000000</v>
      </c>
      <c r="E464">
        <f t="shared" si="127"/>
        <v>8.7266462599716474E-2</v>
      </c>
      <c r="F464">
        <f t="shared" si="128"/>
        <v>0.87266462599716477</v>
      </c>
      <c r="G464">
        <f t="shared" si="129"/>
        <v>8.7155742747658166E-2</v>
      </c>
      <c r="H464">
        <f t="shared" si="130"/>
        <v>0.99619469809174555</v>
      </c>
      <c r="I464">
        <f t="shared" si="131"/>
        <v>0.76604444311897801</v>
      </c>
      <c r="J464">
        <f t="shared" si="132"/>
        <v>0.64278760968653936</v>
      </c>
      <c r="K464">
        <f t="shared" si="133"/>
        <v>5.0851337120179549E-5</v>
      </c>
      <c r="L464">
        <f t="shared" si="134"/>
        <v>0.99994914866287987</v>
      </c>
      <c r="M464">
        <f t="shared" si="135"/>
        <v>0.99997457400819945</v>
      </c>
      <c r="N464">
        <f t="shared" si="136"/>
        <v>6378299.174582514</v>
      </c>
      <c r="O464">
        <f t="shared" si="137"/>
        <v>101378299.17458251</v>
      </c>
      <c r="P464" s="6">
        <f t="shared" si="138"/>
        <v>64916743.187696554</v>
      </c>
      <c r="Q464" s="6">
        <f t="shared" si="139"/>
        <v>77364761.913453057</v>
      </c>
      <c r="R464" s="6">
        <f t="shared" si="140"/>
        <v>8831979.5210552961</v>
      </c>
      <c r="S464">
        <f t="shared" si="141"/>
        <v>1.0199489932022624E+16</v>
      </c>
      <c r="T464">
        <f t="shared" si="142"/>
        <v>100992524.13927788</v>
      </c>
    </row>
    <row r="465" spans="1:20" x14ac:dyDescent="0.2">
      <c r="A465" s="9">
        <v>464</v>
      </c>
      <c r="B465">
        <v>10</v>
      </c>
      <c r="C465">
        <v>50</v>
      </c>
      <c r="D465" s="6">
        <v>95000000</v>
      </c>
      <c r="E465">
        <f t="shared" si="127"/>
        <v>0.17453292519943295</v>
      </c>
      <c r="F465">
        <f t="shared" si="128"/>
        <v>0.87266462599716477</v>
      </c>
      <c r="G465">
        <f t="shared" si="129"/>
        <v>0.17364817766693033</v>
      </c>
      <c r="H465">
        <f t="shared" si="130"/>
        <v>0.98480775301220802</v>
      </c>
      <c r="I465">
        <f t="shared" si="131"/>
        <v>0.76604444311897801</v>
      </c>
      <c r="J465">
        <f t="shared" si="132"/>
        <v>0.64278760968653936</v>
      </c>
      <c r="K465">
        <f t="shared" si="133"/>
        <v>2.0186025633433968E-4</v>
      </c>
      <c r="L465">
        <f t="shared" si="134"/>
        <v>0.99979813974366571</v>
      </c>
      <c r="M465">
        <f t="shared" si="135"/>
        <v>0.99989906477787327</v>
      </c>
      <c r="N465">
        <f t="shared" si="136"/>
        <v>6378780.843661353</v>
      </c>
      <c r="O465">
        <f t="shared" si="137"/>
        <v>101378780.84366135</v>
      </c>
      <c r="P465" s="6">
        <f t="shared" si="138"/>
        <v>64175021.068647079</v>
      </c>
      <c r="Q465" s="6">
        <f t="shared" si="139"/>
        <v>76480811.913369268</v>
      </c>
      <c r="R465" s="6">
        <f t="shared" si="140"/>
        <v>17596825.426093742</v>
      </c>
      <c r="S465">
        <f t="shared" si="141"/>
        <v>9967747920089464</v>
      </c>
      <c r="T465">
        <f t="shared" si="142"/>
        <v>99838609.365763217</v>
      </c>
    </row>
    <row r="466" spans="1:20" x14ac:dyDescent="0.2">
      <c r="A466" s="9">
        <v>465</v>
      </c>
      <c r="B466">
        <v>15</v>
      </c>
      <c r="C466">
        <v>50</v>
      </c>
      <c r="D466" s="6">
        <v>95000000</v>
      </c>
      <c r="E466">
        <f t="shared" si="127"/>
        <v>0.26179938779914941</v>
      </c>
      <c r="F466">
        <f t="shared" si="128"/>
        <v>0.87266462599716477</v>
      </c>
      <c r="G466">
        <f t="shared" si="129"/>
        <v>0.25881904510252074</v>
      </c>
      <c r="H466">
        <f t="shared" si="130"/>
        <v>0.96592582628906831</v>
      </c>
      <c r="I466">
        <f t="shared" si="131"/>
        <v>0.76604444311897801</v>
      </c>
      <c r="J466">
        <f t="shared" si="132"/>
        <v>0.64278760968653936</v>
      </c>
      <c r="K466">
        <f t="shared" si="133"/>
        <v>4.4843842804635835E-4</v>
      </c>
      <c r="L466">
        <f t="shared" si="134"/>
        <v>0.99955156157195368</v>
      </c>
      <c r="M466">
        <f t="shared" si="135"/>
        <v>0.99977575564321108</v>
      </c>
      <c r="N466">
        <f t="shared" si="136"/>
        <v>6379567.5820290232</v>
      </c>
      <c r="O466">
        <f t="shared" si="137"/>
        <v>101379567.58202903</v>
      </c>
      <c r="P466" s="6">
        <f t="shared" si="138"/>
        <v>62945068.330746986</v>
      </c>
      <c r="Q466" s="6">
        <f t="shared" si="139"/>
        <v>75015011.319255739</v>
      </c>
      <c r="R466" s="6">
        <f t="shared" si="140"/>
        <v>26227909.42493536</v>
      </c>
      <c r="S466">
        <f t="shared" si="141"/>
        <v>9589333550390474</v>
      </c>
      <c r="T466">
        <f t="shared" si="142"/>
        <v>97925142.585499838</v>
      </c>
    </row>
    <row r="467" spans="1:20" x14ac:dyDescent="0.2">
      <c r="A467" s="9">
        <v>466</v>
      </c>
      <c r="B467">
        <v>20</v>
      </c>
      <c r="C467">
        <v>50</v>
      </c>
      <c r="D467" s="6">
        <v>95000000</v>
      </c>
      <c r="E467">
        <f t="shared" si="127"/>
        <v>0.3490658503988659</v>
      </c>
      <c r="F467">
        <f t="shared" si="128"/>
        <v>0.87266462599716477</v>
      </c>
      <c r="G467">
        <f t="shared" si="129"/>
        <v>0.34202014332566871</v>
      </c>
      <c r="H467">
        <f t="shared" si="130"/>
        <v>0.93969262078590843</v>
      </c>
      <c r="I467">
        <f t="shared" si="131"/>
        <v>0.76604444311897801</v>
      </c>
      <c r="J467">
        <f t="shared" si="132"/>
        <v>0.64278760968653936</v>
      </c>
      <c r="K467">
        <f t="shared" si="133"/>
        <v>7.8309369928334142E-4</v>
      </c>
      <c r="L467">
        <f t="shared" si="134"/>
        <v>0.99921690630071669</v>
      </c>
      <c r="M467">
        <f t="shared" si="135"/>
        <v>0.99960837646586209</v>
      </c>
      <c r="N467">
        <f t="shared" si="136"/>
        <v>6380635.8071448412</v>
      </c>
      <c r="O467">
        <f t="shared" si="137"/>
        <v>101380635.80714484</v>
      </c>
      <c r="P467" s="6">
        <f t="shared" si="138"/>
        <v>61236212.825006418</v>
      </c>
      <c r="Q467" s="6">
        <f t="shared" si="139"/>
        <v>72978476.631065026</v>
      </c>
      <c r="R467" s="6">
        <f t="shared" si="140"/>
        <v>34659610.403767288</v>
      </c>
      <c r="S467">
        <f t="shared" si="141"/>
        <v>9075731812540384</v>
      </c>
      <c r="T467">
        <f t="shared" si="142"/>
        <v>95266635.358557642</v>
      </c>
    </row>
    <row r="468" spans="1:20" x14ac:dyDescent="0.2">
      <c r="A468" s="9">
        <v>467</v>
      </c>
      <c r="B468">
        <v>25</v>
      </c>
      <c r="C468">
        <v>50</v>
      </c>
      <c r="D468" s="6">
        <v>95000000</v>
      </c>
      <c r="E468">
        <f t="shared" si="127"/>
        <v>0.43633231299858238</v>
      </c>
      <c r="F468">
        <f t="shared" si="128"/>
        <v>0.87266462599716477</v>
      </c>
      <c r="G468">
        <f t="shared" si="129"/>
        <v>0.42261826174069944</v>
      </c>
      <c r="H468">
        <f t="shared" si="130"/>
        <v>0.90630778703664994</v>
      </c>
      <c r="I468">
        <f t="shared" si="131"/>
        <v>0.76604444311897801</v>
      </c>
      <c r="J468">
        <f t="shared" si="132"/>
        <v>0.64278760968653936</v>
      </c>
      <c r="K468">
        <f t="shared" si="133"/>
        <v>1.1956577389724912E-3</v>
      </c>
      <c r="L468">
        <f t="shared" si="134"/>
        <v>0.99880434226102754</v>
      </c>
      <c r="M468">
        <f t="shared" si="135"/>
        <v>0.99940199232392346</v>
      </c>
      <c r="N468">
        <f t="shared" si="136"/>
        <v>6381953.4571557427</v>
      </c>
      <c r="O468">
        <f t="shared" si="137"/>
        <v>101381953.45715575</v>
      </c>
      <c r="P468" s="6">
        <f t="shared" si="138"/>
        <v>59061417.133808367</v>
      </c>
      <c r="Q468" s="6">
        <f t="shared" si="139"/>
        <v>70386656.05292134</v>
      </c>
      <c r="R468" s="6">
        <f t="shared" si="140"/>
        <v>42827809.328324236</v>
      </c>
      <c r="S468">
        <f t="shared" si="141"/>
        <v>8442532344165960</v>
      </c>
      <c r="T468">
        <f t="shared" si="142"/>
        <v>91883253.88320747</v>
      </c>
    </row>
    <row r="469" spans="1:20" x14ac:dyDescent="0.2">
      <c r="A469" s="9">
        <v>468</v>
      </c>
      <c r="B469">
        <v>30</v>
      </c>
      <c r="C469">
        <v>50</v>
      </c>
      <c r="D469" s="6">
        <v>95000000</v>
      </c>
      <c r="E469">
        <f t="shared" si="127"/>
        <v>0.52359877559829882</v>
      </c>
      <c r="F469">
        <f t="shared" si="128"/>
        <v>0.87266462599716477</v>
      </c>
      <c r="G469">
        <f t="shared" si="129"/>
        <v>0.49999999999999994</v>
      </c>
      <c r="H469">
        <f t="shared" si="130"/>
        <v>0.86602540378443871</v>
      </c>
      <c r="I469">
        <f t="shared" si="131"/>
        <v>0.76604444311897801</v>
      </c>
      <c r="J469">
        <f t="shared" si="132"/>
        <v>0.64278760968653936</v>
      </c>
      <c r="K469">
        <f t="shared" si="133"/>
        <v>1.6735949975353295E-3</v>
      </c>
      <c r="L469">
        <f t="shared" si="134"/>
        <v>0.99832640500246472</v>
      </c>
      <c r="M469">
        <f t="shared" si="135"/>
        <v>0.99916285209292321</v>
      </c>
      <c r="N469">
        <f t="shared" si="136"/>
        <v>6383480.9176901085</v>
      </c>
      <c r="O469">
        <f t="shared" si="137"/>
        <v>101383480.91769011</v>
      </c>
      <c r="P469" s="6">
        <f t="shared" si="138"/>
        <v>56437182.797414638</v>
      </c>
      <c r="Q469" s="6">
        <f t="shared" si="139"/>
        <v>67259215.354715034</v>
      </c>
      <c r="R469" s="6">
        <f t="shared" si="140"/>
        <v>50670373.73538363</v>
      </c>
      <c r="S469">
        <f t="shared" si="141"/>
        <v>7708957652240730</v>
      </c>
      <c r="T469">
        <f t="shared" si="142"/>
        <v>87800669.998814538</v>
      </c>
    </row>
    <row r="470" spans="1:20" x14ac:dyDescent="0.2">
      <c r="A470" s="9">
        <v>469</v>
      </c>
      <c r="B470">
        <v>35</v>
      </c>
      <c r="C470">
        <v>50</v>
      </c>
      <c r="D470" s="6">
        <v>95000000</v>
      </c>
      <c r="E470">
        <f t="shared" si="127"/>
        <v>0.6108652381980153</v>
      </c>
      <c r="F470">
        <f t="shared" si="128"/>
        <v>0.87266462599716477</v>
      </c>
      <c r="G470">
        <f t="shared" si="129"/>
        <v>0.57357643635104605</v>
      </c>
      <c r="H470">
        <f t="shared" si="130"/>
        <v>0.8191520442889918</v>
      </c>
      <c r="I470">
        <f t="shared" si="131"/>
        <v>0.76604444311897801</v>
      </c>
      <c r="J470">
        <f t="shared" si="132"/>
        <v>0.64278760968653936</v>
      </c>
      <c r="K470">
        <f t="shared" si="133"/>
        <v>2.2023835932183482E-3</v>
      </c>
      <c r="L470">
        <f t="shared" si="134"/>
        <v>0.99779761640678166</v>
      </c>
      <c r="M470">
        <f t="shared" si="135"/>
        <v>0.99889820122311845</v>
      </c>
      <c r="N470">
        <f t="shared" si="136"/>
        <v>6385172.1748924749</v>
      </c>
      <c r="O470">
        <f t="shared" si="137"/>
        <v>101385172.17489247</v>
      </c>
      <c r="P470" s="6">
        <f t="shared" si="138"/>
        <v>53383428.095497213</v>
      </c>
      <c r="Q470" s="6">
        <f t="shared" si="139"/>
        <v>63619892.217803478</v>
      </c>
      <c r="R470" s="6">
        <f t="shared" si="140"/>
        <v>58127628.362727471</v>
      </c>
      <c r="S470">
        <f t="shared" si="141"/>
        <v>6897281081032052</v>
      </c>
      <c r="T470">
        <f t="shared" si="142"/>
        <v>83049871.047654569</v>
      </c>
    </row>
    <row r="471" spans="1:20" x14ac:dyDescent="0.2">
      <c r="A471" s="9">
        <v>470</v>
      </c>
      <c r="B471">
        <v>40</v>
      </c>
      <c r="C471">
        <v>50</v>
      </c>
      <c r="D471" s="6">
        <v>95000000</v>
      </c>
      <c r="E471">
        <f t="shared" si="127"/>
        <v>0.69813170079773179</v>
      </c>
      <c r="F471">
        <f t="shared" si="128"/>
        <v>0.87266462599716477</v>
      </c>
      <c r="G471">
        <f t="shared" si="129"/>
        <v>0.64278760968653925</v>
      </c>
      <c r="H471">
        <f t="shared" si="130"/>
        <v>0.76604444311897801</v>
      </c>
      <c r="I471">
        <f t="shared" si="131"/>
        <v>0.76604444311897801</v>
      </c>
      <c r="J471">
        <f t="shared" si="132"/>
        <v>0.64278760968653936</v>
      </c>
      <c r="K471">
        <f t="shared" si="133"/>
        <v>2.7659565521216574E-3</v>
      </c>
      <c r="L471">
        <f t="shared" si="134"/>
        <v>0.99723404344787836</v>
      </c>
      <c r="M471">
        <f t="shared" si="135"/>
        <v>0.99861606408463022</v>
      </c>
      <c r="N471">
        <f t="shared" si="136"/>
        <v>6386976.1657063318</v>
      </c>
      <c r="O471">
        <f t="shared" si="137"/>
        <v>101386976.16570634</v>
      </c>
      <c r="P471" s="6">
        <f t="shared" si="138"/>
        <v>49923340.091225781</v>
      </c>
      <c r="Q471" s="6">
        <f t="shared" si="139"/>
        <v>59496319.908020869</v>
      </c>
      <c r="R471" s="6">
        <f t="shared" si="140"/>
        <v>65142808.492421605</v>
      </c>
      <c r="S471">
        <f t="shared" si="141"/>
        <v>6032151968461752</v>
      </c>
      <c r="T471">
        <f t="shared" si="142"/>
        <v>77666929.696375608</v>
      </c>
    </row>
    <row r="472" spans="1:20" x14ac:dyDescent="0.2">
      <c r="A472" s="9">
        <v>471</v>
      </c>
      <c r="B472">
        <v>45</v>
      </c>
      <c r="C472">
        <v>50</v>
      </c>
      <c r="D472" s="6">
        <v>95000000</v>
      </c>
      <c r="E472">
        <f t="shared" si="127"/>
        <v>0.78539816339744828</v>
      </c>
      <c r="F472">
        <f t="shared" si="128"/>
        <v>0.87266462599716477</v>
      </c>
      <c r="G472">
        <f t="shared" si="129"/>
        <v>0.70710678118654746</v>
      </c>
      <c r="H472">
        <f t="shared" si="130"/>
        <v>0.70710678118654757</v>
      </c>
      <c r="I472">
        <f t="shared" si="131"/>
        <v>0.76604444311897801</v>
      </c>
      <c r="J472">
        <f t="shared" si="132"/>
        <v>0.64278760968653936</v>
      </c>
      <c r="K472">
        <f t="shared" si="133"/>
        <v>3.3471899950706591E-3</v>
      </c>
      <c r="L472">
        <f t="shared" si="134"/>
        <v>0.99665281000492933</v>
      </c>
      <c r="M472">
        <f t="shared" si="135"/>
        <v>0.99832500219363896</v>
      </c>
      <c r="N472">
        <f t="shared" si="136"/>
        <v>6388838.2901211483</v>
      </c>
      <c r="O472">
        <f t="shared" si="137"/>
        <v>101388838.29012115</v>
      </c>
      <c r="P472" s="6">
        <f t="shared" si="138"/>
        <v>46083201.821401179</v>
      </c>
      <c r="Q472" s="6">
        <f t="shared" si="139"/>
        <v>54919821.328898892</v>
      </c>
      <c r="R472" s="6">
        <f t="shared" si="140"/>
        <v>71662492.621587932</v>
      </c>
      <c r="S472">
        <f t="shared" si="141"/>
        <v>5139848264910170</v>
      </c>
      <c r="T472">
        <f t="shared" si="142"/>
        <v>71692735.091570958</v>
      </c>
    </row>
    <row r="473" spans="1:20" x14ac:dyDescent="0.2">
      <c r="A473" s="9">
        <v>472</v>
      </c>
      <c r="B473">
        <v>50</v>
      </c>
      <c r="C473">
        <v>50</v>
      </c>
      <c r="D473" s="6">
        <v>95000000</v>
      </c>
      <c r="E473">
        <f t="shared" si="127"/>
        <v>0.87266462599716477</v>
      </c>
      <c r="F473">
        <f t="shared" si="128"/>
        <v>0.87266462599716477</v>
      </c>
      <c r="G473">
        <f t="shared" si="129"/>
        <v>0.76604444311897801</v>
      </c>
      <c r="H473">
        <f t="shared" si="130"/>
        <v>0.64278760968653936</v>
      </c>
      <c r="I473">
        <f t="shared" si="131"/>
        <v>0.76604444311897801</v>
      </c>
      <c r="J473">
        <f t="shared" si="132"/>
        <v>0.64278760968653936</v>
      </c>
      <c r="K473">
        <f t="shared" si="133"/>
        <v>3.9284234380196608E-3</v>
      </c>
      <c r="L473">
        <f t="shared" si="134"/>
        <v>0.99607157656198031</v>
      </c>
      <c r="M473">
        <f t="shared" si="135"/>
        <v>0.99803385541873291</v>
      </c>
      <c r="N473">
        <f t="shared" si="136"/>
        <v>6390702.0441946862</v>
      </c>
      <c r="O473">
        <f t="shared" si="137"/>
        <v>101390702.04419468</v>
      </c>
      <c r="P473" s="6">
        <f t="shared" si="138"/>
        <v>41892195.700924791</v>
      </c>
      <c r="Q473" s="6">
        <f t="shared" si="139"/>
        <v>49925174.728236832</v>
      </c>
      <c r="R473" s="6">
        <f t="shared" si="140"/>
        <v>77637011.134009346</v>
      </c>
      <c r="S473">
        <f t="shared" si="141"/>
        <v>4247479132289559</v>
      </c>
      <c r="T473">
        <f t="shared" si="142"/>
        <v>65172687.011428021</v>
      </c>
    </row>
    <row r="474" spans="1:20" x14ac:dyDescent="0.2">
      <c r="A474" s="9">
        <v>473</v>
      </c>
      <c r="B474">
        <v>55</v>
      </c>
      <c r="C474">
        <v>50</v>
      </c>
      <c r="D474" s="6">
        <v>95000000</v>
      </c>
      <c r="E474">
        <f t="shared" si="127"/>
        <v>0.95993108859688125</v>
      </c>
      <c r="F474">
        <f t="shared" si="128"/>
        <v>0.87266462599716477</v>
      </c>
      <c r="G474">
        <f t="shared" si="129"/>
        <v>0.8191520442889918</v>
      </c>
      <c r="H474">
        <f t="shared" si="130"/>
        <v>0.57357643635104616</v>
      </c>
      <c r="I474">
        <f t="shared" si="131"/>
        <v>0.76604444311897801</v>
      </c>
      <c r="J474">
        <f t="shared" si="132"/>
        <v>0.64278760968653936</v>
      </c>
      <c r="K474">
        <f t="shared" si="133"/>
        <v>4.4919963969229718E-3</v>
      </c>
      <c r="L474">
        <f t="shared" si="134"/>
        <v>0.99550800360307701</v>
      </c>
      <c r="M474">
        <f t="shared" si="135"/>
        <v>0.99775147386665231</v>
      </c>
      <c r="N474">
        <f t="shared" si="136"/>
        <v>6392510.7274283282</v>
      </c>
      <c r="O474">
        <f t="shared" si="137"/>
        <v>101392510.72742833</v>
      </c>
      <c r="P474" s="6">
        <f t="shared" si="138"/>
        <v>37382184.402927227</v>
      </c>
      <c r="Q474" s="6">
        <f t="shared" si="139"/>
        <v>44550352.561207764</v>
      </c>
      <c r="R474" s="6">
        <f t="shared" si="140"/>
        <v>83020827.730656505</v>
      </c>
      <c r="S474">
        <f t="shared" si="141"/>
        <v>3382161624062367</v>
      </c>
      <c r="T474">
        <f t="shared" si="142"/>
        <v>58156354.975723565</v>
      </c>
    </row>
    <row r="475" spans="1:20" x14ac:dyDescent="0.2">
      <c r="A475" s="9">
        <v>474</v>
      </c>
      <c r="B475">
        <v>60</v>
      </c>
      <c r="C475">
        <v>50</v>
      </c>
      <c r="D475" s="6">
        <v>95000000</v>
      </c>
      <c r="E475">
        <f t="shared" si="127"/>
        <v>1.0471975511965976</v>
      </c>
      <c r="F475">
        <f t="shared" si="128"/>
        <v>0.87266462599716477</v>
      </c>
      <c r="G475">
        <f t="shared" si="129"/>
        <v>0.8660254037844386</v>
      </c>
      <c r="H475">
        <f t="shared" si="130"/>
        <v>0.50000000000000011</v>
      </c>
      <c r="I475">
        <f t="shared" si="131"/>
        <v>0.76604444311897801</v>
      </c>
      <c r="J475">
        <f t="shared" si="132"/>
        <v>0.64278760968653936</v>
      </c>
      <c r="K475">
        <f t="shared" si="133"/>
        <v>5.0207849926059891E-3</v>
      </c>
      <c r="L475">
        <f t="shared" si="134"/>
        <v>0.99497921500739406</v>
      </c>
      <c r="M475">
        <f t="shared" si="135"/>
        <v>0.99748644853320889</v>
      </c>
      <c r="N475">
        <f t="shared" si="136"/>
        <v>6394209.1738478942</v>
      </c>
      <c r="O475">
        <f t="shared" si="137"/>
        <v>101394209.1738479</v>
      </c>
      <c r="P475" s="6">
        <f t="shared" si="138"/>
        <v>32587470.675457347</v>
      </c>
      <c r="Q475" s="6">
        <f t="shared" si="139"/>
        <v>38836235.251034752</v>
      </c>
      <c r="R475" s="6">
        <f t="shared" si="140"/>
        <v>87772890.493460298</v>
      </c>
      <c r="S475">
        <f t="shared" si="141"/>
        <v>2570196413497507</v>
      </c>
      <c r="T475">
        <f t="shared" si="142"/>
        <v>50697104.586923964</v>
      </c>
    </row>
    <row r="476" spans="1:20" x14ac:dyDescent="0.2">
      <c r="A476" s="9">
        <v>475</v>
      </c>
      <c r="B476">
        <v>65</v>
      </c>
      <c r="C476">
        <v>50</v>
      </c>
      <c r="D476" s="6">
        <v>95000000</v>
      </c>
      <c r="E476">
        <f t="shared" si="127"/>
        <v>1.1344640137963142</v>
      </c>
      <c r="F476">
        <f t="shared" si="128"/>
        <v>0.87266462599716477</v>
      </c>
      <c r="G476">
        <f t="shared" si="129"/>
        <v>0.90630778703664994</v>
      </c>
      <c r="H476">
        <f t="shared" si="130"/>
        <v>0.42261826174069944</v>
      </c>
      <c r="I476">
        <f t="shared" si="131"/>
        <v>0.76604444311897801</v>
      </c>
      <c r="J476">
        <f t="shared" si="132"/>
        <v>0.64278760968653936</v>
      </c>
      <c r="K476">
        <f t="shared" si="133"/>
        <v>5.4987222511688289E-3</v>
      </c>
      <c r="L476">
        <f t="shared" si="134"/>
        <v>0.99450127774883113</v>
      </c>
      <c r="M476">
        <f t="shared" si="135"/>
        <v>0.99724684895407467</v>
      </c>
      <c r="N476">
        <f t="shared" si="136"/>
        <v>6395745.4532841817</v>
      </c>
      <c r="O476">
        <f t="shared" si="137"/>
        <v>101395745.45328417</v>
      </c>
      <c r="P476" s="6">
        <f t="shared" si="138"/>
        <v>27544537.758895084</v>
      </c>
      <c r="Q476" s="6">
        <f t="shared" si="139"/>
        <v>32826301.830510084</v>
      </c>
      <c r="R476" s="6">
        <f t="shared" si="140"/>
        <v>91856949.609977707</v>
      </c>
      <c r="S476">
        <f t="shared" si="141"/>
        <v>1836267652218946.5</v>
      </c>
      <c r="T476">
        <f t="shared" si="142"/>
        <v>42851693.691369385</v>
      </c>
    </row>
    <row r="477" spans="1:20" x14ac:dyDescent="0.2">
      <c r="A477" s="9">
        <v>476</v>
      </c>
      <c r="B477">
        <v>70</v>
      </c>
      <c r="C477">
        <v>50</v>
      </c>
      <c r="D477" s="6">
        <v>95000000</v>
      </c>
      <c r="E477">
        <f t="shared" si="127"/>
        <v>1.2217304763960306</v>
      </c>
      <c r="F477">
        <f t="shared" si="128"/>
        <v>0.87266462599716477</v>
      </c>
      <c r="G477">
        <f t="shared" si="129"/>
        <v>0.93969262078590832</v>
      </c>
      <c r="H477">
        <f t="shared" si="130"/>
        <v>0.34202014332566882</v>
      </c>
      <c r="I477">
        <f t="shared" si="131"/>
        <v>0.76604444311897801</v>
      </c>
      <c r="J477">
        <f t="shared" si="132"/>
        <v>0.64278760968653936</v>
      </c>
      <c r="K477">
        <f t="shared" si="133"/>
        <v>5.9112862908579774E-3</v>
      </c>
      <c r="L477">
        <f t="shared" si="134"/>
        <v>0.99408871370914198</v>
      </c>
      <c r="M477">
        <f t="shared" si="135"/>
        <v>0.99703997598348182</v>
      </c>
      <c r="N477">
        <f t="shared" si="136"/>
        <v>6397072.488200481</v>
      </c>
      <c r="O477">
        <f t="shared" si="137"/>
        <v>101397072.48820049</v>
      </c>
      <c r="P477" s="6">
        <f t="shared" si="138"/>
        <v>22291772.27117781</v>
      </c>
      <c r="Q477" s="6">
        <f t="shared" si="139"/>
        <v>26566299.689468142</v>
      </c>
      <c r="R477" s="6">
        <f t="shared" si="140"/>
        <v>95241838.981779858</v>
      </c>
      <c r="S477">
        <f t="shared" si="141"/>
        <v>1202691390180687</v>
      </c>
      <c r="T477">
        <f t="shared" si="142"/>
        <v>34679841.265217565</v>
      </c>
    </row>
    <row r="478" spans="1:20" x14ac:dyDescent="0.2">
      <c r="A478" s="9">
        <v>477</v>
      </c>
      <c r="B478">
        <v>75</v>
      </c>
      <c r="C478">
        <v>50</v>
      </c>
      <c r="D478" s="6">
        <v>95000000</v>
      </c>
      <c r="E478">
        <f t="shared" si="127"/>
        <v>1.3089969389957472</v>
      </c>
      <c r="F478">
        <f t="shared" si="128"/>
        <v>0.87266462599716477</v>
      </c>
      <c r="G478">
        <f t="shared" si="129"/>
        <v>0.96592582628906831</v>
      </c>
      <c r="H478">
        <f t="shared" si="130"/>
        <v>0.25881904510252074</v>
      </c>
      <c r="I478">
        <f t="shared" si="131"/>
        <v>0.76604444311897801</v>
      </c>
      <c r="J478">
        <f t="shared" si="132"/>
        <v>0.64278760968653936</v>
      </c>
      <c r="K478">
        <f t="shared" si="133"/>
        <v>6.2459415620949622E-3</v>
      </c>
      <c r="L478">
        <f t="shared" si="134"/>
        <v>0.99375405843790499</v>
      </c>
      <c r="M478">
        <f t="shared" si="135"/>
        <v>0.99687213745690828</v>
      </c>
      <c r="N478">
        <f t="shared" si="136"/>
        <v>6398149.5322670778</v>
      </c>
      <c r="O478">
        <f t="shared" si="137"/>
        <v>101398149.53226708</v>
      </c>
      <c r="P478" s="6">
        <f t="shared" si="138"/>
        <v>16869171.625446029</v>
      </c>
      <c r="Q478" s="6">
        <f t="shared" si="139"/>
        <v>20103895.888713613</v>
      </c>
      <c r="R478" s="6">
        <f t="shared" si="140"/>
        <v>97901719.179819733</v>
      </c>
      <c r="S478">
        <f t="shared" si="141"/>
        <v>688735581232989.5</v>
      </c>
      <c r="T478">
        <f t="shared" si="142"/>
        <v>26243772.237103976</v>
      </c>
    </row>
    <row r="479" spans="1:20" x14ac:dyDescent="0.2">
      <c r="A479" s="9">
        <v>478</v>
      </c>
      <c r="B479">
        <v>80</v>
      </c>
      <c r="C479">
        <v>50</v>
      </c>
      <c r="D479" s="6">
        <v>95000000</v>
      </c>
      <c r="E479">
        <f t="shared" si="127"/>
        <v>1.3962634015954636</v>
      </c>
      <c r="F479">
        <f t="shared" si="128"/>
        <v>0.87266462599716477</v>
      </c>
      <c r="G479">
        <f t="shared" si="129"/>
        <v>0.98480775301220802</v>
      </c>
      <c r="H479">
        <f t="shared" si="130"/>
        <v>0.17364817766693041</v>
      </c>
      <c r="I479">
        <f t="shared" si="131"/>
        <v>0.76604444311897801</v>
      </c>
      <c r="J479">
        <f t="shared" si="132"/>
        <v>0.64278760968653936</v>
      </c>
      <c r="K479">
        <f t="shared" si="133"/>
        <v>6.49251973380698E-3</v>
      </c>
      <c r="L479">
        <f t="shared" si="134"/>
        <v>0.99350748026619307</v>
      </c>
      <c r="M479">
        <f t="shared" si="135"/>
        <v>0.99674845385693633</v>
      </c>
      <c r="N479">
        <f t="shared" si="136"/>
        <v>6398943.4599268073</v>
      </c>
      <c r="O479">
        <f t="shared" si="137"/>
        <v>101398943.45992681</v>
      </c>
      <c r="P479" s="6">
        <f t="shared" si="138"/>
        <v>11318038.230925843</v>
      </c>
      <c r="Q479" s="6">
        <f t="shared" si="139"/>
        <v>13488312.72282449</v>
      </c>
      <c r="R479" s="6">
        <f t="shared" si="140"/>
        <v>99816279.497188449</v>
      </c>
      <c r="S479">
        <f t="shared" si="141"/>
        <v>310032569505408</v>
      </c>
      <c r="T479">
        <f t="shared" si="142"/>
        <v>17607741.749168403</v>
      </c>
    </row>
    <row r="480" spans="1:20" x14ac:dyDescent="0.2">
      <c r="A480" s="9">
        <v>479</v>
      </c>
      <c r="B480">
        <v>85</v>
      </c>
      <c r="C480">
        <v>50</v>
      </c>
      <c r="D480" s="6">
        <v>95000000</v>
      </c>
      <c r="E480">
        <f t="shared" si="127"/>
        <v>1.4835298641951802</v>
      </c>
      <c r="F480">
        <f t="shared" si="128"/>
        <v>0.87266462599716477</v>
      </c>
      <c r="G480">
        <f t="shared" si="129"/>
        <v>0.99619469809174555</v>
      </c>
      <c r="H480">
        <f t="shared" si="130"/>
        <v>8.7155742747658138E-2</v>
      </c>
      <c r="I480">
        <f t="shared" si="131"/>
        <v>0.76604444311897801</v>
      </c>
      <c r="J480">
        <f t="shared" si="132"/>
        <v>0.64278760968653936</v>
      </c>
      <c r="K480">
        <f t="shared" si="133"/>
        <v>6.6435286530211407E-3</v>
      </c>
      <c r="L480">
        <f t="shared" si="134"/>
        <v>0.99335647134697891</v>
      </c>
      <c r="M480">
        <f t="shared" si="135"/>
        <v>0.9966727002115483</v>
      </c>
      <c r="N480">
        <f t="shared" si="136"/>
        <v>6399429.8214912592</v>
      </c>
      <c r="O480">
        <f t="shared" si="137"/>
        <v>101399429.82149126</v>
      </c>
      <c r="P480" s="6">
        <f t="shared" si="138"/>
        <v>5680662.896393409</v>
      </c>
      <c r="Q480" s="6">
        <f t="shared" si="139"/>
        <v>6769950.415093475</v>
      </c>
      <c r="R480" s="6">
        <f t="shared" si="140"/>
        <v>100970897.182702</v>
      </c>
      <c r="S480">
        <f t="shared" si="141"/>
        <v>78102159565285.062</v>
      </c>
      <c r="T480">
        <f t="shared" si="142"/>
        <v>8837542.6202811077</v>
      </c>
    </row>
    <row r="481" spans="1:20" x14ac:dyDescent="0.2">
      <c r="A481" s="9">
        <v>480</v>
      </c>
      <c r="B481">
        <v>89.998999999999995</v>
      </c>
      <c r="C481">
        <v>50</v>
      </c>
      <c r="D481" s="6">
        <v>95000000</v>
      </c>
      <c r="E481">
        <f t="shared" si="127"/>
        <v>1.5707788735023767</v>
      </c>
      <c r="F481">
        <f t="shared" si="128"/>
        <v>0.87266462599716477</v>
      </c>
      <c r="G481">
        <f t="shared" si="129"/>
        <v>0.99999999984769128</v>
      </c>
      <c r="H481">
        <f t="shared" si="130"/>
        <v>1.7453292519072963E-5</v>
      </c>
      <c r="I481">
        <f t="shared" si="131"/>
        <v>0.76604444311897801</v>
      </c>
      <c r="J481">
        <f t="shared" si="132"/>
        <v>0.64278760968653936</v>
      </c>
      <c r="K481">
        <f t="shared" si="133"/>
        <v>6.6943799881020952E-3</v>
      </c>
      <c r="L481">
        <f t="shared" si="134"/>
        <v>0.99330562001189793</v>
      </c>
      <c r="M481">
        <f t="shared" si="135"/>
        <v>0.99664718933627561</v>
      </c>
      <c r="N481">
        <f t="shared" si="136"/>
        <v>6399593.6257519238</v>
      </c>
      <c r="O481">
        <f t="shared" si="137"/>
        <v>101399593.62575193</v>
      </c>
      <c r="P481" s="6">
        <f t="shared" si="138"/>
        <v>1137.5777231855475</v>
      </c>
      <c r="Q481" s="6">
        <f t="shared" si="139"/>
        <v>1355.7123384615179</v>
      </c>
      <c r="R481" s="6">
        <f t="shared" si="140"/>
        <v>101356752.29880114</v>
      </c>
      <c r="S481">
        <f t="shared" si="141"/>
        <v>3132039.0209448114</v>
      </c>
      <c r="T481">
        <f t="shared" si="142"/>
        <v>1769.7567688653746</v>
      </c>
    </row>
    <row r="482" spans="1:20" x14ac:dyDescent="0.2">
      <c r="A482" s="9">
        <v>481</v>
      </c>
      <c r="B482">
        <v>1E-3</v>
      </c>
      <c r="C482">
        <v>50</v>
      </c>
      <c r="D482" s="6">
        <v>100000000</v>
      </c>
      <c r="E482">
        <f t="shared" si="127"/>
        <v>1.7453292519943296E-5</v>
      </c>
      <c r="F482">
        <f t="shared" si="128"/>
        <v>0.87266462599716477</v>
      </c>
      <c r="G482">
        <f t="shared" si="129"/>
        <v>1.7453292519057202E-5</v>
      </c>
      <c r="H482">
        <f t="shared" si="130"/>
        <v>0.99999999984769128</v>
      </c>
      <c r="I482">
        <f t="shared" si="131"/>
        <v>0.76604444311897801</v>
      </c>
      <c r="J482">
        <f t="shared" si="132"/>
        <v>0.64278760968653936</v>
      </c>
      <c r="K482">
        <f t="shared" si="133"/>
        <v>2.0392247594615598E-12</v>
      </c>
      <c r="L482">
        <f t="shared" si="134"/>
        <v>0.99999999999796074</v>
      </c>
      <c r="M482">
        <f t="shared" si="135"/>
        <v>0.99999999999898037</v>
      </c>
      <c r="N482">
        <f t="shared" si="136"/>
        <v>6378137.0000065034</v>
      </c>
      <c r="O482">
        <f t="shared" si="137"/>
        <v>106378137.0000065</v>
      </c>
      <c r="P482" s="6">
        <f t="shared" si="138"/>
        <v>68378548.394726738</v>
      </c>
      <c r="Q482" s="6">
        <f t="shared" si="139"/>
        <v>81490380.705792636</v>
      </c>
      <c r="R482" s="6">
        <f t="shared" si="140"/>
        <v>1855.9035277218136</v>
      </c>
      <c r="S482">
        <f t="shared" si="141"/>
        <v>1.1316308028145008E+16</v>
      </c>
      <c r="T482">
        <f t="shared" si="142"/>
        <v>106378136.98380418</v>
      </c>
    </row>
    <row r="483" spans="1:20" x14ac:dyDescent="0.2">
      <c r="A483" s="9">
        <v>482</v>
      </c>
      <c r="B483">
        <v>1</v>
      </c>
      <c r="C483">
        <v>50</v>
      </c>
      <c r="D483" s="6">
        <v>100000000</v>
      </c>
      <c r="E483">
        <f t="shared" si="127"/>
        <v>1.7453292519943295E-2</v>
      </c>
      <c r="F483">
        <f t="shared" si="128"/>
        <v>0.87266462599716477</v>
      </c>
      <c r="G483">
        <f t="shared" si="129"/>
        <v>1.7452406437283512E-2</v>
      </c>
      <c r="H483">
        <f t="shared" si="130"/>
        <v>0.99984769515639127</v>
      </c>
      <c r="I483">
        <f t="shared" si="131"/>
        <v>0.76604444311897801</v>
      </c>
      <c r="J483">
        <f t="shared" si="132"/>
        <v>0.64278760968653936</v>
      </c>
      <c r="K483">
        <f t="shared" si="133"/>
        <v>2.0390177069501426E-6</v>
      </c>
      <c r="L483">
        <f t="shared" si="134"/>
        <v>0.9999979609822931</v>
      </c>
      <c r="M483">
        <f t="shared" si="135"/>
        <v>0.99999898049062685</v>
      </c>
      <c r="N483">
        <f t="shared" si="136"/>
        <v>6378143.5025770841</v>
      </c>
      <c r="O483">
        <f t="shared" si="137"/>
        <v>106378143.50257708</v>
      </c>
      <c r="P483" s="6">
        <f t="shared" si="138"/>
        <v>68368138.200155556</v>
      </c>
      <c r="Q483" s="6">
        <f t="shared" si="139"/>
        <v>81477974.319012821</v>
      </c>
      <c r="R483" s="6">
        <f t="shared" si="140"/>
        <v>1855809.4185529177</v>
      </c>
      <c r="S483">
        <f t="shared" si="141"/>
        <v>1.1312862620085282E+16</v>
      </c>
      <c r="T483">
        <f t="shared" si="142"/>
        <v>106361941.59606753</v>
      </c>
    </row>
    <row r="484" spans="1:20" x14ac:dyDescent="0.2">
      <c r="A484" s="9">
        <v>483</v>
      </c>
      <c r="B484">
        <v>5</v>
      </c>
      <c r="C484">
        <v>50</v>
      </c>
      <c r="D484" s="6">
        <v>100000000</v>
      </c>
      <c r="E484">
        <f t="shared" si="127"/>
        <v>8.7266462599716474E-2</v>
      </c>
      <c r="F484">
        <f t="shared" si="128"/>
        <v>0.87266462599716477</v>
      </c>
      <c r="G484">
        <f t="shared" si="129"/>
        <v>8.7155742747658166E-2</v>
      </c>
      <c r="H484">
        <f t="shared" si="130"/>
        <v>0.99619469809174555</v>
      </c>
      <c r="I484">
        <f t="shared" si="131"/>
        <v>0.76604444311897801</v>
      </c>
      <c r="J484">
        <f t="shared" si="132"/>
        <v>0.64278760968653936</v>
      </c>
      <c r="K484">
        <f t="shared" si="133"/>
        <v>5.0851337120179549E-5</v>
      </c>
      <c r="L484">
        <f t="shared" si="134"/>
        <v>0.99994914866287987</v>
      </c>
      <c r="M484">
        <f t="shared" si="135"/>
        <v>0.99997457400819945</v>
      </c>
      <c r="N484">
        <f t="shared" si="136"/>
        <v>6378299.174582514</v>
      </c>
      <c r="O484">
        <f t="shared" si="137"/>
        <v>106378299.17458251</v>
      </c>
      <c r="P484" s="6">
        <f t="shared" si="138"/>
        <v>68118451.231540531</v>
      </c>
      <c r="Q484" s="6">
        <f t="shared" si="139"/>
        <v>81180408.977141917</v>
      </c>
      <c r="R484" s="6">
        <f t="shared" si="140"/>
        <v>9267758.2347935867</v>
      </c>
      <c r="S484">
        <f t="shared" si="141"/>
        <v>1.123038219987979E+16</v>
      </c>
      <c r="T484">
        <f t="shared" si="142"/>
        <v>105973497.6297366</v>
      </c>
    </row>
    <row r="485" spans="1:20" x14ac:dyDescent="0.2">
      <c r="A485" s="9">
        <v>484</v>
      </c>
      <c r="B485">
        <v>10</v>
      </c>
      <c r="C485">
        <v>50</v>
      </c>
      <c r="D485" s="6">
        <v>100000000</v>
      </c>
      <c r="E485">
        <f t="shared" si="127"/>
        <v>0.17453292519943295</v>
      </c>
      <c r="F485">
        <f t="shared" si="128"/>
        <v>0.87266462599716477</v>
      </c>
      <c r="G485">
        <f t="shared" si="129"/>
        <v>0.17364817766693033</v>
      </c>
      <c r="H485">
        <f t="shared" si="130"/>
        <v>0.98480775301220802</v>
      </c>
      <c r="I485">
        <f t="shared" si="131"/>
        <v>0.76604444311897801</v>
      </c>
      <c r="J485">
        <f t="shared" si="132"/>
        <v>0.64278760968653936</v>
      </c>
      <c r="K485">
        <f t="shared" si="133"/>
        <v>2.0186025633433968E-4</v>
      </c>
      <c r="L485">
        <f t="shared" si="134"/>
        <v>0.99979813974366571</v>
      </c>
      <c r="M485">
        <f t="shared" si="135"/>
        <v>0.99989906477787327</v>
      </c>
      <c r="N485">
        <f t="shared" si="136"/>
        <v>6378780.843661353</v>
      </c>
      <c r="O485">
        <f t="shared" si="137"/>
        <v>106378780.84366135</v>
      </c>
      <c r="P485" s="6">
        <f t="shared" si="138"/>
        <v>67340132.176444516</v>
      </c>
      <c r="Q485" s="6">
        <f t="shared" si="139"/>
        <v>80252844.447046712</v>
      </c>
      <c r="R485" s="6">
        <f t="shared" si="140"/>
        <v>18465066.314428397</v>
      </c>
      <c r="S485">
        <f t="shared" si="141"/>
        <v>1.0975212443382894E+16</v>
      </c>
      <c r="T485">
        <f t="shared" si="142"/>
        <v>104762648.13082425</v>
      </c>
    </row>
    <row r="486" spans="1:20" x14ac:dyDescent="0.2">
      <c r="A486" s="9">
        <v>485</v>
      </c>
      <c r="B486">
        <v>15</v>
      </c>
      <c r="C486">
        <v>50</v>
      </c>
      <c r="D486" s="6">
        <v>100000000</v>
      </c>
      <c r="E486">
        <f t="shared" si="127"/>
        <v>0.26179938779914941</v>
      </c>
      <c r="F486">
        <f t="shared" si="128"/>
        <v>0.87266462599716477</v>
      </c>
      <c r="G486">
        <f t="shared" si="129"/>
        <v>0.25881904510252074</v>
      </c>
      <c r="H486">
        <f t="shared" si="130"/>
        <v>0.96592582628906831</v>
      </c>
      <c r="I486">
        <f t="shared" si="131"/>
        <v>0.76604444311897801</v>
      </c>
      <c r="J486">
        <f t="shared" si="132"/>
        <v>0.64278760968653936</v>
      </c>
      <c r="K486">
        <f t="shared" si="133"/>
        <v>4.4843842804635835E-4</v>
      </c>
      <c r="L486">
        <f t="shared" si="134"/>
        <v>0.99955156157195368</v>
      </c>
      <c r="M486">
        <f t="shared" si="135"/>
        <v>0.99977575564321108</v>
      </c>
      <c r="N486">
        <f t="shared" si="136"/>
        <v>6379567.5820290232</v>
      </c>
      <c r="O486">
        <f t="shared" si="137"/>
        <v>106379567.58202903</v>
      </c>
      <c r="P486" s="6">
        <f t="shared" si="138"/>
        <v>66049494.095821209</v>
      </c>
      <c r="Q486" s="6">
        <f t="shared" si="139"/>
        <v>78714721.877724975</v>
      </c>
      <c r="R486" s="6">
        <f t="shared" si="140"/>
        <v>27522004.650447965</v>
      </c>
      <c r="S486">
        <f t="shared" si="141"/>
        <v>1.0558543110601516E+16</v>
      </c>
      <c r="T486">
        <f t="shared" si="142"/>
        <v>102754771.71694517</v>
      </c>
    </row>
    <row r="487" spans="1:20" x14ac:dyDescent="0.2">
      <c r="A487" s="9">
        <v>486</v>
      </c>
      <c r="B487">
        <v>20</v>
      </c>
      <c r="C487">
        <v>50</v>
      </c>
      <c r="D487" s="6">
        <v>100000000</v>
      </c>
      <c r="E487">
        <f t="shared" si="127"/>
        <v>0.3490658503988659</v>
      </c>
      <c r="F487">
        <f t="shared" si="128"/>
        <v>0.87266462599716477</v>
      </c>
      <c r="G487">
        <f t="shared" si="129"/>
        <v>0.34202014332566871</v>
      </c>
      <c r="H487">
        <f t="shared" si="130"/>
        <v>0.93969262078590843</v>
      </c>
      <c r="I487">
        <f t="shared" si="131"/>
        <v>0.76604444311897801</v>
      </c>
      <c r="J487">
        <f t="shared" si="132"/>
        <v>0.64278760968653936</v>
      </c>
      <c r="K487">
        <f t="shared" si="133"/>
        <v>7.8309369928334142E-4</v>
      </c>
      <c r="L487">
        <f t="shared" si="134"/>
        <v>0.99921690630071669</v>
      </c>
      <c r="M487">
        <f t="shared" si="135"/>
        <v>0.99960837646586209</v>
      </c>
      <c r="N487">
        <f t="shared" si="136"/>
        <v>6380635.8071448412</v>
      </c>
      <c r="O487">
        <f t="shared" si="137"/>
        <v>106380635.80714484</v>
      </c>
      <c r="P487" s="6">
        <f t="shared" si="138"/>
        <v>64256326.692781694</v>
      </c>
      <c r="Q487" s="6">
        <f t="shared" si="139"/>
        <v>76577708.183029801</v>
      </c>
      <c r="R487" s="6">
        <f t="shared" si="140"/>
        <v>36369711.120395631</v>
      </c>
      <c r="S487">
        <f t="shared" si="141"/>
        <v>9993020910614758</v>
      </c>
      <c r="T487">
        <f t="shared" si="142"/>
        <v>99965098.462487191</v>
      </c>
    </row>
    <row r="488" spans="1:20" x14ac:dyDescent="0.2">
      <c r="A488" s="9">
        <v>487</v>
      </c>
      <c r="B488">
        <v>25</v>
      </c>
      <c r="C488">
        <v>50</v>
      </c>
      <c r="D488" s="6">
        <v>100000000</v>
      </c>
      <c r="E488">
        <f t="shared" si="127"/>
        <v>0.43633231299858238</v>
      </c>
      <c r="F488">
        <f t="shared" si="128"/>
        <v>0.87266462599716477</v>
      </c>
      <c r="G488">
        <f t="shared" si="129"/>
        <v>0.42261826174069944</v>
      </c>
      <c r="H488">
        <f t="shared" si="130"/>
        <v>0.90630778703664994</v>
      </c>
      <c r="I488">
        <f t="shared" si="131"/>
        <v>0.76604444311897801</v>
      </c>
      <c r="J488">
        <f t="shared" si="132"/>
        <v>0.64278760968653936</v>
      </c>
      <c r="K488">
        <f t="shared" si="133"/>
        <v>1.1956577389724912E-3</v>
      </c>
      <c r="L488">
        <f t="shared" si="134"/>
        <v>0.99880434226102754</v>
      </c>
      <c r="M488">
        <f t="shared" si="135"/>
        <v>0.99940199232392346</v>
      </c>
      <c r="N488">
        <f t="shared" si="136"/>
        <v>6381953.4571557427</v>
      </c>
      <c r="O488">
        <f t="shared" si="137"/>
        <v>106381953.45715575</v>
      </c>
      <c r="P488" s="6">
        <f t="shared" si="138"/>
        <v>61974234.214156285</v>
      </c>
      <c r="Q488" s="6">
        <f t="shared" si="139"/>
        <v>73858016.272995755</v>
      </c>
      <c r="R488" s="6">
        <f t="shared" si="140"/>
        <v>44940900.637027733</v>
      </c>
      <c r="S488">
        <f t="shared" si="141"/>
        <v>9295812274213206</v>
      </c>
      <c r="T488">
        <f t="shared" si="142"/>
        <v>96414792.818390712</v>
      </c>
    </row>
    <row r="489" spans="1:20" x14ac:dyDescent="0.2">
      <c r="A489" s="9">
        <v>488</v>
      </c>
      <c r="B489">
        <v>30</v>
      </c>
      <c r="C489">
        <v>50</v>
      </c>
      <c r="D489" s="6">
        <v>100000000</v>
      </c>
      <c r="E489">
        <f t="shared" si="127"/>
        <v>0.52359877559829882</v>
      </c>
      <c r="F489">
        <f t="shared" si="128"/>
        <v>0.87266462599716477</v>
      </c>
      <c r="G489">
        <f t="shared" si="129"/>
        <v>0.49999999999999994</v>
      </c>
      <c r="H489">
        <f t="shared" si="130"/>
        <v>0.86602540378443871</v>
      </c>
      <c r="I489">
        <f t="shared" si="131"/>
        <v>0.76604444311897801</v>
      </c>
      <c r="J489">
        <f t="shared" si="132"/>
        <v>0.64278760968653936</v>
      </c>
      <c r="K489">
        <f t="shared" si="133"/>
        <v>1.6735949975353295E-3</v>
      </c>
      <c r="L489">
        <f t="shared" si="134"/>
        <v>0.99832640500246472</v>
      </c>
      <c r="M489">
        <f t="shared" si="135"/>
        <v>0.99916285209292321</v>
      </c>
      <c r="N489">
        <f t="shared" si="136"/>
        <v>6383480.9176901085</v>
      </c>
      <c r="O489">
        <f t="shared" si="137"/>
        <v>106383480.91769011</v>
      </c>
      <c r="P489" s="6">
        <f t="shared" si="138"/>
        <v>59220534.793546721</v>
      </c>
      <c r="Q489" s="6">
        <f t="shared" si="139"/>
        <v>70576285.095559716</v>
      </c>
      <c r="R489" s="6">
        <f t="shared" si="140"/>
        <v>53170373.73538363</v>
      </c>
      <c r="S489">
        <f t="shared" si="141"/>
        <v>8488083759123403</v>
      </c>
      <c r="T489">
        <f t="shared" si="142"/>
        <v>92130797.017736703</v>
      </c>
    </row>
    <row r="490" spans="1:20" x14ac:dyDescent="0.2">
      <c r="A490" s="9">
        <v>489</v>
      </c>
      <c r="B490">
        <v>35</v>
      </c>
      <c r="C490">
        <v>50</v>
      </c>
      <c r="D490" s="6">
        <v>100000000</v>
      </c>
      <c r="E490">
        <f t="shared" si="127"/>
        <v>0.6108652381980153</v>
      </c>
      <c r="F490">
        <f t="shared" si="128"/>
        <v>0.87266462599716477</v>
      </c>
      <c r="G490">
        <f t="shared" si="129"/>
        <v>0.57357643635104605</v>
      </c>
      <c r="H490">
        <f t="shared" si="130"/>
        <v>0.8191520442889918</v>
      </c>
      <c r="I490">
        <f t="shared" si="131"/>
        <v>0.76604444311897801</v>
      </c>
      <c r="J490">
        <f t="shared" si="132"/>
        <v>0.64278760968653936</v>
      </c>
      <c r="K490">
        <f t="shared" si="133"/>
        <v>2.2023835932183482E-3</v>
      </c>
      <c r="L490">
        <f t="shared" si="134"/>
        <v>0.99779761640678166</v>
      </c>
      <c r="M490">
        <f t="shared" si="135"/>
        <v>0.99889820122311845</v>
      </c>
      <c r="N490">
        <f t="shared" si="136"/>
        <v>6385172.1748924749</v>
      </c>
      <c r="O490">
        <f t="shared" si="137"/>
        <v>106385172.17489247</v>
      </c>
      <c r="P490" s="6">
        <f t="shared" si="138"/>
        <v>56016132.018089034</v>
      </c>
      <c r="Q490" s="6">
        <f t="shared" si="139"/>
        <v>66757426.575789146</v>
      </c>
      <c r="R490" s="6">
        <f t="shared" si="140"/>
        <v>60995510.544482701</v>
      </c>
      <c r="S490">
        <f t="shared" si="141"/>
        <v>7594361049289858</v>
      </c>
      <c r="T490">
        <f t="shared" si="142"/>
        <v>87145631.269099534</v>
      </c>
    </row>
    <row r="491" spans="1:20" x14ac:dyDescent="0.2">
      <c r="A491" s="9">
        <v>490</v>
      </c>
      <c r="B491">
        <v>40</v>
      </c>
      <c r="C491">
        <v>50</v>
      </c>
      <c r="D491" s="6">
        <v>100000000</v>
      </c>
      <c r="E491">
        <f t="shared" si="127"/>
        <v>0.69813170079773179</v>
      </c>
      <c r="F491">
        <f t="shared" si="128"/>
        <v>0.87266462599716477</v>
      </c>
      <c r="G491">
        <f t="shared" si="129"/>
        <v>0.64278760968653925</v>
      </c>
      <c r="H491">
        <f t="shared" si="130"/>
        <v>0.76604444311897801</v>
      </c>
      <c r="I491">
        <f t="shared" si="131"/>
        <v>0.76604444311897801</v>
      </c>
      <c r="J491">
        <f t="shared" si="132"/>
        <v>0.64278760968653936</v>
      </c>
      <c r="K491">
        <f t="shared" si="133"/>
        <v>2.7659565521216574E-3</v>
      </c>
      <c r="L491">
        <f t="shared" si="134"/>
        <v>0.99723404344787836</v>
      </c>
      <c r="M491">
        <f t="shared" si="135"/>
        <v>0.99861606408463022</v>
      </c>
      <c r="N491">
        <f t="shared" si="136"/>
        <v>6386976.1657063318</v>
      </c>
      <c r="O491">
        <f t="shared" si="137"/>
        <v>106386976.16570634</v>
      </c>
      <c r="P491" s="6">
        <f t="shared" si="138"/>
        <v>52385359.473756298</v>
      </c>
      <c r="Q491" s="6">
        <f t="shared" si="139"/>
        <v>62430440.352188192</v>
      </c>
      <c r="R491" s="6">
        <f t="shared" si="140"/>
        <v>68356746.540854305</v>
      </c>
      <c r="S491">
        <f t="shared" si="141"/>
        <v>6641785769762796</v>
      </c>
      <c r="T491">
        <f t="shared" si="142"/>
        <v>81497151.911970496</v>
      </c>
    </row>
    <row r="492" spans="1:20" x14ac:dyDescent="0.2">
      <c r="A492" s="9">
        <v>491</v>
      </c>
      <c r="B492">
        <v>45</v>
      </c>
      <c r="C492">
        <v>50</v>
      </c>
      <c r="D492" s="6">
        <v>100000000</v>
      </c>
      <c r="E492">
        <f t="shared" si="127"/>
        <v>0.78539816339744828</v>
      </c>
      <c r="F492">
        <f t="shared" si="128"/>
        <v>0.87266462599716477</v>
      </c>
      <c r="G492">
        <f t="shared" si="129"/>
        <v>0.70710678118654746</v>
      </c>
      <c r="H492">
        <f t="shared" si="130"/>
        <v>0.70710678118654757</v>
      </c>
      <c r="I492">
        <f t="shared" si="131"/>
        <v>0.76604444311897801</v>
      </c>
      <c r="J492">
        <f t="shared" si="132"/>
        <v>0.64278760968653936</v>
      </c>
      <c r="K492">
        <f t="shared" si="133"/>
        <v>3.3471899950706591E-3</v>
      </c>
      <c r="L492">
        <f t="shared" si="134"/>
        <v>0.99665281000492933</v>
      </c>
      <c r="M492">
        <f t="shared" si="135"/>
        <v>0.99832500219363896</v>
      </c>
      <c r="N492">
        <f t="shared" si="136"/>
        <v>6388838.2901211483</v>
      </c>
      <c r="O492">
        <f t="shared" si="137"/>
        <v>106388838.29012115</v>
      </c>
      <c r="P492" s="6">
        <f t="shared" si="138"/>
        <v>48355799.209761396</v>
      </c>
      <c r="Q492" s="6">
        <f t="shared" si="139"/>
        <v>57628197.430997401</v>
      </c>
      <c r="R492" s="6">
        <f t="shared" si="140"/>
        <v>75198026.527520671</v>
      </c>
      <c r="S492">
        <f t="shared" si="141"/>
        <v>5659292456360776</v>
      </c>
      <c r="T492">
        <f t="shared" si="142"/>
        <v>75228268.997503698</v>
      </c>
    </row>
    <row r="493" spans="1:20" x14ac:dyDescent="0.2">
      <c r="A493" s="9">
        <v>492</v>
      </c>
      <c r="B493">
        <v>50</v>
      </c>
      <c r="C493">
        <v>50</v>
      </c>
      <c r="D493" s="6">
        <v>100000000</v>
      </c>
      <c r="E493">
        <f t="shared" si="127"/>
        <v>0.87266462599716477</v>
      </c>
      <c r="F493">
        <f t="shared" si="128"/>
        <v>0.87266462599716477</v>
      </c>
      <c r="G493">
        <f t="shared" si="129"/>
        <v>0.76604444311897801</v>
      </c>
      <c r="H493">
        <f t="shared" si="130"/>
        <v>0.64278760968653936</v>
      </c>
      <c r="I493">
        <f t="shared" si="131"/>
        <v>0.76604444311897801</v>
      </c>
      <c r="J493">
        <f t="shared" si="132"/>
        <v>0.64278760968653936</v>
      </c>
      <c r="K493">
        <f t="shared" si="133"/>
        <v>3.9284234380196608E-3</v>
      </c>
      <c r="L493">
        <f t="shared" si="134"/>
        <v>0.99607157656198031</v>
      </c>
      <c r="M493">
        <f t="shared" si="135"/>
        <v>0.99803385541873291</v>
      </c>
      <c r="N493">
        <f t="shared" si="136"/>
        <v>6390702.0441946862</v>
      </c>
      <c r="O493">
        <f t="shared" si="137"/>
        <v>106390702.04419468</v>
      </c>
      <c r="P493" s="6">
        <f t="shared" si="138"/>
        <v>43958075.256757468</v>
      </c>
      <c r="Q493" s="6">
        <f t="shared" si="139"/>
        <v>52387194.11076735</v>
      </c>
      <c r="R493" s="6">
        <f t="shared" si="140"/>
        <v>81467233.349604234</v>
      </c>
      <c r="S493">
        <f t="shared" si="141"/>
        <v>4676730487077971</v>
      </c>
      <c r="T493">
        <f t="shared" si="142"/>
        <v>68386625.059860721</v>
      </c>
    </row>
    <row r="494" spans="1:20" x14ac:dyDescent="0.2">
      <c r="A494" s="9">
        <v>493</v>
      </c>
      <c r="B494">
        <v>55</v>
      </c>
      <c r="C494">
        <v>50</v>
      </c>
      <c r="D494" s="6">
        <v>100000000</v>
      </c>
      <c r="E494">
        <f t="shared" si="127"/>
        <v>0.95993108859688125</v>
      </c>
      <c r="F494">
        <f t="shared" si="128"/>
        <v>0.87266462599716477</v>
      </c>
      <c r="G494">
        <f t="shared" si="129"/>
        <v>0.8191520442889918</v>
      </c>
      <c r="H494">
        <f t="shared" si="130"/>
        <v>0.57357643635104616</v>
      </c>
      <c r="I494">
        <f t="shared" si="131"/>
        <v>0.76604444311897801</v>
      </c>
      <c r="J494">
        <f t="shared" si="132"/>
        <v>0.64278760968653936</v>
      </c>
      <c r="K494">
        <f t="shared" si="133"/>
        <v>4.4919963969229718E-3</v>
      </c>
      <c r="L494">
        <f t="shared" si="134"/>
        <v>0.99550800360307701</v>
      </c>
      <c r="M494">
        <f t="shared" si="135"/>
        <v>0.99775147386665231</v>
      </c>
      <c r="N494">
        <f t="shared" si="136"/>
        <v>6392510.7274283282</v>
      </c>
      <c r="O494">
        <f t="shared" si="137"/>
        <v>106392510.72742833</v>
      </c>
      <c r="P494" s="6">
        <f t="shared" si="138"/>
        <v>39225623.535400294</v>
      </c>
      <c r="Q494" s="6">
        <f t="shared" si="139"/>
        <v>46747277.770061292</v>
      </c>
      <c r="R494" s="6">
        <f t="shared" si="140"/>
        <v>87116587.952101454</v>
      </c>
      <c r="S494">
        <f t="shared" si="141"/>
        <v>3723957520652216</v>
      </c>
      <c r="T494">
        <f t="shared" si="142"/>
        <v>61024237.157478794</v>
      </c>
    </row>
    <row r="495" spans="1:20" x14ac:dyDescent="0.2">
      <c r="A495" s="9">
        <v>494</v>
      </c>
      <c r="B495">
        <v>60</v>
      </c>
      <c r="C495">
        <v>50</v>
      </c>
      <c r="D495" s="6">
        <v>100000000</v>
      </c>
      <c r="E495">
        <f t="shared" si="127"/>
        <v>1.0471975511965976</v>
      </c>
      <c r="F495">
        <f t="shared" si="128"/>
        <v>0.87266462599716477</v>
      </c>
      <c r="G495">
        <f t="shared" si="129"/>
        <v>0.8660254037844386</v>
      </c>
      <c r="H495">
        <f t="shared" si="130"/>
        <v>0.50000000000000011</v>
      </c>
      <c r="I495">
        <f t="shared" si="131"/>
        <v>0.76604444311897801</v>
      </c>
      <c r="J495">
        <f t="shared" si="132"/>
        <v>0.64278760968653936</v>
      </c>
      <c r="K495">
        <f t="shared" si="133"/>
        <v>5.0207849926059891E-3</v>
      </c>
      <c r="L495">
        <f t="shared" si="134"/>
        <v>0.99497921500739406</v>
      </c>
      <c r="M495">
        <f t="shared" si="135"/>
        <v>0.99748644853320889</v>
      </c>
      <c r="N495">
        <f t="shared" si="136"/>
        <v>6394209.1738478942</v>
      </c>
      <c r="O495">
        <f t="shared" si="137"/>
        <v>106394209.1738479</v>
      </c>
      <c r="P495" s="6">
        <f t="shared" si="138"/>
        <v>34194439.699673697</v>
      </c>
      <c r="Q495" s="6">
        <f t="shared" si="139"/>
        <v>40751346.358832203</v>
      </c>
      <c r="R495" s="6">
        <f t="shared" si="140"/>
        <v>92103017.512382492</v>
      </c>
      <c r="S495">
        <f t="shared" si="141"/>
        <v>2829931936432127</v>
      </c>
      <c r="T495">
        <f t="shared" si="142"/>
        <v>53197104.586923964</v>
      </c>
    </row>
    <row r="496" spans="1:20" x14ac:dyDescent="0.2">
      <c r="A496" s="9">
        <v>495</v>
      </c>
      <c r="B496">
        <v>65</v>
      </c>
      <c r="C496">
        <v>50</v>
      </c>
      <c r="D496" s="6">
        <v>100000000</v>
      </c>
      <c r="E496">
        <f t="shared" si="127"/>
        <v>1.1344640137963142</v>
      </c>
      <c r="F496">
        <f t="shared" si="128"/>
        <v>0.87266462599716477</v>
      </c>
      <c r="G496">
        <f t="shared" si="129"/>
        <v>0.90630778703664994</v>
      </c>
      <c r="H496">
        <f t="shared" si="130"/>
        <v>0.42261826174069944</v>
      </c>
      <c r="I496">
        <f t="shared" si="131"/>
        <v>0.76604444311897801</v>
      </c>
      <c r="J496">
        <f t="shared" si="132"/>
        <v>0.64278760968653936</v>
      </c>
      <c r="K496">
        <f t="shared" si="133"/>
        <v>5.4987222511688289E-3</v>
      </c>
      <c r="L496">
        <f t="shared" si="134"/>
        <v>0.99450127774883113</v>
      </c>
      <c r="M496">
        <f t="shared" si="135"/>
        <v>0.99724684895407467</v>
      </c>
      <c r="N496">
        <f t="shared" si="136"/>
        <v>6395745.4532841817</v>
      </c>
      <c r="O496">
        <f t="shared" si="137"/>
        <v>106395745.45328417</v>
      </c>
      <c r="P496" s="6">
        <f t="shared" si="138"/>
        <v>28902806.670266006</v>
      </c>
      <c r="Q496" s="6">
        <f t="shared" si="139"/>
        <v>34445023.685345404</v>
      </c>
      <c r="R496" s="6">
        <f t="shared" si="140"/>
        <v>96388488.545160964</v>
      </c>
      <c r="S496">
        <f t="shared" si="141"/>
        <v>2021831890102779</v>
      </c>
      <c r="T496">
        <f t="shared" si="142"/>
        <v>44964785.000072882</v>
      </c>
    </row>
    <row r="497" spans="1:20" x14ac:dyDescent="0.2">
      <c r="A497" s="9">
        <v>496</v>
      </c>
      <c r="B497">
        <v>70</v>
      </c>
      <c r="C497">
        <v>50</v>
      </c>
      <c r="D497" s="6">
        <v>100000000</v>
      </c>
      <c r="E497">
        <f t="shared" si="127"/>
        <v>1.2217304763960306</v>
      </c>
      <c r="F497">
        <f t="shared" si="128"/>
        <v>0.87266462599716477</v>
      </c>
      <c r="G497">
        <f t="shared" si="129"/>
        <v>0.93969262078590832</v>
      </c>
      <c r="H497">
        <f t="shared" si="130"/>
        <v>0.34202014332566882</v>
      </c>
      <c r="I497">
        <f t="shared" si="131"/>
        <v>0.76604444311897801</v>
      </c>
      <c r="J497">
        <f t="shared" si="132"/>
        <v>0.64278760968653936</v>
      </c>
      <c r="K497">
        <f t="shared" si="133"/>
        <v>5.9112862908579774E-3</v>
      </c>
      <c r="L497">
        <f t="shared" si="134"/>
        <v>0.99408871370914198</v>
      </c>
      <c r="M497">
        <f t="shared" si="135"/>
        <v>0.99703997598348182</v>
      </c>
      <c r="N497">
        <f t="shared" si="136"/>
        <v>6397072.488200481</v>
      </c>
      <c r="O497">
        <f t="shared" si="137"/>
        <v>106397072.48820049</v>
      </c>
      <c r="P497" s="6">
        <f t="shared" si="138"/>
        <v>23391003.823142581</v>
      </c>
      <c r="Q497" s="6">
        <f t="shared" si="139"/>
        <v>27876312.840615068</v>
      </c>
      <c r="R497" s="6">
        <f t="shared" si="140"/>
        <v>99940302.085709393</v>
      </c>
      <c r="S497">
        <f t="shared" si="141"/>
        <v>1324227877442111.2</v>
      </c>
      <c r="T497">
        <f t="shared" si="142"/>
        <v>36389941.981845908</v>
      </c>
    </row>
    <row r="498" spans="1:20" x14ac:dyDescent="0.2">
      <c r="A498" s="9">
        <v>497</v>
      </c>
      <c r="B498">
        <v>75</v>
      </c>
      <c r="C498">
        <v>50</v>
      </c>
      <c r="D498" s="6">
        <v>100000000</v>
      </c>
      <c r="E498">
        <f t="shared" si="127"/>
        <v>1.3089969389957472</v>
      </c>
      <c r="F498">
        <f t="shared" si="128"/>
        <v>0.87266462599716477</v>
      </c>
      <c r="G498">
        <f t="shared" si="129"/>
        <v>0.96592582628906831</v>
      </c>
      <c r="H498">
        <f t="shared" si="130"/>
        <v>0.25881904510252074</v>
      </c>
      <c r="I498">
        <f t="shared" si="131"/>
        <v>0.76604444311897801</v>
      </c>
      <c r="J498">
        <f t="shared" si="132"/>
        <v>0.64278760968653936</v>
      </c>
      <c r="K498">
        <f t="shared" si="133"/>
        <v>6.2459415620949622E-3</v>
      </c>
      <c r="L498">
        <f t="shared" si="134"/>
        <v>0.99375405843790499</v>
      </c>
      <c r="M498">
        <f t="shared" si="135"/>
        <v>0.99687213745690828</v>
      </c>
      <c r="N498">
        <f t="shared" si="136"/>
        <v>6398149.5322670778</v>
      </c>
      <c r="O498">
        <f t="shared" si="137"/>
        <v>106398149.53226708</v>
      </c>
      <c r="P498" s="6">
        <f t="shared" si="138"/>
        <v>17701000.002160035</v>
      </c>
      <c r="Q498" s="6">
        <f t="shared" si="139"/>
        <v>21095230.345084339</v>
      </c>
      <c r="R498" s="6">
        <f t="shared" si="140"/>
        <v>102731348.31126508</v>
      </c>
      <c r="S498">
        <f t="shared" si="141"/>
        <v>758334144388636.75</v>
      </c>
      <c r="T498">
        <f t="shared" si="142"/>
        <v>27537867.462616578</v>
      </c>
    </row>
    <row r="499" spans="1:20" x14ac:dyDescent="0.2">
      <c r="A499" s="9">
        <v>498</v>
      </c>
      <c r="B499">
        <v>80</v>
      </c>
      <c r="C499">
        <v>50</v>
      </c>
      <c r="D499" s="6">
        <v>100000000</v>
      </c>
      <c r="E499">
        <f t="shared" si="127"/>
        <v>1.3962634015954636</v>
      </c>
      <c r="F499">
        <f t="shared" si="128"/>
        <v>0.87266462599716477</v>
      </c>
      <c r="G499">
        <f t="shared" si="129"/>
        <v>0.98480775301220802</v>
      </c>
      <c r="H499">
        <f t="shared" si="130"/>
        <v>0.17364817766693041</v>
      </c>
      <c r="I499">
        <f t="shared" si="131"/>
        <v>0.76604444311897801</v>
      </c>
      <c r="J499">
        <f t="shared" si="132"/>
        <v>0.64278760968653936</v>
      </c>
      <c r="K499">
        <f t="shared" si="133"/>
        <v>6.49251973380698E-3</v>
      </c>
      <c r="L499">
        <f t="shared" si="134"/>
        <v>0.99350748026619307</v>
      </c>
      <c r="M499">
        <f t="shared" si="135"/>
        <v>0.99674845385693633</v>
      </c>
      <c r="N499">
        <f t="shared" si="136"/>
        <v>6398943.4599268073</v>
      </c>
      <c r="O499">
        <f t="shared" si="137"/>
        <v>106398943.45992681</v>
      </c>
      <c r="P499" s="6">
        <f t="shared" si="138"/>
        <v>11876132.71617059</v>
      </c>
      <c r="Q499" s="6">
        <f t="shared" si="139"/>
        <v>14153423.830621934</v>
      </c>
      <c r="R499" s="6">
        <f t="shared" si="140"/>
        <v>104740318.2622495</v>
      </c>
      <c r="S499">
        <f t="shared" si="141"/>
        <v>341361934421314.25</v>
      </c>
      <c r="T499">
        <f t="shared" si="142"/>
        <v>18475982.637503054</v>
      </c>
    </row>
    <row r="500" spans="1:20" x14ac:dyDescent="0.2">
      <c r="A500" s="9">
        <v>499</v>
      </c>
      <c r="B500">
        <v>85</v>
      </c>
      <c r="C500">
        <v>50</v>
      </c>
      <c r="D500" s="6">
        <v>100000000</v>
      </c>
      <c r="E500">
        <f t="shared" si="127"/>
        <v>1.4835298641951802</v>
      </c>
      <c r="F500">
        <f t="shared" si="128"/>
        <v>0.87266462599716477</v>
      </c>
      <c r="G500">
        <f t="shared" si="129"/>
        <v>0.99619469809174555</v>
      </c>
      <c r="H500">
        <f t="shared" si="130"/>
        <v>8.7155742747658138E-2</v>
      </c>
      <c r="I500">
        <f t="shared" si="131"/>
        <v>0.76604444311897801</v>
      </c>
      <c r="J500">
        <f t="shared" si="132"/>
        <v>0.64278760968653936</v>
      </c>
      <c r="K500">
        <f t="shared" si="133"/>
        <v>6.6435286530211407E-3</v>
      </c>
      <c r="L500">
        <f t="shared" si="134"/>
        <v>0.99335647134697891</v>
      </c>
      <c r="M500">
        <f t="shared" si="135"/>
        <v>0.9966727002115483</v>
      </c>
      <c r="N500">
        <f t="shared" si="136"/>
        <v>6399429.8214912592</v>
      </c>
      <c r="O500">
        <f t="shared" si="137"/>
        <v>106399429.82149126</v>
      </c>
      <c r="P500" s="6">
        <f t="shared" si="138"/>
        <v>5960776.0541495197</v>
      </c>
      <c r="Q500" s="6">
        <f t="shared" si="139"/>
        <v>7103776.2771822279</v>
      </c>
      <c r="R500" s="6">
        <f t="shared" si="140"/>
        <v>105951870.67316073</v>
      </c>
      <c r="S500">
        <f t="shared" si="141"/>
        <v>85994488563979.312</v>
      </c>
      <c r="T500">
        <f t="shared" si="142"/>
        <v>9273321.3340193983</v>
      </c>
    </row>
    <row r="501" spans="1:20" x14ac:dyDescent="0.2">
      <c r="A501" s="9">
        <v>500</v>
      </c>
      <c r="B501">
        <v>89.998999999999995</v>
      </c>
      <c r="C501">
        <v>50</v>
      </c>
      <c r="D501" s="6">
        <v>100000000</v>
      </c>
      <c r="E501">
        <f t="shared" si="127"/>
        <v>1.5707788735023767</v>
      </c>
      <c r="F501">
        <f t="shared" si="128"/>
        <v>0.87266462599716477</v>
      </c>
      <c r="G501">
        <f t="shared" si="129"/>
        <v>0.99999999984769128</v>
      </c>
      <c r="H501">
        <f t="shared" si="130"/>
        <v>1.7453292519072963E-5</v>
      </c>
      <c r="I501">
        <f t="shared" si="131"/>
        <v>0.76604444311897801</v>
      </c>
      <c r="J501">
        <f t="shared" si="132"/>
        <v>0.64278760968653936</v>
      </c>
      <c r="K501">
        <f t="shared" si="133"/>
        <v>6.6943799881020952E-3</v>
      </c>
      <c r="L501">
        <f t="shared" si="134"/>
        <v>0.99330562001189793</v>
      </c>
      <c r="M501">
        <f t="shared" si="135"/>
        <v>0.99664718933627561</v>
      </c>
      <c r="N501">
        <f t="shared" si="136"/>
        <v>6399593.6257519238</v>
      </c>
      <c r="O501">
        <f t="shared" si="137"/>
        <v>106399593.62575193</v>
      </c>
      <c r="P501" s="6">
        <f t="shared" si="138"/>
        <v>1193.6715240830219</v>
      </c>
      <c r="Q501" s="6">
        <f t="shared" si="139"/>
        <v>1422.5623272033472</v>
      </c>
      <c r="R501" s="6">
        <f t="shared" si="140"/>
        <v>106356752.29803959</v>
      </c>
      <c r="S501">
        <f t="shared" si="141"/>
        <v>3448535.2821848877</v>
      </c>
      <c r="T501">
        <f t="shared" si="142"/>
        <v>1857.0232314607397</v>
      </c>
    </row>
    <row r="502" spans="1:20" x14ac:dyDescent="0.2">
      <c r="A502" s="9">
        <v>501</v>
      </c>
      <c r="B502">
        <v>1E-3</v>
      </c>
      <c r="C502">
        <v>50</v>
      </c>
      <c r="D502" s="6">
        <v>125000000</v>
      </c>
      <c r="E502">
        <f t="shared" si="127"/>
        <v>1.7453292519943296E-5</v>
      </c>
      <c r="F502">
        <f t="shared" si="128"/>
        <v>0.87266462599716477</v>
      </c>
      <c r="G502">
        <f t="shared" si="129"/>
        <v>1.7453292519057202E-5</v>
      </c>
      <c r="H502">
        <f t="shared" si="130"/>
        <v>0.99999999984769128</v>
      </c>
      <c r="I502">
        <f t="shared" si="131"/>
        <v>0.76604444311897801</v>
      </c>
      <c r="J502">
        <f t="shared" si="132"/>
        <v>0.64278760968653936</v>
      </c>
      <c r="K502">
        <f t="shared" si="133"/>
        <v>2.0392247594615598E-12</v>
      </c>
      <c r="L502">
        <f t="shared" si="134"/>
        <v>0.99999999999796074</v>
      </c>
      <c r="M502">
        <f t="shared" si="135"/>
        <v>0.99999999999898037</v>
      </c>
      <c r="N502">
        <f t="shared" si="136"/>
        <v>6378137.0000065034</v>
      </c>
      <c r="O502">
        <f t="shared" si="137"/>
        <v>131378137.0000065</v>
      </c>
      <c r="P502" s="6">
        <f t="shared" si="138"/>
        <v>84448238.634442672</v>
      </c>
      <c r="Q502" s="6">
        <f t="shared" si="139"/>
        <v>100641491.7808502</v>
      </c>
      <c r="R502" s="6">
        <f t="shared" si="140"/>
        <v>2292.2358406982435</v>
      </c>
      <c r="S502">
        <f t="shared" si="141"/>
        <v>1.7260214876334714E+16</v>
      </c>
      <c r="T502">
        <f t="shared" si="142"/>
        <v>131378136.97999646</v>
      </c>
    </row>
    <row r="503" spans="1:20" x14ac:dyDescent="0.2">
      <c r="A503" s="9">
        <v>502</v>
      </c>
      <c r="B503">
        <v>1</v>
      </c>
      <c r="C503">
        <v>50</v>
      </c>
      <c r="D503" s="6">
        <v>125000000</v>
      </c>
      <c r="E503">
        <f t="shared" si="127"/>
        <v>1.7453292519943295E-2</v>
      </c>
      <c r="F503">
        <f t="shared" si="128"/>
        <v>0.87266462599716477</v>
      </c>
      <c r="G503">
        <f t="shared" si="129"/>
        <v>1.7452406437283512E-2</v>
      </c>
      <c r="H503">
        <f t="shared" si="130"/>
        <v>0.99984769515639127</v>
      </c>
      <c r="I503">
        <f t="shared" si="131"/>
        <v>0.76604444311897801</v>
      </c>
      <c r="J503">
        <f t="shared" si="132"/>
        <v>0.64278760968653936</v>
      </c>
      <c r="K503">
        <f t="shared" si="133"/>
        <v>2.0390177069501426E-6</v>
      </c>
      <c r="L503">
        <f t="shared" si="134"/>
        <v>0.9999979609822931</v>
      </c>
      <c r="M503">
        <f t="shared" si="135"/>
        <v>0.99999898049062685</v>
      </c>
      <c r="N503">
        <f t="shared" si="136"/>
        <v>6378143.5025770841</v>
      </c>
      <c r="O503">
        <f t="shared" si="137"/>
        <v>131378143.50257708</v>
      </c>
      <c r="P503" s="6">
        <f t="shared" si="138"/>
        <v>84435380.950659856</v>
      </c>
      <c r="Q503" s="6">
        <f t="shared" si="139"/>
        <v>100626168.5900096</v>
      </c>
      <c r="R503" s="6">
        <f t="shared" si="140"/>
        <v>2292119.5794850057</v>
      </c>
      <c r="S503">
        <f t="shared" si="141"/>
        <v>1.7254959361388088E+16</v>
      </c>
      <c r="T503">
        <f t="shared" si="142"/>
        <v>131358133.97497731</v>
      </c>
    </row>
    <row r="504" spans="1:20" x14ac:dyDescent="0.2">
      <c r="A504" s="9">
        <v>503</v>
      </c>
      <c r="B504">
        <v>5</v>
      </c>
      <c r="C504">
        <v>50</v>
      </c>
      <c r="D504" s="6">
        <v>125000000</v>
      </c>
      <c r="E504">
        <f t="shared" si="127"/>
        <v>8.7266462599716474E-2</v>
      </c>
      <c r="F504">
        <f t="shared" si="128"/>
        <v>0.87266462599716477</v>
      </c>
      <c r="G504">
        <f t="shared" si="129"/>
        <v>8.7155742747658166E-2</v>
      </c>
      <c r="H504">
        <f t="shared" si="130"/>
        <v>0.99619469809174555</v>
      </c>
      <c r="I504">
        <f t="shared" si="131"/>
        <v>0.76604444311897801</v>
      </c>
      <c r="J504">
        <f t="shared" si="132"/>
        <v>0.64278760968653936</v>
      </c>
      <c r="K504">
        <f t="shared" si="133"/>
        <v>5.0851337120179549E-5</v>
      </c>
      <c r="L504">
        <f t="shared" si="134"/>
        <v>0.99994914866287987</v>
      </c>
      <c r="M504">
        <f t="shared" si="135"/>
        <v>0.99997457400819945</v>
      </c>
      <c r="N504">
        <f t="shared" si="136"/>
        <v>6378299.174582514</v>
      </c>
      <c r="O504">
        <f t="shared" si="137"/>
        <v>131378299.17458251</v>
      </c>
      <c r="P504" s="6">
        <f t="shared" si="138"/>
        <v>84126991.450760469</v>
      </c>
      <c r="Q504" s="6">
        <f t="shared" si="139"/>
        <v>100258644.29558615</v>
      </c>
      <c r="R504" s="6">
        <f t="shared" si="140"/>
        <v>11446651.803485041</v>
      </c>
      <c r="S504">
        <f t="shared" si="141"/>
        <v>1.7129146446545196E+16</v>
      </c>
      <c r="T504">
        <f t="shared" si="142"/>
        <v>130878365.08203025</v>
      </c>
    </row>
    <row r="505" spans="1:20" x14ac:dyDescent="0.2">
      <c r="A505" s="9">
        <v>504</v>
      </c>
      <c r="B505">
        <v>10</v>
      </c>
      <c r="C505">
        <v>50</v>
      </c>
      <c r="D505" s="6">
        <v>125000000</v>
      </c>
      <c r="E505">
        <f t="shared" si="127"/>
        <v>0.17453292519943295</v>
      </c>
      <c r="F505">
        <f t="shared" si="128"/>
        <v>0.87266462599716477</v>
      </c>
      <c r="G505">
        <f t="shared" si="129"/>
        <v>0.17364817766693033</v>
      </c>
      <c r="H505">
        <f t="shared" si="130"/>
        <v>0.98480775301220802</v>
      </c>
      <c r="I505">
        <f t="shared" si="131"/>
        <v>0.76604444311897801</v>
      </c>
      <c r="J505">
        <f t="shared" si="132"/>
        <v>0.64278760968653936</v>
      </c>
      <c r="K505">
        <f t="shared" si="133"/>
        <v>2.0186025633433968E-4</v>
      </c>
      <c r="L505">
        <f t="shared" si="134"/>
        <v>0.99979813974366571</v>
      </c>
      <c r="M505">
        <f t="shared" si="135"/>
        <v>0.99989906477787327</v>
      </c>
      <c r="N505">
        <f t="shared" si="136"/>
        <v>6378780.843661353</v>
      </c>
      <c r="O505">
        <f t="shared" si="137"/>
        <v>131378780.84366135</v>
      </c>
      <c r="P505" s="6">
        <f t="shared" si="138"/>
        <v>83165687.71543175</v>
      </c>
      <c r="Q505" s="6">
        <f t="shared" si="139"/>
        <v>99113007.115433931</v>
      </c>
      <c r="R505" s="6">
        <f t="shared" si="140"/>
        <v>22806270.756101653</v>
      </c>
      <c r="S505">
        <f t="shared" si="141"/>
        <v>1.6739919792644772E+16</v>
      </c>
      <c r="T505">
        <f t="shared" si="142"/>
        <v>129382841.95612945</v>
      </c>
    </row>
    <row r="506" spans="1:20" x14ac:dyDescent="0.2">
      <c r="A506" s="9">
        <v>505</v>
      </c>
      <c r="B506">
        <v>15</v>
      </c>
      <c r="C506">
        <v>50</v>
      </c>
      <c r="D506" s="6">
        <v>125000000</v>
      </c>
      <c r="E506">
        <f t="shared" si="127"/>
        <v>0.26179938779914941</v>
      </c>
      <c r="F506">
        <f t="shared" si="128"/>
        <v>0.87266462599716477</v>
      </c>
      <c r="G506">
        <f t="shared" si="129"/>
        <v>0.25881904510252074</v>
      </c>
      <c r="H506">
        <f t="shared" si="130"/>
        <v>0.96592582628906831</v>
      </c>
      <c r="I506">
        <f t="shared" si="131"/>
        <v>0.76604444311897801</v>
      </c>
      <c r="J506">
        <f t="shared" si="132"/>
        <v>0.64278760968653936</v>
      </c>
      <c r="K506">
        <f t="shared" si="133"/>
        <v>4.4843842804635835E-4</v>
      </c>
      <c r="L506">
        <f t="shared" si="134"/>
        <v>0.99955156157195368</v>
      </c>
      <c r="M506">
        <f t="shared" si="135"/>
        <v>0.99977575564321108</v>
      </c>
      <c r="N506">
        <f t="shared" si="136"/>
        <v>6379567.5820290232</v>
      </c>
      <c r="O506">
        <f t="shared" si="137"/>
        <v>131379567.58202903</v>
      </c>
      <c r="P506" s="6">
        <f t="shared" si="138"/>
        <v>81571622.921192348</v>
      </c>
      <c r="Q506" s="6">
        <f t="shared" si="139"/>
        <v>97213274.670071185</v>
      </c>
      <c r="R506" s="6">
        <f t="shared" si="140"/>
        <v>33992480.778010987</v>
      </c>
      <c r="S506">
        <f t="shared" si="141"/>
        <v>1.6104350438075896E+16</v>
      </c>
      <c r="T506">
        <f t="shared" si="142"/>
        <v>126902917.37417188</v>
      </c>
    </row>
    <row r="507" spans="1:20" x14ac:dyDescent="0.2">
      <c r="A507" s="9">
        <v>506</v>
      </c>
      <c r="B507">
        <v>20</v>
      </c>
      <c r="C507">
        <v>50</v>
      </c>
      <c r="D507" s="6">
        <v>125000000</v>
      </c>
      <c r="E507">
        <f t="shared" ref="E507:E561" si="143">B507*PI()/180</f>
        <v>0.3490658503988659</v>
      </c>
      <c r="F507">
        <f t="shared" ref="F507:F561" si="144">C507*PI()/180</f>
        <v>0.87266462599716477</v>
      </c>
      <c r="G507">
        <f t="shared" ref="G507:G561" si="145">SIN(E507)</f>
        <v>0.34202014332566871</v>
      </c>
      <c r="H507">
        <f t="shared" ref="H507:H561" si="146">COS(E507)</f>
        <v>0.93969262078590843</v>
      </c>
      <c r="I507">
        <f t="shared" ref="I507:I561" si="147">SIN(F507)</f>
        <v>0.76604444311897801</v>
      </c>
      <c r="J507">
        <f t="shared" ref="J507:J561" si="148">COS(F507)</f>
        <v>0.64278760968653936</v>
      </c>
      <c r="K507">
        <f t="shared" ref="K507:K561" si="149">0.00669437999014132*G507*G507</f>
        <v>7.8309369928334142E-4</v>
      </c>
      <c r="L507">
        <f t="shared" ref="L507:L561" si="150">1-K507</f>
        <v>0.99921690630071669</v>
      </c>
      <c r="M507">
        <f t="shared" ref="M507:M561" si="151">SQRT(L507)</f>
        <v>0.99960837646586209</v>
      </c>
      <c r="N507">
        <f t="shared" ref="N507:N561" si="152">6378137/M507</f>
        <v>6380635.8071448412</v>
      </c>
      <c r="O507">
        <f t="shared" ref="O507:O561" si="153">D507+N507</f>
        <v>131380635.80714484</v>
      </c>
      <c r="P507" s="6">
        <f t="shared" ref="P507:P561" si="154">O507*H507*J507</f>
        <v>79356896.031658038</v>
      </c>
      <c r="Q507" s="6">
        <f t="shared" ref="Q507:Q561" si="155">O507*H507*I507</f>
        <v>94573865.942853659</v>
      </c>
      <c r="R507" s="6">
        <f t="shared" ref="R507:R561" si="156">(N507*(1-0.00669437999014132)+D507)*G507</f>
        <v>44920214.703537345</v>
      </c>
      <c r="S507">
        <f t="shared" ref="S507:S561" si="157">P507*P507+Q507*Q507</f>
        <v>1.5241733067156238E+16</v>
      </c>
      <c r="T507">
        <f t="shared" ref="T507:T561" si="158">SQRT(S507)</f>
        <v>123457413.98213489</v>
      </c>
    </row>
    <row r="508" spans="1:20" x14ac:dyDescent="0.2">
      <c r="A508" s="9">
        <v>507</v>
      </c>
      <c r="B508">
        <v>25</v>
      </c>
      <c r="C508">
        <v>50</v>
      </c>
      <c r="D508" s="6">
        <v>125000000</v>
      </c>
      <c r="E508">
        <f t="shared" si="143"/>
        <v>0.43633231299858238</v>
      </c>
      <c r="F508">
        <f t="shared" si="144"/>
        <v>0.87266462599716477</v>
      </c>
      <c r="G508">
        <f t="shared" si="145"/>
        <v>0.42261826174069944</v>
      </c>
      <c r="H508">
        <f t="shared" si="146"/>
        <v>0.90630778703664994</v>
      </c>
      <c r="I508">
        <f t="shared" si="147"/>
        <v>0.76604444311897801</v>
      </c>
      <c r="J508">
        <f t="shared" si="148"/>
        <v>0.64278760968653936</v>
      </c>
      <c r="K508">
        <f t="shared" si="149"/>
        <v>1.1956577389724912E-3</v>
      </c>
      <c r="L508">
        <f t="shared" si="150"/>
        <v>0.99880434226102754</v>
      </c>
      <c r="M508">
        <f t="shared" si="151"/>
        <v>0.99940199232392346</v>
      </c>
      <c r="N508">
        <f t="shared" si="152"/>
        <v>6381953.4571557427</v>
      </c>
      <c r="O508">
        <f t="shared" si="153"/>
        <v>131381953.45715575</v>
      </c>
      <c r="P508" s="6">
        <f t="shared" si="154"/>
        <v>76538319.615895927</v>
      </c>
      <c r="Q508" s="6">
        <f t="shared" si="155"/>
        <v>91214817.373367861</v>
      </c>
      <c r="R508" s="6">
        <f t="shared" si="156"/>
        <v>55506357.180545218</v>
      </c>
      <c r="S508">
        <f t="shared" si="157"/>
        <v>1.417825727808189E+16</v>
      </c>
      <c r="T508">
        <f t="shared" si="158"/>
        <v>119072487.49430697</v>
      </c>
    </row>
    <row r="509" spans="1:20" x14ac:dyDescent="0.2">
      <c r="A509" s="9">
        <v>508</v>
      </c>
      <c r="B509">
        <v>30</v>
      </c>
      <c r="C509">
        <v>50</v>
      </c>
      <c r="D509" s="6">
        <v>125000000</v>
      </c>
      <c r="E509">
        <f t="shared" si="143"/>
        <v>0.52359877559829882</v>
      </c>
      <c r="F509">
        <f t="shared" si="144"/>
        <v>0.87266462599716477</v>
      </c>
      <c r="G509">
        <f t="shared" si="145"/>
        <v>0.49999999999999994</v>
      </c>
      <c r="H509">
        <f t="shared" si="146"/>
        <v>0.86602540378443871</v>
      </c>
      <c r="I509">
        <f t="shared" si="147"/>
        <v>0.76604444311897801</v>
      </c>
      <c r="J509">
        <f t="shared" si="148"/>
        <v>0.64278760968653936</v>
      </c>
      <c r="K509">
        <f t="shared" si="149"/>
        <v>1.6735949975353295E-3</v>
      </c>
      <c r="L509">
        <f t="shared" si="150"/>
        <v>0.99832640500246472</v>
      </c>
      <c r="M509">
        <f t="shared" si="151"/>
        <v>0.99916285209292321</v>
      </c>
      <c r="N509">
        <f t="shared" si="152"/>
        <v>6383480.9176901085</v>
      </c>
      <c r="O509">
        <f t="shared" si="153"/>
        <v>131383480.91769011</v>
      </c>
      <c r="P509" s="6">
        <f t="shared" si="154"/>
        <v>73137294.774207219</v>
      </c>
      <c r="Q509" s="6">
        <f t="shared" si="155"/>
        <v>87161633.799783185</v>
      </c>
      <c r="R509" s="6">
        <f t="shared" si="156"/>
        <v>65670373.73538363</v>
      </c>
      <c r="S509">
        <f t="shared" si="157"/>
        <v>1.2946214293536786E+16</v>
      </c>
      <c r="T509">
        <f t="shared" si="158"/>
        <v>113781432.11234769</v>
      </c>
    </row>
    <row r="510" spans="1:20" x14ac:dyDescent="0.2">
      <c r="A510" s="9">
        <v>509</v>
      </c>
      <c r="B510">
        <v>35</v>
      </c>
      <c r="C510">
        <v>50</v>
      </c>
      <c r="D510" s="6">
        <v>125000000</v>
      </c>
      <c r="E510">
        <f t="shared" si="143"/>
        <v>0.6108652381980153</v>
      </c>
      <c r="F510">
        <f t="shared" si="144"/>
        <v>0.87266462599716477</v>
      </c>
      <c r="G510">
        <f t="shared" si="145"/>
        <v>0.57357643635104605</v>
      </c>
      <c r="H510">
        <f t="shared" si="146"/>
        <v>0.8191520442889918</v>
      </c>
      <c r="I510">
        <f t="shared" si="147"/>
        <v>0.76604444311897801</v>
      </c>
      <c r="J510">
        <f t="shared" si="148"/>
        <v>0.64278760968653936</v>
      </c>
      <c r="K510">
        <f t="shared" si="149"/>
        <v>2.2023835932183482E-3</v>
      </c>
      <c r="L510">
        <f t="shared" si="150"/>
        <v>0.99779761640678166</v>
      </c>
      <c r="M510">
        <f t="shared" si="151"/>
        <v>0.99889820122311845</v>
      </c>
      <c r="N510">
        <f t="shared" si="152"/>
        <v>6385172.1748924749</v>
      </c>
      <c r="O510">
        <f t="shared" si="153"/>
        <v>131385172.17489247</v>
      </c>
      <c r="P510" s="6">
        <f t="shared" si="154"/>
        <v>69179651.631048113</v>
      </c>
      <c r="Q510" s="6">
        <f t="shared" si="155"/>
        <v>82445098.365717471</v>
      </c>
      <c r="R510" s="6">
        <f t="shared" si="156"/>
        <v>75334921.453258842</v>
      </c>
      <c r="S510">
        <f t="shared" si="157"/>
        <v>1.1583018444326008E+16</v>
      </c>
      <c r="T510">
        <f t="shared" si="158"/>
        <v>107624432.37632433</v>
      </c>
    </row>
    <row r="511" spans="1:20" x14ac:dyDescent="0.2">
      <c r="A511" s="9">
        <v>510</v>
      </c>
      <c r="B511">
        <v>40</v>
      </c>
      <c r="C511">
        <v>50</v>
      </c>
      <c r="D511" s="6">
        <v>125000000</v>
      </c>
      <c r="E511">
        <f t="shared" si="143"/>
        <v>0.69813170079773179</v>
      </c>
      <c r="F511">
        <f t="shared" si="144"/>
        <v>0.87266462599716477</v>
      </c>
      <c r="G511">
        <f t="shared" si="145"/>
        <v>0.64278760968653925</v>
      </c>
      <c r="H511">
        <f t="shared" si="146"/>
        <v>0.76604444311897801</v>
      </c>
      <c r="I511">
        <f t="shared" si="147"/>
        <v>0.76604444311897801</v>
      </c>
      <c r="J511">
        <f t="shared" si="148"/>
        <v>0.64278760968653936</v>
      </c>
      <c r="K511">
        <f t="shared" si="149"/>
        <v>2.7659565521216574E-3</v>
      </c>
      <c r="L511">
        <f t="shared" si="150"/>
        <v>0.99723404344787836</v>
      </c>
      <c r="M511">
        <f t="shared" si="151"/>
        <v>0.99861606408463022</v>
      </c>
      <c r="N511">
        <f t="shared" si="152"/>
        <v>6386976.1657063318</v>
      </c>
      <c r="O511">
        <f t="shared" si="153"/>
        <v>131386976.16570634</v>
      </c>
      <c r="P511" s="6">
        <f t="shared" si="154"/>
        <v>64695456.386408903</v>
      </c>
      <c r="Q511" s="6">
        <f t="shared" si="155"/>
        <v>77101042.573024824</v>
      </c>
      <c r="R511" s="6">
        <f t="shared" si="156"/>
        <v>84426436.783017784</v>
      </c>
      <c r="S511">
        <f t="shared" si="157"/>
        <v>1.0130072842893122E+16</v>
      </c>
      <c r="T511">
        <f t="shared" si="158"/>
        <v>100648262.98994495</v>
      </c>
    </row>
    <row r="512" spans="1:20" x14ac:dyDescent="0.2">
      <c r="A512" s="9">
        <v>511</v>
      </c>
      <c r="B512">
        <v>45</v>
      </c>
      <c r="C512">
        <v>50</v>
      </c>
      <c r="D512" s="6">
        <v>125000000</v>
      </c>
      <c r="E512">
        <f t="shared" si="143"/>
        <v>0.78539816339744828</v>
      </c>
      <c r="F512">
        <f t="shared" si="144"/>
        <v>0.87266462599716477</v>
      </c>
      <c r="G512">
        <f t="shared" si="145"/>
        <v>0.70710678118654746</v>
      </c>
      <c r="H512">
        <f t="shared" si="146"/>
        <v>0.70710678118654757</v>
      </c>
      <c r="I512">
        <f t="shared" si="147"/>
        <v>0.76604444311897801</v>
      </c>
      <c r="J512">
        <f t="shared" si="148"/>
        <v>0.64278760968653936</v>
      </c>
      <c r="K512">
        <f t="shared" si="149"/>
        <v>3.3471899950706591E-3</v>
      </c>
      <c r="L512">
        <f t="shared" si="150"/>
        <v>0.99665281000492933</v>
      </c>
      <c r="M512">
        <f t="shared" si="151"/>
        <v>0.99832500219363896</v>
      </c>
      <c r="N512">
        <f t="shared" si="152"/>
        <v>6388838.2901211483</v>
      </c>
      <c r="O512">
        <f t="shared" si="153"/>
        <v>131388838.29012115</v>
      </c>
      <c r="P512" s="6">
        <f t="shared" si="154"/>
        <v>59718786.151562482</v>
      </c>
      <c r="Q512" s="6">
        <f t="shared" si="155"/>
        <v>71170077.941489935</v>
      </c>
      <c r="R512" s="6">
        <f t="shared" si="156"/>
        <v>92875696.057184353</v>
      </c>
      <c r="S512">
        <f t="shared" si="157"/>
        <v>8631513413613803</v>
      </c>
      <c r="T512">
        <f t="shared" si="158"/>
        <v>92905938.52716738</v>
      </c>
    </row>
    <row r="513" spans="1:20" x14ac:dyDescent="0.2">
      <c r="A513" s="9">
        <v>512</v>
      </c>
      <c r="B513">
        <v>50</v>
      </c>
      <c r="C513">
        <v>50</v>
      </c>
      <c r="D513" s="6">
        <v>125000000</v>
      </c>
      <c r="E513">
        <f t="shared" si="143"/>
        <v>0.87266462599716477</v>
      </c>
      <c r="F513">
        <f t="shared" si="144"/>
        <v>0.87266462599716477</v>
      </c>
      <c r="G513">
        <f t="shared" si="145"/>
        <v>0.76604444311897801</v>
      </c>
      <c r="H513">
        <f t="shared" si="146"/>
        <v>0.64278760968653936</v>
      </c>
      <c r="I513">
        <f t="shared" si="147"/>
        <v>0.76604444311897801</v>
      </c>
      <c r="J513">
        <f t="shared" si="148"/>
        <v>0.64278760968653936</v>
      </c>
      <c r="K513">
        <f t="shared" si="149"/>
        <v>3.9284234380196608E-3</v>
      </c>
      <c r="L513">
        <f t="shared" si="150"/>
        <v>0.99607157656198031</v>
      </c>
      <c r="M513">
        <f t="shared" si="151"/>
        <v>0.99803385541873291</v>
      </c>
      <c r="N513">
        <f t="shared" si="152"/>
        <v>6390702.0441946862</v>
      </c>
      <c r="O513">
        <f t="shared" si="153"/>
        <v>131390702.04419468</v>
      </c>
      <c r="P513" s="6">
        <f t="shared" si="154"/>
        <v>54287473.035920836</v>
      </c>
      <c r="Q513" s="6">
        <f t="shared" si="155"/>
        <v>64697291.023419946</v>
      </c>
      <c r="R513" s="6">
        <f t="shared" si="156"/>
        <v>100618344.42757869</v>
      </c>
      <c r="S513">
        <f t="shared" si="157"/>
        <v>7132869194394927</v>
      </c>
      <c r="T513">
        <f t="shared" si="158"/>
        <v>84456315.302024201</v>
      </c>
    </row>
    <row r="514" spans="1:20" x14ac:dyDescent="0.2">
      <c r="A514" s="9">
        <v>513</v>
      </c>
      <c r="B514">
        <v>55</v>
      </c>
      <c r="C514">
        <v>50</v>
      </c>
      <c r="D514" s="6">
        <v>125000000</v>
      </c>
      <c r="E514">
        <f t="shared" si="143"/>
        <v>0.95993108859688125</v>
      </c>
      <c r="F514">
        <f t="shared" si="144"/>
        <v>0.87266462599716477</v>
      </c>
      <c r="G514">
        <f t="shared" si="145"/>
        <v>0.8191520442889918</v>
      </c>
      <c r="H514">
        <f t="shared" si="146"/>
        <v>0.57357643635104616</v>
      </c>
      <c r="I514">
        <f t="shared" si="147"/>
        <v>0.76604444311897801</v>
      </c>
      <c r="J514">
        <f t="shared" si="148"/>
        <v>0.64278760968653936</v>
      </c>
      <c r="K514">
        <f t="shared" si="149"/>
        <v>4.4919963969229718E-3</v>
      </c>
      <c r="L514">
        <f t="shared" si="150"/>
        <v>0.99550800360307701</v>
      </c>
      <c r="M514">
        <f t="shared" si="151"/>
        <v>0.99775147386665231</v>
      </c>
      <c r="N514">
        <f t="shared" si="152"/>
        <v>6392510.7274283282</v>
      </c>
      <c r="O514">
        <f t="shared" si="153"/>
        <v>131392510.72742833</v>
      </c>
      <c r="P514" s="6">
        <f t="shared" si="154"/>
        <v>48442819.197765596</v>
      </c>
      <c r="Q514" s="6">
        <f t="shared" si="155"/>
        <v>57731903.814328909</v>
      </c>
      <c r="R514" s="6">
        <f t="shared" si="156"/>
        <v>107595389.05932625</v>
      </c>
      <c r="S514">
        <f t="shared" si="157"/>
        <v>5679679449854332</v>
      </c>
      <c r="T514">
        <f t="shared" si="158"/>
        <v>75363648.066254944</v>
      </c>
    </row>
    <row r="515" spans="1:20" x14ac:dyDescent="0.2">
      <c r="A515" s="9">
        <v>514</v>
      </c>
      <c r="B515">
        <v>60</v>
      </c>
      <c r="C515">
        <v>50</v>
      </c>
      <c r="D515" s="6">
        <v>125000000</v>
      </c>
      <c r="E515">
        <f t="shared" si="143"/>
        <v>1.0471975511965976</v>
      </c>
      <c r="F515">
        <f t="shared" si="144"/>
        <v>0.87266462599716477</v>
      </c>
      <c r="G515">
        <f t="shared" si="145"/>
        <v>0.8660254037844386</v>
      </c>
      <c r="H515">
        <f t="shared" si="146"/>
        <v>0.50000000000000011</v>
      </c>
      <c r="I515">
        <f t="shared" si="147"/>
        <v>0.76604444311897801</v>
      </c>
      <c r="J515">
        <f t="shared" si="148"/>
        <v>0.64278760968653936</v>
      </c>
      <c r="K515">
        <f t="shared" si="149"/>
        <v>5.0207849926059891E-3</v>
      </c>
      <c r="L515">
        <f t="shared" si="150"/>
        <v>0.99497921500739406</v>
      </c>
      <c r="M515">
        <f t="shared" si="151"/>
        <v>0.99748644853320889</v>
      </c>
      <c r="N515">
        <f t="shared" si="152"/>
        <v>6394209.1738478942</v>
      </c>
      <c r="O515">
        <f t="shared" si="153"/>
        <v>131394209.1738479</v>
      </c>
      <c r="P515" s="6">
        <f t="shared" si="154"/>
        <v>42229284.820755437</v>
      </c>
      <c r="Q515" s="6">
        <f t="shared" si="155"/>
        <v>50326901.897819422</v>
      </c>
      <c r="R515" s="6">
        <f t="shared" si="156"/>
        <v>113753652.60699347</v>
      </c>
      <c r="S515">
        <f t="shared" si="157"/>
        <v>4316109551105225.5</v>
      </c>
      <c r="T515">
        <f t="shared" si="158"/>
        <v>65697104.586923964</v>
      </c>
    </row>
    <row r="516" spans="1:20" x14ac:dyDescent="0.2">
      <c r="A516" s="9">
        <v>515</v>
      </c>
      <c r="B516">
        <v>65</v>
      </c>
      <c r="C516">
        <v>50</v>
      </c>
      <c r="D516" s="6">
        <v>125000000</v>
      </c>
      <c r="E516">
        <f t="shared" si="143"/>
        <v>1.1344640137963142</v>
      </c>
      <c r="F516">
        <f t="shared" si="144"/>
        <v>0.87266462599716477</v>
      </c>
      <c r="G516">
        <f t="shared" si="145"/>
        <v>0.90630778703664994</v>
      </c>
      <c r="H516">
        <f t="shared" si="146"/>
        <v>0.42261826174069944</v>
      </c>
      <c r="I516">
        <f t="shared" si="147"/>
        <v>0.76604444311897801</v>
      </c>
      <c r="J516">
        <f t="shared" si="148"/>
        <v>0.64278760968653936</v>
      </c>
      <c r="K516">
        <f t="shared" si="149"/>
        <v>5.4987222511688289E-3</v>
      </c>
      <c r="L516">
        <f t="shared" si="150"/>
        <v>0.99450127774883113</v>
      </c>
      <c r="M516">
        <f t="shared" si="151"/>
        <v>0.99724684895407467</v>
      </c>
      <c r="N516">
        <f t="shared" si="152"/>
        <v>6395745.4532841817</v>
      </c>
      <c r="O516">
        <f t="shared" si="153"/>
        <v>131395745.45328417</v>
      </c>
      <c r="P516" s="6">
        <f t="shared" si="154"/>
        <v>35694151.227120616</v>
      </c>
      <c r="Q516" s="6">
        <f t="shared" si="155"/>
        <v>42538632.959522024</v>
      </c>
      <c r="R516" s="6">
        <f t="shared" si="156"/>
        <v>119046183.22107722</v>
      </c>
      <c r="S516">
        <f t="shared" si="157"/>
        <v>3083607725889490</v>
      </c>
      <c r="T516">
        <f t="shared" si="158"/>
        <v>55530241.543590374</v>
      </c>
    </row>
    <row r="517" spans="1:20" x14ac:dyDescent="0.2">
      <c r="A517" s="9">
        <v>516</v>
      </c>
      <c r="B517">
        <v>70</v>
      </c>
      <c r="C517">
        <v>50</v>
      </c>
      <c r="D517" s="6">
        <v>125000000</v>
      </c>
      <c r="E517">
        <f t="shared" si="143"/>
        <v>1.2217304763960306</v>
      </c>
      <c r="F517">
        <f t="shared" si="144"/>
        <v>0.87266462599716477</v>
      </c>
      <c r="G517">
        <f t="shared" si="145"/>
        <v>0.93969262078590832</v>
      </c>
      <c r="H517">
        <f t="shared" si="146"/>
        <v>0.34202014332566882</v>
      </c>
      <c r="I517">
        <f t="shared" si="147"/>
        <v>0.76604444311897801</v>
      </c>
      <c r="J517">
        <f t="shared" si="148"/>
        <v>0.64278760968653936</v>
      </c>
      <c r="K517">
        <f t="shared" si="149"/>
        <v>5.9112862908579774E-3</v>
      </c>
      <c r="L517">
        <f t="shared" si="150"/>
        <v>0.99408871370914198</v>
      </c>
      <c r="M517">
        <f t="shared" si="151"/>
        <v>0.99703997598348182</v>
      </c>
      <c r="N517">
        <f t="shared" si="152"/>
        <v>6397072.488200481</v>
      </c>
      <c r="O517">
        <f t="shared" si="153"/>
        <v>131397072.48820049</v>
      </c>
      <c r="P517" s="6">
        <f t="shared" si="154"/>
        <v>28887161.582966436</v>
      </c>
      <c r="Q517" s="6">
        <f t="shared" si="155"/>
        <v>34426378.596349694</v>
      </c>
      <c r="R517" s="6">
        <f t="shared" si="156"/>
        <v>123432617.6053571</v>
      </c>
      <c r="S517">
        <f t="shared" si="157"/>
        <v>2019643647579616</v>
      </c>
      <c r="T517">
        <f t="shared" si="158"/>
        <v>44940445.56498763</v>
      </c>
    </row>
    <row r="518" spans="1:20" x14ac:dyDescent="0.2">
      <c r="A518" s="9">
        <v>517</v>
      </c>
      <c r="B518">
        <v>75</v>
      </c>
      <c r="C518">
        <v>50</v>
      </c>
      <c r="D518" s="6">
        <v>125000000</v>
      </c>
      <c r="E518">
        <f t="shared" si="143"/>
        <v>1.3089969389957472</v>
      </c>
      <c r="F518">
        <f t="shared" si="144"/>
        <v>0.87266462599716477</v>
      </c>
      <c r="G518">
        <f t="shared" si="145"/>
        <v>0.96592582628906831</v>
      </c>
      <c r="H518">
        <f t="shared" si="146"/>
        <v>0.25881904510252074</v>
      </c>
      <c r="I518">
        <f t="shared" si="147"/>
        <v>0.76604444311897801</v>
      </c>
      <c r="J518">
        <f t="shared" si="148"/>
        <v>0.64278760968653936</v>
      </c>
      <c r="K518">
        <f t="shared" si="149"/>
        <v>6.2459415620949622E-3</v>
      </c>
      <c r="L518">
        <f t="shared" si="150"/>
        <v>0.99375405843790499</v>
      </c>
      <c r="M518">
        <f t="shared" si="151"/>
        <v>0.99687213745690828</v>
      </c>
      <c r="N518">
        <f t="shared" si="152"/>
        <v>6398149.5322670778</v>
      </c>
      <c r="O518">
        <f t="shared" si="153"/>
        <v>131398149.53226708</v>
      </c>
      <c r="P518" s="6">
        <f t="shared" si="154"/>
        <v>21860141.885730088</v>
      </c>
      <c r="Q518" s="6">
        <f t="shared" si="155"/>
        <v>26051902.626937997</v>
      </c>
      <c r="R518" s="6">
        <f t="shared" si="156"/>
        <v>126879493.96849178</v>
      </c>
      <c r="S518">
        <f t="shared" si="157"/>
        <v>1156567433747710</v>
      </c>
      <c r="T518">
        <f t="shared" si="158"/>
        <v>34008343.5901796</v>
      </c>
    </row>
    <row r="519" spans="1:20" x14ac:dyDescent="0.2">
      <c r="A519" s="9">
        <v>518</v>
      </c>
      <c r="B519">
        <v>80</v>
      </c>
      <c r="C519">
        <v>50</v>
      </c>
      <c r="D519" s="6">
        <v>125000000</v>
      </c>
      <c r="E519">
        <f t="shared" si="143"/>
        <v>1.3962634015954636</v>
      </c>
      <c r="F519">
        <f t="shared" si="144"/>
        <v>0.87266462599716477</v>
      </c>
      <c r="G519">
        <f t="shared" si="145"/>
        <v>0.98480775301220802</v>
      </c>
      <c r="H519">
        <f t="shared" si="146"/>
        <v>0.17364817766693041</v>
      </c>
      <c r="I519">
        <f t="shared" si="147"/>
        <v>0.76604444311897801</v>
      </c>
      <c r="J519">
        <f t="shared" si="148"/>
        <v>0.64278760968653936</v>
      </c>
      <c r="K519">
        <f t="shared" si="149"/>
        <v>6.49251973380698E-3</v>
      </c>
      <c r="L519">
        <f t="shared" si="150"/>
        <v>0.99350748026619307</v>
      </c>
      <c r="M519">
        <f t="shared" si="151"/>
        <v>0.99674845385693633</v>
      </c>
      <c r="N519">
        <f t="shared" si="152"/>
        <v>6398943.4599268073</v>
      </c>
      <c r="O519">
        <f t="shared" si="153"/>
        <v>131398943.45992681</v>
      </c>
      <c r="P519" s="6">
        <f t="shared" si="154"/>
        <v>14666605.142394334</v>
      </c>
      <c r="Q519" s="6">
        <f t="shared" si="155"/>
        <v>17478979.369609158</v>
      </c>
      <c r="R519" s="6">
        <f t="shared" si="156"/>
        <v>129360512.08755469</v>
      </c>
      <c r="S519">
        <f t="shared" si="157"/>
        <v>520624026206130.5</v>
      </c>
      <c r="T519">
        <f t="shared" si="158"/>
        <v>22817187.079176314</v>
      </c>
    </row>
    <row r="520" spans="1:20" x14ac:dyDescent="0.2">
      <c r="A520" s="9">
        <v>519</v>
      </c>
      <c r="B520">
        <v>85</v>
      </c>
      <c r="C520">
        <v>50</v>
      </c>
      <c r="D520" s="6">
        <v>125000000</v>
      </c>
      <c r="E520">
        <f t="shared" si="143"/>
        <v>1.4835298641951802</v>
      </c>
      <c r="F520">
        <f t="shared" si="144"/>
        <v>0.87266462599716477</v>
      </c>
      <c r="G520">
        <f t="shared" si="145"/>
        <v>0.99619469809174555</v>
      </c>
      <c r="H520">
        <f t="shared" si="146"/>
        <v>8.7155742747658138E-2</v>
      </c>
      <c r="I520">
        <f t="shared" si="147"/>
        <v>0.76604444311897801</v>
      </c>
      <c r="J520">
        <f t="shared" si="148"/>
        <v>0.64278760968653936</v>
      </c>
      <c r="K520">
        <f t="shared" si="149"/>
        <v>6.6435286530211407E-3</v>
      </c>
      <c r="L520">
        <f t="shared" si="150"/>
        <v>0.99335647134697891</v>
      </c>
      <c r="M520">
        <f t="shared" si="151"/>
        <v>0.9966727002115483</v>
      </c>
      <c r="N520">
        <f t="shared" si="152"/>
        <v>6399429.8214912592</v>
      </c>
      <c r="O520">
        <f t="shared" si="153"/>
        <v>131399429.82149126</v>
      </c>
      <c r="P520" s="6">
        <f t="shared" si="154"/>
        <v>7361341.842930072</v>
      </c>
      <c r="Q520" s="6">
        <f t="shared" si="155"/>
        <v>8772905.5876259953</v>
      </c>
      <c r="R520" s="6">
        <f t="shared" si="156"/>
        <v>130856738.12545437</v>
      </c>
      <c r="S520">
        <f t="shared" si="157"/>
        <v>131153226177872.52</v>
      </c>
      <c r="T520">
        <f t="shared" si="158"/>
        <v>11452214.902710851</v>
      </c>
    </row>
    <row r="521" spans="1:20" x14ac:dyDescent="0.2">
      <c r="A521" s="9">
        <v>520</v>
      </c>
      <c r="B521">
        <v>89.998999999999995</v>
      </c>
      <c r="C521">
        <v>50</v>
      </c>
      <c r="D521" s="6">
        <v>125000000</v>
      </c>
      <c r="E521">
        <f t="shared" si="143"/>
        <v>1.5707788735023767</v>
      </c>
      <c r="F521">
        <f t="shared" si="144"/>
        <v>0.87266462599716477</v>
      </c>
      <c r="G521">
        <f t="shared" si="145"/>
        <v>0.99999999984769128</v>
      </c>
      <c r="H521">
        <f t="shared" si="146"/>
        <v>1.7453292519072963E-5</v>
      </c>
      <c r="I521">
        <f t="shared" si="147"/>
        <v>0.76604444311897801</v>
      </c>
      <c r="J521">
        <f t="shared" si="148"/>
        <v>0.64278760968653936</v>
      </c>
      <c r="K521">
        <f t="shared" si="149"/>
        <v>6.6943799881020952E-3</v>
      </c>
      <c r="L521">
        <f t="shared" si="150"/>
        <v>0.99330562001189793</v>
      </c>
      <c r="M521">
        <f t="shared" si="151"/>
        <v>0.99664718933627561</v>
      </c>
      <c r="N521">
        <f t="shared" si="152"/>
        <v>6399593.6257519238</v>
      </c>
      <c r="O521">
        <f t="shared" si="153"/>
        <v>131399593.62575193</v>
      </c>
      <c r="P521" s="6">
        <f t="shared" si="154"/>
        <v>1474.1405285703934</v>
      </c>
      <c r="Q521" s="6">
        <f t="shared" si="155"/>
        <v>1756.8122709124939</v>
      </c>
      <c r="R521" s="6">
        <f t="shared" si="156"/>
        <v>131356752.29423188</v>
      </c>
      <c r="S521">
        <f t="shared" si="157"/>
        <v>5259479.6532025123</v>
      </c>
      <c r="T521">
        <f t="shared" si="158"/>
        <v>2293.3555444375634</v>
      </c>
    </row>
    <row r="522" spans="1:20" x14ac:dyDescent="0.2">
      <c r="A522" s="9">
        <v>521</v>
      </c>
      <c r="B522">
        <v>1E-3</v>
      </c>
      <c r="C522">
        <v>50</v>
      </c>
      <c r="D522" s="6">
        <v>150000000</v>
      </c>
      <c r="E522">
        <f t="shared" si="143"/>
        <v>1.7453292519943296E-5</v>
      </c>
      <c r="F522">
        <f t="shared" si="144"/>
        <v>0.87266462599716477</v>
      </c>
      <c r="G522">
        <f t="shared" si="145"/>
        <v>1.7453292519057202E-5</v>
      </c>
      <c r="H522">
        <f t="shared" si="146"/>
        <v>0.99999999984769128</v>
      </c>
      <c r="I522">
        <f t="shared" si="147"/>
        <v>0.76604444311897801</v>
      </c>
      <c r="J522">
        <f t="shared" si="148"/>
        <v>0.64278760968653936</v>
      </c>
      <c r="K522">
        <f t="shared" si="149"/>
        <v>2.0392247594615598E-12</v>
      </c>
      <c r="L522">
        <f t="shared" si="150"/>
        <v>0.99999999999796074</v>
      </c>
      <c r="M522">
        <f t="shared" si="151"/>
        <v>0.99999999999898037</v>
      </c>
      <c r="N522">
        <f t="shared" si="152"/>
        <v>6378137.0000065034</v>
      </c>
      <c r="O522">
        <f t="shared" si="153"/>
        <v>156378137.0000065</v>
      </c>
      <c r="P522" s="6">
        <f t="shared" si="154"/>
        <v>100517928.87415861</v>
      </c>
      <c r="Q522" s="6">
        <f t="shared" si="155"/>
        <v>119792602.85590777</v>
      </c>
      <c r="R522" s="6">
        <f t="shared" si="156"/>
        <v>2728.5681536746733</v>
      </c>
      <c r="S522">
        <f t="shared" si="157"/>
        <v>2.4454121724143648E+16</v>
      </c>
      <c r="T522">
        <f t="shared" si="158"/>
        <v>156378136.97618875</v>
      </c>
    </row>
    <row r="523" spans="1:20" x14ac:dyDescent="0.2">
      <c r="A523" s="9">
        <v>522</v>
      </c>
      <c r="B523">
        <v>1</v>
      </c>
      <c r="C523">
        <v>50</v>
      </c>
      <c r="D523" s="6">
        <v>150000000</v>
      </c>
      <c r="E523">
        <f t="shared" si="143"/>
        <v>1.7453292519943295E-2</v>
      </c>
      <c r="F523">
        <f t="shared" si="144"/>
        <v>0.87266462599716477</v>
      </c>
      <c r="G523">
        <f t="shared" si="145"/>
        <v>1.7452406437283512E-2</v>
      </c>
      <c r="H523">
        <f t="shared" si="146"/>
        <v>0.99984769515639127</v>
      </c>
      <c r="I523">
        <f t="shared" si="147"/>
        <v>0.76604444311897801</v>
      </c>
      <c r="J523">
        <f t="shared" si="148"/>
        <v>0.64278760968653936</v>
      </c>
      <c r="K523">
        <f t="shared" si="149"/>
        <v>2.0390177069501426E-6</v>
      </c>
      <c r="L523">
        <f t="shared" si="150"/>
        <v>0.9999979609822931</v>
      </c>
      <c r="M523">
        <f t="shared" si="151"/>
        <v>0.99999898049062685</v>
      </c>
      <c r="N523">
        <f t="shared" si="152"/>
        <v>6378143.5025770841</v>
      </c>
      <c r="O523">
        <f t="shared" si="153"/>
        <v>156378143.5025771</v>
      </c>
      <c r="P523" s="6">
        <f t="shared" si="154"/>
        <v>100502623.70116419</v>
      </c>
      <c r="Q523" s="6">
        <f t="shared" si="155"/>
        <v>119774362.86100639</v>
      </c>
      <c r="R523" s="6">
        <f t="shared" si="156"/>
        <v>2728429.7404170935</v>
      </c>
      <c r="S523">
        <f t="shared" si="157"/>
        <v>2.444667536957784E+16</v>
      </c>
      <c r="T523">
        <f t="shared" si="158"/>
        <v>156354326.35388711</v>
      </c>
    </row>
    <row r="524" spans="1:20" x14ac:dyDescent="0.2">
      <c r="A524" s="9">
        <v>523</v>
      </c>
      <c r="B524">
        <v>5</v>
      </c>
      <c r="C524">
        <v>50</v>
      </c>
      <c r="D524" s="6">
        <v>150000000</v>
      </c>
      <c r="E524">
        <f t="shared" si="143"/>
        <v>8.7266462599716474E-2</v>
      </c>
      <c r="F524">
        <f t="shared" si="144"/>
        <v>0.87266462599716477</v>
      </c>
      <c r="G524">
        <f t="shared" si="145"/>
        <v>8.7155742747658166E-2</v>
      </c>
      <c r="H524">
        <f t="shared" si="146"/>
        <v>0.99619469809174555</v>
      </c>
      <c r="I524">
        <f t="shared" si="147"/>
        <v>0.76604444311897801</v>
      </c>
      <c r="J524">
        <f t="shared" si="148"/>
        <v>0.64278760968653936</v>
      </c>
      <c r="K524">
        <f t="shared" si="149"/>
        <v>5.0851337120179549E-5</v>
      </c>
      <c r="L524">
        <f t="shared" si="150"/>
        <v>0.99994914866287987</v>
      </c>
      <c r="M524">
        <f t="shared" si="151"/>
        <v>0.99997457400819945</v>
      </c>
      <c r="N524">
        <f t="shared" si="152"/>
        <v>6378299.174582514</v>
      </c>
      <c r="O524">
        <f t="shared" si="153"/>
        <v>156378299.17458251</v>
      </c>
      <c r="P524" s="6">
        <f t="shared" si="154"/>
        <v>100135531.66998039</v>
      </c>
      <c r="Q524" s="6">
        <f t="shared" si="155"/>
        <v>119336879.61403041</v>
      </c>
      <c r="R524" s="6">
        <f t="shared" si="156"/>
        <v>13625545.372176494</v>
      </c>
      <c r="S524">
        <f t="shared" si="157"/>
        <v>2.4268415538843232E+16</v>
      </c>
      <c r="T524">
        <f t="shared" si="158"/>
        <v>155783232.5343239</v>
      </c>
    </row>
    <row r="525" spans="1:20" x14ac:dyDescent="0.2">
      <c r="A525" s="9">
        <v>524</v>
      </c>
      <c r="B525">
        <v>10</v>
      </c>
      <c r="C525">
        <v>50</v>
      </c>
      <c r="D525" s="6">
        <v>150000000</v>
      </c>
      <c r="E525">
        <f t="shared" si="143"/>
        <v>0.17453292519943295</v>
      </c>
      <c r="F525">
        <f t="shared" si="144"/>
        <v>0.87266462599716477</v>
      </c>
      <c r="G525">
        <f t="shared" si="145"/>
        <v>0.17364817766693033</v>
      </c>
      <c r="H525">
        <f t="shared" si="146"/>
        <v>0.98480775301220802</v>
      </c>
      <c r="I525">
        <f t="shared" si="147"/>
        <v>0.76604444311897801</v>
      </c>
      <c r="J525">
        <f t="shared" si="148"/>
        <v>0.64278760968653936</v>
      </c>
      <c r="K525">
        <f t="shared" si="149"/>
        <v>2.0186025633433968E-4</v>
      </c>
      <c r="L525">
        <f t="shared" si="150"/>
        <v>0.99979813974366571</v>
      </c>
      <c r="M525">
        <f t="shared" si="151"/>
        <v>0.99989906477787327</v>
      </c>
      <c r="N525">
        <f t="shared" si="152"/>
        <v>6378780.843661353</v>
      </c>
      <c r="O525">
        <f t="shared" si="153"/>
        <v>156378780.84366137</v>
      </c>
      <c r="P525" s="6">
        <f t="shared" si="154"/>
        <v>98991243.254418999</v>
      </c>
      <c r="Q525" s="6">
        <f t="shared" si="155"/>
        <v>117973169.78382118</v>
      </c>
      <c r="R525" s="6">
        <f t="shared" si="156"/>
        <v>27147475.197774913</v>
      </c>
      <c r="S525">
        <f t="shared" si="157"/>
        <v>2.3716935029897852E+16</v>
      </c>
      <c r="T525">
        <f t="shared" si="158"/>
        <v>154003035.78143468</v>
      </c>
    </row>
    <row r="526" spans="1:20" x14ac:dyDescent="0.2">
      <c r="A526" s="9">
        <v>525</v>
      </c>
      <c r="B526">
        <v>15</v>
      </c>
      <c r="C526">
        <v>50</v>
      </c>
      <c r="D526" s="6">
        <v>150000000</v>
      </c>
      <c r="E526">
        <f t="shared" si="143"/>
        <v>0.26179938779914941</v>
      </c>
      <c r="F526">
        <f t="shared" si="144"/>
        <v>0.87266462599716477</v>
      </c>
      <c r="G526">
        <f t="shared" si="145"/>
        <v>0.25881904510252074</v>
      </c>
      <c r="H526">
        <f t="shared" si="146"/>
        <v>0.96592582628906831</v>
      </c>
      <c r="I526">
        <f t="shared" si="147"/>
        <v>0.76604444311897801</v>
      </c>
      <c r="J526">
        <f t="shared" si="148"/>
        <v>0.64278760968653936</v>
      </c>
      <c r="K526">
        <f t="shared" si="149"/>
        <v>4.4843842804635835E-4</v>
      </c>
      <c r="L526">
        <f t="shared" si="150"/>
        <v>0.99955156157195368</v>
      </c>
      <c r="M526">
        <f t="shared" si="151"/>
        <v>0.99977575564321108</v>
      </c>
      <c r="N526">
        <f t="shared" si="152"/>
        <v>6379567.5820290232</v>
      </c>
      <c r="O526">
        <f t="shared" si="153"/>
        <v>156379567.58202901</v>
      </c>
      <c r="P526" s="6">
        <f t="shared" si="154"/>
        <v>97093751.746563479</v>
      </c>
      <c r="Q526" s="6">
        <f t="shared" si="155"/>
        <v>115711827.46241736</v>
      </c>
      <c r="R526" s="6">
        <f t="shared" si="156"/>
        <v>40462956.905574001</v>
      </c>
      <c r="S526">
        <f t="shared" si="157"/>
        <v>2.2816423642915544E+16</v>
      </c>
      <c r="T526">
        <f t="shared" si="158"/>
        <v>151051063.03139856</v>
      </c>
    </row>
    <row r="527" spans="1:20" x14ac:dyDescent="0.2">
      <c r="A527" s="9">
        <v>526</v>
      </c>
      <c r="B527">
        <v>20</v>
      </c>
      <c r="C527">
        <v>50</v>
      </c>
      <c r="D527" s="6">
        <v>150000000</v>
      </c>
      <c r="E527">
        <f t="shared" si="143"/>
        <v>0.3490658503988659</v>
      </c>
      <c r="F527">
        <f t="shared" si="144"/>
        <v>0.87266462599716477</v>
      </c>
      <c r="G527">
        <f t="shared" si="145"/>
        <v>0.34202014332566871</v>
      </c>
      <c r="H527">
        <f t="shared" si="146"/>
        <v>0.93969262078590843</v>
      </c>
      <c r="I527">
        <f t="shared" si="147"/>
        <v>0.76604444311897801</v>
      </c>
      <c r="J527">
        <f t="shared" si="148"/>
        <v>0.64278760968653936</v>
      </c>
      <c r="K527">
        <f t="shared" si="149"/>
        <v>7.8309369928334142E-4</v>
      </c>
      <c r="L527">
        <f t="shared" si="150"/>
        <v>0.99921690630071669</v>
      </c>
      <c r="M527">
        <f t="shared" si="151"/>
        <v>0.99960837646586209</v>
      </c>
      <c r="N527">
        <f t="shared" si="152"/>
        <v>6380635.8071448412</v>
      </c>
      <c r="O527">
        <f t="shared" si="153"/>
        <v>156380635.80714485</v>
      </c>
      <c r="P527" s="6">
        <f t="shared" si="154"/>
        <v>94457465.37053439</v>
      </c>
      <c r="Q527" s="6">
        <f t="shared" si="155"/>
        <v>112570023.70267753</v>
      </c>
      <c r="R527" s="6">
        <f t="shared" si="156"/>
        <v>53470718.286679059</v>
      </c>
      <c r="S527">
        <f t="shared" si="157"/>
        <v>2.1594223000647088E+16</v>
      </c>
      <c r="T527">
        <f t="shared" si="158"/>
        <v>146949729.50178266</v>
      </c>
    </row>
    <row r="528" spans="1:20" x14ac:dyDescent="0.2">
      <c r="A528" s="9">
        <v>527</v>
      </c>
      <c r="B528">
        <v>25</v>
      </c>
      <c r="C528">
        <v>50</v>
      </c>
      <c r="D528" s="6">
        <v>150000000</v>
      </c>
      <c r="E528">
        <f t="shared" si="143"/>
        <v>0.43633231299858238</v>
      </c>
      <c r="F528">
        <f t="shared" si="144"/>
        <v>0.87266462599716477</v>
      </c>
      <c r="G528">
        <f t="shared" si="145"/>
        <v>0.42261826174069944</v>
      </c>
      <c r="H528">
        <f t="shared" si="146"/>
        <v>0.90630778703664994</v>
      </c>
      <c r="I528">
        <f t="shared" si="147"/>
        <v>0.76604444311897801</v>
      </c>
      <c r="J528">
        <f t="shared" si="148"/>
        <v>0.64278760968653936</v>
      </c>
      <c r="K528">
        <f t="shared" si="149"/>
        <v>1.1956577389724912E-3</v>
      </c>
      <c r="L528">
        <f t="shared" si="150"/>
        <v>0.99880434226102754</v>
      </c>
      <c r="M528">
        <f t="shared" si="151"/>
        <v>0.99940199232392346</v>
      </c>
      <c r="N528">
        <f t="shared" si="152"/>
        <v>6381953.4571557427</v>
      </c>
      <c r="O528">
        <f t="shared" si="153"/>
        <v>156381953.45715573</v>
      </c>
      <c r="P528" s="6">
        <f t="shared" si="154"/>
        <v>91102405.017635554</v>
      </c>
      <c r="Q528" s="6">
        <f t="shared" si="155"/>
        <v>108571618.47373994</v>
      </c>
      <c r="R528" s="6">
        <f t="shared" si="156"/>
        <v>66071813.724062704</v>
      </c>
      <c r="S528">
        <f t="shared" si="157"/>
        <v>2.0087444538004656E+16</v>
      </c>
      <c r="T528">
        <f t="shared" si="158"/>
        <v>141730182.17022321</v>
      </c>
    </row>
    <row r="529" spans="1:20" x14ac:dyDescent="0.2">
      <c r="A529" s="9">
        <v>528</v>
      </c>
      <c r="B529">
        <v>30</v>
      </c>
      <c r="C529">
        <v>50</v>
      </c>
      <c r="D529" s="6">
        <v>150000000</v>
      </c>
      <c r="E529">
        <f t="shared" si="143"/>
        <v>0.52359877559829882</v>
      </c>
      <c r="F529">
        <f t="shared" si="144"/>
        <v>0.87266462599716477</v>
      </c>
      <c r="G529">
        <f t="shared" si="145"/>
        <v>0.49999999999999994</v>
      </c>
      <c r="H529">
        <f t="shared" si="146"/>
        <v>0.86602540378443871</v>
      </c>
      <c r="I529">
        <f t="shared" si="147"/>
        <v>0.76604444311897801</v>
      </c>
      <c r="J529">
        <f t="shared" si="148"/>
        <v>0.64278760968653936</v>
      </c>
      <c r="K529">
        <f t="shared" si="149"/>
        <v>1.6735949975353295E-3</v>
      </c>
      <c r="L529">
        <f t="shared" si="150"/>
        <v>0.99832640500246472</v>
      </c>
      <c r="M529">
        <f t="shared" si="151"/>
        <v>0.99916285209292321</v>
      </c>
      <c r="N529">
        <f t="shared" si="152"/>
        <v>6383480.9176901085</v>
      </c>
      <c r="O529">
        <f t="shared" si="153"/>
        <v>156383480.9176901</v>
      </c>
      <c r="P529" s="6">
        <f t="shared" si="154"/>
        <v>87054054.754867688</v>
      </c>
      <c r="Q529" s="6">
        <f t="shared" si="155"/>
        <v>103746982.50400662</v>
      </c>
      <c r="R529" s="6">
        <f t="shared" si="156"/>
        <v>78170373.735383615</v>
      </c>
      <c r="S529">
        <f t="shared" si="157"/>
        <v>1.8341844827950156E+16</v>
      </c>
      <c r="T529">
        <f t="shared" si="158"/>
        <v>135432067.20695862</v>
      </c>
    </row>
    <row r="530" spans="1:20" x14ac:dyDescent="0.2">
      <c r="A530" s="9">
        <v>529</v>
      </c>
      <c r="B530">
        <v>35</v>
      </c>
      <c r="C530">
        <v>50</v>
      </c>
      <c r="D530" s="6">
        <v>150000000</v>
      </c>
      <c r="E530">
        <f t="shared" si="143"/>
        <v>0.6108652381980153</v>
      </c>
      <c r="F530">
        <f t="shared" si="144"/>
        <v>0.87266462599716477</v>
      </c>
      <c r="G530">
        <f t="shared" si="145"/>
        <v>0.57357643635104605</v>
      </c>
      <c r="H530">
        <f t="shared" si="146"/>
        <v>0.8191520442889918</v>
      </c>
      <c r="I530">
        <f t="shared" si="147"/>
        <v>0.76604444311897801</v>
      </c>
      <c r="J530">
        <f t="shared" si="148"/>
        <v>0.64278760968653936</v>
      </c>
      <c r="K530">
        <f t="shared" si="149"/>
        <v>2.2023835932183482E-3</v>
      </c>
      <c r="L530">
        <f t="shared" si="150"/>
        <v>0.99779761640678166</v>
      </c>
      <c r="M530">
        <f t="shared" si="151"/>
        <v>0.99889820122311845</v>
      </c>
      <c r="N530">
        <f t="shared" si="152"/>
        <v>6385172.1748924749</v>
      </c>
      <c r="O530">
        <f t="shared" si="153"/>
        <v>156385172.17489249</v>
      </c>
      <c r="P530" s="6">
        <f t="shared" si="154"/>
        <v>82343171.2440072</v>
      </c>
      <c r="Q530" s="6">
        <f t="shared" si="155"/>
        <v>98132770.155645818</v>
      </c>
      <c r="R530" s="6">
        <f t="shared" si="156"/>
        <v>89674332.362035006</v>
      </c>
      <c r="S530">
        <f t="shared" si="157"/>
        <v>1.6410438428940704E+16</v>
      </c>
      <c r="T530">
        <f t="shared" si="158"/>
        <v>128103233.48354913</v>
      </c>
    </row>
    <row r="531" spans="1:20" x14ac:dyDescent="0.2">
      <c r="A531" s="9">
        <v>530</v>
      </c>
      <c r="B531">
        <v>40</v>
      </c>
      <c r="C531">
        <v>50</v>
      </c>
      <c r="D531" s="6">
        <v>150000000</v>
      </c>
      <c r="E531">
        <f t="shared" si="143"/>
        <v>0.69813170079773179</v>
      </c>
      <c r="F531">
        <f t="shared" si="144"/>
        <v>0.87266462599716477</v>
      </c>
      <c r="G531">
        <f t="shared" si="145"/>
        <v>0.64278760968653925</v>
      </c>
      <c r="H531">
        <f t="shared" si="146"/>
        <v>0.76604444311897801</v>
      </c>
      <c r="I531">
        <f t="shared" si="147"/>
        <v>0.76604444311897801</v>
      </c>
      <c r="J531">
        <f t="shared" si="148"/>
        <v>0.64278760968653936</v>
      </c>
      <c r="K531">
        <f t="shared" si="149"/>
        <v>2.7659565521216574E-3</v>
      </c>
      <c r="L531">
        <f t="shared" si="150"/>
        <v>0.99723404344787836</v>
      </c>
      <c r="M531">
        <f t="shared" si="151"/>
        <v>0.99861606408463022</v>
      </c>
      <c r="N531">
        <f t="shared" si="152"/>
        <v>6386976.1657063318</v>
      </c>
      <c r="O531">
        <f t="shared" si="153"/>
        <v>156386976.16570634</v>
      </c>
      <c r="P531" s="6">
        <f t="shared" si="154"/>
        <v>77005553.299061507</v>
      </c>
      <c r="Q531" s="6">
        <f t="shared" si="155"/>
        <v>91771644.793861449</v>
      </c>
      <c r="R531" s="6">
        <f t="shared" si="156"/>
        <v>100496127.02518126</v>
      </c>
      <c r="S531">
        <f t="shared" si="157"/>
        <v>1.435189002706528E+16</v>
      </c>
      <c r="T531">
        <f t="shared" si="158"/>
        <v>119799374.0679194</v>
      </c>
    </row>
    <row r="532" spans="1:20" x14ac:dyDescent="0.2">
      <c r="A532" s="9">
        <v>531</v>
      </c>
      <c r="B532">
        <v>45</v>
      </c>
      <c r="C532">
        <v>50</v>
      </c>
      <c r="D532" s="6">
        <v>150000000</v>
      </c>
      <c r="E532">
        <f t="shared" si="143"/>
        <v>0.78539816339744828</v>
      </c>
      <c r="F532">
        <f t="shared" si="144"/>
        <v>0.87266462599716477</v>
      </c>
      <c r="G532">
        <f t="shared" si="145"/>
        <v>0.70710678118654746</v>
      </c>
      <c r="H532">
        <f t="shared" si="146"/>
        <v>0.70710678118654757</v>
      </c>
      <c r="I532">
        <f t="shared" si="147"/>
        <v>0.76604444311897801</v>
      </c>
      <c r="J532">
        <f t="shared" si="148"/>
        <v>0.64278760968653936</v>
      </c>
      <c r="K532">
        <f t="shared" si="149"/>
        <v>3.3471899950706591E-3</v>
      </c>
      <c r="L532">
        <f t="shared" si="150"/>
        <v>0.99665281000492933</v>
      </c>
      <c r="M532">
        <f t="shared" si="151"/>
        <v>0.99832500219363896</v>
      </c>
      <c r="N532">
        <f t="shared" si="152"/>
        <v>6388838.2901211483</v>
      </c>
      <c r="O532">
        <f t="shared" si="153"/>
        <v>156388838.29012114</v>
      </c>
      <c r="P532" s="6">
        <f t="shared" si="154"/>
        <v>71081773.093363568</v>
      </c>
      <c r="Q532" s="6">
        <f t="shared" si="155"/>
        <v>84711958.451982483</v>
      </c>
      <c r="R532" s="6">
        <f t="shared" si="156"/>
        <v>110553365.58684805</v>
      </c>
      <c r="S532">
        <f t="shared" si="157"/>
        <v>1.2228734370866832E+16</v>
      </c>
      <c r="T532">
        <f t="shared" si="158"/>
        <v>110583608.05683106</v>
      </c>
    </row>
    <row r="533" spans="1:20" x14ac:dyDescent="0.2">
      <c r="A533" s="9">
        <v>532</v>
      </c>
      <c r="B533">
        <v>50</v>
      </c>
      <c r="C533">
        <v>50</v>
      </c>
      <c r="D533" s="6">
        <v>150000000</v>
      </c>
      <c r="E533">
        <f t="shared" si="143"/>
        <v>0.87266462599716477</v>
      </c>
      <c r="F533">
        <f t="shared" si="144"/>
        <v>0.87266462599716477</v>
      </c>
      <c r="G533">
        <f t="shared" si="145"/>
        <v>0.76604444311897801</v>
      </c>
      <c r="H533">
        <f t="shared" si="146"/>
        <v>0.64278760968653936</v>
      </c>
      <c r="I533">
        <f t="shared" si="147"/>
        <v>0.76604444311897801</v>
      </c>
      <c r="J533">
        <f t="shared" si="148"/>
        <v>0.64278760968653936</v>
      </c>
      <c r="K533">
        <f t="shared" si="149"/>
        <v>3.9284234380196608E-3</v>
      </c>
      <c r="L533">
        <f t="shared" si="150"/>
        <v>0.99607157656198031</v>
      </c>
      <c r="M533">
        <f t="shared" si="151"/>
        <v>0.99803385541873291</v>
      </c>
      <c r="N533">
        <f t="shared" si="152"/>
        <v>6390702.0441946862</v>
      </c>
      <c r="O533">
        <f t="shared" si="153"/>
        <v>156390702.0441947</v>
      </c>
      <c r="P533" s="6">
        <f t="shared" si="154"/>
        <v>64616870.815084212</v>
      </c>
      <c r="Q533" s="6">
        <f t="shared" si="155"/>
        <v>77007387.936072558</v>
      </c>
      <c r="R533" s="6">
        <f t="shared" si="156"/>
        <v>119769455.50555313</v>
      </c>
      <c r="S533">
        <f t="shared" si="157"/>
        <v>1.0105477790670054E+16</v>
      </c>
      <c r="T533">
        <f t="shared" si="158"/>
        <v>100526005.54418769</v>
      </c>
    </row>
    <row r="534" spans="1:20" x14ac:dyDescent="0.2">
      <c r="A534" s="9">
        <v>533</v>
      </c>
      <c r="B534">
        <v>55</v>
      </c>
      <c r="C534">
        <v>50</v>
      </c>
      <c r="D534" s="6">
        <v>150000000</v>
      </c>
      <c r="E534">
        <f t="shared" si="143"/>
        <v>0.95993108859688125</v>
      </c>
      <c r="F534">
        <f t="shared" si="144"/>
        <v>0.87266462599716477</v>
      </c>
      <c r="G534">
        <f t="shared" si="145"/>
        <v>0.8191520442889918</v>
      </c>
      <c r="H534">
        <f t="shared" si="146"/>
        <v>0.57357643635104616</v>
      </c>
      <c r="I534">
        <f t="shared" si="147"/>
        <v>0.76604444311897801</v>
      </c>
      <c r="J534">
        <f t="shared" si="148"/>
        <v>0.64278760968653936</v>
      </c>
      <c r="K534">
        <f t="shared" si="149"/>
        <v>4.4919963969229718E-3</v>
      </c>
      <c r="L534">
        <f t="shared" si="150"/>
        <v>0.99550800360307701</v>
      </c>
      <c r="M534">
        <f t="shared" si="151"/>
        <v>0.99775147386665231</v>
      </c>
      <c r="N534">
        <f t="shared" si="152"/>
        <v>6392510.7274283282</v>
      </c>
      <c r="O534">
        <f t="shared" si="153"/>
        <v>156392510.72742832</v>
      </c>
      <c r="P534" s="6">
        <f t="shared" si="154"/>
        <v>57660014.860130906</v>
      </c>
      <c r="Q534" s="6">
        <f t="shared" si="155"/>
        <v>68716529.858596534</v>
      </c>
      <c r="R534" s="6">
        <f t="shared" si="156"/>
        <v>128074190.16655104</v>
      </c>
      <c r="S534">
        <f t="shared" si="157"/>
        <v>8046638789477906</v>
      </c>
      <c r="T534">
        <f t="shared" si="158"/>
        <v>89703058.975031093</v>
      </c>
    </row>
    <row r="535" spans="1:20" x14ac:dyDescent="0.2">
      <c r="A535" s="9">
        <v>534</v>
      </c>
      <c r="B535">
        <v>60</v>
      </c>
      <c r="C535">
        <v>50</v>
      </c>
      <c r="D535" s="6">
        <v>150000000</v>
      </c>
      <c r="E535">
        <f t="shared" si="143"/>
        <v>1.0471975511965976</v>
      </c>
      <c r="F535">
        <f t="shared" si="144"/>
        <v>0.87266462599716477</v>
      </c>
      <c r="G535">
        <f t="shared" si="145"/>
        <v>0.8660254037844386</v>
      </c>
      <c r="H535">
        <f t="shared" si="146"/>
        <v>0.50000000000000011</v>
      </c>
      <c r="I535">
        <f t="shared" si="147"/>
        <v>0.76604444311897801</v>
      </c>
      <c r="J535">
        <f t="shared" si="148"/>
        <v>0.64278760968653936</v>
      </c>
      <c r="K535">
        <f t="shared" si="149"/>
        <v>5.0207849926059891E-3</v>
      </c>
      <c r="L535">
        <f t="shared" si="150"/>
        <v>0.99497921500739406</v>
      </c>
      <c r="M535">
        <f t="shared" si="151"/>
        <v>0.99748644853320889</v>
      </c>
      <c r="N535">
        <f t="shared" si="152"/>
        <v>6394209.1738478942</v>
      </c>
      <c r="O535">
        <f t="shared" si="153"/>
        <v>156394209.17384788</v>
      </c>
      <c r="P535" s="6">
        <f t="shared" si="154"/>
        <v>50264129.941837177</v>
      </c>
      <c r="Q535" s="6">
        <f t="shared" si="155"/>
        <v>59902457.436806642</v>
      </c>
      <c r="R535" s="6">
        <f t="shared" si="156"/>
        <v>135404287.70160443</v>
      </c>
      <c r="S535">
        <f t="shared" si="157"/>
        <v>6114787165778324</v>
      </c>
      <c r="T535">
        <f t="shared" si="158"/>
        <v>78197104.586923957</v>
      </c>
    </row>
    <row r="536" spans="1:20" x14ac:dyDescent="0.2">
      <c r="A536" s="9">
        <v>535</v>
      </c>
      <c r="B536">
        <v>65</v>
      </c>
      <c r="C536">
        <v>50</v>
      </c>
      <c r="D536" s="6">
        <v>150000000</v>
      </c>
      <c r="E536">
        <f t="shared" si="143"/>
        <v>1.1344640137963142</v>
      </c>
      <c r="F536">
        <f t="shared" si="144"/>
        <v>0.87266462599716477</v>
      </c>
      <c r="G536">
        <f t="shared" si="145"/>
        <v>0.90630778703664994</v>
      </c>
      <c r="H536">
        <f t="shared" si="146"/>
        <v>0.42261826174069944</v>
      </c>
      <c r="I536">
        <f t="shared" si="147"/>
        <v>0.76604444311897801</v>
      </c>
      <c r="J536">
        <f t="shared" si="148"/>
        <v>0.64278760968653936</v>
      </c>
      <c r="K536">
        <f t="shared" si="149"/>
        <v>5.4987222511688289E-3</v>
      </c>
      <c r="L536">
        <f t="shared" si="150"/>
        <v>0.99450127774883113</v>
      </c>
      <c r="M536">
        <f t="shared" si="151"/>
        <v>0.99724684895407467</v>
      </c>
      <c r="N536">
        <f t="shared" si="152"/>
        <v>6395745.4532841817</v>
      </c>
      <c r="O536">
        <f t="shared" si="153"/>
        <v>156395745.45328417</v>
      </c>
      <c r="P536" s="6">
        <f t="shared" si="154"/>
        <v>42485495.783975229</v>
      </c>
      <c r="Q536" s="6">
        <f t="shared" si="155"/>
        <v>50632242.233698636</v>
      </c>
      <c r="R536" s="6">
        <f t="shared" si="156"/>
        <v>141703877.89699346</v>
      </c>
      <c r="S536">
        <f t="shared" si="157"/>
        <v>4368641305622113</v>
      </c>
      <c r="T536">
        <f t="shared" si="158"/>
        <v>66095698.087107852</v>
      </c>
    </row>
    <row r="537" spans="1:20" x14ac:dyDescent="0.2">
      <c r="A537" s="9">
        <v>536</v>
      </c>
      <c r="B537">
        <v>70</v>
      </c>
      <c r="C537">
        <v>50</v>
      </c>
      <c r="D537" s="6">
        <v>150000000</v>
      </c>
      <c r="E537">
        <f t="shared" si="143"/>
        <v>1.2217304763960306</v>
      </c>
      <c r="F537">
        <f t="shared" si="144"/>
        <v>0.87266462599716477</v>
      </c>
      <c r="G537">
        <f t="shared" si="145"/>
        <v>0.93969262078590832</v>
      </c>
      <c r="H537">
        <f t="shared" si="146"/>
        <v>0.34202014332566882</v>
      </c>
      <c r="I537">
        <f t="shared" si="147"/>
        <v>0.76604444311897801</v>
      </c>
      <c r="J537">
        <f t="shared" si="148"/>
        <v>0.64278760968653936</v>
      </c>
      <c r="K537">
        <f t="shared" si="149"/>
        <v>5.9112862908579774E-3</v>
      </c>
      <c r="L537">
        <f t="shared" si="150"/>
        <v>0.99408871370914198</v>
      </c>
      <c r="M537">
        <f t="shared" si="151"/>
        <v>0.99703997598348182</v>
      </c>
      <c r="N537">
        <f t="shared" si="152"/>
        <v>6397072.488200481</v>
      </c>
      <c r="O537">
        <f t="shared" si="153"/>
        <v>156397072.48820049</v>
      </c>
      <c r="P537" s="6">
        <f t="shared" si="154"/>
        <v>34383319.342790291</v>
      </c>
      <c r="Q537" s="6">
        <f t="shared" si="155"/>
        <v>40976444.352084316</v>
      </c>
      <c r="R537" s="6">
        <f t="shared" si="156"/>
        <v>146924933.12500483</v>
      </c>
      <c r="S537">
        <f t="shared" si="157"/>
        <v>2861281640767760</v>
      </c>
      <c r="T537">
        <f t="shared" si="158"/>
        <v>53490949.148129351</v>
      </c>
    </row>
    <row r="538" spans="1:20" x14ac:dyDescent="0.2">
      <c r="A538" s="9">
        <v>537</v>
      </c>
      <c r="B538">
        <v>75</v>
      </c>
      <c r="C538">
        <v>50</v>
      </c>
      <c r="D538" s="6">
        <v>150000000</v>
      </c>
      <c r="E538">
        <f t="shared" si="143"/>
        <v>1.3089969389957472</v>
      </c>
      <c r="F538">
        <f t="shared" si="144"/>
        <v>0.87266462599716477</v>
      </c>
      <c r="G538">
        <f t="shared" si="145"/>
        <v>0.96592582628906831</v>
      </c>
      <c r="H538">
        <f t="shared" si="146"/>
        <v>0.25881904510252074</v>
      </c>
      <c r="I538">
        <f t="shared" si="147"/>
        <v>0.76604444311897801</v>
      </c>
      <c r="J538">
        <f t="shared" si="148"/>
        <v>0.64278760968653936</v>
      </c>
      <c r="K538">
        <f t="shared" si="149"/>
        <v>6.2459415620949622E-3</v>
      </c>
      <c r="L538">
        <f t="shared" si="150"/>
        <v>0.99375405843790499</v>
      </c>
      <c r="M538">
        <f t="shared" si="151"/>
        <v>0.99687213745690828</v>
      </c>
      <c r="N538">
        <f t="shared" si="152"/>
        <v>6398149.5322670778</v>
      </c>
      <c r="O538">
        <f t="shared" si="153"/>
        <v>156398149.53226706</v>
      </c>
      <c r="P538" s="6">
        <f t="shared" si="154"/>
        <v>26019283.769300133</v>
      </c>
      <c r="Q538" s="6">
        <f t="shared" si="155"/>
        <v>31008574.908791646</v>
      </c>
      <c r="R538" s="6">
        <f t="shared" si="156"/>
        <v>151027639.62571847</v>
      </c>
      <c r="S538">
        <f t="shared" si="157"/>
        <v>1638534845741508.2</v>
      </c>
      <c r="T538">
        <f t="shared" si="158"/>
        <v>40478819.717742614</v>
      </c>
    </row>
    <row r="539" spans="1:20" x14ac:dyDescent="0.2">
      <c r="A539" s="9">
        <v>538</v>
      </c>
      <c r="B539">
        <v>80</v>
      </c>
      <c r="C539">
        <v>50</v>
      </c>
      <c r="D539" s="6">
        <v>150000000</v>
      </c>
      <c r="E539">
        <f t="shared" si="143"/>
        <v>1.3962634015954636</v>
      </c>
      <c r="F539">
        <f t="shared" si="144"/>
        <v>0.87266462599716477</v>
      </c>
      <c r="G539">
        <f t="shared" si="145"/>
        <v>0.98480775301220802</v>
      </c>
      <c r="H539">
        <f t="shared" si="146"/>
        <v>0.17364817766693041</v>
      </c>
      <c r="I539">
        <f t="shared" si="147"/>
        <v>0.76604444311897801</v>
      </c>
      <c r="J539">
        <f t="shared" si="148"/>
        <v>0.64278760968653936</v>
      </c>
      <c r="K539">
        <f t="shared" si="149"/>
        <v>6.49251973380698E-3</v>
      </c>
      <c r="L539">
        <f t="shared" si="150"/>
        <v>0.99350748026619307</v>
      </c>
      <c r="M539">
        <f t="shared" si="151"/>
        <v>0.99674845385693633</v>
      </c>
      <c r="N539">
        <f t="shared" si="152"/>
        <v>6398943.4599268073</v>
      </c>
      <c r="O539">
        <f t="shared" si="153"/>
        <v>156398943.45992681</v>
      </c>
      <c r="P539" s="6">
        <f t="shared" si="154"/>
        <v>17457077.568618078</v>
      </c>
      <c r="Q539" s="6">
        <f t="shared" si="155"/>
        <v>20804534.908596385</v>
      </c>
      <c r="R539" s="6">
        <f t="shared" si="156"/>
        <v>153980705.91285989</v>
      </c>
      <c r="S539">
        <f t="shared" si="157"/>
        <v>737578229999754</v>
      </c>
      <c r="T539">
        <f t="shared" si="158"/>
        <v>27158391.520849574</v>
      </c>
    </row>
    <row r="540" spans="1:20" x14ac:dyDescent="0.2">
      <c r="A540" s="9">
        <v>539</v>
      </c>
      <c r="B540">
        <v>85</v>
      </c>
      <c r="C540">
        <v>50</v>
      </c>
      <c r="D540" s="6">
        <v>150000000</v>
      </c>
      <c r="E540">
        <f t="shared" si="143"/>
        <v>1.4835298641951802</v>
      </c>
      <c r="F540">
        <f t="shared" si="144"/>
        <v>0.87266462599716477</v>
      </c>
      <c r="G540">
        <f t="shared" si="145"/>
        <v>0.99619469809174555</v>
      </c>
      <c r="H540">
        <f t="shared" si="146"/>
        <v>8.7155742747658138E-2</v>
      </c>
      <c r="I540">
        <f t="shared" si="147"/>
        <v>0.76604444311897801</v>
      </c>
      <c r="J540">
        <f t="shared" si="148"/>
        <v>0.64278760968653936</v>
      </c>
      <c r="K540">
        <f t="shared" si="149"/>
        <v>6.6435286530211407E-3</v>
      </c>
      <c r="L540">
        <f t="shared" si="150"/>
        <v>0.99335647134697891</v>
      </c>
      <c r="M540">
        <f t="shared" si="151"/>
        <v>0.9966727002115483</v>
      </c>
      <c r="N540">
        <f t="shared" si="152"/>
        <v>6399429.8214912592</v>
      </c>
      <c r="O540">
        <f t="shared" si="153"/>
        <v>156399429.82149127</v>
      </c>
      <c r="P540" s="6">
        <f t="shared" si="154"/>
        <v>8761907.6317106262</v>
      </c>
      <c r="Q540" s="6">
        <f t="shared" si="155"/>
        <v>10442034.898069764</v>
      </c>
      <c r="R540" s="6">
        <f t="shared" si="156"/>
        <v>155761605.577748</v>
      </c>
      <c r="S540">
        <f t="shared" si="157"/>
        <v>185807118159135.75</v>
      </c>
      <c r="T540">
        <f t="shared" si="158"/>
        <v>13631108.471402308</v>
      </c>
    </row>
    <row r="541" spans="1:20" x14ac:dyDescent="0.2">
      <c r="A541" s="9">
        <v>540</v>
      </c>
      <c r="B541">
        <v>89.998999999999995</v>
      </c>
      <c r="C541">
        <v>50</v>
      </c>
      <c r="D541" s="6">
        <v>150000000</v>
      </c>
      <c r="E541">
        <f t="shared" si="143"/>
        <v>1.5707788735023767</v>
      </c>
      <c r="F541">
        <f t="shared" si="144"/>
        <v>0.87266462599716477</v>
      </c>
      <c r="G541">
        <f t="shared" si="145"/>
        <v>0.99999999984769128</v>
      </c>
      <c r="H541">
        <f t="shared" si="146"/>
        <v>1.7453292519072963E-5</v>
      </c>
      <c r="I541">
        <f t="shared" si="147"/>
        <v>0.76604444311897801</v>
      </c>
      <c r="J541">
        <f t="shared" si="148"/>
        <v>0.64278760968653936</v>
      </c>
      <c r="K541">
        <f t="shared" si="149"/>
        <v>6.6943799881020952E-3</v>
      </c>
      <c r="L541">
        <f t="shared" si="150"/>
        <v>0.99330562001189793</v>
      </c>
      <c r="M541">
        <f t="shared" si="151"/>
        <v>0.99664718933627561</v>
      </c>
      <c r="N541">
        <f t="shared" si="152"/>
        <v>6399593.6257519238</v>
      </c>
      <c r="O541">
        <f t="shared" si="153"/>
        <v>156399593.62575191</v>
      </c>
      <c r="P541" s="6">
        <f t="shared" si="154"/>
        <v>1754.6095330577652</v>
      </c>
      <c r="Q541" s="6">
        <f t="shared" si="155"/>
        <v>2091.0622146216406</v>
      </c>
      <c r="R541" s="6">
        <f t="shared" si="156"/>
        <v>156356752.29042417</v>
      </c>
      <c r="S541">
        <f t="shared" si="157"/>
        <v>7451195.7989155483</v>
      </c>
      <c r="T541">
        <f t="shared" si="158"/>
        <v>2729.6878574143871</v>
      </c>
    </row>
    <row r="542" spans="1:20" x14ac:dyDescent="0.2">
      <c r="A542" s="9">
        <v>541</v>
      </c>
      <c r="B542">
        <v>1E-3</v>
      </c>
      <c r="C542">
        <v>50</v>
      </c>
      <c r="D542" s="6">
        <v>200000000</v>
      </c>
      <c r="E542">
        <f t="shared" si="143"/>
        <v>1.7453292519943296E-5</v>
      </c>
      <c r="F542">
        <f t="shared" si="144"/>
        <v>0.87266462599716477</v>
      </c>
      <c r="G542">
        <f t="shared" si="145"/>
        <v>1.7453292519057202E-5</v>
      </c>
      <c r="H542">
        <f t="shared" si="146"/>
        <v>0.99999999984769128</v>
      </c>
      <c r="I542">
        <f t="shared" si="147"/>
        <v>0.76604444311897801</v>
      </c>
      <c r="J542">
        <f t="shared" si="148"/>
        <v>0.64278760968653936</v>
      </c>
      <c r="K542">
        <f t="shared" si="149"/>
        <v>2.0392247594615598E-12</v>
      </c>
      <c r="L542">
        <f t="shared" si="150"/>
        <v>0.99999999999796074</v>
      </c>
      <c r="M542">
        <f t="shared" si="151"/>
        <v>0.99999999999898037</v>
      </c>
      <c r="N542">
        <f t="shared" si="152"/>
        <v>6378137.0000065034</v>
      </c>
      <c r="O542">
        <f t="shared" si="153"/>
        <v>206378137.0000065</v>
      </c>
      <c r="P542" s="6">
        <f t="shared" si="154"/>
        <v>132657309.35359046</v>
      </c>
      <c r="Q542" s="6">
        <f t="shared" si="155"/>
        <v>158094825.0060229</v>
      </c>
      <c r="R542" s="6">
        <f t="shared" si="156"/>
        <v>3601.2327796275335</v>
      </c>
      <c r="S542">
        <f t="shared" si="157"/>
        <v>4.25919354186192E+16</v>
      </c>
      <c r="T542">
        <f t="shared" si="158"/>
        <v>206378136.9685733</v>
      </c>
    </row>
    <row r="543" spans="1:20" x14ac:dyDescent="0.2">
      <c r="A543" s="9">
        <v>542</v>
      </c>
      <c r="B543">
        <v>1</v>
      </c>
      <c r="C543">
        <v>50</v>
      </c>
      <c r="D543" s="6">
        <v>200000000</v>
      </c>
      <c r="E543">
        <f t="shared" si="143"/>
        <v>1.7453292519943295E-2</v>
      </c>
      <c r="F543">
        <f t="shared" si="144"/>
        <v>0.87266462599716477</v>
      </c>
      <c r="G543">
        <f t="shared" si="145"/>
        <v>1.7452406437283512E-2</v>
      </c>
      <c r="H543">
        <f t="shared" si="146"/>
        <v>0.99984769515639127</v>
      </c>
      <c r="I543">
        <f t="shared" si="147"/>
        <v>0.76604444311897801</v>
      </c>
      <c r="J543">
        <f t="shared" si="148"/>
        <v>0.64278760968653936</v>
      </c>
      <c r="K543">
        <f t="shared" si="149"/>
        <v>2.0390177069501426E-6</v>
      </c>
      <c r="L543">
        <f t="shared" si="150"/>
        <v>0.9999979609822931</v>
      </c>
      <c r="M543">
        <f t="shared" si="151"/>
        <v>0.99999898049062685</v>
      </c>
      <c r="N543">
        <f t="shared" si="152"/>
        <v>6378143.5025770841</v>
      </c>
      <c r="O543">
        <f t="shared" si="153"/>
        <v>206378143.5025771</v>
      </c>
      <c r="P543" s="6">
        <f t="shared" si="154"/>
        <v>132637109.2021728</v>
      </c>
      <c r="Q543" s="6">
        <f t="shared" si="155"/>
        <v>158070751.40299997</v>
      </c>
      <c r="R543" s="6">
        <f t="shared" si="156"/>
        <v>3601050.0622812691</v>
      </c>
      <c r="S543">
        <f t="shared" si="157"/>
        <v>4.2578965186618128E+16</v>
      </c>
      <c r="T543">
        <f t="shared" si="158"/>
        <v>206346711.11170667</v>
      </c>
    </row>
    <row r="544" spans="1:20" x14ac:dyDescent="0.2">
      <c r="A544" s="9">
        <v>543</v>
      </c>
      <c r="B544">
        <v>5</v>
      </c>
      <c r="C544">
        <v>50</v>
      </c>
      <c r="D544" s="6">
        <v>200000000</v>
      </c>
      <c r="E544">
        <f t="shared" si="143"/>
        <v>8.7266462599716474E-2</v>
      </c>
      <c r="F544">
        <f t="shared" si="144"/>
        <v>0.87266462599716477</v>
      </c>
      <c r="G544">
        <f t="shared" si="145"/>
        <v>8.7155742747658166E-2</v>
      </c>
      <c r="H544">
        <f t="shared" si="146"/>
        <v>0.99619469809174555</v>
      </c>
      <c r="I544">
        <f t="shared" si="147"/>
        <v>0.76604444311897801</v>
      </c>
      <c r="J544">
        <f t="shared" si="148"/>
        <v>0.64278760968653936</v>
      </c>
      <c r="K544">
        <f t="shared" si="149"/>
        <v>5.0851337120179549E-5</v>
      </c>
      <c r="L544">
        <f t="shared" si="150"/>
        <v>0.99994914866287987</v>
      </c>
      <c r="M544">
        <f t="shared" si="151"/>
        <v>0.99997457400819945</v>
      </c>
      <c r="N544">
        <f t="shared" si="152"/>
        <v>6378299.174582514</v>
      </c>
      <c r="O544">
        <f t="shared" si="153"/>
        <v>206378299.17458251</v>
      </c>
      <c r="P544" s="6">
        <f t="shared" si="154"/>
        <v>132152612.10842022</v>
      </c>
      <c r="Q544" s="6">
        <f t="shared" si="155"/>
        <v>157493350.2509189</v>
      </c>
      <c r="R544" s="6">
        <f t="shared" si="156"/>
        <v>17983332.509559404</v>
      </c>
      <c r="S544">
        <f t="shared" si="157"/>
        <v>4.2268468260337192E+16</v>
      </c>
      <c r="T544">
        <f t="shared" si="158"/>
        <v>205592967.43891117</v>
      </c>
    </row>
    <row r="545" spans="1:20" x14ac:dyDescent="0.2">
      <c r="A545" s="9">
        <v>544</v>
      </c>
      <c r="B545">
        <v>10</v>
      </c>
      <c r="C545">
        <v>50</v>
      </c>
      <c r="D545" s="6">
        <v>200000000</v>
      </c>
      <c r="E545">
        <f t="shared" si="143"/>
        <v>0.17453292519943295</v>
      </c>
      <c r="F545">
        <f t="shared" si="144"/>
        <v>0.87266462599716477</v>
      </c>
      <c r="G545">
        <f t="shared" si="145"/>
        <v>0.17364817766693033</v>
      </c>
      <c r="H545">
        <f t="shared" si="146"/>
        <v>0.98480775301220802</v>
      </c>
      <c r="I545">
        <f t="shared" si="147"/>
        <v>0.76604444311897801</v>
      </c>
      <c r="J545">
        <f t="shared" si="148"/>
        <v>0.64278760968653936</v>
      </c>
      <c r="K545">
        <f t="shared" si="149"/>
        <v>2.0186025633433968E-4</v>
      </c>
      <c r="L545">
        <f t="shared" si="150"/>
        <v>0.99979813974366571</v>
      </c>
      <c r="M545">
        <f t="shared" si="151"/>
        <v>0.99989906477787327</v>
      </c>
      <c r="N545">
        <f t="shared" si="152"/>
        <v>6378780.843661353</v>
      </c>
      <c r="O545">
        <f t="shared" si="153"/>
        <v>206378780.84366137</v>
      </c>
      <c r="P545" s="6">
        <f t="shared" si="154"/>
        <v>130642354.33239344</v>
      </c>
      <c r="Q545" s="6">
        <f t="shared" si="155"/>
        <v>155693495.1205956</v>
      </c>
      <c r="R545" s="6">
        <f t="shared" si="156"/>
        <v>35829884.08112143</v>
      </c>
      <c r="S545">
        <f t="shared" si="157"/>
        <v>4.1307889168377568E+16</v>
      </c>
      <c r="T545">
        <f t="shared" si="158"/>
        <v>203243423.43204507</v>
      </c>
    </row>
    <row r="546" spans="1:20" x14ac:dyDescent="0.2">
      <c r="A546" s="9">
        <v>545</v>
      </c>
      <c r="B546">
        <v>15</v>
      </c>
      <c r="C546">
        <v>50</v>
      </c>
      <c r="D546" s="6">
        <v>200000000</v>
      </c>
      <c r="E546">
        <f t="shared" si="143"/>
        <v>0.26179938779914941</v>
      </c>
      <c r="F546">
        <f t="shared" si="144"/>
        <v>0.87266462599716477</v>
      </c>
      <c r="G546">
        <f t="shared" si="145"/>
        <v>0.25881904510252074</v>
      </c>
      <c r="H546">
        <f t="shared" si="146"/>
        <v>0.96592582628906831</v>
      </c>
      <c r="I546">
        <f t="shared" si="147"/>
        <v>0.76604444311897801</v>
      </c>
      <c r="J546">
        <f t="shared" si="148"/>
        <v>0.64278760968653936</v>
      </c>
      <c r="K546">
        <f t="shared" si="149"/>
        <v>4.4843842804635835E-4</v>
      </c>
      <c r="L546">
        <f t="shared" si="150"/>
        <v>0.99955156157195368</v>
      </c>
      <c r="M546">
        <f t="shared" si="151"/>
        <v>0.99977575564321108</v>
      </c>
      <c r="N546">
        <f t="shared" si="152"/>
        <v>6379567.5820290232</v>
      </c>
      <c r="O546">
        <f t="shared" si="153"/>
        <v>206379567.58202901</v>
      </c>
      <c r="P546" s="6">
        <f t="shared" si="154"/>
        <v>128138009.39730576</v>
      </c>
      <c r="Q546" s="6">
        <f t="shared" si="155"/>
        <v>152708933.04710975</v>
      </c>
      <c r="R546" s="6">
        <f t="shared" si="156"/>
        <v>53403909.160700038</v>
      </c>
      <c r="S546">
        <f t="shared" si="157"/>
        <v>3.9739367684690664E+16</v>
      </c>
      <c r="T546">
        <f t="shared" si="158"/>
        <v>199347354.34585196</v>
      </c>
    </row>
    <row r="547" spans="1:20" x14ac:dyDescent="0.2">
      <c r="A547" s="9">
        <v>546</v>
      </c>
      <c r="B547">
        <v>20</v>
      </c>
      <c r="C547">
        <v>50</v>
      </c>
      <c r="D547" s="6">
        <v>200000000</v>
      </c>
      <c r="E547">
        <f t="shared" si="143"/>
        <v>0.3490658503988659</v>
      </c>
      <c r="F547">
        <f t="shared" si="144"/>
        <v>0.87266462599716477</v>
      </c>
      <c r="G547">
        <f t="shared" si="145"/>
        <v>0.34202014332566871</v>
      </c>
      <c r="H547">
        <f t="shared" si="146"/>
        <v>0.93969262078590843</v>
      </c>
      <c r="I547">
        <f t="shared" si="147"/>
        <v>0.76604444311897801</v>
      </c>
      <c r="J547">
        <f t="shared" si="148"/>
        <v>0.64278760968653936</v>
      </c>
      <c r="K547">
        <f t="shared" si="149"/>
        <v>7.8309369928334142E-4</v>
      </c>
      <c r="L547">
        <f t="shared" si="150"/>
        <v>0.99921690630071669</v>
      </c>
      <c r="M547">
        <f t="shared" si="151"/>
        <v>0.99960837646586209</v>
      </c>
      <c r="N547">
        <f t="shared" si="152"/>
        <v>6380635.8071448412</v>
      </c>
      <c r="O547">
        <f t="shared" si="153"/>
        <v>206380635.80714485</v>
      </c>
      <c r="P547" s="6">
        <f t="shared" si="154"/>
        <v>124658604.04828706</v>
      </c>
      <c r="Q547" s="6">
        <f t="shared" si="155"/>
        <v>148562339.22232524</v>
      </c>
      <c r="R547" s="6">
        <f t="shared" si="156"/>
        <v>70571725.452962503</v>
      </c>
      <c r="S547">
        <f t="shared" si="157"/>
        <v>3.7610536198476848E+16</v>
      </c>
      <c r="T547">
        <f t="shared" si="158"/>
        <v>193934360.54107803</v>
      </c>
    </row>
    <row r="548" spans="1:20" x14ac:dyDescent="0.2">
      <c r="A548" s="9">
        <v>547</v>
      </c>
      <c r="B548">
        <v>25</v>
      </c>
      <c r="C548">
        <v>50</v>
      </c>
      <c r="D548" s="6">
        <v>200000000</v>
      </c>
      <c r="E548">
        <f t="shared" si="143"/>
        <v>0.43633231299858238</v>
      </c>
      <c r="F548">
        <f t="shared" si="144"/>
        <v>0.87266462599716477</v>
      </c>
      <c r="G548">
        <f t="shared" si="145"/>
        <v>0.42261826174069944</v>
      </c>
      <c r="H548">
        <f t="shared" si="146"/>
        <v>0.90630778703664994</v>
      </c>
      <c r="I548">
        <f t="shared" si="147"/>
        <v>0.76604444311897801</v>
      </c>
      <c r="J548">
        <f t="shared" si="148"/>
        <v>0.64278760968653936</v>
      </c>
      <c r="K548">
        <f t="shared" si="149"/>
        <v>1.1956577389724912E-3</v>
      </c>
      <c r="L548">
        <f t="shared" si="150"/>
        <v>0.99880434226102754</v>
      </c>
      <c r="M548">
        <f t="shared" si="151"/>
        <v>0.99940199232392346</v>
      </c>
      <c r="N548">
        <f t="shared" si="152"/>
        <v>6381953.4571557427</v>
      </c>
      <c r="O548">
        <f t="shared" si="153"/>
        <v>206381953.45715573</v>
      </c>
      <c r="P548" s="6">
        <f t="shared" si="154"/>
        <v>120230575.82111481</v>
      </c>
      <c r="Q548" s="6">
        <f t="shared" si="155"/>
        <v>143285220.67448413</v>
      </c>
      <c r="R548" s="6">
        <f t="shared" si="156"/>
        <v>87202726.811097682</v>
      </c>
      <c r="S548">
        <f t="shared" si="157"/>
        <v>3.4986045826012452E+16</v>
      </c>
      <c r="T548">
        <f t="shared" si="158"/>
        <v>187045571.52205569</v>
      </c>
    </row>
    <row r="549" spans="1:20" x14ac:dyDescent="0.2">
      <c r="A549" s="9">
        <v>548</v>
      </c>
      <c r="B549">
        <v>30</v>
      </c>
      <c r="C549">
        <v>50</v>
      </c>
      <c r="D549" s="6">
        <v>200000000</v>
      </c>
      <c r="E549">
        <f t="shared" si="143"/>
        <v>0.52359877559829882</v>
      </c>
      <c r="F549">
        <f t="shared" si="144"/>
        <v>0.87266462599716477</v>
      </c>
      <c r="G549">
        <f t="shared" si="145"/>
        <v>0.49999999999999994</v>
      </c>
      <c r="H549">
        <f t="shared" si="146"/>
        <v>0.86602540378443871</v>
      </c>
      <c r="I549">
        <f t="shared" si="147"/>
        <v>0.76604444311897801</v>
      </c>
      <c r="J549">
        <f t="shared" si="148"/>
        <v>0.64278760968653936</v>
      </c>
      <c r="K549">
        <f t="shared" si="149"/>
        <v>1.6735949975353295E-3</v>
      </c>
      <c r="L549">
        <f t="shared" si="150"/>
        <v>0.99832640500246472</v>
      </c>
      <c r="M549">
        <f t="shared" si="151"/>
        <v>0.99916285209292321</v>
      </c>
      <c r="N549">
        <f t="shared" si="152"/>
        <v>6383480.9176901085</v>
      </c>
      <c r="O549">
        <f t="shared" si="153"/>
        <v>206383480.9176901</v>
      </c>
      <c r="P549" s="6">
        <f t="shared" si="154"/>
        <v>114887574.71618867</v>
      </c>
      <c r="Q549" s="6">
        <f t="shared" si="155"/>
        <v>136917679.91245356</v>
      </c>
      <c r="R549" s="6">
        <f t="shared" si="156"/>
        <v>103170373.73538361</v>
      </c>
      <c r="S549">
        <f t="shared" si="157"/>
        <v>3.194560589677692E+16</v>
      </c>
      <c r="T549">
        <f t="shared" si="158"/>
        <v>178733337.39618057</v>
      </c>
    </row>
    <row r="550" spans="1:20" x14ac:dyDescent="0.2">
      <c r="A550" s="9">
        <v>549</v>
      </c>
      <c r="B550">
        <v>35</v>
      </c>
      <c r="C550">
        <v>50</v>
      </c>
      <c r="D550" s="6">
        <v>200000000</v>
      </c>
      <c r="E550">
        <f t="shared" si="143"/>
        <v>0.6108652381980153</v>
      </c>
      <c r="F550">
        <f t="shared" si="144"/>
        <v>0.87266462599716477</v>
      </c>
      <c r="G550">
        <f t="shared" si="145"/>
        <v>0.57357643635104605</v>
      </c>
      <c r="H550">
        <f t="shared" si="146"/>
        <v>0.8191520442889918</v>
      </c>
      <c r="I550">
        <f t="shared" si="147"/>
        <v>0.76604444311897801</v>
      </c>
      <c r="J550">
        <f t="shared" si="148"/>
        <v>0.64278760968653936</v>
      </c>
      <c r="K550">
        <f t="shared" si="149"/>
        <v>2.2023835932183482E-3</v>
      </c>
      <c r="L550">
        <f t="shared" si="150"/>
        <v>0.99779761640678166</v>
      </c>
      <c r="M550">
        <f t="shared" si="151"/>
        <v>0.99889820122311845</v>
      </c>
      <c r="N550">
        <f t="shared" si="152"/>
        <v>6385172.1748924749</v>
      </c>
      <c r="O550">
        <f t="shared" si="153"/>
        <v>206385172.17489249</v>
      </c>
      <c r="P550" s="6">
        <f t="shared" si="154"/>
        <v>108670210.46992537</v>
      </c>
      <c r="Q550" s="6">
        <f t="shared" si="155"/>
        <v>129508113.73550248</v>
      </c>
      <c r="R550" s="6">
        <f t="shared" si="156"/>
        <v>118353154.1795873</v>
      </c>
      <c r="S550">
        <f t="shared" si="157"/>
        <v>2.8581566166905724E+16</v>
      </c>
      <c r="T550">
        <f t="shared" si="158"/>
        <v>169060835.69799873</v>
      </c>
    </row>
    <row r="551" spans="1:20" x14ac:dyDescent="0.2">
      <c r="A551" s="9">
        <v>550</v>
      </c>
      <c r="B551">
        <v>40</v>
      </c>
      <c r="C551">
        <v>50</v>
      </c>
      <c r="D551" s="6">
        <v>200000000</v>
      </c>
      <c r="E551">
        <f t="shared" si="143"/>
        <v>0.69813170079773179</v>
      </c>
      <c r="F551">
        <f t="shared" si="144"/>
        <v>0.87266462599716477</v>
      </c>
      <c r="G551">
        <f t="shared" si="145"/>
        <v>0.64278760968653925</v>
      </c>
      <c r="H551">
        <f t="shared" si="146"/>
        <v>0.76604444311897801</v>
      </c>
      <c r="I551">
        <f t="shared" si="147"/>
        <v>0.76604444311897801</v>
      </c>
      <c r="J551">
        <f t="shared" si="148"/>
        <v>0.64278760968653936</v>
      </c>
      <c r="K551">
        <f t="shared" si="149"/>
        <v>2.7659565521216574E-3</v>
      </c>
      <c r="L551">
        <f t="shared" si="150"/>
        <v>0.99723404344787836</v>
      </c>
      <c r="M551">
        <f t="shared" si="151"/>
        <v>0.99861606408463022</v>
      </c>
      <c r="N551">
        <f t="shared" si="152"/>
        <v>6386976.1657063318</v>
      </c>
      <c r="O551">
        <f t="shared" si="153"/>
        <v>206386976.16570634</v>
      </c>
      <c r="P551" s="6">
        <f t="shared" si="154"/>
        <v>101625747.12436672</v>
      </c>
      <c r="Q551" s="6">
        <f t="shared" si="155"/>
        <v>121112849.23553471</v>
      </c>
      <c r="R551" s="6">
        <f t="shared" si="156"/>
        <v>132635507.50950822</v>
      </c>
      <c r="S551">
        <f t="shared" si="157"/>
        <v>2.4996114728535092E+16</v>
      </c>
      <c r="T551">
        <f t="shared" si="158"/>
        <v>158101596.22386831</v>
      </c>
    </row>
    <row r="552" spans="1:20" x14ac:dyDescent="0.2">
      <c r="A552" s="9">
        <v>551</v>
      </c>
      <c r="B552">
        <v>45</v>
      </c>
      <c r="C552">
        <v>50</v>
      </c>
      <c r="D552" s="6">
        <v>200000000</v>
      </c>
      <c r="E552">
        <f t="shared" si="143"/>
        <v>0.78539816339744828</v>
      </c>
      <c r="F552">
        <f t="shared" si="144"/>
        <v>0.87266462599716477</v>
      </c>
      <c r="G552">
        <f t="shared" si="145"/>
        <v>0.70710678118654746</v>
      </c>
      <c r="H552">
        <f t="shared" si="146"/>
        <v>0.70710678118654757</v>
      </c>
      <c r="I552">
        <f t="shared" si="147"/>
        <v>0.76604444311897801</v>
      </c>
      <c r="J552">
        <f t="shared" si="148"/>
        <v>0.64278760968653936</v>
      </c>
      <c r="K552">
        <f t="shared" si="149"/>
        <v>3.3471899950706591E-3</v>
      </c>
      <c r="L552">
        <f t="shared" si="150"/>
        <v>0.99665281000492933</v>
      </c>
      <c r="M552">
        <f t="shared" si="151"/>
        <v>0.99832500219363896</v>
      </c>
      <c r="N552">
        <f t="shared" si="152"/>
        <v>6388838.2901211483</v>
      </c>
      <c r="O552">
        <f t="shared" si="153"/>
        <v>206388838.29012114</v>
      </c>
      <c r="P552" s="6">
        <f t="shared" si="154"/>
        <v>93807746.976965755</v>
      </c>
      <c r="Q552" s="6">
        <f t="shared" si="155"/>
        <v>111795719.47296757</v>
      </c>
      <c r="R552" s="6">
        <f t="shared" si="156"/>
        <v>145908704.64617541</v>
      </c>
      <c r="S552">
        <f t="shared" si="157"/>
        <v>2.1298176285372888E+16</v>
      </c>
      <c r="T552">
        <f t="shared" si="158"/>
        <v>145938947.11615843</v>
      </c>
    </row>
    <row r="553" spans="1:20" x14ac:dyDescent="0.2">
      <c r="A553" s="9">
        <v>552</v>
      </c>
      <c r="B553">
        <v>50</v>
      </c>
      <c r="C553">
        <v>50</v>
      </c>
      <c r="D553" s="6">
        <v>200000000</v>
      </c>
      <c r="E553">
        <f t="shared" si="143"/>
        <v>0.87266462599716477</v>
      </c>
      <c r="F553">
        <f t="shared" si="144"/>
        <v>0.87266462599716477</v>
      </c>
      <c r="G553">
        <f t="shared" si="145"/>
        <v>0.76604444311897801</v>
      </c>
      <c r="H553">
        <f t="shared" si="146"/>
        <v>0.64278760968653936</v>
      </c>
      <c r="I553">
        <f t="shared" si="147"/>
        <v>0.76604444311897801</v>
      </c>
      <c r="J553">
        <f t="shared" si="148"/>
        <v>0.64278760968653936</v>
      </c>
      <c r="K553">
        <f t="shared" si="149"/>
        <v>3.9284234380196608E-3</v>
      </c>
      <c r="L553">
        <f t="shared" si="150"/>
        <v>0.99607157656198031</v>
      </c>
      <c r="M553">
        <f t="shared" si="151"/>
        <v>0.99803385541873291</v>
      </c>
      <c r="N553">
        <f t="shared" si="152"/>
        <v>6390702.0441946862</v>
      </c>
      <c r="O553">
        <f t="shared" si="153"/>
        <v>206390702.0441947</v>
      </c>
      <c r="P553" s="6">
        <f t="shared" si="154"/>
        <v>85275666.373410955</v>
      </c>
      <c r="Q553" s="6">
        <f t="shared" si="155"/>
        <v>101627581.76137777</v>
      </c>
      <c r="R553" s="6">
        <f t="shared" si="156"/>
        <v>158071677.66150203</v>
      </c>
      <c r="S553">
        <f t="shared" si="157"/>
        <v>1.7600104650094814E+16</v>
      </c>
      <c r="T553">
        <f t="shared" si="158"/>
        <v>132665386.02851467</v>
      </c>
    </row>
    <row r="554" spans="1:20" x14ac:dyDescent="0.2">
      <c r="A554" s="9">
        <v>553</v>
      </c>
      <c r="B554">
        <v>55</v>
      </c>
      <c r="C554">
        <v>50</v>
      </c>
      <c r="D554" s="6">
        <v>200000000</v>
      </c>
      <c r="E554">
        <f t="shared" si="143"/>
        <v>0.95993108859688125</v>
      </c>
      <c r="F554">
        <f t="shared" si="144"/>
        <v>0.87266462599716477</v>
      </c>
      <c r="G554">
        <f t="shared" si="145"/>
        <v>0.8191520442889918</v>
      </c>
      <c r="H554">
        <f t="shared" si="146"/>
        <v>0.57357643635104616</v>
      </c>
      <c r="I554">
        <f t="shared" si="147"/>
        <v>0.76604444311897801</v>
      </c>
      <c r="J554">
        <f t="shared" si="148"/>
        <v>0.64278760968653936</v>
      </c>
      <c r="K554">
        <f t="shared" si="149"/>
        <v>4.4919963969229718E-3</v>
      </c>
      <c r="L554">
        <f t="shared" si="150"/>
        <v>0.99550800360307701</v>
      </c>
      <c r="M554">
        <f t="shared" si="151"/>
        <v>0.99775147386665231</v>
      </c>
      <c r="N554">
        <f t="shared" si="152"/>
        <v>6392510.7274283282</v>
      </c>
      <c r="O554">
        <f t="shared" si="153"/>
        <v>206392510.72742832</v>
      </c>
      <c r="P554" s="6">
        <f t="shared" si="154"/>
        <v>76094406.184861541</v>
      </c>
      <c r="Q554" s="6">
        <f t="shared" si="155"/>
        <v>90685781.947131798</v>
      </c>
      <c r="R554" s="6">
        <f t="shared" si="156"/>
        <v>169031792.38100064</v>
      </c>
      <c r="S554">
        <f t="shared" si="157"/>
        <v>1.4014269699989428E+16</v>
      </c>
      <c r="T554">
        <f t="shared" si="158"/>
        <v>118381880.79258341</v>
      </c>
    </row>
    <row r="555" spans="1:20" x14ac:dyDescent="0.2">
      <c r="A555" s="9">
        <v>554</v>
      </c>
      <c r="B555">
        <v>60</v>
      </c>
      <c r="C555">
        <v>50</v>
      </c>
      <c r="D555" s="6">
        <v>200000000</v>
      </c>
      <c r="E555">
        <f t="shared" si="143"/>
        <v>1.0471975511965976</v>
      </c>
      <c r="F555">
        <f t="shared" si="144"/>
        <v>0.87266462599716477</v>
      </c>
      <c r="G555">
        <f t="shared" si="145"/>
        <v>0.8660254037844386</v>
      </c>
      <c r="H555">
        <f t="shared" si="146"/>
        <v>0.50000000000000011</v>
      </c>
      <c r="I555">
        <f t="shared" si="147"/>
        <v>0.76604444311897801</v>
      </c>
      <c r="J555">
        <f t="shared" si="148"/>
        <v>0.64278760968653936</v>
      </c>
      <c r="K555">
        <f t="shared" si="149"/>
        <v>5.0207849926059891E-3</v>
      </c>
      <c r="L555">
        <f t="shared" si="150"/>
        <v>0.99497921500739406</v>
      </c>
      <c r="M555">
        <f t="shared" si="151"/>
        <v>0.99748644853320889</v>
      </c>
      <c r="N555">
        <f t="shared" si="152"/>
        <v>6394209.1738478942</v>
      </c>
      <c r="O555">
        <f t="shared" si="153"/>
        <v>206394209.17384788</v>
      </c>
      <c r="P555" s="6">
        <f t="shared" si="154"/>
        <v>66333820.184000663</v>
      </c>
      <c r="Q555" s="6">
        <f t="shared" si="155"/>
        <v>79053568.514781103</v>
      </c>
      <c r="R555" s="6">
        <f t="shared" si="156"/>
        <v>178705557.89082634</v>
      </c>
      <c r="S555">
        <f t="shared" si="157"/>
        <v>1.0649642395124524E+16</v>
      </c>
      <c r="T555">
        <f t="shared" si="158"/>
        <v>103197104.58692397</v>
      </c>
    </row>
    <row r="556" spans="1:20" x14ac:dyDescent="0.2">
      <c r="A556" s="9">
        <v>555</v>
      </c>
      <c r="B556">
        <v>65</v>
      </c>
      <c r="C556">
        <v>50</v>
      </c>
      <c r="D556" s="6">
        <v>200000000</v>
      </c>
      <c r="E556">
        <f t="shared" si="143"/>
        <v>1.1344640137963142</v>
      </c>
      <c r="F556">
        <f t="shared" si="144"/>
        <v>0.87266462599716477</v>
      </c>
      <c r="G556">
        <f t="shared" si="145"/>
        <v>0.90630778703664994</v>
      </c>
      <c r="H556">
        <f t="shared" si="146"/>
        <v>0.42261826174069944</v>
      </c>
      <c r="I556">
        <f t="shared" si="147"/>
        <v>0.76604444311897801</v>
      </c>
      <c r="J556">
        <f t="shared" si="148"/>
        <v>0.64278760968653936</v>
      </c>
      <c r="K556">
        <f t="shared" si="149"/>
        <v>5.4987222511688289E-3</v>
      </c>
      <c r="L556">
        <f t="shared" si="150"/>
        <v>0.99450127774883113</v>
      </c>
      <c r="M556">
        <f t="shared" si="151"/>
        <v>0.99724684895407467</v>
      </c>
      <c r="N556">
        <f t="shared" si="152"/>
        <v>6395745.4532841817</v>
      </c>
      <c r="O556">
        <f t="shared" si="153"/>
        <v>206395745.45328417</v>
      </c>
      <c r="P556" s="6">
        <f t="shared" si="154"/>
        <v>56068184.897684447</v>
      </c>
      <c r="Q556" s="6">
        <f t="shared" si="155"/>
        <v>66819460.782051861</v>
      </c>
      <c r="R556" s="6">
        <f t="shared" si="156"/>
        <v>187019267.24882597</v>
      </c>
      <c r="S556">
        <f t="shared" si="157"/>
        <v>7608481696925097</v>
      </c>
      <c r="T556">
        <f t="shared" si="158"/>
        <v>87226611.174142823</v>
      </c>
    </row>
    <row r="557" spans="1:20" x14ac:dyDescent="0.2">
      <c r="A557" s="9">
        <v>556</v>
      </c>
      <c r="B557">
        <v>70</v>
      </c>
      <c r="C557">
        <v>50</v>
      </c>
      <c r="D557" s="6">
        <v>200000000</v>
      </c>
      <c r="E557">
        <f t="shared" si="143"/>
        <v>1.2217304763960306</v>
      </c>
      <c r="F557">
        <f t="shared" si="144"/>
        <v>0.87266462599716477</v>
      </c>
      <c r="G557">
        <f t="shared" si="145"/>
        <v>0.93969262078590832</v>
      </c>
      <c r="H557">
        <f t="shared" si="146"/>
        <v>0.34202014332566882</v>
      </c>
      <c r="I557">
        <f t="shared" si="147"/>
        <v>0.76604444311897801</v>
      </c>
      <c r="J557">
        <f t="shared" si="148"/>
        <v>0.64278760968653936</v>
      </c>
      <c r="K557">
        <f t="shared" si="149"/>
        <v>5.9112862908579774E-3</v>
      </c>
      <c r="L557">
        <f t="shared" si="150"/>
        <v>0.99408871370914198</v>
      </c>
      <c r="M557">
        <f t="shared" si="151"/>
        <v>0.99703997598348182</v>
      </c>
      <c r="N557">
        <f t="shared" si="152"/>
        <v>6397072.488200481</v>
      </c>
      <c r="O557">
        <f t="shared" si="153"/>
        <v>206397072.48820049</v>
      </c>
      <c r="P557" s="6">
        <f t="shared" si="154"/>
        <v>45375634.862438008</v>
      </c>
      <c r="Q557" s="6">
        <f t="shared" si="155"/>
        <v>54076575.863553569</v>
      </c>
      <c r="R557" s="6">
        <f t="shared" si="156"/>
        <v>193909564.16430023</v>
      </c>
      <c r="S557">
        <f t="shared" si="157"/>
        <v>4983224296295964</v>
      </c>
      <c r="T557">
        <f t="shared" si="158"/>
        <v>70591956.314412788</v>
      </c>
    </row>
    <row r="558" spans="1:20" x14ac:dyDescent="0.2">
      <c r="A558" s="9">
        <v>557</v>
      </c>
      <c r="B558">
        <v>75</v>
      </c>
      <c r="C558">
        <v>50</v>
      </c>
      <c r="D558" s="6">
        <v>200000000</v>
      </c>
      <c r="E558">
        <f t="shared" si="143"/>
        <v>1.3089969389957472</v>
      </c>
      <c r="F558">
        <f t="shared" si="144"/>
        <v>0.87266462599716477</v>
      </c>
      <c r="G558">
        <f t="shared" si="145"/>
        <v>0.96592582628906831</v>
      </c>
      <c r="H558">
        <f t="shared" si="146"/>
        <v>0.25881904510252074</v>
      </c>
      <c r="I558">
        <f t="shared" si="147"/>
        <v>0.76604444311897801</v>
      </c>
      <c r="J558">
        <f t="shared" si="148"/>
        <v>0.64278760968653936</v>
      </c>
      <c r="K558">
        <f t="shared" si="149"/>
        <v>6.2459415620949622E-3</v>
      </c>
      <c r="L558">
        <f t="shared" si="150"/>
        <v>0.99375405843790499</v>
      </c>
      <c r="M558">
        <f t="shared" si="151"/>
        <v>0.99687213745690828</v>
      </c>
      <c r="N558">
        <f t="shared" si="152"/>
        <v>6398149.5322670778</v>
      </c>
      <c r="O558">
        <f t="shared" si="153"/>
        <v>206398149.53226706</v>
      </c>
      <c r="P558" s="6">
        <f t="shared" si="154"/>
        <v>34337567.536440231</v>
      </c>
      <c r="Q558" s="6">
        <f t="shared" si="155"/>
        <v>40921919.472498953</v>
      </c>
      <c r="R558" s="6">
        <f t="shared" si="156"/>
        <v>199323930.9401719</v>
      </c>
      <c r="S558">
        <f t="shared" si="157"/>
        <v>2853672037633283</v>
      </c>
      <c r="T558">
        <f t="shared" si="158"/>
        <v>53419771.972868651</v>
      </c>
    </row>
    <row r="559" spans="1:20" x14ac:dyDescent="0.2">
      <c r="A559" s="9">
        <v>558</v>
      </c>
      <c r="B559">
        <v>80</v>
      </c>
      <c r="C559">
        <v>50</v>
      </c>
      <c r="D559" s="6">
        <v>200000000</v>
      </c>
      <c r="E559">
        <f t="shared" si="143"/>
        <v>1.3962634015954636</v>
      </c>
      <c r="F559">
        <f t="shared" si="144"/>
        <v>0.87266462599716477</v>
      </c>
      <c r="G559">
        <f t="shared" si="145"/>
        <v>0.98480775301220802</v>
      </c>
      <c r="H559">
        <f t="shared" si="146"/>
        <v>0.17364817766693041</v>
      </c>
      <c r="I559">
        <f t="shared" si="147"/>
        <v>0.76604444311897801</v>
      </c>
      <c r="J559">
        <f t="shared" si="148"/>
        <v>0.64278760968653936</v>
      </c>
      <c r="K559">
        <f t="shared" si="149"/>
        <v>6.49251973380698E-3</v>
      </c>
      <c r="L559">
        <f t="shared" si="150"/>
        <v>0.99350748026619307</v>
      </c>
      <c r="M559">
        <f t="shared" si="151"/>
        <v>0.99674845385693633</v>
      </c>
      <c r="N559">
        <f t="shared" si="152"/>
        <v>6398943.4599268073</v>
      </c>
      <c r="O559">
        <f t="shared" si="153"/>
        <v>206398943.45992681</v>
      </c>
      <c r="P559" s="6">
        <f t="shared" si="154"/>
        <v>23038022.421065565</v>
      </c>
      <c r="Q559" s="6">
        <f t="shared" si="155"/>
        <v>27455645.986570843</v>
      </c>
      <c r="R559" s="6">
        <f t="shared" si="156"/>
        <v>203221093.56347027</v>
      </c>
      <c r="S559">
        <f t="shared" si="157"/>
        <v>1284562973613423.2</v>
      </c>
      <c r="T559">
        <f t="shared" si="158"/>
        <v>35840800.404196098</v>
      </c>
    </row>
    <row r="560" spans="1:20" x14ac:dyDescent="0.2">
      <c r="A560" s="9">
        <v>559</v>
      </c>
      <c r="B560">
        <v>85</v>
      </c>
      <c r="C560">
        <v>50</v>
      </c>
      <c r="D560" s="6">
        <v>200000000</v>
      </c>
      <c r="E560">
        <f t="shared" si="143"/>
        <v>1.4835298641951802</v>
      </c>
      <c r="F560">
        <f t="shared" si="144"/>
        <v>0.87266462599716477</v>
      </c>
      <c r="G560">
        <f t="shared" si="145"/>
        <v>0.99619469809174555</v>
      </c>
      <c r="H560">
        <f t="shared" si="146"/>
        <v>8.7155742747658138E-2</v>
      </c>
      <c r="I560">
        <f t="shared" si="147"/>
        <v>0.76604444311897801</v>
      </c>
      <c r="J560">
        <f t="shared" si="148"/>
        <v>0.64278760968653936</v>
      </c>
      <c r="K560">
        <f t="shared" si="149"/>
        <v>6.6435286530211407E-3</v>
      </c>
      <c r="L560">
        <f t="shared" si="150"/>
        <v>0.99335647134697891</v>
      </c>
      <c r="M560">
        <f t="shared" si="151"/>
        <v>0.9966727002115483</v>
      </c>
      <c r="N560">
        <f t="shared" si="152"/>
        <v>6399429.8214912592</v>
      </c>
      <c r="O560">
        <f t="shared" si="153"/>
        <v>206399429.82149127</v>
      </c>
      <c r="P560" s="6">
        <f t="shared" si="154"/>
        <v>11563039.209271731</v>
      </c>
      <c r="Q560" s="6">
        <f t="shared" si="155"/>
        <v>13780293.518957296</v>
      </c>
      <c r="R560" s="6">
        <f t="shared" si="156"/>
        <v>205571340.48233527</v>
      </c>
      <c r="S560">
        <f t="shared" si="157"/>
        <v>323600365223771.87</v>
      </c>
      <c r="T560">
        <f t="shared" si="158"/>
        <v>17988895.608785212</v>
      </c>
    </row>
    <row r="561" spans="1:20" x14ac:dyDescent="0.2">
      <c r="A561" s="9">
        <v>560</v>
      </c>
      <c r="B561">
        <v>89.998999999999995</v>
      </c>
      <c r="C561">
        <v>50</v>
      </c>
      <c r="D561" s="6">
        <v>200000000</v>
      </c>
      <c r="E561">
        <f t="shared" si="143"/>
        <v>1.5707788735023767</v>
      </c>
      <c r="F561">
        <f t="shared" si="144"/>
        <v>0.87266462599716477</v>
      </c>
      <c r="G561">
        <f t="shared" si="145"/>
        <v>0.99999999984769128</v>
      </c>
      <c r="H561">
        <f t="shared" si="146"/>
        <v>1.7453292519072963E-5</v>
      </c>
      <c r="I561">
        <f t="shared" si="147"/>
        <v>0.76604444311897801</v>
      </c>
      <c r="J561">
        <f t="shared" si="148"/>
        <v>0.64278760968653936</v>
      </c>
      <c r="K561">
        <f t="shared" si="149"/>
        <v>6.6943799881020952E-3</v>
      </c>
      <c r="L561">
        <f t="shared" si="150"/>
        <v>0.99330562001189793</v>
      </c>
      <c r="M561">
        <f t="shared" si="151"/>
        <v>0.99664718933627561</v>
      </c>
      <c r="N561">
        <f t="shared" si="152"/>
        <v>6399593.6257519238</v>
      </c>
      <c r="O561">
        <f t="shared" si="153"/>
        <v>206399593.62575191</v>
      </c>
      <c r="P561" s="6">
        <f t="shared" si="154"/>
        <v>2315.5475420325083</v>
      </c>
      <c r="Q561" s="6">
        <f t="shared" si="155"/>
        <v>2759.562102039934</v>
      </c>
      <c r="R561" s="6">
        <f t="shared" si="156"/>
        <v>206356752.28280872</v>
      </c>
      <c r="S561">
        <f t="shared" si="157"/>
        <v>12976943.41442785</v>
      </c>
      <c r="T561">
        <f t="shared" si="158"/>
        <v>3602.3524833680353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1"/>
  <sheetViews>
    <sheetView topLeftCell="A512" workbookViewId="0">
      <selection activeCell="D1" sqref="D1:D1048576"/>
    </sheetView>
  </sheetViews>
  <sheetFormatPr defaultRowHeight="10.199999999999999" x14ac:dyDescent="0.2"/>
  <cols>
    <col min="1" max="1" width="4" style="8" customWidth="1"/>
    <col min="2" max="2" width="6.7109375" style="8" customWidth="1"/>
    <col min="3" max="3" width="4.5703125" style="8" customWidth="1"/>
    <col min="4" max="4" width="14.28515625" style="8" customWidth="1"/>
    <col min="5" max="7" width="17.42578125" customWidth="1"/>
  </cols>
  <sheetData>
    <row r="1" spans="1:7" ht="17.399999999999999" x14ac:dyDescent="0.2">
      <c r="A1" s="7" t="s">
        <v>28</v>
      </c>
      <c r="B1" s="4" t="s">
        <v>10</v>
      </c>
      <c r="C1" s="4" t="s">
        <v>12</v>
      </c>
      <c r="D1" s="4" t="s">
        <v>8</v>
      </c>
      <c r="E1" s="4" t="s">
        <v>22</v>
      </c>
      <c r="F1" s="4" t="s">
        <v>20</v>
      </c>
      <c r="G1" s="4" t="s">
        <v>21</v>
      </c>
    </row>
    <row r="2" spans="1:7" x14ac:dyDescent="0.2">
      <c r="A2" s="9">
        <v>1</v>
      </c>
      <c r="B2" s="8">
        <v>1E-3</v>
      </c>
      <c r="C2" s="8">
        <v>50</v>
      </c>
      <c r="D2" s="27">
        <v>1000</v>
      </c>
      <c r="E2" s="6">
        <v>4100430.2234726106</v>
      </c>
      <c r="F2" s="6">
        <v>4886702.4500053627</v>
      </c>
      <c r="G2" s="6">
        <v>110.59172910861237</v>
      </c>
    </row>
    <row r="3" spans="1:7" x14ac:dyDescent="0.2">
      <c r="A3" s="9">
        <v>2</v>
      </c>
      <c r="B3" s="8">
        <v>1</v>
      </c>
      <c r="C3" s="8">
        <v>50</v>
      </c>
      <c r="D3" s="27">
        <v>1000</v>
      </c>
      <c r="E3" s="6">
        <v>4099809.887848333</v>
      </c>
      <c r="F3" s="6">
        <v>4885963.162796516</v>
      </c>
      <c r="G3" s="6">
        <v>110586.22723100393</v>
      </c>
    </row>
    <row r="4" spans="1:7" x14ac:dyDescent="0.2">
      <c r="A4" s="9">
        <v>3</v>
      </c>
      <c r="B4" s="8">
        <v>5</v>
      </c>
      <c r="C4" s="8">
        <v>50</v>
      </c>
      <c r="D4" s="27">
        <v>1000</v>
      </c>
      <c r="E4" s="6">
        <v>4084930.6962696249</v>
      </c>
      <c r="F4" s="6">
        <v>4868230.832777692</v>
      </c>
      <c r="G4" s="6">
        <v>552271.11577051727</v>
      </c>
    </row>
    <row r="5" spans="1:7" x14ac:dyDescent="0.2">
      <c r="A5" s="9">
        <v>4</v>
      </c>
      <c r="B5" s="8">
        <v>10</v>
      </c>
      <c r="C5" s="8">
        <v>50</v>
      </c>
      <c r="D5" s="27">
        <v>1000</v>
      </c>
      <c r="E5" s="6">
        <v>4038543.0427171807</v>
      </c>
      <c r="F5" s="6">
        <v>4812948.180004552</v>
      </c>
      <c r="G5" s="6">
        <v>1100422.1959130284</v>
      </c>
    </row>
    <row r="6" spans="1:7" x14ac:dyDescent="0.2">
      <c r="A6" s="9">
        <v>5</v>
      </c>
      <c r="B6" s="8">
        <v>15</v>
      </c>
      <c r="C6" s="8">
        <v>50</v>
      </c>
      <c r="D6" s="27">
        <v>1000</v>
      </c>
      <c r="E6" s="6">
        <v>3961599.679489654</v>
      </c>
      <c r="F6" s="6">
        <v>4721250.650451865</v>
      </c>
      <c r="G6" s="6">
        <v>1640358.9592409942</v>
      </c>
    </row>
    <row r="7" spans="1:7" x14ac:dyDescent="0.2">
      <c r="A7" s="9">
        <v>6</v>
      </c>
      <c r="B7" s="8">
        <v>20</v>
      </c>
      <c r="C7" s="8">
        <v>50</v>
      </c>
      <c r="D7" s="27">
        <v>1000</v>
      </c>
      <c r="E7" s="6">
        <v>3854653.3600498713</v>
      </c>
      <c r="F7" s="6">
        <v>4593796.9900447764</v>
      </c>
      <c r="G7" s="6">
        <v>2168038.8079720829</v>
      </c>
    </row>
    <row r="8" spans="1:7" x14ac:dyDescent="0.2">
      <c r="A8" s="9">
        <v>7</v>
      </c>
      <c r="B8" s="8">
        <v>25</v>
      </c>
      <c r="C8" s="8">
        <v>50</v>
      </c>
      <c r="D8" s="27">
        <v>1000</v>
      </c>
      <c r="E8" s="6">
        <v>3718475.1706138197</v>
      </c>
      <c r="F8" s="6">
        <v>4431506.1435513869</v>
      </c>
      <c r="G8" s="6">
        <v>2679497.0812195283</v>
      </c>
    </row>
    <row r="9" spans="1:7" x14ac:dyDescent="0.2">
      <c r="A9" s="9">
        <v>8</v>
      </c>
      <c r="B9" s="8">
        <v>30</v>
      </c>
      <c r="C9" s="8">
        <v>50</v>
      </c>
      <c r="D9" s="27">
        <v>1000</v>
      </c>
      <c r="E9" s="6">
        <v>3554051.5413040095</v>
      </c>
      <c r="F9" s="6">
        <v>4235553.6926140422</v>
      </c>
      <c r="G9" s="6">
        <v>3170873.7353836368</v>
      </c>
    </row>
    <row r="10" spans="1:7" x14ac:dyDescent="0.2">
      <c r="A10" s="9">
        <v>9</v>
      </c>
      <c r="B10" s="8">
        <v>35</v>
      </c>
      <c r="C10" s="8">
        <v>50</v>
      </c>
      <c r="D10" s="27">
        <v>1000</v>
      </c>
      <c r="E10" s="6">
        <v>3362580.1070372262</v>
      </c>
      <c r="F10" s="6">
        <v>4007366.922947437</v>
      </c>
      <c r="G10" s="6">
        <v>3638440.4858144461</v>
      </c>
    </row>
    <row r="11" spans="1:7" x14ac:dyDescent="0.2">
      <c r="A11" s="9">
        <v>10</v>
      </c>
      <c r="B11" s="8">
        <v>40</v>
      </c>
      <c r="C11" s="8">
        <v>50</v>
      </c>
      <c r="D11" s="27">
        <v>1000</v>
      </c>
      <c r="E11" s="6">
        <v>3145464.2270223969</v>
      </c>
      <c r="F11" s="6">
        <v>3748618.2929305104</v>
      </c>
      <c r="G11" s="6">
        <v>4078628.3598100627</v>
      </c>
    </row>
    <row r="12" spans="1:7" x14ac:dyDescent="0.2">
      <c r="A12" s="9">
        <v>11</v>
      </c>
      <c r="B12" s="8">
        <v>45</v>
      </c>
      <c r="C12" s="8">
        <v>50</v>
      </c>
      <c r="D12" s="27">
        <v>1000</v>
      </c>
      <c r="E12" s="6">
        <v>2904305.9620346897</v>
      </c>
      <c r="F12" s="6">
        <v>3461217.064247624</v>
      </c>
      <c r="G12" s="6">
        <v>4488055.5156471059</v>
      </c>
    </row>
    <row r="13" spans="1:7" x14ac:dyDescent="0.2">
      <c r="A13" s="9">
        <v>12</v>
      </c>
      <c r="B13" s="8">
        <v>50</v>
      </c>
      <c r="C13" s="8">
        <v>50</v>
      </c>
      <c r="D13" s="27">
        <v>1000</v>
      </c>
      <c r="E13" s="6">
        <v>2640897.3160151429</v>
      </c>
      <c r="F13" s="6">
        <v>3147298.8640334527</v>
      </c>
      <c r="G13" s="6">
        <v>4863555.0821495513</v>
      </c>
    </row>
    <row r="14" spans="1:7" x14ac:dyDescent="0.2">
      <c r="A14" s="9">
        <v>13</v>
      </c>
      <c r="B14" s="8">
        <v>55</v>
      </c>
      <c r="C14" s="8">
        <v>50</v>
      </c>
      <c r="D14" s="27">
        <v>1000</v>
      </c>
      <c r="E14" s="6">
        <v>2357209.5737655386</v>
      </c>
      <c r="F14" s="6">
        <v>2809212.978032547</v>
      </c>
      <c r="G14" s="6">
        <v>5202202.6752465619</v>
      </c>
    </row>
    <row r="15" spans="1:7" x14ac:dyDescent="0.2">
      <c r="A15" s="9">
        <v>14</v>
      </c>
      <c r="B15" s="8">
        <v>60</v>
      </c>
      <c r="C15" s="8">
        <v>50</v>
      </c>
      <c r="D15" s="27">
        <v>1000</v>
      </c>
      <c r="E15" s="6">
        <v>2055380.6091515587</v>
      </c>
      <c r="F15" s="6">
        <v>2449507.2251048456</v>
      </c>
      <c r="G15" s="6">
        <v>5501343.1593424231</v>
      </c>
    </row>
    <row r="16" spans="1:7" x14ac:dyDescent="0.2">
      <c r="A16" s="9">
        <v>15</v>
      </c>
      <c r="B16" s="8">
        <v>65</v>
      </c>
      <c r="C16" s="8">
        <v>50</v>
      </c>
      <c r="D16" s="27">
        <v>1000</v>
      </c>
      <c r="E16" s="6">
        <v>1737700.0966298403</v>
      </c>
      <c r="F16" s="6">
        <v>2070910.333009918</v>
      </c>
      <c r="G16" s="6">
        <v>5758616.149283004</v>
      </c>
    </row>
    <row r="17" spans="1:7" x14ac:dyDescent="0.2">
      <c r="A17" s="9">
        <v>16</v>
      </c>
      <c r="B17" s="8">
        <v>70</v>
      </c>
      <c r="C17" s="8">
        <v>50</v>
      </c>
      <c r="D17" s="27">
        <v>1000</v>
      </c>
      <c r="E17" s="6">
        <v>1406592.6301575443</v>
      </c>
      <c r="F17" s="6">
        <v>1676311.8203067919</v>
      </c>
      <c r="G17" s="6">
        <v>5971979.69973935</v>
      </c>
    </row>
    <row r="18" spans="1:7" x14ac:dyDescent="0.2">
      <c r="A18" s="9">
        <v>17</v>
      </c>
      <c r="B18" s="8">
        <v>75</v>
      </c>
      <c r="C18" s="8">
        <v>50</v>
      </c>
      <c r="D18" s="27">
        <v>1000</v>
      </c>
      <c r="E18" s="6">
        <v>1064598.8335551876</v>
      </c>
      <c r="F18" s="6">
        <v>1268739.4845609998</v>
      </c>
      <c r="G18" s="6">
        <v>6139731.6081845304</v>
      </c>
    </row>
    <row r="19" spans="1:7" x14ac:dyDescent="0.2">
      <c r="A19" s="9">
        <v>18</v>
      </c>
      <c r="B19" s="8">
        <v>80</v>
      </c>
      <c r="C19" s="8">
        <v>50</v>
      </c>
      <c r="D19" s="27">
        <v>1000</v>
      </c>
      <c r="E19" s="6">
        <v>714354.63017266931</v>
      </c>
      <c r="F19" s="6">
        <v>851334.69689458678</v>
      </c>
      <c r="G19" s="6">
        <v>6260527.768781703</v>
      </c>
    </row>
    <row r="20" spans="1:7" x14ac:dyDescent="0.2">
      <c r="A20" s="9">
        <v>19</v>
      </c>
      <c r="B20" s="8">
        <v>85</v>
      </c>
      <c r="C20" s="8">
        <v>50</v>
      </c>
      <c r="D20" s="27">
        <v>1000</v>
      </c>
      <c r="E20" s="6">
        <v>358568.92165885918</v>
      </c>
      <c r="F20" s="6">
        <v>427325.80057957716</v>
      </c>
      <c r="G20" s="6">
        <v>6333397.0586842662</v>
      </c>
    </row>
    <row r="21" spans="1:7" x14ac:dyDescent="0.2">
      <c r="A21" s="9">
        <v>20</v>
      </c>
      <c r="B21" s="8">
        <v>89.998999999999995</v>
      </c>
      <c r="C21" s="8">
        <v>50</v>
      </c>
      <c r="D21" s="27">
        <v>1000</v>
      </c>
      <c r="E21" s="6">
        <v>71.806724893714375</v>
      </c>
      <c r="F21" s="6">
        <v>85.575922364508187</v>
      </c>
      <c r="G21" s="6">
        <v>6357752.3132703137</v>
      </c>
    </row>
    <row r="22" spans="1:7" x14ac:dyDescent="0.2">
      <c r="A22" s="9">
        <v>21</v>
      </c>
      <c r="B22" s="8">
        <v>1E-3</v>
      </c>
      <c r="C22" s="8">
        <v>50</v>
      </c>
      <c r="D22" s="27">
        <v>10000</v>
      </c>
      <c r="E22" s="6">
        <v>4106215.3119589086</v>
      </c>
      <c r="F22" s="6">
        <v>4893596.8499923833</v>
      </c>
      <c r="G22" s="6">
        <v>110.74880874128388</v>
      </c>
    </row>
    <row r="23" spans="1:7" x14ac:dyDescent="0.2">
      <c r="A23" s="9">
        <v>22</v>
      </c>
      <c r="B23" s="8">
        <v>1</v>
      </c>
      <c r="C23" s="8">
        <v>50</v>
      </c>
      <c r="D23" s="27">
        <v>10000</v>
      </c>
      <c r="E23" s="6">
        <v>4105594.0952385147</v>
      </c>
      <c r="F23" s="6">
        <v>4892856.5127340751</v>
      </c>
      <c r="G23" s="6">
        <v>110743.29888893948</v>
      </c>
    </row>
    <row r="24" spans="1:7" x14ac:dyDescent="0.2">
      <c r="A24" s="9">
        <v>23</v>
      </c>
      <c r="B24" s="8">
        <v>5</v>
      </c>
      <c r="C24" s="8">
        <v>50</v>
      </c>
      <c r="D24" s="27">
        <v>10000</v>
      </c>
      <c r="E24" s="6">
        <v>4090693.770748544</v>
      </c>
      <c r="F24" s="6">
        <v>4875098.9974923329</v>
      </c>
      <c r="G24" s="6">
        <v>553055.51745524618</v>
      </c>
    </row>
    <row r="25" spans="1:7" x14ac:dyDescent="0.2">
      <c r="A25" s="9">
        <v>24</v>
      </c>
      <c r="B25" s="8">
        <v>10</v>
      </c>
      <c r="C25" s="8">
        <v>50</v>
      </c>
      <c r="D25" s="27">
        <v>10000</v>
      </c>
      <c r="E25" s="6">
        <v>4044240.2427112162</v>
      </c>
      <c r="F25" s="6">
        <v>4819737.8385651708</v>
      </c>
      <c r="G25" s="6">
        <v>1101985.0295120308</v>
      </c>
    </row>
    <row r="26" spans="1:7" x14ac:dyDescent="0.2">
      <c r="A26" s="9">
        <v>25</v>
      </c>
      <c r="B26" s="8">
        <v>15</v>
      </c>
      <c r="C26" s="8">
        <v>50</v>
      </c>
      <c r="D26" s="27">
        <v>10000</v>
      </c>
      <c r="E26" s="6">
        <v>3967187.6458667875</v>
      </c>
      <c r="F26" s="6">
        <v>4727910.1294571105</v>
      </c>
      <c r="G26" s="6">
        <v>1642688.3306469168</v>
      </c>
    </row>
    <row r="27" spans="1:7" x14ac:dyDescent="0.2">
      <c r="A27" s="9">
        <v>26</v>
      </c>
      <c r="B27" s="8">
        <v>20</v>
      </c>
      <c r="C27" s="8">
        <v>50</v>
      </c>
      <c r="D27" s="27">
        <v>10000</v>
      </c>
      <c r="E27" s="6">
        <v>3860089.5650118669</v>
      </c>
      <c r="F27" s="6">
        <v>4600275.6068383129</v>
      </c>
      <c r="G27" s="6">
        <v>2171116.9892620142</v>
      </c>
    </row>
    <row r="28" spans="1:7" x14ac:dyDescent="0.2">
      <c r="A28" s="9">
        <v>27</v>
      </c>
      <c r="B28" s="8">
        <v>25</v>
      </c>
      <c r="C28" s="8">
        <v>50</v>
      </c>
      <c r="D28" s="27">
        <v>10000</v>
      </c>
      <c r="E28" s="6">
        <v>3723718.241358446</v>
      </c>
      <c r="F28" s="6">
        <v>4437754.5919475211</v>
      </c>
      <c r="G28" s="6">
        <v>2683300.6455751946</v>
      </c>
    </row>
    <row r="29" spans="1:7" x14ac:dyDescent="0.2">
      <c r="A29" s="9">
        <v>28</v>
      </c>
      <c r="B29" s="8">
        <v>30</v>
      </c>
      <c r="C29" s="8">
        <v>50</v>
      </c>
      <c r="D29" s="27">
        <v>10000</v>
      </c>
      <c r="E29" s="6">
        <v>3559061.5748970476</v>
      </c>
      <c r="F29" s="6">
        <v>4241524.418147563</v>
      </c>
      <c r="G29" s="6">
        <v>3175373.7353836368</v>
      </c>
    </row>
    <row r="30" spans="1:7" x14ac:dyDescent="0.2">
      <c r="A30" s="9">
        <v>29</v>
      </c>
      <c r="B30" s="8">
        <v>35</v>
      </c>
      <c r="C30" s="8">
        <v>50</v>
      </c>
      <c r="D30" s="27">
        <v>10000</v>
      </c>
      <c r="E30" s="6">
        <v>3367318.9740978912</v>
      </c>
      <c r="F30" s="6">
        <v>4013014.4847918111</v>
      </c>
      <c r="G30" s="6">
        <v>3643602.6737416056</v>
      </c>
    </row>
    <row r="31" spans="1:7" x14ac:dyDescent="0.2">
      <c r="A31" s="9">
        <v>30</v>
      </c>
      <c r="B31" s="8">
        <v>40</v>
      </c>
      <c r="C31" s="8">
        <v>50</v>
      </c>
      <c r="D31" s="27">
        <v>10000</v>
      </c>
      <c r="E31" s="6">
        <v>3149895.8619109518</v>
      </c>
      <c r="F31" s="6">
        <v>3753899.7097300119</v>
      </c>
      <c r="G31" s="6">
        <v>4084413.4482972412</v>
      </c>
    </row>
    <row r="32" spans="1:7" x14ac:dyDescent="0.2">
      <c r="A32" s="9">
        <v>31</v>
      </c>
      <c r="B32" s="8">
        <v>45</v>
      </c>
      <c r="C32" s="8">
        <v>50</v>
      </c>
      <c r="D32" s="27">
        <v>10000</v>
      </c>
      <c r="E32" s="6">
        <v>2908396.6373337377</v>
      </c>
      <c r="F32" s="6">
        <v>3466092.1412314014</v>
      </c>
      <c r="G32" s="6">
        <v>4494419.4766777847</v>
      </c>
    </row>
    <row r="33" spans="1:7" x14ac:dyDescent="0.2">
      <c r="A33" s="9">
        <v>32</v>
      </c>
      <c r="B33" s="8">
        <v>50</v>
      </c>
      <c r="C33" s="8">
        <v>50</v>
      </c>
      <c r="D33" s="27">
        <v>10000</v>
      </c>
      <c r="E33" s="6">
        <v>2644615.8992156419</v>
      </c>
      <c r="F33" s="6">
        <v>3151730.4989220081</v>
      </c>
      <c r="G33" s="6">
        <v>4870449.4821376223</v>
      </c>
    </row>
    <row r="34" spans="1:7" x14ac:dyDescent="0.2">
      <c r="A34" s="9">
        <v>33</v>
      </c>
      <c r="B34" s="8">
        <v>55</v>
      </c>
      <c r="C34" s="8">
        <v>50</v>
      </c>
      <c r="D34" s="27">
        <v>10000</v>
      </c>
      <c r="E34" s="6">
        <v>2360527.7642039903</v>
      </c>
      <c r="F34" s="6">
        <v>2813167.4434084832</v>
      </c>
      <c r="G34" s="6">
        <v>5209575.0436451631</v>
      </c>
    </row>
    <row r="35" spans="1:7" x14ac:dyDescent="0.2">
      <c r="A35" s="9">
        <v>34</v>
      </c>
      <c r="B35" s="8">
        <v>60</v>
      </c>
      <c r="C35" s="8">
        <v>50</v>
      </c>
      <c r="D35" s="27">
        <v>10000</v>
      </c>
      <c r="E35" s="6">
        <v>2058273.153395148</v>
      </c>
      <c r="F35" s="6">
        <v>2452954.4250988807</v>
      </c>
      <c r="G35" s="6">
        <v>5509137.3879764834</v>
      </c>
    </row>
    <row r="36" spans="1:7" x14ac:dyDescent="0.2">
      <c r="A36" s="9">
        <v>35</v>
      </c>
      <c r="B36" s="8">
        <v>65</v>
      </c>
      <c r="C36" s="8">
        <v>50</v>
      </c>
      <c r="D36" s="27">
        <v>10000</v>
      </c>
      <c r="E36" s="6">
        <v>1740144.980670308</v>
      </c>
      <c r="F36" s="6">
        <v>2073824.0323486214</v>
      </c>
      <c r="G36" s="6">
        <v>5766772.9193663336</v>
      </c>
    </row>
    <row r="37" spans="1:7" x14ac:dyDescent="0.2">
      <c r="A37" s="9">
        <v>36</v>
      </c>
      <c r="B37" s="8">
        <v>70</v>
      </c>
      <c r="C37" s="8">
        <v>50</v>
      </c>
      <c r="D37" s="27">
        <v>10000</v>
      </c>
      <c r="E37" s="6">
        <v>1408571.2469510806</v>
      </c>
      <c r="F37" s="6">
        <v>1678669.8439788562</v>
      </c>
      <c r="G37" s="6">
        <v>5980436.9333264232</v>
      </c>
    </row>
    <row r="38" spans="1:7" x14ac:dyDescent="0.2">
      <c r="A38" s="9">
        <v>37</v>
      </c>
      <c r="B38" s="8">
        <v>75</v>
      </c>
      <c r="C38" s="8">
        <v>50</v>
      </c>
      <c r="D38" s="27">
        <v>10000</v>
      </c>
      <c r="E38" s="6">
        <v>1066096.1246332726</v>
      </c>
      <c r="F38" s="6">
        <v>1270523.8865824672</v>
      </c>
      <c r="G38" s="6">
        <v>6148424.940621132</v>
      </c>
    </row>
    <row r="39" spans="1:7" x14ac:dyDescent="0.2">
      <c r="A39" s="9">
        <v>38</v>
      </c>
      <c r="B39" s="8">
        <v>80</v>
      </c>
      <c r="C39" s="8">
        <v>50</v>
      </c>
      <c r="D39" s="27">
        <v>10000</v>
      </c>
      <c r="E39" s="6">
        <v>715359.20024610986</v>
      </c>
      <c r="F39" s="6">
        <v>852531.8968886222</v>
      </c>
      <c r="G39" s="6">
        <v>6269391.0385588128</v>
      </c>
    </row>
    <row r="40" spans="1:7" x14ac:dyDescent="0.2">
      <c r="A40" s="9">
        <v>39</v>
      </c>
      <c r="B40" s="8">
        <v>85</v>
      </c>
      <c r="C40" s="8">
        <v>50</v>
      </c>
      <c r="D40" s="27">
        <v>10000</v>
      </c>
      <c r="E40" s="6">
        <v>359073.12534282013</v>
      </c>
      <c r="F40" s="6">
        <v>427926.68713133695</v>
      </c>
      <c r="G40" s="6">
        <v>6342362.8109670915</v>
      </c>
    </row>
    <row r="41" spans="1:7" x14ac:dyDescent="0.2">
      <c r="A41" s="9">
        <v>40</v>
      </c>
      <c r="B41" s="8">
        <v>89.998999999999995</v>
      </c>
      <c r="C41" s="8">
        <v>50</v>
      </c>
      <c r="D41" s="27">
        <v>10000</v>
      </c>
      <c r="E41" s="6">
        <v>71.907693735329829</v>
      </c>
      <c r="F41" s="6">
        <v>85.696252344243476</v>
      </c>
      <c r="G41" s="6">
        <v>6366752.3132689428</v>
      </c>
    </row>
    <row r="42" spans="1:7" x14ac:dyDescent="0.2">
      <c r="A42" s="9">
        <v>41</v>
      </c>
      <c r="B42" s="8">
        <v>1E-3</v>
      </c>
      <c r="C42" s="8">
        <v>50</v>
      </c>
      <c r="D42" s="27">
        <v>100000</v>
      </c>
      <c r="E42" s="6">
        <v>4164066.1968218856</v>
      </c>
      <c r="F42" s="6">
        <v>4962540.8498625904</v>
      </c>
      <c r="G42" s="6">
        <v>112.31960506799903</v>
      </c>
    </row>
    <row r="43" spans="1:7" x14ac:dyDescent="0.2">
      <c r="A43" s="9">
        <v>42</v>
      </c>
      <c r="B43" s="8">
        <v>1</v>
      </c>
      <c r="C43" s="8">
        <v>50</v>
      </c>
      <c r="D43" s="27">
        <v>100000</v>
      </c>
      <c r="E43" s="6">
        <v>4163436.1691403305</v>
      </c>
      <c r="F43" s="6">
        <v>4961790.0121096633</v>
      </c>
      <c r="G43" s="6">
        <v>112314.01546829499</v>
      </c>
    </row>
    <row r="44" spans="1:7" x14ac:dyDescent="0.2">
      <c r="A44" s="9">
        <v>43</v>
      </c>
      <c r="B44" s="8">
        <v>5</v>
      </c>
      <c r="C44" s="8">
        <v>50</v>
      </c>
      <c r="D44" s="27">
        <v>100000</v>
      </c>
      <c r="E44" s="6">
        <v>4148324.5155377355</v>
      </c>
      <c r="F44" s="6">
        <v>4943780.6446387321</v>
      </c>
      <c r="G44" s="6">
        <v>560899.53430253535</v>
      </c>
    </row>
    <row r="45" spans="1:7" x14ac:dyDescent="0.2">
      <c r="A45" s="9">
        <v>44</v>
      </c>
      <c r="B45" s="8">
        <v>10</v>
      </c>
      <c r="C45" s="8">
        <v>50</v>
      </c>
      <c r="D45" s="27">
        <v>100000</v>
      </c>
      <c r="E45" s="6">
        <v>4101212.2426515701</v>
      </c>
      <c r="F45" s="6">
        <v>4887634.4241713649</v>
      </c>
      <c r="G45" s="6">
        <v>1117613.3655020546</v>
      </c>
    </row>
    <row r="46" spans="1:7" x14ac:dyDescent="0.2">
      <c r="A46" s="9">
        <v>45</v>
      </c>
      <c r="B46" s="8">
        <v>15</v>
      </c>
      <c r="C46" s="8">
        <v>50</v>
      </c>
      <c r="D46" s="27">
        <v>100000</v>
      </c>
      <c r="E46" s="6">
        <v>4023067.309638124</v>
      </c>
      <c r="F46" s="6">
        <v>4794504.9195095561</v>
      </c>
      <c r="G46" s="6">
        <v>1665982.0447061437</v>
      </c>
    </row>
    <row r="47" spans="1:7" x14ac:dyDescent="0.2">
      <c r="A47" s="9">
        <v>46</v>
      </c>
      <c r="B47" s="8">
        <v>20</v>
      </c>
      <c r="C47" s="8">
        <v>50</v>
      </c>
      <c r="D47" s="27">
        <v>100000</v>
      </c>
      <c r="E47" s="6">
        <v>3914451.6146318214</v>
      </c>
      <c r="F47" s="6">
        <v>4665061.7747736787</v>
      </c>
      <c r="G47" s="6">
        <v>2201898.8021613243</v>
      </c>
    </row>
    <row r="48" spans="1:7" x14ac:dyDescent="0.2">
      <c r="A48" s="9">
        <v>47</v>
      </c>
      <c r="B48" s="8">
        <v>25</v>
      </c>
      <c r="C48" s="8">
        <v>50</v>
      </c>
      <c r="D48" s="27">
        <v>100000</v>
      </c>
      <c r="E48" s="6">
        <v>3776148.9488047082</v>
      </c>
      <c r="F48" s="6">
        <v>4500239.0759088602</v>
      </c>
      <c r="G48" s="6">
        <v>2721336.2891318575</v>
      </c>
    </row>
    <row r="49" spans="1:7" x14ac:dyDescent="0.2">
      <c r="A49" s="9">
        <v>48</v>
      </c>
      <c r="B49" s="8">
        <v>30</v>
      </c>
      <c r="C49" s="8">
        <v>50</v>
      </c>
      <c r="D49" s="27">
        <v>100000</v>
      </c>
      <c r="E49" s="6">
        <v>3609161.9108274248</v>
      </c>
      <c r="F49" s="6">
        <v>4301231.6734827664</v>
      </c>
      <c r="G49" s="6">
        <v>3220373.7353836368</v>
      </c>
    </row>
    <row r="50" spans="1:7" x14ac:dyDescent="0.2">
      <c r="A50" s="9">
        <v>49</v>
      </c>
      <c r="B50" s="8">
        <v>35</v>
      </c>
      <c r="C50" s="8">
        <v>50</v>
      </c>
      <c r="D50" s="27">
        <v>100000</v>
      </c>
      <c r="E50" s="6">
        <v>3414707.644704544</v>
      </c>
      <c r="F50" s="6">
        <v>4069490.103235553</v>
      </c>
      <c r="G50" s="6">
        <v>3695224.5530131999</v>
      </c>
    </row>
    <row r="51" spans="1:7" x14ac:dyDescent="0.2">
      <c r="A51" s="9">
        <v>50</v>
      </c>
      <c r="B51" s="8">
        <v>40</v>
      </c>
      <c r="C51" s="8">
        <v>50</v>
      </c>
      <c r="D51" s="27">
        <v>100000</v>
      </c>
      <c r="E51" s="6">
        <v>3194212.210796501</v>
      </c>
      <c r="F51" s="6">
        <v>3806713.8777250238</v>
      </c>
      <c r="G51" s="6">
        <v>4142264.33316903</v>
      </c>
    </row>
    <row r="52" spans="1:7" x14ac:dyDescent="0.2">
      <c r="A52" s="9">
        <v>51</v>
      </c>
      <c r="B52" s="8">
        <v>45</v>
      </c>
      <c r="C52" s="8">
        <v>50</v>
      </c>
      <c r="D52" s="27">
        <v>100000</v>
      </c>
      <c r="E52" s="6">
        <v>2949303.3903242219</v>
      </c>
      <c r="F52" s="6">
        <v>3514842.9110691743</v>
      </c>
      <c r="G52" s="6">
        <v>4558059.0869845739</v>
      </c>
    </row>
    <row r="53" spans="1:7" x14ac:dyDescent="0.2">
      <c r="A53" s="9">
        <v>52</v>
      </c>
      <c r="B53" s="8">
        <v>50</v>
      </c>
      <c r="C53" s="8">
        <v>50</v>
      </c>
      <c r="D53" s="27">
        <v>100000</v>
      </c>
      <c r="E53" s="6">
        <v>2681801.73122063</v>
      </c>
      <c r="F53" s="6">
        <v>3196046.8478075573</v>
      </c>
      <c r="G53" s="6">
        <v>4939393.4820183301</v>
      </c>
    </row>
    <row r="54" spans="1:7" x14ac:dyDescent="0.2">
      <c r="A54" s="9">
        <v>53</v>
      </c>
      <c r="B54" s="8">
        <v>55</v>
      </c>
      <c r="C54" s="8">
        <v>50</v>
      </c>
      <c r="D54" s="27">
        <v>100000</v>
      </c>
      <c r="E54" s="6">
        <v>2393709.6685885056</v>
      </c>
      <c r="F54" s="6">
        <v>2852712.0971678467</v>
      </c>
      <c r="G54" s="6">
        <v>5283298.7276311722</v>
      </c>
    </row>
    <row r="55" spans="1:7" x14ac:dyDescent="0.2">
      <c r="A55" s="9">
        <v>54</v>
      </c>
      <c r="B55" s="8">
        <v>60</v>
      </c>
      <c r="C55" s="8">
        <v>50</v>
      </c>
      <c r="D55" s="27">
        <v>100000</v>
      </c>
      <c r="E55" s="6">
        <v>2087198.5958310424</v>
      </c>
      <c r="F55" s="6">
        <v>2487426.425039235</v>
      </c>
      <c r="G55" s="6">
        <v>5587079.6743170824</v>
      </c>
    </row>
    <row r="56" spans="1:7" x14ac:dyDescent="0.2">
      <c r="A56" s="9">
        <v>55</v>
      </c>
      <c r="B56" s="8">
        <v>65</v>
      </c>
      <c r="C56" s="8">
        <v>50</v>
      </c>
      <c r="D56" s="27">
        <v>100000</v>
      </c>
      <c r="E56" s="6">
        <v>1764593.8210749845</v>
      </c>
      <c r="F56" s="6">
        <v>2102961.0257356572</v>
      </c>
      <c r="G56" s="6">
        <v>5848340.6201996319</v>
      </c>
    </row>
    <row r="57" spans="1:7" x14ac:dyDescent="0.2">
      <c r="A57" s="9">
        <v>56</v>
      </c>
      <c r="B57" s="8">
        <v>70</v>
      </c>
      <c r="C57" s="8">
        <v>50</v>
      </c>
      <c r="D57" s="27">
        <v>100000</v>
      </c>
      <c r="E57" s="6">
        <v>1428357.4148864464</v>
      </c>
      <c r="F57" s="6">
        <v>1702250.0806995009</v>
      </c>
      <c r="G57" s="6">
        <v>6065009.2691971548</v>
      </c>
    </row>
    <row r="58" spans="1:7" x14ac:dyDescent="0.2">
      <c r="A58" s="9">
        <v>57</v>
      </c>
      <c r="B58" s="8">
        <v>75</v>
      </c>
      <c r="C58" s="8">
        <v>50</v>
      </c>
      <c r="D58" s="27">
        <v>100000</v>
      </c>
      <c r="E58" s="6">
        <v>1081069.0354141248</v>
      </c>
      <c r="F58" s="6">
        <v>1288367.9067971404</v>
      </c>
      <c r="G58" s="6">
        <v>6235358.2649871483</v>
      </c>
    </row>
    <row r="59" spans="1:7" x14ac:dyDescent="0.2">
      <c r="A59" s="9">
        <v>58</v>
      </c>
      <c r="B59" s="8">
        <v>80</v>
      </c>
      <c r="C59" s="8">
        <v>50</v>
      </c>
      <c r="D59" s="27">
        <v>100000</v>
      </c>
      <c r="E59" s="6">
        <v>725404.90098051541</v>
      </c>
      <c r="F59" s="6">
        <v>864503.89682897623</v>
      </c>
      <c r="G59" s="6">
        <v>6358023.7363299113</v>
      </c>
    </row>
    <row r="60" spans="1:7" x14ac:dyDescent="0.2">
      <c r="A60" s="9">
        <v>59</v>
      </c>
      <c r="B60" s="8">
        <v>85</v>
      </c>
      <c r="C60" s="8">
        <v>50</v>
      </c>
      <c r="D60" s="27">
        <v>100000</v>
      </c>
      <c r="E60" s="6">
        <v>364115.1621824301</v>
      </c>
      <c r="F60" s="6">
        <v>433935.55264893448</v>
      </c>
      <c r="G60" s="6">
        <v>6432020.3337953491</v>
      </c>
    </row>
    <row r="61" spans="1:7" x14ac:dyDescent="0.2">
      <c r="A61" s="9">
        <v>60</v>
      </c>
      <c r="B61" s="8">
        <v>89.998999999999995</v>
      </c>
      <c r="C61" s="8">
        <v>50</v>
      </c>
      <c r="D61" s="27">
        <v>100000</v>
      </c>
      <c r="E61" s="6">
        <v>72.917382151484361</v>
      </c>
      <c r="F61" s="6">
        <v>86.899552141596402</v>
      </c>
      <c r="G61" s="6">
        <v>6456752.3132552346</v>
      </c>
    </row>
    <row r="62" spans="1:7" x14ac:dyDescent="0.2">
      <c r="A62" s="9">
        <v>61</v>
      </c>
      <c r="B62" s="8">
        <v>1E-3</v>
      </c>
      <c r="C62" s="8">
        <v>50</v>
      </c>
      <c r="D62" s="27">
        <v>1000000</v>
      </c>
      <c r="E62" s="6">
        <v>4742575.0454516597</v>
      </c>
      <c r="F62" s="6">
        <v>5651980.848564663</v>
      </c>
      <c r="G62" s="6">
        <v>128.02756833515051</v>
      </c>
    </row>
    <row r="63" spans="1:7" x14ac:dyDescent="0.2">
      <c r="A63" s="9">
        <v>62</v>
      </c>
      <c r="B63" s="8">
        <v>1</v>
      </c>
      <c r="C63" s="8">
        <v>50</v>
      </c>
      <c r="D63" s="27">
        <v>1000000</v>
      </c>
      <c r="E63" s="6">
        <v>4741856.9081584858</v>
      </c>
      <c r="F63" s="6">
        <v>5651125.0058655469</v>
      </c>
      <c r="G63" s="6">
        <v>128021.18126185016</v>
      </c>
    </row>
    <row r="64" spans="1:7" x14ac:dyDescent="0.2">
      <c r="A64" s="9">
        <v>63</v>
      </c>
      <c r="B64" s="8">
        <v>5</v>
      </c>
      <c r="C64" s="8">
        <v>50</v>
      </c>
      <c r="D64" s="27">
        <v>1000000</v>
      </c>
      <c r="E64" s="6">
        <v>4724631.9634296531</v>
      </c>
      <c r="F64" s="6">
        <v>5630597.1161027243</v>
      </c>
      <c r="G64" s="6">
        <v>639339.70277542772</v>
      </c>
    </row>
    <row r="65" spans="1:7" x14ac:dyDescent="0.2">
      <c r="A65" s="9">
        <v>64</v>
      </c>
      <c r="B65" s="8">
        <v>10</v>
      </c>
      <c r="C65" s="8">
        <v>50</v>
      </c>
      <c r="D65" s="27">
        <v>1000000</v>
      </c>
      <c r="E65" s="6">
        <v>4670932.2420551106</v>
      </c>
      <c r="F65" s="6">
        <v>5566600.2802333049</v>
      </c>
      <c r="G65" s="6">
        <v>1273896.7254022919</v>
      </c>
    </row>
    <row r="66" spans="1:7" x14ac:dyDescent="0.2">
      <c r="A66" s="9">
        <v>65</v>
      </c>
      <c r="B66" s="8">
        <v>15</v>
      </c>
      <c r="C66" s="8">
        <v>50</v>
      </c>
      <c r="D66" s="27">
        <v>1000000</v>
      </c>
      <c r="E66" s="6">
        <v>4581863.9473514846</v>
      </c>
      <c r="F66" s="6">
        <v>5460452.8200340196</v>
      </c>
      <c r="G66" s="6">
        <v>1898919.1852984123</v>
      </c>
    </row>
    <row r="67" spans="1:7" x14ac:dyDescent="0.2">
      <c r="A67" s="9">
        <v>66</v>
      </c>
      <c r="B67" s="8">
        <v>20</v>
      </c>
      <c r="C67" s="8">
        <v>50</v>
      </c>
      <c r="D67" s="27">
        <v>1000000</v>
      </c>
      <c r="E67" s="6">
        <v>4458072.1108313696</v>
      </c>
      <c r="F67" s="6">
        <v>5312923.4541273369</v>
      </c>
      <c r="G67" s="6">
        <v>2509716.9311544262</v>
      </c>
    </row>
    <row r="68" spans="1:7" x14ac:dyDescent="0.2">
      <c r="A68" s="9">
        <v>67</v>
      </c>
      <c r="B68" s="8">
        <v>25</v>
      </c>
      <c r="C68" s="8">
        <v>50</v>
      </c>
      <c r="D68" s="27">
        <v>1000000</v>
      </c>
      <c r="E68" s="6">
        <v>4300456.0232673353</v>
      </c>
      <c r="F68" s="6">
        <v>5125083.915522255</v>
      </c>
      <c r="G68" s="6">
        <v>3101692.7246984867</v>
      </c>
    </row>
    <row r="69" spans="1:7" x14ac:dyDescent="0.2">
      <c r="A69" s="9">
        <v>68</v>
      </c>
      <c r="B69" s="8">
        <v>30</v>
      </c>
      <c r="C69" s="8">
        <v>50</v>
      </c>
      <c r="D69" s="27">
        <v>1000000</v>
      </c>
      <c r="E69" s="6">
        <v>4110165.2701312024</v>
      </c>
      <c r="F69" s="6">
        <v>4898304.2268348113</v>
      </c>
      <c r="G69" s="6">
        <v>3670373.7353836368</v>
      </c>
    </row>
    <row r="70" spans="1:7" x14ac:dyDescent="0.2">
      <c r="A70" s="9">
        <v>69</v>
      </c>
      <c r="B70" s="8">
        <v>35</v>
      </c>
      <c r="C70" s="8">
        <v>50</v>
      </c>
      <c r="D70" s="27">
        <v>1000000</v>
      </c>
      <c r="E70" s="6">
        <v>3888594.3507710705</v>
      </c>
      <c r="F70" s="6">
        <v>4634246.2876729723</v>
      </c>
      <c r="G70" s="6">
        <v>4211443.3457291415</v>
      </c>
    </row>
    <row r="71" spans="1:7" x14ac:dyDescent="0.2">
      <c r="A71" s="9">
        <v>70</v>
      </c>
      <c r="B71" s="8">
        <v>40</v>
      </c>
      <c r="C71" s="8">
        <v>50</v>
      </c>
      <c r="D71" s="27">
        <v>1000000</v>
      </c>
      <c r="E71" s="6">
        <v>3637375.6996519947</v>
      </c>
      <c r="F71" s="6">
        <v>4334855.5576751418</v>
      </c>
      <c r="G71" s="6">
        <v>4720773.1818869151</v>
      </c>
    </row>
    <row r="72" spans="1:7" x14ac:dyDescent="0.2">
      <c r="A72" s="9">
        <v>71</v>
      </c>
      <c r="B72" s="8">
        <v>45</v>
      </c>
      <c r="C72" s="8">
        <v>50</v>
      </c>
      <c r="D72" s="27">
        <v>1000000</v>
      </c>
      <c r="E72" s="6">
        <v>3358370.920229061</v>
      </c>
      <c r="F72" s="6">
        <v>4002350.609446906</v>
      </c>
      <c r="G72" s="6">
        <v>5194455.1900524674</v>
      </c>
    </row>
    <row r="73" spans="1:7" x14ac:dyDescent="0.2">
      <c r="A73" s="9">
        <v>72</v>
      </c>
      <c r="B73" s="8">
        <v>50</v>
      </c>
      <c r="C73" s="8">
        <v>50</v>
      </c>
      <c r="D73" s="27">
        <v>1000000</v>
      </c>
      <c r="E73" s="6">
        <v>3053660.0512705115</v>
      </c>
      <c r="F73" s="6">
        <v>3639210.336663051</v>
      </c>
      <c r="G73" s="6">
        <v>5628833.4808254102</v>
      </c>
    </row>
    <row r="74" spans="1:7" x14ac:dyDescent="0.2">
      <c r="A74" s="9">
        <v>73</v>
      </c>
      <c r="B74" s="8">
        <v>55</v>
      </c>
      <c r="C74" s="8">
        <v>50</v>
      </c>
      <c r="D74" s="27">
        <v>1000000</v>
      </c>
      <c r="E74" s="6">
        <v>2725528.7124336567</v>
      </c>
      <c r="F74" s="6">
        <v>3248158.6347614815</v>
      </c>
      <c r="G74" s="6">
        <v>6020535.567491265</v>
      </c>
    </row>
    <row r="75" spans="1:7" x14ac:dyDescent="0.2">
      <c r="A75" s="9">
        <v>74</v>
      </c>
      <c r="B75" s="8">
        <v>60</v>
      </c>
      <c r="C75" s="8">
        <v>50</v>
      </c>
      <c r="D75" s="27">
        <v>1000000</v>
      </c>
      <c r="E75" s="6">
        <v>2376453.0201899852</v>
      </c>
      <c r="F75" s="6">
        <v>2832146.4244427751</v>
      </c>
      <c r="G75" s="6">
        <v>6366502.5377230775</v>
      </c>
    </row>
    <row r="76" spans="1:7" x14ac:dyDescent="0.2">
      <c r="A76" s="9">
        <v>75</v>
      </c>
      <c r="B76" s="8">
        <v>65</v>
      </c>
      <c r="C76" s="8">
        <v>50</v>
      </c>
      <c r="D76" s="27">
        <v>1000000</v>
      </c>
      <c r="E76" s="6">
        <v>2009082.2251217507</v>
      </c>
      <c r="F76" s="6">
        <v>2394330.9596060156</v>
      </c>
      <c r="G76" s="6">
        <v>6664017.6285326174</v>
      </c>
    </row>
    <row r="77" spans="1:7" x14ac:dyDescent="0.2">
      <c r="A77" s="9">
        <v>76</v>
      </c>
      <c r="B77" s="8">
        <v>70</v>
      </c>
      <c r="C77" s="8">
        <v>50</v>
      </c>
      <c r="D77" s="27">
        <v>1000000</v>
      </c>
      <c r="E77" s="6">
        <v>1626219.0942401055</v>
      </c>
      <c r="F77" s="6">
        <v>1938052.4479059477</v>
      </c>
      <c r="G77" s="6">
        <v>6910732.6279044719</v>
      </c>
    </row>
    <row r="78" spans="1:7" x14ac:dyDescent="0.2">
      <c r="A78" s="9">
        <v>77</v>
      </c>
      <c r="B78" s="8">
        <v>75</v>
      </c>
      <c r="C78" s="8">
        <v>50</v>
      </c>
      <c r="D78" s="27">
        <v>1000000</v>
      </c>
      <c r="E78" s="6">
        <v>1230798.1432226466</v>
      </c>
      <c r="F78" s="6">
        <v>1466808.1089438719</v>
      </c>
      <c r="G78" s="6">
        <v>7104691.5086473096</v>
      </c>
    </row>
    <row r="79" spans="1:7" x14ac:dyDescent="0.2">
      <c r="A79" s="9">
        <v>78</v>
      </c>
      <c r="B79" s="8">
        <v>80</v>
      </c>
      <c r="C79" s="8">
        <v>50</v>
      </c>
      <c r="D79" s="27">
        <v>1000000</v>
      </c>
      <c r="E79" s="6">
        <v>825861.90832457005</v>
      </c>
      <c r="F79" s="6">
        <v>984223.89623251639</v>
      </c>
      <c r="G79" s="6">
        <v>7244350.7140408987</v>
      </c>
    </row>
    <row r="80" spans="1:7" x14ac:dyDescent="0.2">
      <c r="A80" s="9">
        <v>79</v>
      </c>
      <c r="B80" s="8">
        <v>85</v>
      </c>
      <c r="C80" s="8">
        <v>50</v>
      </c>
      <c r="D80" s="27">
        <v>1000000</v>
      </c>
      <c r="E80" s="6">
        <v>414535.53057853004</v>
      </c>
      <c r="F80" s="6">
        <v>494024.20782491012</v>
      </c>
      <c r="G80" s="6">
        <v>7328595.56207792</v>
      </c>
    </row>
    <row r="81" spans="1:7" x14ac:dyDescent="0.2">
      <c r="A81" s="9">
        <v>80</v>
      </c>
      <c r="B81" s="8">
        <v>89.998999999999995</v>
      </c>
      <c r="C81" s="8">
        <v>50</v>
      </c>
      <c r="D81" s="27">
        <v>1000000</v>
      </c>
      <c r="E81" s="6">
        <v>83.014266313029751</v>
      </c>
      <c r="F81" s="6">
        <v>98.932550115125693</v>
      </c>
      <c r="G81" s="6">
        <v>7356752.313118157</v>
      </c>
    </row>
    <row r="82" spans="1:7" x14ac:dyDescent="0.2">
      <c r="A82" s="9">
        <v>81</v>
      </c>
      <c r="B82" s="8">
        <v>1E-3</v>
      </c>
      <c r="C82" s="8">
        <v>50</v>
      </c>
      <c r="D82" s="27">
        <v>5000000</v>
      </c>
      <c r="E82" s="6">
        <v>7313725.4838062087</v>
      </c>
      <c r="F82" s="6">
        <v>8716158.6205738746</v>
      </c>
      <c r="G82" s="6">
        <v>197.84073841137933</v>
      </c>
    </row>
    <row r="83" spans="1:7" x14ac:dyDescent="0.2">
      <c r="A83" s="9">
        <v>82</v>
      </c>
      <c r="B83" s="8">
        <v>1</v>
      </c>
      <c r="C83" s="8">
        <v>50</v>
      </c>
      <c r="D83" s="27">
        <v>5000000</v>
      </c>
      <c r="E83" s="6">
        <v>7312615.7482391754</v>
      </c>
      <c r="F83" s="6">
        <v>8714836.0892250333</v>
      </c>
      <c r="G83" s="6">
        <v>197830.80701098419</v>
      </c>
    </row>
    <row r="84" spans="1:7" x14ac:dyDescent="0.2">
      <c r="A84" s="9">
        <v>83</v>
      </c>
      <c r="B84" s="8">
        <v>5</v>
      </c>
      <c r="C84" s="8">
        <v>50</v>
      </c>
      <c r="D84" s="27">
        <v>5000000</v>
      </c>
      <c r="E84" s="6">
        <v>7285998.3985048411</v>
      </c>
      <c r="F84" s="6">
        <v>8683114.7670538034</v>
      </c>
      <c r="G84" s="6">
        <v>987962.6737660605</v>
      </c>
    </row>
    <row r="85" spans="1:7" x14ac:dyDescent="0.2">
      <c r="A85" s="9">
        <v>84</v>
      </c>
      <c r="B85" s="8">
        <v>10</v>
      </c>
      <c r="C85" s="8">
        <v>50</v>
      </c>
      <c r="D85" s="27">
        <v>5000000</v>
      </c>
      <c r="E85" s="6">
        <v>7203021.1282930663</v>
      </c>
      <c r="F85" s="6">
        <v>8584226.30717526</v>
      </c>
      <c r="G85" s="6">
        <v>1968489.4360700131</v>
      </c>
    </row>
    <row r="86" spans="1:7" x14ac:dyDescent="0.2">
      <c r="A86" s="9">
        <v>85</v>
      </c>
      <c r="B86" s="8">
        <v>15</v>
      </c>
      <c r="C86" s="8">
        <v>50</v>
      </c>
      <c r="D86" s="27">
        <v>5000000</v>
      </c>
      <c r="E86" s="6">
        <v>7065404.5594108673</v>
      </c>
      <c r="F86" s="6">
        <v>8420221.2668094113</v>
      </c>
      <c r="G86" s="6">
        <v>2934195.3657084955</v>
      </c>
    </row>
    <row r="87" spans="1:7" x14ac:dyDescent="0.2">
      <c r="A87" s="9">
        <v>86</v>
      </c>
      <c r="B87" s="8">
        <v>20</v>
      </c>
      <c r="C87" s="8">
        <v>50</v>
      </c>
      <c r="D87" s="27">
        <v>5000000</v>
      </c>
      <c r="E87" s="6">
        <v>6874163.2050515842</v>
      </c>
      <c r="F87" s="6">
        <v>8192308.6956991535</v>
      </c>
      <c r="G87" s="6">
        <v>3877797.5044571008</v>
      </c>
    </row>
    <row r="88" spans="1:7" x14ac:dyDescent="0.2">
      <c r="A88" s="9">
        <v>87</v>
      </c>
      <c r="B88" s="8">
        <v>25</v>
      </c>
      <c r="C88" s="8">
        <v>50</v>
      </c>
      <c r="D88" s="27">
        <v>5000000</v>
      </c>
      <c r="E88" s="6">
        <v>6630709.6875456758</v>
      </c>
      <c r="F88" s="6">
        <v>7902172.0915817907</v>
      </c>
      <c r="G88" s="6">
        <v>4792165.7716612844</v>
      </c>
    </row>
    <row r="89" spans="1:7" x14ac:dyDescent="0.2">
      <c r="A89" s="9">
        <v>88</v>
      </c>
      <c r="B89" s="8">
        <v>30</v>
      </c>
      <c r="C89" s="8">
        <v>50</v>
      </c>
      <c r="D89" s="27">
        <v>5000000</v>
      </c>
      <c r="E89" s="6">
        <v>6336846.86703688</v>
      </c>
      <c r="F89" s="6">
        <v>7551960.0195105653</v>
      </c>
      <c r="G89" s="6">
        <v>5670373.7353836363</v>
      </c>
    </row>
    <row r="90" spans="1:7" x14ac:dyDescent="0.2">
      <c r="A90" s="9">
        <v>89</v>
      </c>
      <c r="B90" s="8">
        <v>35</v>
      </c>
      <c r="C90" s="8">
        <v>50</v>
      </c>
      <c r="D90" s="27">
        <v>5000000</v>
      </c>
      <c r="E90" s="6">
        <v>5994757.4888445241</v>
      </c>
      <c r="F90" s="6">
        <v>7144273.7740615057</v>
      </c>
      <c r="G90" s="6">
        <v>6505749.0911333244</v>
      </c>
    </row>
    <row r="91" spans="1:7" x14ac:dyDescent="0.2">
      <c r="A91" s="9">
        <v>90</v>
      </c>
      <c r="B91" s="8">
        <v>40</v>
      </c>
      <c r="C91" s="8">
        <v>50</v>
      </c>
      <c r="D91" s="27">
        <v>5000000</v>
      </c>
      <c r="E91" s="6">
        <v>5606991.2056764113</v>
      </c>
      <c r="F91" s="6">
        <v>6682151.9130090028</v>
      </c>
      <c r="G91" s="6">
        <v>7291923.6206330722</v>
      </c>
    </row>
    <row r="92" spans="1:7" x14ac:dyDescent="0.2">
      <c r="A92" s="9">
        <v>91</v>
      </c>
      <c r="B92" s="8">
        <v>45</v>
      </c>
      <c r="C92" s="8">
        <v>50</v>
      </c>
      <c r="D92" s="27">
        <v>5000000</v>
      </c>
      <c r="E92" s="6">
        <v>5176448.8309172364</v>
      </c>
      <c r="F92" s="6">
        <v>6169051.491125714</v>
      </c>
      <c r="G92" s="6">
        <v>8022882.3147986559</v>
      </c>
    </row>
    <row r="93" spans="1:7" x14ac:dyDescent="0.2">
      <c r="A93" s="9">
        <v>92</v>
      </c>
      <c r="B93" s="8">
        <v>50</v>
      </c>
      <c r="C93" s="8">
        <v>50</v>
      </c>
      <c r="D93" s="27">
        <v>5000000</v>
      </c>
      <c r="E93" s="6">
        <v>4706363.6959366519</v>
      </c>
      <c r="F93" s="6">
        <v>5608825.842687468</v>
      </c>
      <c r="G93" s="6">
        <v>8693011.2533013225</v>
      </c>
    </row>
    <row r="94" spans="1:7" x14ac:dyDescent="0.2">
      <c r="A94" s="9">
        <v>93</v>
      </c>
      <c r="B94" s="8">
        <v>55</v>
      </c>
      <c r="C94" s="8">
        <v>50</v>
      </c>
      <c r="D94" s="27">
        <v>5000000</v>
      </c>
      <c r="E94" s="6">
        <v>4200280.0184121067</v>
      </c>
      <c r="F94" s="6">
        <v>5005698.8018443016</v>
      </c>
      <c r="G94" s="6">
        <v>9297143.7446472328</v>
      </c>
    </row>
    <row r="95" spans="1:7" x14ac:dyDescent="0.2">
      <c r="A95" s="9">
        <v>94</v>
      </c>
      <c r="B95" s="8">
        <v>60</v>
      </c>
      <c r="C95" s="8">
        <v>50</v>
      </c>
      <c r="D95" s="27">
        <v>5000000</v>
      </c>
      <c r="E95" s="6">
        <v>3662028.2395630642</v>
      </c>
      <c r="F95" s="6">
        <v>4364235.3106807312</v>
      </c>
      <c r="G95" s="6">
        <v>9830604.1528608315</v>
      </c>
    </row>
    <row r="96" spans="1:7" x14ac:dyDescent="0.2">
      <c r="A96" s="9">
        <v>95</v>
      </c>
      <c r="B96" s="8">
        <v>65</v>
      </c>
      <c r="C96" s="8">
        <v>50</v>
      </c>
      <c r="D96" s="27">
        <v>5000000</v>
      </c>
      <c r="E96" s="6">
        <v>3095697.3542184881</v>
      </c>
      <c r="F96" s="6">
        <v>3689308.4434742737</v>
      </c>
      <c r="G96" s="6">
        <v>10289248.776679218</v>
      </c>
    </row>
    <row r="97" spans="1:7" x14ac:dyDescent="0.2">
      <c r="A97" s="9">
        <v>96</v>
      </c>
      <c r="B97" s="8">
        <v>70</v>
      </c>
      <c r="C97" s="8">
        <v>50</v>
      </c>
      <c r="D97" s="27">
        <v>5000000</v>
      </c>
      <c r="E97" s="6">
        <v>2505604.3358119228</v>
      </c>
      <c r="F97" s="6">
        <v>2986062.9688234879</v>
      </c>
      <c r="G97" s="6">
        <v>10669503.111048106</v>
      </c>
    </row>
    <row r="98" spans="1:7" x14ac:dyDescent="0.2">
      <c r="A98" s="9">
        <v>97</v>
      </c>
      <c r="B98" s="8">
        <v>75</v>
      </c>
      <c r="C98" s="8">
        <v>50</v>
      </c>
      <c r="D98" s="27">
        <v>5000000</v>
      </c>
      <c r="E98" s="6">
        <v>1896260.8445938544</v>
      </c>
      <c r="F98" s="6">
        <v>2259875.6740404568</v>
      </c>
      <c r="G98" s="6">
        <v>10968394.813803582</v>
      </c>
    </row>
    <row r="99" spans="1:7" x14ac:dyDescent="0.2">
      <c r="A99" s="9">
        <v>98</v>
      </c>
      <c r="B99" s="8">
        <v>80</v>
      </c>
      <c r="C99" s="8">
        <v>50</v>
      </c>
      <c r="D99" s="27">
        <v>5000000</v>
      </c>
      <c r="E99" s="6">
        <v>1272337.4965203688</v>
      </c>
      <c r="F99" s="6">
        <v>1516312.7824704724</v>
      </c>
      <c r="G99" s="6">
        <v>11183581.726089729</v>
      </c>
    </row>
    <row r="100" spans="1:7" x14ac:dyDescent="0.2">
      <c r="A100" s="9">
        <v>99</v>
      </c>
      <c r="B100" s="8">
        <v>85</v>
      </c>
      <c r="C100" s="8">
        <v>50</v>
      </c>
      <c r="D100" s="27">
        <v>5000000</v>
      </c>
      <c r="E100" s="6">
        <v>638626.05678341852</v>
      </c>
      <c r="F100" s="6">
        <v>761084.89749591297</v>
      </c>
      <c r="G100" s="6">
        <v>11313374.354444902</v>
      </c>
    </row>
    <row r="101" spans="1:7" x14ac:dyDescent="0.2">
      <c r="A101" s="9">
        <v>100</v>
      </c>
      <c r="B101" s="8">
        <v>89.998999999999995</v>
      </c>
      <c r="C101" s="8">
        <v>50</v>
      </c>
      <c r="D101" s="27">
        <v>5000000</v>
      </c>
      <c r="E101" s="6">
        <v>127.88930703100922</v>
      </c>
      <c r="F101" s="6">
        <v>152.41254110858918</v>
      </c>
      <c r="G101" s="6">
        <v>11356752.312508922</v>
      </c>
    </row>
    <row r="102" spans="1:7" x14ac:dyDescent="0.2">
      <c r="A102" s="9">
        <v>101</v>
      </c>
      <c r="B102" s="8">
        <v>1E-3</v>
      </c>
      <c r="C102" s="8">
        <v>50</v>
      </c>
      <c r="D102" s="27">
        <v>7500000</v>
      </c>
      <c r="E102" s="6">
        <v>8920694.5077778008</v>
      </c>
      <c r="F102" s="6">
        <v>10631269.728079632</v>
      </c>
      <c r="G102" s="6">
        <v>241.47396970902233</v>
      </c>
    </row>
    <row r="103" spans="1:7" x14ac:dyDescent="0.2">
      <c r="A103" s="9">
        <v>102</v>
      </c>
      <c r="B103" s="8">
        <v>1</v>
      </c>
      <c r="C103" s="8">
        <v>50</v>
      </c>
      <c r="D103" s="27">
        <v>7500000</v>
      </c>
      <c r="E103" s="6">
        <v>8919340.0232896078</v>
      </c>
      <c r="F103" s="6">
        <v>10629655.516324714</v>
      </c>
      <c r="G103" s="6">
        <v>241461.823104193</v>
      </c>
    </row>
    <row r="104" spans="1:7" x14ac:dyDescent="0.2">
      <c r="A104" s="9">
        <v>103</v>
      </c>
      <c r="B104" s="8">
        <v>5</v>
      </c>
      <c r="C104" s="8">
        <v>50</v>
      </c>
      <c r="D104" s="27">
        <v>7500000</v>
      </c>
      <c r="E104" s="6">
        <v>8886852.4204268325</v>
      </c>
      <c r="F104" s="6">
        <v>10590938.298898228</v>
      </c>
      <c r="G104" s="6">
        <v>1205852.0306352058</v>
      </c>
    </row>
    <row r="105" spans="1:7" x14ac:dyDescent="0.2">
      <c r="A105" s="9">
        <v>104</v>
      </c>
      <c r="B105" s="8">
        <v>10</v>
      </c>
      <c r="C105" s="8">
        <v>50</v>
      </c>
      <c r="D105" s="27">
        <v>7500000</v>
      </c>
      <c r="E105" s="6">
        <v>8785576.6821917892</v>
      </c>
      <c r="F105" s="6">
        <v>10470242.574013984</v>
      </c>
      <c r="G105" s="6">
        <v>2402609.8802373391</v>
      </c>
    </row>
    <row r="106" spans="1:7" x14ac:dyDescent="0.2">
      <c r="A106" s="9">
        <v>105</v>
      </c>
      <c r="B106" s="8">
        <v>15</v>
      </c>
      <c r="C106" s="8">
        <v>50</v>
      </c>
      <c r="D106" s="27">
        <v>7500000</v>
      </c>
      <c r="E106" s="6">
        <v>8617617.4419479817</v>
      </c>
      <c r="F106" s="6">
        <v>10270076.546044031</v>
      </c>
      <c r="G106" s="6">
        <v>3581242.9784647971</v>
      </c>
    </row>
    <row r="107" spans="1:7" x14ac:dyDescent="0.2">
      <c r="A107" s="9">
        <v>106</v>
      </c>
      <c r="B107" s="8">
        <v>20</v>
      </c>
      <c r="C107" s="8">
        <v>50</v>
      </c>
      <c r="D107" s="27">
        <v>7500000</v>
      </c>
      <c r="E107" s="6">
        <v>8384220.1389392186</v>
      </c>
      <c r="F107" s="6">
        <v>9991924.471681539</v>
      </c>
      <c r="G107" s="6">
        <v>4732847.8627712727</v>
      </c>
    </row>
    <row r="108" spans="1:7" x14ac:dyDescent="0.2">
      <c r="A108" s="9">
        <v>107</v>
      </c>
      <c r="B108" s="8">
        <v>25</v>
      </c>
      <c r="C108" s="8">
        <v>50</v>
      </c>
      <c r="D108" s="27">
        <v>7500000</v>
      </c>
      <c r="E108" s="6">
        <v>8087118.2277196394</v>
      </c>
      <c r="F108" s="6">
        <v>9637852.2016189992</v>
      </c>
      <c r="G108" s="6">
        <v>5848711.4260130329</v>
      </c>
    </row>
    <row r="109" spans="1:7" x14ac:dyDescent="0.2">
      <c r="A109" s="9">
        <v>108</v>
      </c>
      <c r="B109" s="8">
        <v>30</v>
      </c>
      <c r="C109" s="8">
        <v>50</v>
      </c>
      <c r="D109" s="27">
        <v>7500000</v>
      </c>
      <c r="E109" s="6">
        <v>7728522.8651029291</v>
      </c>
      <c r="F109" s="6">
        <v>9210494.8899329118</v>
      </c>
      <c r="G109" s="6">
        <v>6920373.7353836363</v>
      </c>
    </row>
    <row r="110" spans="1:7" x14ac:dyDescent="0.2">
      <c r="A110" s="9">
        <v>109</v>
      </c>
      <c r="B110" s="8">
        <v>35</v>
      </c>
      <c r="C110" s="8">
        <v>50</v>
      </c>
      <c r="D110" s="27">
        <v>7500000</v>
      </c>
      <c r="E110" s="6">
        <v>7311109.4501404315</v>
      </c>
      <c r="F110" s="6">
        <v>8713040.9530543368</v>
      </c>
      <c r="G110" s="6">
        <v>7939690.1820109403</v>
      </c>
    </row>
    <row r="111" spans="1:7" x14ac:dyDescent="0.2">
      <c r="A111" s="9">
        <v>110</v>
      </c>
      <c r="B111" s="8">
        <v>40</v>
      </c>
      <c r="C111" s="8">
        <v>50</v>
      </c>
      <c r="D111" s="27">
        <v>7500000</v>
      </c>
      <c r="E111" s="6">
        <v>6838000.8969416711</v>
      </c>
      <c r="F111" s="6">
        <v>8149212.1350926664</v>
      </c>
      <c r="G111" s="6">
        <v>8898892.6448494196</v>
      </c>
    </row>
    <row r="112" spans="1:7" x14ac:dyDescent="0.2">
      <c r="A112" s="9">
        <v>111</v>
      </c>
      <c r="B112" s="8">
        <v>45</v>
      </c>
      <c r="C112" s="8">
        <v>50</v>
      </c>
      <c r="D112" s="27">
        <v>7500000</v>
      </c>
      <c r="E112" s="6">
        <v>6312747.5250973459</v>
      </c>
      <c r="F112" s="6">
        <v>7523239.5421749698</v>
      </c>
      <c r="G112" s="6">
        <v>9790649.2677650247</v>
      </c>
    </row>
    <row r="113" spans="1:7" x14ac:dyDescent="0.2">
      <c r="A113" s="9">
        <v>112</v>
      </c>
      <c r="B113" s="8">
        <v>50</v>
      </c>
      <c r="C113" s="8">
        <v>50</v>
      </c>
      <c r="D113" s="27">
        <v>7500000</v>
      </c>
      <c r="E113" s="6">
        <v>5739303.4738529883</v>
      </c>
      <c r="F113" s="6">
        <v>6839835.533952727</v>
      </c>
      <c r="G113" s="6">
        <v>10608122.361098766</v>
      </c>
    </row>
    <row r="114" spans="1:7" x14ac:dyDescent="0.2">
      <c r="A114" s="9">
        <v>113</v>
      </c>
      <c r="B114" s="8">
        <v>55</v>
      </c>
      <c r="C114" s="8">
        <v>50</v>
      </c>
      <c r="D114" s="27">
        <v>7500000</v>
      </c>
      <c r="E114" s="6">
        <v>5121999.5846486371</v>
      </c>
      <c r="F114" s="6">
        <v>6104161.4062710647</v>
      </c>
      <c r="G114" s="6">
        <v>11345023.855369711</v>
      </c>
    </row>
    <row r="115" spans="1:7" x14ac:dyDescent="0.2">
      <c r="A115" s="9">
        <v>114</v>
      </c>
      <c r="B115" s="8">
        <v>60</v>
      </c>
      <c r="C115" s="8">
        <v>50</v>
      </c>
      <c r="D115" s="27">
        <v>7500000</v>
      </c>
      <c r="E115" s="6">
        <v>4465512.7516712388</v>
      </c>
      <c r="F115" s="6">
        <v>5321790.864579455</v>
      </c>
      <c r="G115" s="6">
        <v>11995667.662321927</v>
      </c>
    </row>
    <row r="116" spans="1:7" x14ac:dyDescent="0.2">
      <c r="A116" s="9">
        <v>115</v>
      </c>
      <c r="B116" s="8">
        <v>65</v>
      </c>
      <c r="C116" s="8">
        <v>50</v>
      </c>
      <c r="D116" s="27">
        <v>7500000</v>
      </c>
      <c r="E116" s="6">
        <v>3774831.80990395</v>
      </c>
      <c r="F116" s="6">
        <v>4498669.3708919352</v>
      </c>
      <c r="G116" s="6">
        <v>12555018.244270843</v>
      </c>
    </row>
    <row r="117" spans="1:7" x14ac:dyDescent="0.2">
      <c r="A117" s="9">
        <v>116</v>
      </c>
      <c r="B117" s="8">
        <v>70</v>
      </c>
      <c r="C117" s="8">
        <v>50</v>
      </c>
      <c r="D117" s="27">
        <v>7500000</v>
      </c>
      <c r="E117" s="6">
        <v>3055220.1117943083</v>
      </c>
      <c r="F117" s="6">
        <v>3641069.5443969504</v>
      </c>
      <c r="G117" s="6">
        <v>13018734.663012877</v>
      </c>
    </row>
    <row r="118" spans="1:7" x14ac:dyDescent="0.2">
      <c r="A118" s="9">
        <v>117</v>
      </c>
      <c r="B118" s="8">
        <v>75</v>
      </c>
      <c r="C118" s="8">
        <v>50</v>
      </c>
      <c r="D118" s="27">
        <v>7500000</v>
      </c>
      <c r="E118" s="6">
        <v>2312175.0329508595</v>
      </c>
      <c r="F118" s="6">
        <v>2755542.9022258222</v>
      </c>
      <c r="G118" s="6">
        <v>13383209.379526252</v>
      </c>
    </row>
    <row r="119" spans="1:7" x14ac:dyDescent="0.2">
      <c r="A119" s="9">
        <v>118</v>
      </c>
      <c r="B119" s="8">
        <v>80</v>
      </c>
      <c r="C119" s="8">
        <v>50</v>
      </c>
      <c r="D119" s="27">
        <v>7500000</v>
      </c>
      <c r="E119" s="6">
        <v>1551384.7391427429</v>
      </c>
      <c r="F119" s="6">
        <v>1848868.336369195</v>
      </c>
      <c r="G119" s="6">
        <v>13645601.108620251</v>
      </c>
    </row>
    <row r="120" spans="1:7" x14ac:dyDescent="0.2">
      <c r="A120" s="9">
        <v>119</v>
      </c>
      <c r="B120" s="8">
        <v>85</v>
      </c>
      <c r="C120" s="8">
        <v>50</v>
      </c>
      <c r="D120" s="27">
        <v>7500000</v>
      </c>
      <c r="E120" s="6">
        <v>778682.63566147385</v>
      </c>
      <c r="F120" s="6">
        <v>927997.82854028966</v>
      </c>
      <c r="G120" s="6">
        <v>13803861.099674268</v>
      </c>
    </row>
    <row r="121" spans="1:7" x14ac:dyDescent="0.2">
      <c r="A121" s="9">
        <v>120</v>
      </c>
      <c r="B121" s="8">
        <v>89.998999999999995</v>
      </c>
      <c r="C121" s="8">
        <v>50</v>
      </c>
      <c r="D121" s="27">
        <v>7500000</v>
      </c>
      <c r="E121" s="6">
        <v>155.9362074797464</v>
      </c>
      <c r="F121" s="6">
        <v>185.83753547950386</v>
      </c>
      <c r="G121" s="6">
        <v>13856752.312128151</v>
      </c>
    </row>
    <row r="122" spans="1:7" x14ac:dyDescent="0.2">
      <c r="A122" s="9">
        <v>121</v>
      </c>
      <c r="B122" s="8">
        <v>1E-3</v>
      </c>
      <c r="C122" s="8">
        <v>50</v>
      </c>
      <c r="D122" s="27">
        <v>10000000</v>
      </c>
      <c r="E122" s="6">
        <v>10527663.531749396</v>
      </c>
      <c r="F122" s="6">
        <v>12546380.835585389</v>
      </c>
      <c r="G122" s="6">
        <v>285.10720100666532</v>
      </c>
    </row>
    <row r="123" spans="1:7" x14ac:dyDescent="0.2">
      <c r="A123" s="9">
        <v>122</v>
      </c>
      <c r="B123" s="8">
        <v>1</v>
      </c>
      <c r="C123" s="8">
        <v>50</v>
      </c>
      <c r="D123" s="27">
        <v>10000000</v>
      </c>
      <c r="E123" s="6">
        <v>10526064.298340037</v>
      </c>
      <c r="F123" s="6">
        <v>12544474.943424391</v>
      </c>
      <c r="G123" s="6">
        <v>285092.83919740177</v>
      </c>
    </row>
    <row r="124" spans="1:7" x14ac:dyDescent="0.2">
      <c r="A124" s="9">
        <v>123</v>
      </c>
      <c r="B124" s="8">
        <v>5</v>
      </c>
      <c r="C124" s="8">
        <v>50</v>
      </c>
      <c r="D124" s="27">
        <v>10000000</v>
      </c>
      <c r="E124" s="6">
        <v>10487706.442348825</v>
      </c>
      <c r="F124" s="6">
        <v>12498761.830742652</v>
      </c>
      <c r="G124" s="6">
        <v>1423741.3875043513</v>
      </c>
    </row>
    <row r="125" spans="1:7" x14ac:dyDescent="0.2">
      <c r="A125" s="9">
        <v>124</v>
      </c>
      <c r="B125" s="8">
        <v>10</v>
      </c>
      <c r="C125" s="8">
        <v>50</v>
      </c>
      <c r="D125" s="27">
        <v>10000000</v>
      </c>
      <c r="E125" s="6">
        <v>10368132.236090511</v>
      </c>
      <c r="F125" s="6">
        <v>12356258.840852706</v>
      </c>
      <c r="G125" s="6">
        <v>2836730.3244046648</v>
      </c>
    </row>
    <row r="126" spans="1:7" x14ac:dyDescent="0.2">
      <c r="A126" s="9">
        <v>125</v>
      </c>
      <c r="B126" s="8">
        <v>15</v>
      </c>
      <c r="C126" s="8">
        <v>50</v>
      </c>
      <c r="D126" s="27">
        <v>10000000</v>
      </c>
      <c r="E126" s="6">
        <v>10169830.324485095</v>
      </c>
      <c r="F126" s="6">
        <v>12119931.825278651</v>
      </c>
      <c r="G126" s="6">
        <v>4228290.5912210988</v>
      </c>
    </row>
    <row r="127" spans="1:7" x14ac:dyDescent="0.2">
      <c r="A127" s="9">
        <v>126</v>
      </c>
      <c r="B127" s="8">
        <v>20</v>
      </c>
      <c r="C127" s="8">
        <v>50</v>
      </c>
      <c r="D127" s="27">
        <v>10000000</v>
      </c>
      <c r="E127" s="6">
        <v>9894277.0728268549</v>
      </c>
      <c r="F127" s="6">
        <v>11791540.247663926</v>
      </c>
      <c r="G127" s="6">
        <v>5587898.2210854441</v>
      </c>
    </row>
    <row r="128" spans="1:7" x14ac:dyDescent="0.2">
      <c r="A128" s="9">
        <v>127</v>
      </c>
      <c r="B128" s="8">
        <v>25</v>
      </c>
      <c r="C128" s="8">
        <v>50</v>
      </c>
      <c r="D128" s="27">
        <v>10000000</v>
      </c>
      <c r="E128" s="6">
        <v>9543526.7678936031</v>
      </c>
      <c r="F128" s="6">
        <v>11373532.311656209</v>
      </c>
      <c r="G128" s="6">
        <v>6905257.0803647814</v>
      </c>
    </row>
    <row r="129" spans="1:7" x14ac:dyDescent="0.2">
      <c r="A129" s="9">
        <v>128</v>
      </c>
      <c r="B129" s="8">
        <v>30</v>
      </c>
      <c r="C129" s="8">
        <v>50</v>
      </c>
      <c r="D129" s="27">
        <v>10000000</v>
      </c>
      <c r="E129" s="6">
        <v>9120198.8631689791</v>
      </c>
      <c r="F129" s="6">
        <v>10869029.760355258</v>
      </c>
      <c r="G129" s="6">
        <v>8170373.7353836363</v>
      </c>
    </row>
    <row r="130" spans="1:7" x14ac:dyDescent="0.2">
      <c r="A130" s="9">
        <v>129</v>
      </c>
      <c r="B130" s="8">
        <v>35</v>
      </c>
      <c r="C130" s="8">
        <v>50</v>
      </c>
      <c r="D130" s="27">
        <v>10000000</v>
      </c>
      <c r="E130" s="6">
        <v>8627461.4114363398</v>
      </c>
      <c r="F130" s="6">
        <v>10281808.132047171</v>
      </c>
      <c r="G130" s="6">
        <v>9373631.2728885543</v>
      </c>
    </row>
    <row r="131" spans="1:7" x14ac:dyDescent="0.2">
      <c r="A131" s="9">
        <v>130</v>
      </c>
      <c r="B131" s="8">
        <v>40</v>
      </c>
      <c r="C131" s="8">
        <v>50</v>
      </c>
      <c r="D131" s="27">
        <v>10000000</v>
      </c>
      <c r="E131" s="6">
        <v>8069010.5882069319</v>
      </c>
      <c r="F131" s="6">
        <v>9616272.3571763299</v>
      </c>
      <c r="G131" s="6">
        <v>10505861.669065768</v>
      </c>
    </row>
    <row r="132" spans="1:7" x14ac:dyDescent="0.2">
      <c r="A132" s="9">
        <v>131</v>
      </c>
      <c r="B132" s="8">
        <v>45</v>
      </c>
      <c r="C132" s="8">
        <v>50</v>
      </c>
      <c r="D132" s="27">
        <v>10000000</v>
      </c>
      <c r="E132" s="6">
        <v>7449046.2192774545</v>
      </c>
      <c r="F132" s="6">
        <v>8877427.5932242237</v>
      </c>
      <c r="G132" s="6">
        <v>11558416.220731394</v>
      </c>
    </row>
    <row r="133" spans="1:7" x14ac:dyDescent="0.2">
      <c r="A133" s="9">
        <v>132</v>
      </c>
      <c r="B133" s="8">
        <v>50</v>
      </c>
      <c r="C133" s="8">
        <v>50</v>
      </c>
      <c r="D133" s="27">
        <v>10000000</v>
      </c>
      <c r="E133" s="6">
        <v>6772243.2517693248</v>
      </c>
      <c r="F133" s="6">
        <v>8070845.2252179869</v>
      </c>
      <c r="G133" s="6">
        <v>12523233.468896212</v>
      </c>
    </row>
    <row r="134" spans="1:7" x14ac:dyDescent="0.2">
      <c r="A134" s="9">
        <v>133</v>
      </c>
      <c r="B134" s="8">
        <v>55</v>
      </c>
      <c r="C134" s="8">
        <v>50</v>
      </c>
      <c r="D134" s="27">
        <v>10000000</v>
      </c>
      <c r="E134" s="6">
        <v>6043719.1508851685</v>
      </c>
      <c r="F134" s="6">
        <v>7202624.0106978267</v>
      </c>
      <c r="G134" s="6">
        <v>13392903.966092192</v>
      </c>
    </row>
    <row r="135" spans="1:7" x14ac:dyDescent="0.2">
      <c r="A135" s="9">
        <v>134</v>
      </c>
      <c r="B135" s="8">
        <v>60</v>
      </c>
      <c r="C135" s="8">
        <v>50</v>
      </c>
      <c r="D135" s="27">
        <v>10000000</v>
      </c>
      <c r="E135" s="6">
        <v>5268997.263779413</v>
      </c>
      <c r="F135" s="6">
        <v>6279346.4184781769</v>
      </c>
      <c r="G135" s="6">
        <v>14160731.171783024</v>
      </c>
    </row>
    <row r="136" spans="1:7" x14ac:dyDescent="0.2">
      <c r="A136" s="9">
        <v>135</v>
      </c>
      <c r="B136" s="8">
        <v>65</v>
      </c>
      <c r="C136" s="8">
        <v>50</v>
      </c>
      <c r="D136" s="27">
        <v>10000000</v>
      </c>
      <c r="E136" s="6">
        <v>4453966.2655894104</v>
      </c>
      <c r="F136" s="6">
        <v>5308030.2983095972</v>
      </c>
      <c r="G136" s="6">
        <v>14820787.711862467</v>
      </c>
    </row>
    <row r="137" spans="1:7" x14ac:dyDescent="0.2">
      <c r="A137" s="9">
        <v>136</v>
      </c>
      <c r="B137" s="8">
        <v>70</v>
      </c>
      <c r="C137" s="8">
        <v>50</v>
      </c>
      <c r="D137" s="27">
        <v>10000000</v>
      </c>
      <c r="E137" s="6">
        <v>3604835.8877766943</v>
      </c>
      <c r="F137" s="6">
        <v>4296076.1199704129</v>
      </c>
      <c r="G137" s="6">
        <v>15367966.214977648</v>
      </c>
    </row>
    <row r="138" spans="1:7" x14ac:dyDescent="0.2">
      <c r="A138" s="9">
        <v>137</v>
      </c>
      <c r="B138" s="8">
        <v>75</v>
      </c>
      <c r="C138" s="8">
        <v>50</v>
      </c>
      <c r="D138" s="27">
        <v>10000000</v>
      </c>
      <c r="E138" s="6">
        <v>2728089.2213078644</v>
      </c>
      <c r="F138" s="6">
        <v>3251210.1304111877</v>
      </c>
      <c r="G138" s="6">
        <v>15798023.945248924</v>
      </c>
    </row>
    <row r="139" spans="1:7" x14ac:dyDescent="0.2">
      <c r="A139" s="9">
        <v>138</v>
      </c>
      <c r="B139" s="8">
        <v>80</v>
      </c>
      <c r="C139" s="8">
        <v>50</v>
      </c>
      <c r="D139" s="27">
        <v>10000000</v>
      </c>
      <c r="E139" s="6">
        <v>1830431.9817651173</v>
      </c>
      <c r="F139" s="6">
        <v>2181423.8902679179</v>
      </c>
      <c r="G139" s="6">
        <v>16107620.49115077</v>
      </c>
    </row>
    <row r="140" spans="1:7" x14ac:dyDescent="0.2">
      <c r="A140" s="9">
        <v>139</v>
      </c>
      <c r="B140" s="8">
        <v>85</v>
      </c>
      <c r="C140" s="8">
        <v>50</v>
      </c>
      <c r="D140" s="27">
        <v>10000000</v>
      </c>
      <c r="E140" s="6">
        <v>918739.21453952917</v>
      </c>
      <c r="F140" s="6">
        <v>1094910.7595846665</v>
      </c>
      <c r="G140" s="6">
        <v>16294347.844903631</v>
      </c>
    </row>
    <row r="141" spans="1:7" x14ac:dyDescent="0.2">
      <c r="A141" s="9">
        <v>140</v>
      </c>
      <c r="B141" s="8">
        <v>89.998999999999995</v>
      </c>
      <c r="C141" s="8">
        <v>50</v>
      </c>
      <c r="D141" s="27">
        <v>10000000</v>
      </c>
      <c r="E141" s="6">
        <v>183.98310792848358</v>
      </c>
      <c r="F141" s="6">
        <v>219.26252985041856</v>
      </c>
      <c r="G141" s="6">
        <v>16356752.311747378</v>
      </c>
    </row>
    <row r="142" spans="1:7" x14ac:dyDescent="0.2">
      <c r="A142" s="9">
        <v>141</v>
      </c>
      <c r="B142" s="8">
        <v>1E-3</v>
      </c>
      <c r="C142" s="8">
        <v>50</v>
      </c>
      <c r="D142" s="27">
        <v>15000000</v>
      </c>
      <c r="E142" s="6">
        <v>13741601.579692582</v>
      </c>
      <c r="F142" s="6">
        <v>16376603.050596904</v>
      </c>
      <c r="G142" s="6">
        <v>372.37366360195136</v>
      </c>
    </row>
    <row r="143" spans="1:7" x14ac:dyDescent="0.2">
      <c r="A143" s="9">
        <v>142</v>
      </c>
      <c r="B143" s="8">
        <v>1</v>
      </c>
      <c r="C143" s="8">
        <v>50</v>
      </c>
      <c r="D143" s="27">
        <v>15000000</v>
      </c>
      <c r="E143" s="6">
        <v>13739512.848440899</v>
      </c>
      <c r="F143" s="6">
        <v>16374113.797623746</v>
      </c>
      <c r="G143" s="6">
        <v>372354.87138381932</v>
      </c>
    </row>
    <row r="144" spans="1:7" x14ac:dyDescent="0.2">
      <c r="A144" s="9">
        <v>143</v>
      </c>
      <c r="B144" s="8">
        <v>5</v>
      </c>
      <c r="C144" s="8">
        <v>50</v>
      </c>
      <c r="D144" s="27">
        <v>15000000</v>
      </c>
      <c r="E144" s="6">
        <v>13689414.486192809</v>
      </c>
      <c r="F144" s="6">
        <v>16314408.8944315</v>
      </c>
      <c r="G144" s="6">
        <v>1859520.1012426422</v>
      </c>
    </row>
    <row r="145" spans="1:7" x14ac:dyDescent="0.2">
      <c r="A145" s="9">
        <v>144</v>
      </c>
      <c r="B145" s="8">
        <v>10</v>
      </c>
      <c r="C145" s="8">
        <v>50</v>
      </c>
      <c r="D145" s="27">
        <v>15000000</v>
      </c>
      <c r="E145" s="6">
        <v>13533243.343887957</v>
      </c>
      <c r="F145" s="6">
        <v>16128291.374530151</v>
      </c>
      <c r="G145" s="6">
        <v>3704971.2127393163</v>
      </c>
    </row>
    <row r="146" spans="1:7" x14ac:dyDescent="0.2">
      <c r="A146" s="9">
        <v>145</v>
      </c>
      <c r="B146" s="8">
        <v>15</v>
      </c>
      <c r="C146" s="8">
        <v>50</v>
      </c>
      <c r="D146" s="27">
        <v>15000000</v>
      </c>
      <c r="E146" s="6">
        <v>13274256.089559324</v>
      </c>
      <c r="F146" s="6">
        <v>15819642.383747892</v>
      </c>
      <c r="G146" s="6">
        <v>5522385.8167337021</v>
      </c>
    </row>
    <row r="147" spans="1:7" x14ac:dyDescent="0.2">
      <c r="A147" s="9">
        <v>146</v>
      </c>
      <c r="B147" s="8">
        <v>20</v>
      </c>
      <c r="C147" s="8">
        <v>50</v>
      </c>
      <c r="D147" s="27">
        <v>15000000</v>
      </c>
      <c r="E147" s="6">
        <v>12914390.940602122</v>
      </c>
      <c r="F147" s="6">
        <v>15390771.799628697</v>
      </c>
      <c r="G147" s="6">
        <v>7297998.9377137879</v>
      </c>
    </row>
    <row r="148" spans="1:7" x14ac:dyDescent="0.2">
      <c r="A148" s="9">
        <v>147</v>
      </c>
      <c r="B148" s="8">
        <v>25</v>
      </c>
      <c r="C148" s="8">
        <v>50</v>
      </c>
      <c r="D148" s="27">
        <v>15000000</v>
      </c>
      <c r="E148" s="6">
        <v>12456343.84824153</v>
      </c>
      <c r="F148" s="6">
        <v>14844892.53173063</v>
      </c>
      <c r="G148" s="6">
        <v>9018348.3890682794</v>
      </c>
    </row>
    <row r="149" spans="1:7" x14ac:dyDescent="0.2">
      <c r="A149" s="9">
        <v>148</v>
      </c>
      <c r="B149" s="8">
        <v>30</v>
      </c>
      <c r="C149" s="8">
        <v>50</v>
      </c>
      <c r="D149" s="27">
        <v>15000000</v>
      </c>
      <c r="E149" s="6">
        <v>11903550.859301075</v>
      </c>
      <c r="F149" s="6">
        <v>14186099.50119995</v>
      </c>
      <c r="G149" s="6">
        <v>10670373.735383635</v>
      </c>
    </row>
    <row r="150" spans="1:7" x14ac:dyDescent="0.2">
      <c r="A150" s="9">
        <v>149</v>
      </c>
      <c r="B150" s="8">
        <v>35</v>
      </c>
      <c r="C150" s="8">
        <v>50</v>
      </c>
      <c r="D150" s="27">
        <v>15000000</v>
      </c>
      <c r="E150" s="6">
        <v>11260165.334028156</v>
      </c>
      <c r="F150" s="6">
        <v>13419342.490032837</v>
      </c>
      <c r="G150" s="6">
        <v>12241513.454643786</v>
      </c>
    </row>
    <row r="151" spans="1:7" x14ac:dyDescent="0.2">
      <c r="A151" s="9">
        <v>150</v>
      </c>
      <c r="B151" s="8">
        <v>40</v>
      </c>
      <c r="C151" s="8">
        <v>50</v>
      </c>
      <c r="D151" s="27">
        <v>15000000</v>
      </c>
      <c r="E151" s="6">
        <v>10531029.970737452</v>
      </c>
      <c r="F151" s="6">
        <v>12550392.801343655</v>
      </c>
      <c r="G151" s="6">
        <v>13719799.717498465</v>
      </c>
    </row>
    <row r="152" spans="1:7" x14ac:dyDescent="0.2">
      <c r="A152" s="9">
        <v>151</v>
      </c>
      <c r="B152" s="8">
        <v>45</v>
      </c>
      <c r="C152" s="8">
        <v>50</v>
      </c>
      <c r="D152" s="27">
        <v>15000000</v>
      </c>
      <c r="E152" s="6">
        <v>9721643.6076376736</v>
      </c>
      <c r="F152" s="6">
        <v>11585803.695322732</v>
      </c>
      <c r="G152" s="6">
        <v>15093950.12666413</v>
      </c>
    </row>
    <row r="153" spans="1:7" x14ac:dyDescent="0.2">
      <c r="A153" s="9">
        <v>152</v>
      </c>
      <c r="B153" s="8">
        <v>50</v>
      </c>
      <c r="C153" s="8">
        <v>50</v>
      </c>
      <c r="D153" s="27">
        <v>15000000</v>
      </c>
      <c r="E153" s="6">
        <v>8838122.8076020014</v>
      </c>
      <c r="F153" s="6">
        <v>10532864.607748508</v>
      </c>
      <c r="G153" s="6">
        <v>16353455.684491102</v>
      </c>
    </row>
    <row r="154" spans="1:7" x14ac:dyDescent="0.2">
      <c r="A154" s="9">
        <v>153</v>
      </c>
      <c r="B154" s="8">
        <v>55</v>
      </c>
      <c r="C154" s="8">
        <v>50</v>
      </c>
      <c r="D154" s="27">
        <v>15000000</v>
      </c>
      <c r="E154" s="6">
        <v>7887158.2833582312</v>
      </c>
      <c r="F154" s="6">
        <v>9399549.2195513528</v>
      </c>
      <c r="G154" s="6">
        <v>17488664.187537149</v>
      </c>
    </row>
    <row r="155" spans="1:7" x14ac:dyDescent="0.2">
      <c r="A155" s="9">
        <v>154</v>
      </c>
      <c r="B155" s="8">
        <v>60</v>
      </c>
      <c r="C155" s="8">
        <v>50</v>
      </c>
      <c r="D155" s="27">
        <v>15000000</v>
      </c>
      <c r="E155" s="6">
        <v>6875966.2879957613</v>
      </c>
      <c r="F155" s="6">
        <v>8194457.5262756217</v>
      </c>
      <c r="G155" s="6">
        <v>18490858.190705217</v>
      </c>
    </row>
    <row r="156" spans="1:7" x14ac:dyDescent="0.2">
      <c r="A156" s="9">
        <v>155</v>
      </c>
      <c r="B156" s="8">
        <v>65</v>
      </c>
      <c r="C156" s="8">
        <v>50</v>
      </c>
      <c r="D156" s="27">
        <v>15000000</v>
      </c>
      <c r="E156" s="6">
        <v>5812235.1769603323</v>
      </c>
      <c r="F156" s="6">
        <v>6926752.1531449193</v>
      </c>
      <c r="G156" s="6">
        <v>19352326.647045717</v>
      </c>
    </row>
    <row r="157" spans="1:7" x14ac:dyDescent="0.2">
      <c r="A157" s="9">
        <v>156</v>
      </c>
      <c r="B157" s="8">
        <v>70</v>
      </c>
      <c r="C157" s="8">
        <v>50</v>
      </c>
      <c r="D157" s="27">
        <v>15000000</v>
      </c>
      <c r="E157" s="6">
        <v>4704067.4397414653</v>
      </c>
      <c r="F157" s="6">
        <v>5606089.271117338</v>
      </c>
      <c r="G157" s="6">
        <v>20066429.318907186</v>
      </c>
    </row>
    <row r="158" spans="1:7" x14ac:dyDescent="0.2">
      <c r="A158" s="9">
        <v>157</v>
      </c>
      <c r="B158" s="8">
        <v>75</v>
      </c>
      <c r="C158" s="8">
        <v>50</v>
      </c>
      <c r="D158" s="27">
        <v>15000000</v>
      </c>
      <c r="E158" s="6">
        <v>3559917.5980218737</v>
      </c>
      <c r="F158" s="6">
        <v>4242544.5867819181</v>
      </c>
      <c r="G158" s="6">
        <v>20627653.076694265</v>
      </c>
    </row>
    <row r="159" spans="1:7" x14ac:dyDescent="0.2">
      <c r="A159" s="9">
        <v>158</v>
      </c>
      <c r="B159" s="8">
        <v>80</v>
      </c>
      <c r="C159" s="8">
        <v>50</v>
      </c>
      <c r="D159" s="27">
        <v>15000000</v>
      </c>
      <c r="E159" s="6">
        <v>2388526.4670098657</v>
      </c>
      <c r="F159" s="6">
        <v>2846534.9980653632</v>
      </c>
      <c r="G159" s="6">
        <v>21031659.25621181</v>
      </c>
    </row>
    <row r="160" spans="1:7" x14ac:dyDescent="0.2">
      <c r="A160" s="9">
        <v>159</v>
      </c>
      <c r="B160" s="8">
        <v>85</v>
      </c>
      <c r="C160" s="8">
        <v>50</v>
      </c>
      <c r="D160" s="27">
        <v>15000000</v>
      </c>
      <c r="E160" s="6">
        <v>1198852.3722956397</v>
      </c>
      <c r="F160" s="6">
        <v>1428736.6216734196</v>
      </c>
      <c r="G160" s="6">
        <v>21275321.33536236</v>
      </c>
    </row>
    <row r="161" spans="1:7" x14ac:dyDescent="0.2">
      <c r="A161" s="9">
        <v>160</v>
      </c>
      <c r="B161" s="8">
        <v>89.998999999999995</v>
      </c>
      <c r="C161" s="8">
        <v>50</v>
      </c>
      <c r="D161" s="27">
        <v>15000000</v>
      </c>
      <c r="E161" s="6">
        <v>240.07690882595793</v>
      </c>
      <c r="F161" s="6">
        <v>286.11251859224791</v>
      </c>
      <c r="G161" s="6">
        <v>21356752.310985833</v>
      </c>
    </row>
    <row r="162" spans="1:7" x14ac:dyDescent="0.2">
      <c r="A162" s="9">
        <v>161</v>
      </c>
      <c r="B162" s="8">
        <v>1E-3</v>
      </c>
      <c r="C162" s="8">
        <v>50</v>
      </c>
      <c r="D162" s="27">
        <v>20000000</v>
      </c>
      <c r="E162" s="6">
        <v>16955539.627635766</v>
      </c>
      <c r="F162" s="6">
        <v>20206825.265608415</v>
      </c>
      <c r="G162" s="6">
        <v>459.64012619723741</v>
      </c>
    </row>
    <row r="163" spans="1:7" x14ac:dyDescent="0.2">
      <c r="A163" s="9">
        <v>162</v>
      </c>
      <c r="B163" s="8">
        <v>1</v>
      </c>
      <c r="C163" s="8">
        <v>50</v>
      </c>
      <c r="D163" s="27">
        <v>20000000</v>
      </c>
      <c r="E163" s="6">
        <v>16952961.398541763</v>
      </c>
      <c r="F163" s="6">
        <v>20203752.651823107</v>
      </c>
      <c r="G163" s="6">
        <v>459616.90357023687</v>
      </c>
    </row>
    <row r="164" spans="1:7" x14ac:dyDescent="0.2">
      <c r="A164" s="9">
        <v>163</v>
      </c>
      <c r="B164" s="8">
        <v>5</v>
      </c>
      <c r="C164" s="8">
        <v>50</v>
      </c>
      <c r="D164" s="27">
        <v>20000000</v>
      </c>
      <c r="E164" s="6">
        <v>16891122.530036792</v>
      </c>
      <c r="F164" s="6">
        <v>20130055.958120346</v>
      </c>
      <c r="G164" s="6">
        <v>2295298.814980933</v>
      </c>
    </row>
    <row r="165" spans="1:7" x14ac:dyDescent="0.2">
      <c r="A165" s="9">
        <v>164</v>
      </c>
      <c r="B165" s="8">
        <v>10</v>
      </c>
      <c r="C165" s="8">
        <v>50</v>
      </c>
      <c r="D165" s="27">
        <v>20000000</v>
      </c>
      <c r="E165" s="6">
        <v>16698354.451685403</v>
      </c>
      <c r="F165" s="6">
        <v>19900323.908207595</v>
      </c>
      <c r="G165" s="6">
        <v>4573212.1010739682</v>
      </c>
    </row>
    <row r="166" spans="1:7" x14ac:dyDescent="0.2">
      <c r="A166" s="9">
        <v>165</v>
      </c>
      <c r="B166" s="8">
        <v>15</v>
      </c>
      <c r="C166" s="8">
        <v>50</v>
      </c>
      <c r="D166" s="27">
        <v>20000000</v>
      </c>
      <c r="E166" s="6">
        <v>16378681.854633551</v>
      </c>
      <c r="F166" s="6">
        <v>19519352.94221713</v>
      </c>
      <c r="G166" s="6">
        <v>6816481.0422463063</v>
      </c>
    </row>
    <row r="167" spans="1:7" x14ac:dyDescent="0.2">
      <c r="A167" s="9">
        <v>166</v>
      </c>
      <c r="B167" s="8">
        <v>20</v>
      </c>
      <c r="C167" s="8">
        <v>50</v>
      </c>
      <c r="D167" s="27">
        <v>20000000</v>
      </c>
      <c r="E167" s="6">
        <v>15934504.808377391</v>
      </c>
      <c r="F167" s="6">
        <v>18990003.351593468</v>
      </c>
      <c r="G167" s="6">
        <v>9008099.6543421317</v>
      </c>
    </row>
    <row r="168" spans="1:7" x14ac:dyDescent="0.2">
      <c r="A168" s="9">
        <v>167</v>
      </c>
      <c r="B168" s="8">
        <v>25</v>
      </c>
      <c r="C168" s="8">
        <v>50</v>
      </c>
      <c r="D168" s="27">
        <v>20000000</v>
      </c>
      <c r="E168" s="6">
        <v>15369160.928589458</v>
      </c>
      <c r="F168" s="6">
        <v>18316252.751805048</v>
      </c>
      <c r="G168" s="6">
        <v>11131439.697771776</v>
      </c>
    </row>
    <row r="169" spans="1:7" x14ac:dyDescent="0.2">
      <c r="A169" s="9">
        <v>168</v>
      </c>
      <c r="B169" s="8">
        <v>30</v>
      </c>
      <c r="C169" s="8">
        <v>50</v>
      </c>
      <c r="D169" s="27">
        <v>20000000</v>
      </c>
      <c r="E169" s="6">
        <v>14686902.855433173</v>
      </c>
      <c r="F169" s="6">
        <v>17503169.242044643</v>
      </c>
      <c r="G169" s="6">
        <v>13170373.735383635</v>
      </c>
    </row>
    <row r="170" spans="1:7" x14ac:dyDescent="0.2">
      <c r="A170" s="9">
        <v>169</v>
      </c>
      <c r="B170" s="8">
        <v>35</v>
      </c>
      <c r="C170" s="8">
        <v>50</v>
      </c>
      <c r="D170" s="27">
        <v>20000000</v>
      </c>
      <c r="E170" s="6">
        <v>13892869.256619971</v>
      </c>
      <c r="F170" s="6">
        <v>16556876.848018501</v>
      </c>
      <c r="G170" s="6">
        <v>15109395.636399016</v>
      </c>
    </row>
    <row r="171" spans="1:7" x14ac:dyDescent="0.2">
      <c r="A171" s="9">
        <v>170</v>
      </c>
      <c r="B171" s="8">
        <v>40</v>
      </c>
      <c r="C171" s="8">
        <v>50</v>
      </c>
      <c r="D171" s="27">
        <v>20000000</v>
      </c>
      <c r="E171" s="6">
        <v>12993049.353267973</v>
      </c>
      <c r="F171" s="6">
        <v>15484513.245510982</v>
      </c>
      <c r="G171" s="6">
        <v>16933737.765931159</v>
      </c>
    </row>
    <row r="172" spans="1:7" x14ac:dyDescent="0.2">
      <c r="A172" s="9">
        <v>171</v>
      </c>
      <c r="B172" s="8">
        <v>45</v>
      </c>
      <c r="C172" s="8">
        <v>50</v>
      </c>
      <c r="D172" s="27">
        <v>20000000</v>
      </c>
      <c r="E172" s="6">
        <v>11994240.995997893</v>
      </c>
      <c r="F172" s="6">
        <v>14294179.797421241</v>
      </c>
      <c r="G172" s="6">
        <v>18629484.032596868</v>
      </c>
    </row>
    <row r="173" spans="1:7" x14ac:dyDescent="0.2">
      <c r="A173" s="9">
        <v>172</v>
      </c>
      <c r="B173" s="8">
        <v>50</v>
      </c>
      <c r="C173" s="8">
        <v>50</v>
      </c>
      <c r="D173" s="27">
        <v>20000000</v>
      </c>
      <c r="E173" s="6">
        <v>10904002.363434674</v>
      </c>
      <c r="F173" s="6">
        <v>12994883.990279028</v>
      </c>
      <c r="G173" s="6">
        <v>20183677.900085993</v>
      </c>
    </row>
    <row r="174" spans="1:7" x14ac:dyDescent="0.2">
      <c r="A174" s="9">
        <v>173</v>
      </c>
      <c r="B174" s="8">
        <v>55</v>
      </c>
      <c r="C174" s="8">
        <v>50</v>
      </c>
      <c r="D174" s="27">
        <v>20000000</v>
      </c>
      <c r="E174" s="6">
        <v>9730597.415831292</v>
      </c>
      <c r="F174" s="6">
        <v>11596474.428404877</v>
      </c>
      <c r="G174" s="6">
        <v>21584424.408982109</v>
      </c>
    </row>
    <row r="175" spans="1:7" x14ac:dyDescent="0.2">
      <c r="A175" s="9">
        <v>174</v>
      </c>
      <c r="B175" s="8">
        <v>60</v>
      </c>
      <c r="C175" s="8">
        <v>50</v>
      </c>
      <c r="D175" s="27">
        <v>20000000</v>
      </c>
      <c r="E175" s="6">
        <v>8482935.3122121114</v>
      </c>
      <c r="F175" s="6">
        <v>10109568.634073069</v>
      </c>
      <c r="G175" s="6">
        <v>22820985.209627409</v>
      </c>
    </row>
    <row r="176" spans="1:7" x14ac:dyDescent="0.2">
      <c r="A176" s="9">
        <v>175</v>
      </c>
      <c r="B176" s="8">
        <v>65</v>
      </c>
      <c r="C176" s="8">
        <v>50</v>
      </c>
      <c r="D176" s="27">
        <v>20000000</v>
      </c>
      <c r="E176" s="6">
        <v>7170504.0883312542</v>
      </c>
      <c r="F176" s="6">
        <v>8545474.0079802424</v>
      </c>
      <c r="G176" s="6">
        <v>23883865.582228966</v>
      </c>
    </row>
    <row r="177" spans="1:7" x14ac:dyDescent="0.2">
      <c r="A177" s="9">
        <v>176</v>
      </c>
      <c r="B177" s="8">
        <v>70</v>
      </c>
      <c r="C177" s="8">
        <v>50</v>
      </c>
      <c r="D177" s="27">
        <v>20000000</v>
      </c>
      <c r="E177" s="6">
        <v>5803298.9917062363</v>
      </c>
      <c r="F177" s="6">
        <v>6916102.422264263</v>
      </c>
      <c r="G177" s="6">
        <v>24764892.422836728</v>
      </c>
    </row>
    <row r="178" spans="1:7" x14ac:dyDescent="0.2">
      <c r="A178" s="9">
        <v>177</v>
      </c>
      <c r="B178" s="8">
        <v>75</v>
      </c>
      <c r="C178" s="8">
        <v>50</v>
      </c>
      <c r="D178" s="27">
        <v>20000000</v>
      </c>
      <c r="E178" s="6">
        <v>4391745.9747358831</v>
      </c>
      <c r="F178" s="6">
        <v>5233879.043152649</v>
      </c>
      <c r="G178" s="6">
        <v>25457282.208139606</v>
      </c>
    </row>
    <row r="179" spans="1:7" x14ac:dyDescent="0.2">
      <c r="A179" s="9">
        <v>178</v>
      </c>
      <c r="B179" s="8">
        <v>80</v>
      </c>
      <c r="C179" s="8">
        <v>50</v>
      </c>
      <c r="D179" s="27">
        <v>20000000</v>
      </c>
      <c r="E179" s="6">
        <v>2946620.9522546148</v>
      </c>
      <c r="F179" s="6">
        <v>3511646.1058628084</v>
      </c>
      <c r="G179" s="6">
        <v>25955698.021272849</v>
      </c>
    </row>
    <row r="180" spans="1:7" x14ac:dyDescent="0.2">
      <c r="A180" s="9">
        <v>179</v>
      </c>
      <c r="B180" s="8">
        <v>85</v>
      </c>
      <c r="C180" s="8">
        <v>50</v>
      </c>
      <c r="D180" s="27">
        <v>20000000</v>
      </c>
      <c r="E180" s="6">
        <v>1478965.5300517504</v>
      </c>
      <c r="F180" s="6">
        <v>1762562.4837621732</v>
      </c>
      <c r="G180" s="6">
        <v>26256294.825821087</v>
      </c>
    </row>
    <row r="181" spans="1:7" x14ac:dyDescent="0.2">
      <c r="A181" s="9">
        <v>180</v>
      </c>
      <c r="B181" s="8">
        <v>89.998999999999995</v>
      </c>
      <c r="C181" s="8">
        <v>50</v>
      </c>
      <c r="D181" s="27">
        <v>20000000</v>
      </c>
      <c r="E181" s="6">
        <v>296.17070972343225</v>
      </c>
      <c r="F181" s="6">
        <v>352.96250733407726</v>
      </c>
      <c r="G181" s="6">
        <v>26356752.310224291</v>
      </c>
    </row>
    <row r="182" spans="1:7" x14ac:dyDescent="0.2">
      <c r="A182" s="9">
        <v>181</v>
      </c>
      <c r="B182" s="8">
        <v>1E-3</v>
      </c>
      <c r="C182" s="8">
        <v>50</v>
      </c>
      <c r="D182" s="27">
        <v>25000000</v>
      </c>
      <c r="E182" s="6">
        <v>20169477.675578952</v>
      </c>
      <c r="F182" s="6">
        <v>24037047.48061993</v>
      </c>
      <c r="G182" s="6">
        <v>546.90658879252339</v>
      </c>
    </row>
    <row r="183" spans="1:7" x14ac:dyDescent="0.2">
      <c r="A183" s="9">
        <v>182</v>
      </c>
      <c r="B183" s="8">
        <v>1</v>
      </c>
      <c r="C183" s="8">
        <v>50</v>
      </c>
      <c r="D183" s="27">
        <v>25000000</v>
      </c>
      <c r="E183" s="6">
        <v>20166409.948642623</v>
      </c>
      <c r="F183" s="6">
        <v>24033391.506022461</v>
      </c>
      <c r="G183" s="6">
        <v>546878.93575665448</v>
      </c>
    </row>
    <row r="184" spans="1:7" x14ac:dyDescent="0.2">
      <c r="A184" s="9">
        <v>183</v>
      </c>
      <c r="B184" s="8">
        <v>5</v>
      </c>
      <c r="C184" s="8">
        <v>50</v>
      </c>
      <c r="D184" s="27">
        <v>25000000</v>
      </c>
      <c r="E184" s="6">
        <v>20092830.573880777</v>
      </c>
      <c r="F184" s="6">
        <v>23945703.021809194</v>
      </c>
      <c r="G184" s="6">
        <v>2731077.528719224</v>
      </c>
    </row>
    <row r="185" spans="1:7" x14ac:dyDescent="0.2">
      <c r="A185" s="9">
        <v>184</v>
      </c>
      <c r="B185" s="8">
        <v>10</v>
      </c>
      <c r="C185" s="8">
        <v>50</v>
      </c>
      <c r="D185" s="27">
        <v>25000000</v>
      </c>
      <c r="E185" s="6">
        <v>19863465.559482846</v>
      </c>
      <c r="F185" s="6">
        <v>23672356.441885039</v>
      </c>
      <c r="G185" s="6">
        <v>5441452.9894086197</v>
      </c>
    </row>
    <row r="186" spans="1:7" x14ac:dyDescent="0.2">
      <c r="A186" s="9">
        <v>185</v>
      </c>
      <c r="B186" s="8">
        <v>15</v>
      </c>
      <c r="C186" s="8">
        <v>50</v>
      </c>
      <c r="D186" s="27">
        <v>25000000</v>
      </c>
      <c r="E186" s="6">
        <v>19483107.619707778</v>
      </c>
      <c r="F186" s="6">
        <v>23219063.50068637</v>
      </c>
      <c r="G186" s="6">
        <v>8110576.2677589096</v>
      </c>
    </row>
    <row r="187" spans="1:7" x14ac:dyDescent="0.2">
      <c r="A187" s="9">
        <v>186</v>
      </c>
      <c r="B187" s="8">
        <v>20</v>
      </c>
      <c r="C187" s="8">
        <v>50</v>
      </c>
      <c r="D187" s="27">
        <v>25000000</v>
      </c>
      <c r="E187" s="6">
        <v>18954618.676152661</v>
      </c>
      <c r="F187" s="6">
        <v>22589234.903558239</v>
      </c>
      <c r="G187" s="6">
        <v>10718200.370970475</v>
      </c>
    </row>
    <row r="188" spans="1:7" x14ac:dyDescent="0.2">
      <c r="A188" s="9">
        <v>187</v>
      </c>
      <c r="B188" s="8">
        <v>25</v>
      </c>
      <c r="C188" s="8">
        <v>50</v>
      </c>
      <c r="D188" s="27">
        <v>25000000</v>
      </c>
      <c r="E188" s="6">
        <v>18281978.008937385</v>
      </c>
      <c r="F188" s="6">
        <v>21787612.971879467</v>
      </c>
      <c r="G188" s="6">
        <v>13244531.006475274</v>
      </c>
    </row>
    <row r="189" spans="1:7" x14ac:dyDescent="0.2">
      <c r="A189" s="9">
        <v>188</v>
      </c>
      <c r="B189" s="8">
        <v>30</v>
      </c>
      <c r="C189" s="8">
        <v>50</v>
      </c>
      <c r="D189" s="27">
        <v>25000000</v>
      </c>
      <c r="E189" s="6">
        <v>17470254.851565268</v>
      </c>
      <c r="F189" s="6">
        <v>20820238.982889332</v>
      </c>
      <c r="G189" s="6">
        <v>15670373.735383635</v>
      </c>
    </row>
    <row r="190" spans="1:7" x14ac:dyDescent="0.2">
      <c r="A190" s="9">
        <v>189</v>
      </c>
      <c r="B190" s="8">
        <v>35</v>
      </c>
      <c r="C190" s="8">
        <v>50</v>
      </c>
      <c r="D190" s="27">
        <v>25000000</v>
      </c>
      <c r="E190" s="6">
        <v>16525573.17921179</v>
      </c>
      <c r="F190" s="6">
        <v>19694411.206004169</v>
      </c>
      <c r="G190" s="6">
        <v>17977277.818154246</v>
      </c>
    </row>
    <row r="191" spans="1:7" x14ac:dyDescent="0.2">
      <c r="A191" s="9">
        <v>190</v>
      </c>
      <c r="B191" s="8">
        <v>40</v>
      </c>
      <c r="C191" s="8">
        <v>50</v>
      </c>
      <c r="D191" s="27">
        <v>25000000</v>
      </c>
      <c r="E191" s="6">
        <v>15455068.735798491</v>
      </c>
      <c r="F191" s="6">
        <v>18418633.689678304</v>
      </c>
      <c r="G191" s="6">
        <v>20147675.814363856</v>
      </c>
    </row>
    <row r="192" spans="1:7" x14ac:dyDescent="0.2">
      <c r="A192" s="9">
        <v>191</v>
      </c>
      <c r="B192" s="8">
        <v>45</v>
      </c>
      <c r="C192" s="8">
        <v>50</v>
      </c>
      <c r="D192" s="27">
        <v>25000000</v>
      </c>
      <c r="E192" s="6">
        <v>14266838.384358112</v>
      </c>
      <c r="F192" s="6">
        <v>17002555.899519753</v>
      </c>
      <c r="G192" s="6">
        <v>22165017.938529607</v>
      </c>
    </row>
    <row r="193" spans="1:7" x14ac:dyDescent="0.2">
      <c r="A193" s="9">
        <v>192</v>
      </c>
      <c r="B193" s="8">
        <v>50</v>
      </c>
      <c r="C193" s="8">
        <v>50</v>
      </c>
      <c r="D193" s="27">
        <v>25000000</v>
      </c>
      <c r="E193" s="6">
        <v>12969881.919267349</v>
      </c>
      <c r="F193" s="6">
        <v>15456903.372809548</v>
      </c>
      <c r="G193" s="6">
        <v>24013900.115680881</v>
      </c>
    </row>
    <row r="194" spans="1:7" x14ac:dyDescent="0.2">
      <c r="A194" s="9">
        <v>193</v>
      </c>
      <c r="B194" s="8">
        <v>55</v>
      </c>
      <c r="C194" s="8">
        <v>50</v>
      </c>
      <c r="D194" s="27">
        <v>25000000</v>
      </c>
      <c r="E194" s="6">
        <v>11574036.548304355</v>
      </c>
      <c r="F194" s="6">
        <v>13793399.637258403</v>
      </c>
      <c r="G194" s="6">
        <v>25680184.630427066</v>
      </c>
    </row>
    <row r="195" spans="1:7" x14ac:dyDescent="0.2">
      <c r="A195" s="9">
        <v>194</v>
      </c>
      <c r="B195" s="8">
        <v>60</v>
      </c>
      <c r="C195" s="8">
        <v>50</v>
      </c>
      <c r="D195" s="27">
        <v>25000000</v>
      </c>
      <c r="E195" s="6">
        <v>10089904.33642846</v>
      </c>
      <c r="F195" s="6">
        <v>12024679.741870513</v>
      </c>
      <c r="G195" s="6">
        <v>27151112.228549603</v>
      </c>
    </row>
    <row r="196" spans="1:7" x14ac:dyDescent="0.2">
      <c r="A196" s="9">
        <v>195</v>
      </c>
      <c r="B196" s="8">
        <v>65</v>
      </c>
      <c r="C196" s="8">
        <v>50</v>
      </c>
      <c r="D196" s="27">
        <v>25000000</v>
      </c>
      <c r="E196" s="6">
        <v>8528772.9997021779</v>
      </c>
      <c r="F196" s="6">
        <v>10164195.862815566</v>
      </c>
      <c r="G196" s="6">
        <v>28415404.517412215</v>
      </c>
    </row>
    <row r="197" spans="1:7" x14ac:dyDescent="0.2">
      <c r="A197" s="9">
        <v>196</v>
      </c>
      <c r="B197" s="8">
        <v>70</v>
      </c>
      <c r="C197" s="8">
        <v>50</v>
      </c>
      <c r="D197" s="27">
        <v>25000000</v>
      </c>
      <c r="E197" s="6">
        <v>6902530.5436710082</v>
      </c>
      <c r="F197" s="6">
        <v>8226115.5734111881</v>
      </c>
      <c r="G197" s="6">
        <v>29463355.52676627</v>
      </c>
    </row>
    <row r="198" spans="1:7" x14ac:dyDescent="0.2">
      <c r="A198" s="9">
        <v>197</v>
      </c>
      <c r="B198" s="8">
        <v>75</v>
      </c>
      <c r="C198" s="8">
        <v>50</v>
      </c>
      <c r="D198" s="27">
        <v>25000000</v>
      </c>
      <c r="E198" s="6">
        <v>5223574.3514498929</v>
      </c>
      <c r="F198" s="6">
        <v>6225213.4995233798</v>
      </c>
      <c r="G198" s="6">
        <v>30286911.339584947</v>
      </c>
    </row>
    <row r="199" spans="1:7" x14ac:dyDescent="0.2">
      <c r="A199" s="9">
        <v>198</v>
      </c>
      <c r="B199" s="8">
        <v>80</v>
      </c>
      <c r="C199" s="8">
        <v>50</v>
      </c>
      <c r="D199" s="27">
        <v>25000000</v>
      </c>
      <c r="E199" s="6">
        <v>3504715.437499363</v>
      </c>
      <c r="F199" s="6">
        <v>4176757.2136602537</v>
      </c>
      <c r="G199" s="6">
        <v>30879736.786333889</v>
      </c>
    </row>
    <row r="200" spans="1:7" x14ac:dyDescent="0.2">
      <c r="A200" s="9">
        <v>199</v>
      </c>
      <c r="B200" s="8">
        <v>85</v>
      </c>
      <c r="C200" s="8">
        <v>50</v>
      </c>
      <c r="D200" s="27">
        <v>25000000</v>
      </c>
      <c r="E200" s="6">
        <v>1759078.6878078608</v>
      </c>
      <c r="F200" s="6">
        <v>2096388.3458509266</v>
      </c>
      <c r="G200" s="6">
        <v>31237268.316279814</v>
      </c>
    </row>
    <row r="201" spans="1:7" x14ac:dyDescent="0.2">
      <c r="A201" s="9">
        <v>200</v>
      </c>
      <c r="B201" s="8">
        <v>89.998999999999995</v>
      </c>
      <c r="C201" s="8">
        <v>50</v>
      </c>
      <c r="D201" s="27">
        <v>25000000</v>
      </c>
      <c r="E201" s="6">
        <v>352.26451062090661</v>
      </c>
      <c r="F201" s="6">
        <v>419.81249607590661</v>
      </c>
      <c r="G201" s="6">
        <v>31356752.309462745</v>
      </c>
    </row>
    <row r="202" spans="1:7" x14ac:dyDescent="0.2">
      <c r="A202" s="9">
        <v>201</v>
      </c>
      <c r="B202" s="8">
        <v>1E-3</v>
      </c>
      <c r="C202" s="8">
        <v>50</v>
      </c>
      <c r="D202" s="27">
        <v>30000000</v>
      </c>
      <c r="E202" s="6">
        <v>23383415.723522138</v>
      </c>
      <c r="F202" s="6">
        <v>27867269.695631444</v>
      </c>
      <c r="G202" s="6">
        <v>634.17305138780944</v>
      </c>
    </row>
    <row r="203" spans="1:7" x14ac:dyDescent="0.2">
      <c r="A203" s="9">
        <v>202</v>
      </c>
      <c r="B203" s="8">
        <v>1</v>
      </c>
      <c r="C203" s="8">
        <v>50</v>
      </c>
      <c r="D203" s="27">
        <v>30000000</v>
      </c>
      <c r="E203" s="6">
        <v>23379858.498743482</v>
      </c>
      <c r="F203" s="6">
        <v>27863030.360221814</v>
      </c>
      <c r="G203" s="6">
        <v>634140.96794307197</v>
      </c>
    </row>
    <row r="204" spans="1:7" x14ac:dyDescent="0.2">
      <c r="A204" s="9">
        <v>203</v>
      </c>
      <c r="B204" s="8">
        <v>5</v>
      </c>
      <c r="C204" s="8">
        <v>50</v>
      </c>
      <c r="D204" s="27">
        <v>30000000</v>
      </c>
      <c r="E204" s="6">
        <v>23294538.617724758</v>
      </c>
      <c r="F204" s="6">
        <v>27761350.085498039</v>
      </c>
      <c r="G204" s="6">
        <v>3166856.2424575142</v>
      </c>
    </row>
    <row r="205" spans="1:7" x14ac:dyDescent="0.2">
      <c r="A205" s="9">
        <v>204</v>
      </c>
      <c r="B205" s="8">
        <v>10</v>
      </c>
      <c r="C205" s="8">
        <v>50</v>
      </c>
      <c r="D205" s="27">
        <v>30000000</v>
      </c>
      <c r="E205" s="6">
        <v>23028576.66728029</v>
      </c>
      <c r="F205" s="6">
        <v>27444388.975562483</v>
      </c>
      <c r="G205" s="6">
        <v>6309693.8777432712</v>
      </c>
    </row>
    <row r="206" spans="1:7" x14ac:dyDescent="0.2">
      <c r="A206" s="9">
        <v>205</v>
      </c>
      <c r="B206" s="8">
        <v>15</v>
      </c>
      <c r="C206" s="8">
        <v>50</v>
      </c>
      <c r="D206" s="27">
        <v>30000000</v>
      </c>
      <c r="E206" s="6">
        <v>22587533.384782009</v>
      </c>
      <c r="F206" s="6">
        <v>26918774.059155609</v>
      </c>
      <c r="G206" s="6">
        <v>9404671.4932715129</v>
      </c>
    </row>
    <row r="207" spans="1:7" x14ac:dyDescent="0.2">
      <c r="A207" s="9">
        <v>206</v>
      </c>
      <c r="B207" s="8">
        <v>20</v>
      </c>
      <c r="C207" s="8">
        <v>50</v>
      </c>
      <c r="D207" s="27">
        <v>30000000</v>
      </c>
      <c r="E207" s="6">
        <v>21974732.54392793</v>
      </c>
      <c r="F207" s="6">
        <v>26188466.455523014</v>
      </c>
      <c r="G207" s="6">
        <v>12428301.087598819</v>
      </c>
    </row>
    <row r="208" spans="1:7" x14ac:dyDescent="0.2">
      <c r="A208" s="9">
        <v>207</v>
      </c>
      <c r="B208" s="8">
        <v>25</v>
      </c>
      <c r="C208" s="8">
        <v>50</v>
      </c>
      <c r="D208" s="27">
        <v>30000000</v>
      </c>
      <c r="E208" s="6">
        <v>21194795.08928531</v>
      </c>
      <c r="F208" s="6">
        <v>25258973.191953886</v>
      </c>
      <c r="G208" s="6">
        <v>15357622.315178771</v>
      </c>
    </row>
    <row r="209" spans="1:7" x14ac:dyDescent="0.2">
      <c r="A209" s="9">
        <v>208</v>
      </c>
      <c r="B209" s="8">
        <v>30</v>
      </c>
      <c r="C209" s="8">
        <v>50</v>
      </c>
      <c r="D209" s="27">
        <v>30000000</v>
      </c>
      <c r="E209" s="6">
        <v>20253606.847697366</v>
      </c>
      <c r="F209" s="6">
        <v>24137308.723734025</v>
      </c>
      <c r="G209" s="6">
        <v>18170373.735383634</v>
      </c>
    </row>
    <row r="210" spans="1:7" x14ac:dyDescent="0.2">
      <c r="A210" s="9">
        <v>209</v>
      </c>
      <c r="B210" s="8">
        <v>35</v>
      </c>
      <c r="C210" s="8">
        <v>50</v>
      </c>
      <c r="D210" s="27">
        <v>30000000</v>
      </c>
      <c r="E210" s="6">
        <v>19158277.101803605</v>
      </c>
      <c r="F210" s="6">
        <v>22831945.563989833</v>
      </c>
      <c r="G210" s="6">
        <v>20845159.999909479</v>
      </c>
    </row>
    <row r="211" spans="1:7" x14ac:dyDescent="0.2">
      <c r="A211" s="9">
        <v>210</v>
      </c>
      <c r="B211" s="8">
        <v>40</v>
      </c>
      <c r="C211" s="8">
        <v>50</v>
      </c>
      <c r="D211" s="27">
        <v>30000000</v>
      </c>
      <c r="E211" s="6">
        <v>17917088.118329011</v>
      </c>
      <c r="F211" s="6">
        <v>21352754.133845631</v>
      </c>
      <c r="G211" s="6">
        <v>23361613.862796552</v>
      </c>
    </row>
    <row r="212" spans="1:7" x14ac:dyDescent="0.2">
      <c r="A212" s="9">
        <v>211</v>
      </c>
      <c r="B212" s="8">
        <v>45</v>
      </c>
      <c r="C212" s="8">
        <v>50</v>
      </c>
      <c r="D212" s="27">
        <v>30000000</v>
      </c>
      <c r="E212" s="6">
        <v>16539435.772718329</v>
      </c>
      <c r="F212" s="6">
        <v>19710932.001618259</v>
      </c>
      <c r="G212" s="6">
        <v>25700551.844462343</v>
      </c>
    </row>
    <row r="213" spans="1:7" x14ac:dyDescent="0.2">
      <c r="A213" s="9">
        <v>212</v>
      </c>
      <c r="B213" s="8">
        <v>50</v>
      </c>
      <c r="C213" s="8">
        <v>50</v>
      </c>
      <c r="D213" s="27">
        <v>30000000</v>
      </c>
      <c r="E213" s="6">
        <v>15035761.47510002</v>
      </c>
      <c r="F213" s="6">
        <v>17918922.755340066</v>
      </c>
      <c r="G213" s="6">
        <v>27844122.331275772</v>
      </c>
    </row>
    <row r="214" spans="1:7" x14ac:dyDescent="0.2">
      <c r="A214" s="9">
        <v>213</v>
      </c>
      <c r="B214" s="8">
        <v>55</v>
      </c>
      <c r="C214" s="8">
        <v>50</v>
      </c>
      <c r="D214" s="27">
        <v>30000000</v>
      </c>
      <c r="E214" s="6">
        <v>13417475.680777419</v>
      </c>
      <c r="F214" s="6">
        <v>15990324.846111931</v>
      </c>
      <c r="G214" s="6">
        <v>29775944.851872027</v>
      </c>
    </row>
    <row r="215" spans="1:7" x14ac:dyDescent="0.2">
      <c r="A215" s="9">
        <v>214</v>
      </c>
      <c r="B215" s="8">
        <v>60</v>
      </c>
      <c r="C215" s="8">
        <v>50</v>
      </c>
      <c r="D215" s="27">
        <v>30000000</v>
      </c>
      <c r="E215" s="6">
        <v>11696873.360644806</v>
      </c>
      <c r="F215" s="6">
        <v>13939790.849667957</v>
      </c>
      <c r="G215" s="6">
        <v>31481239.247471798</v>
      </c>
    </row>
    <row r="216" spans="1:7" x14ac:dyDescent="0.2">
      <c r="A216" s="9">
        <v>215</v>
      </c>
      <c r="B216" s="8">
        <v>65</v>
      </c>
      <c r="C216" s="8">
        <v>50</v>
      </c>
      <c r="D216" s="27">
        <v>30000000</v>
      </c>
      <c r="E216" s="6">
        <v>9887041.9110730998</v>
      </c>
      <c r="F216" s="6">
        <v>11782917.717650888</v>
      </c>
      <c r="G216" s="6">
        <v>32946943.452595469</v>
      </c>
    </row>
    <row r="217" spans="1:7" x14ac:dyDescent="0.2">
      <c r="A217" s="9">
        <v>216</v>
      </c>
      <c r="B217" s="8">
        <v>70</v>
      </c>
      <c r="C217" s="8">
        <v>50</v>
      </c>
      <c r="D217" s="27">
        <v>30000000</v>
      </c>
      <c r="E217" s="6">
        <v>8001762.0956357783</v>
      </c>
      <c r="F217" s="6">
        <v>9536128.7245581131</v>
      </c>
      <c r="G217" s="6">
        <v>34161818.630695812</v>
      </c>
    </row>
    <row r="218" spans="1:7" x14ac:dyDescent="0.2">
      <c r="A218" s="9">
        <v>217</v>
      </c>
      <c r="B218" s="8">
        <v>75</v>
      </c>
      <c r="C218" s="8">
        <v>50</v>
      </c>
      <c r="D218" s="27">
        <v>30000000</v>
      </c>
      <c r="E218" s="6">
        <v>6055402.7281639026</v>
      </c>
      <c r="F218" s="6">
        <v>7216547.9558941107</v>
      </c>
      <c r="G218" s="6">
        <v>35116540.471030295</v>
      </c>
    </row>
    <row r="219" spans="1:7" x14ac:dyDescent="0.2">
      <c r="A219" s="9">
        <v>218</v>
      </c>
      <c r="B219" s="8">
        <v>80</v>
      </c>
      <c r="C219" s="8">
        <v>50</v>
      </c>
      <c r="D219" s="27">
        <v>30000000</v>
      </c>
      <c r="E219" s="6">
        <v>4062809.9227441116</v>
      </c>
      <c r="F219" s="6">
        <v>4841868.3214576989</v>
      </c>
      <c r="G219" s="6">
        <v>35803775.551394932</v>
      </c>
    </row>
    <row r="220" spans="1:7" x14ac:dyDescent="0.2">
      <c r="A220" s="9">
        <v>219</v>
      </c>
      <c r="B220" s="8">
        <v>85</v>
      </c>
      <c r="C220" s="8">
        <v>50</v>
      </c>
      <c r="D220" s="27">
        <v>30000000</v>
      </c>
      <c r="E220" s="6">
        <v>2039191.8455639712</v>
      </c>
      <c r="F220" s="6">
        <v>2430214.2079396797</v>
      </c>
      <c r="G220" s="6">
        <v>36218241.806738541</v>
      </c>
    </row>
    <row r="221" spans="1:7" x14ac:dyDescent="0.2">
      <c r="A221" s="9">
        <v>220</v>
      </c>
      <c r="B221" s="8">
        <v>89.998999999999995</v>
      </c>
      <c r="C221" s="8">
        <v>50</v>
      </c>
      <c r="D221" s="27">
        <v>30000000</v>
      </c>
      <c r="E221" s="6">
        <v>408.35831151838102</v>
      </c>
      <c r="F221" s="6">
        <v>486.66248481773607</v>
      </c>
      <c r="G221" s="6">
        <v>36356752.308701202</v>
      </c>
    </row>
    <row r="222" spans="1:7" x14ac:dyDescent="0.2">
      <c r="A222" s="9">
        <v>221</v>
      </c>
      <c r="B222" s="8">
        <v>1E-3</v>
      </c>
      <c r="C222" s="8">
        <v>50</v>
      </c>
      <c r="D222" s="27">
        <v>35000000</v>
      </c>
      <c r="E222" s="6">
        <v>26597353.771465324</v>
      </c>
      <c r="F222" s="6">
        <v>31697491.910642955</v>
      </c>
      <c r="G222" s="6">
        <v>721.43951398309537</v>
      </c>
    </row>
    <row r="223" spans="1:7" x14ac:dyDescent="0.2">
      <c r="A223" s="9">
        <v>222</v>
      </c>
      <c r="B223" s="8">
        <v>1</v>
      </c>
      <c r="C223" s="8">
        <v>50</v>
      </c>
      <c r="D223" s="27">
        <v>35000000</v>
      </c>
      <c r="E223" s="6">
        <v>26593307.048844349</v>
      </c>
      <c r="F223" s="6">
        <v>31692669.214421175</v>
      </c>
      <c r="G223" s="6">
        <v>721403.00012948946</v>
      </c>
    </row>
    <row r="224" spans="1:7" x14ac:dyDescent="0.2">
      <c r="A224" s="9">
        <v>223</v>
      </c>
      <c r="B224" s="8">
        <v>5</v>
      </c>
      <c r="C224" s="8">
        <v>50</v>
      </c>
      <c r="D224" s="27">
        <v>35000000</v>
      </c>
      <c r="E224" s="6">
        <v>26496246.661568742</v>
      </c>
      <c r="F224" s="6">
        <v>31576997.149186887</v>
      </c>
      <c r="G224" s="6">
        <v>3602634.9561958052</v>
      </c>
    </row>
    <row r="225" spans="1:7" x14ac:dyDescent="0.2">
      <c r="A225" s="9">
        <v>224</v>
      </c>
      <c r="B225" s="8">
        <v>10</v>
      </c>
      <c r="C225" s="8">
        <v>50</v>
      </c>
      <c r="D225" s="27">
        <v>35000000</v>
      </c>
      <c r="E225" s="6">
        <v>26193687.775077738</v>
      </c>
      <c r="F225" s="6">
        <v>31216421.509239931</v>
      </c>
      <c r="G225" s="6">
        <v>7177934.7660779227</v>
      </c>
    </row>
    <row r="226" spans="1:7" x14ac:dyDescent="0.2">
      <c r="A226" s="9">
        <v>225</v>
      </c>
      <c r="B226" s="8">
        <v>15</v>
      </c>
      <c r="C226" s="8">
        <v>50</v>
      </c>
      <c r="D226" s="27">
        <v>35000000</v>
      </c>
      <c r="E226" s="6">
        <v>25691959.149856236</v>
      </c>
      <c r="F226" s="6">
        <v>30618484.617624849</v>
      </c>
      <c r="G226" s="6">
        <v>10698766.718784116</v>
      </c>
    </row>
    <row r="227" spans="1:7" x14ac:dyDescent="0.2">
      <c r="A227" s="9">
        <v>226</v>
      </c>
      <c r="B227" s="8">
        <v>20</v>
      </c>
      <c r="C227" s="8">
        <v>50</v>
      </c>
      <c r="D227" s="27">
        <v>35000000</v>
      </c>
      <c r="E227" s="6">
        <v>24994846.411703199</v>
      </c>
      <c r="F227" s="6">
        <v>29787698.007487785</v>
      </c>
      <c r="G227" s="6">
        <v>14138401.804227164</v>
      </c>
    </row>
    <row r="228" spans="1:7" x14ac:dyDescent="0.2">
      <c r="A228" s="9">
        <v>227</v>
      </c>
      <c r="B228" s="8">
        <v>25</v>
      </c>
      <c r="C228" s="8">
        <v>50</v>
      </c>
      <c r="D228" s="27">
        <v>35000000</v>
      </c>
      <c r="E228" s="6">
        <v>24107612.169633236</v>
      </c>
      <c r="F228" s="6">
        <v>28730333.412028302</v>
      </c>
      <c r="G228" s="6">
        <v>17470713.623882268</v>
      </c>
    </row>
    <row r="229" spans="1:7" x14ac:dyDescent="0.2">
      <c r="A229" s="9">
        <v>228</v>
      </c>
      <c r="B229" s="8">
        <v>30</v>
      </c>
      <c r="C229" s="8">
        <v>50</v>
      </c>
      <c r="D229" s="27">
        <v>35000000</v>
      </c>
      <c r="E229" s="6">
        <v>23036958.84382946</v>
      </c>
      <c r="F229" s="6">
        <v>27454378.464578714</v>
      </c>
      <c r="G229" s="6">
        <v>20670373.735383634</v>
      </c>
    </row>
    <row r="230" spans="1:7" x14ac:dyDescent="0.2">
      <c r="A230" s="9">
        <v>229</v>
      </c>
      <c r="B230" s="8">
        <v>35</v>
      </c>
      <c r="C230" s="8">
        <v>50</v>
      </c>
      <c r="D230" s="27">
        <v>35000000</v>
      </c>
      <c r="E230" s="6">
        <v>21790981.024395421</v>
      </c>
      <c r="F230" s="6">
        <v>25969479.921975497</v>
      </c>
      <c r="G230" s="6">
        <v>23713042.181664709</v>
      </c>
    </row>
    <row r="231" spans="1:7" x14ac:dyDescent="0.2">
      <c r="A231" s="9">
        <v>230</v>
      </c>
      <c r="B231" s="8">
        <v>40</v>
      </c>
      <c r="C231" s="8">
        <v>50</v>
      </c>
      <c r="D231" s="27">
        <v>35000000</v>
      </c>
      <c r="E231" s="6">
        <v>20379107.500859533</v>
      </c>
      <c r="F231" s="6">
        <v>24286874.578012958</v>
      </c>
      <c r="G231" s="6">
        <v>26575551.911229249</v>
      </c>
    </row>
    <row r="232" spans="1:7" x14ac:dyDescent="0.2">
      <c r="A232" s="9">
        <v>231</v>
      </c>
      <c r="B232" s="8">
        <v>45</v>
      </c>
      <c r="C232" s="8">
        <v>50</v>
      </c>
      <c r="D232" s="27">
        <v>35000000</v>
      </c>
      <c r="E232" s="6">
        <v>18812033.161078546</v>
      </c>
      <c r="F232" s="6">
        <v>22419308.103716768</v>
      </c>
      <c r="G232" s="6">
        <v>29236085.750395078</v>
      </c>
    </row>
    <row r="233" spans="1:7" x14ac:dyDescent="0.2">
      <c r="A233" s="9">
        <v>232</v>
      </c>
      <c r="B233" s="8">
        <v>50</v>
      </c>
      <c r="C233" s="8">
        <v>50</v>
      </c>
      <c r="D233" s="27">
        <v>35000000</v>
      </c>
      <c r="E233" s="6">
        <v>17101641.030932695</v>
      </c>
      <c r="F233" s="6">
        <v>20380942.137870587</v>
      </c>
      <c r="G233" s="6">
        <v>31674344.546870664</v>
      </c>
    </row>
    <row r="234" spans="1:7" x14ac:dyDescent="0.2">
      <c r="A234" s="9">
        <v>233</v>
      </c>
      <c r="B234" s="8">
        <v>55</v>
      </c>
      <c r="C234" s="8">
        <v>50</v>
      </c>
      <c r="D234" s="27">
        <v>35000000</v>
      </c>
      <c r="E234" s="6">
        <v>15260914.81325048</v>
      </c>
      <c r="F234" s="6">
        <v>18187250.054965455</v>
      </c>
      <c r="G234" s="6">
        <v>33871705.073316984</v>
      </c>
    </row>
    <row r="235" spans="1:7" x14ac:dyDescent="0.2">
      <c r="A235" s="9">
        <v>234</v>
      </c>
      <c r="B235" s="8">
        <v>60</v>
      </c>
      <c r="C235" s="8">
        <v>50</v>
      </c>
      <c r="D235" s="27">
        <v>35000000</v>
      </c>
      <c r="E235" s="6">
        <v>13303842.384861154</v>
      </c>
      <c r="F235" s="6">
        <v>15854901.957465403</v>
      </c>
      <c r="G235" s="6">
        <v>35811366.266393989</v>
      </c>
    </row>
    <row r="236" spans="1:7" x14ac:dyDescent="0.2">
      <c r="A236" s="9">
        <v>235</v>
      </c>
      <c r="B236" s="8">
        <v>65</v>
      </c>
      <c r="C236" s="8">
        <v>50</v>
      </c>
      <c r="D236" s="27">
        <v>35000000</v>
      </c>
      <c r="E236" s="6">
        <v>11245310.822444022</v>
      </c>
      <c r="F236" s="6">
        <v>13401639.572486212</v>
      </c>
      <c r="G236" s="6">
        <v>37478482.387778722</v>
      </c>
    </row>
    <row r="237" spans="1:7" x14ac:dyDescent="0.2">
      <c r="A237" s="9">
        <v>236</v>
      </c>
      <c r="B237" s="8">
        <v>70</v>
      </c>
      <c r="C237" s="8">
        <v>50</v>
      </c>
      <c r="D237" s="27">
        <v>35000000</v>
      </c>
      <c r="E237" s="6">
        <v>9100993.6476005502</v>
      </c>
      <c r="F237" s="6">
        <v>10846141.875705037</v>
      </c>
      <c r="G237" s="6">
        <v>38860281.734625354</v>
      </c>
    </row>
    <row r="238" spans="1:7" x14ac:dyDescent="0.2">
      <c r="A238" s="9">
        <v>237</v>
      </c>
      <c r="B238" s="8">
        <v>75</v>
      </c>
      <c r="C238" s="8">
        <v>50</v>
      </c>
      <c r="D238" s="27">
        <v>35000000</v>
      </c>
      <c r="E238" s="6">
        <v>6887231.1048779124</v>
      </c>
      <c r="F238" s="6">
        <v>8207882.4122648416</v>
      </c>
      <c r="G238" s="6">
        <v>39946169.602475636</v>
      </c>
    </row>
    <row r="239" spans="1:7" x14ac:dyDescent="0.2">
      <c r="A239" s="9">
        <v>238</v>
      </c>
      <c r="B239" s="8">
        <v>80</v>
      </c>
      <c r="C239" s="8">
        <v>50</v>
      </c>
      <c r="D239" s="27">
        <v>35000000</v>
      </c>
      <c r="E239" s="6">
        <v>4620904.4079888603</v>
      </c>
      <c r="F239" s="6">
        <v>5506979.4292551447</v>
      </c>
      <c r="G239" s="6">
        <v>40727814.316455975</v>
      </c>
    </row>
    <row r="240" spans="1:7" x14ac:dyDescent="0.2">
      <c r="A240" s="9">
        <v>239</v>
      </c>
      <c r="B240" s="8">
        <v>85</v>
      </c>
      <c r="C240" s="8">
        <v>50</v>
      </c>
      <c r="D240" s="27">
        <v>35000000</v>
      </c>
      <c r="E240" s="6">
        <v>2319305.0033200816</v>
      </c>
      <c r="F240" s="6">
        <v>2764040.0700284331</v>
      </c>
      <c r="G240" s="6">
        <v>41199215.297197267</v>
      </c>
    </row>
    <row r="241" spans="1:7" x14ac:dyDescent="0.2">
      <c r="A241" s="9">
        <v>240</v>
      </c>
      <c r="B241" s="8">
        <v>89.998999999999995</v>
      </c>
      <c r="C241" s="8">
        <v>50</v>
      </c>
      <c r="D241" s="27">
        <v>35000000</v>
      </c>
      <c r="E241" s="6">
        <v>464.45211241585531</v>
      </c>
      <c r="F241" s="6">
        <v>553.51247355956536</v>
      </c>
      <c r="G241" s="6">
        <v>41356752.307939656</v>
      </c>
    </row>
    <row r="242" spans="1:7" x14ac:dyDescent="0.2">
      <c r="A242" s="9">
        <v>241</v>
      </c>
      <c r="B242" s="8">
        <v>1E-3</v>
      </c>
      <c r="C242" s="8">
        <v>50</v>
      </c>
      <c r="D242" s="27">
        <v>40000000</v>
      </c>
      <c r="E242" s="6">
        <v>29811291.819408514</v>
      </c>
      <c r="F242" s="6">
        <v>35527714.125654474</v>
      </c>
      <c r="G242" s="6">
        <v>808.70597657838141</v>
      </c>
    </row>
    <row r="243" spans="1:7" x14ac:dyDescent="0.2">
      <c r="A243" s="9">
        <v>242</v>
      </c>
      <c r="B243" s="8">
        <v>1</v>
      </c>
      <c r="C243" s="8">
        <v>50</v>
      </c>
      <c r="D243" s="27">
        <v>40000000</v>
      </c>
      <c r="E243" s="6">
        <v>29806755.598945208</v>
      </c>
      <c r="F243" s="6">
        <v>35522308.068620533</v>
      </c>
      <c r="G243" s="6">
        <v>808665.03231590707</v>
      </c>
    </row>
    <row r="244" spans="1:7" x14ac:dyDescent="0.2">
      <c r="A244" s="9">
        <v>243</v>
      </c>
      <c r="B244" s="8">
        <v>5</v>
      </c>
      <c r="C244" s="8">
        <v>50</v>
      </c>
      <c r="D244" s="27">
        <v>40000000</v>
      </c>
      <c r="E244" s="6">
        <v>29697954.705412731</v>
      </c>
      <c r="F244" s="6">
        <v>35392644.212875739</v>
      </c>
      <c r="G244" s="6">
        <v>4038413.6699340958</v>
      </c>
    </row>
    <row r="245" spans="1:7" x14ac:dyDescent="0.2">
      <c r="A245" s="9">
        <v>244</v>
      </c>
      <c r="B245" s="8">
        <v>10</v>
      </c>
      <c r="C245" s="8">
        <v>50</v>
      </c>
      <c r="D245" s="27">
        <v>40000000</v>
      </c>
      <c r="E245" s="6">
        <v>29358798.882875182</v>
      </c>
      <c r="F245" s="6">
        <v>34988454.042917371</v>
      </c>
      <c r="G245" s="6">
        <v>8046175.6544125741</v>
      </c>
    </row>
    <row r="246" spans="1:7" x14ac:dyDescent="0.2">
      <c r="A246" s="9">
        <v>245</v>
      </c>
      <c r="B246" s="8">
        <v>15</v>
      </c>
      <c r="C246" s="8">
        <v>50</v>
      </c>
      <c r="D246" s="27">
        <v>40000000</v>
      </c>
      <c r="E246" s="6">
        <v>28796384.914930463</v>
      </c>
      <c r="F246" s="6">
        <v>34318195.176094092</v>
      </c>
      <c r="G246" s="6">
        <v>11992861.944296721</v>
      </c>
    </row>
    <row r="247" spans="1:7" x14ac:dyDescent="0.2">
      <c r="A247" s="9">
        <v>246</v>
      </c>
      <c r="B247" s="8">
        <v>20</v>
      </c>
      <c r="C247" s="8">
        <v>50</v>
      </c>
      <c r="D247" s="27">
        <v>40000000</v>
      </c>
      <c r="E247" s="6">
        <v>28014960.279478468</v>
      </c>
      <c r="F247" s="6">
        <v>33386929.559452556</v>
      </c>
      <c r="G247" s="6">
        <v>15848502.520855507</v>
      </c>
    </row>
    <row r="248" spans="1:7" x14ac:dyDescent="0.2">
      <c r="A248" s="9">
        <v>247</v>
      </c>
      <c r="B248" s="8">
        <v>25</v>
      </c>
      <c r="C248" s="8">
        <v>50</v>
      </c>
      <c r="D248" s="27">
        <v>40000000</v>
      </c>
      <c r="E248" s="6">
        <v>27020429.249981161</v>
      </c>
      <c r="F248" s="6">
        <v>32201693.63210272</v>
      </c>
      <c r="G248" s="6">
        <v>19583804.932585765</v>
      </c>
    </row>
    <row r="249" spans="1:7" x14ac:dyDescent="0.2">
      <c r="A249" s="9">
        <v>248</v>
      </c>
      <c r="B249" s="8">
        <v>30</v>
      </c>
      <c r="C249" s="8">
        <v>50</v>
      </c>
      <c r="D249" s="27">
        <v>40000000</v>
      </c>
      <c r="E249" s="6">
        <v>25820310.839961559</v>
      </c>
      <c r="F249" s="6">
        <v>30771448.205423407</v>
      </c>
      <c r="G249" s="6">
        <v>23170373.735383634</v>
      </c>
    </row>
    <row r="250" spans="1:7" x14ac:dyDescent="0.2">
      <c r="A250" s="9">
        <v>249</v>
      </c>
      <c r="B250" s="8">
        <v>35</v>
      </c>
      <c r="C250" s="8">
        <v>50</v>
      </c>
      <c r="D250" s="27">
        <v>40000000</v>
      </c>
      <c r="E250" s="6">
        <v>24423684.946987242</v>
      </c>
      <c r="F250" s="6">
        <v>29107014.279961169</v>
      </c>
      <c r="G250" s="6">
        <v>26580924.363419939</v>
      </c>
    </row>
    <row r="251" spans="1:7" x14ac:dyDescent="0.2">
      <c r="A251" s="9">
        <v>250</v>
      </c>
      <c r="B251" s="8">
        <v>40</v>
      </c>
      <c r="C251" s="8">
        <v>50</v>
      </c>
      <c r="D251" s="27">
        <v>40000000</v>
      </c>
      <c r="E251" s="6">
        <v>22841126.883390054</v>
      </c>
      <c r="F251" s="6">
        <v>27220995.022180282</v>
      </c>
      <c r="G251" s="6">
        <v>29789489.959661942</v>
      </c>
    </row>
    <row r="252" spans="1:7" x14ac:dyDescent="0.2">
      <c r="A252" s="9">
        <v>251</v>
      </c>
      <c r="B252" s="8">
        <v>45</v>
      </c>
      <c r="C252" s="8">
        <v>50</v>
      </c>
      <c r="D252" s="27">
        <v>40000000</v>
      </c>
      <c r="E252" s="6">
        <v>21084630.549438767</v>
      </c>
      <c r="F252" s="6">
        <v>25127684.205815278</v>
      </c>
      <c r="G252" s="6">
        <v>32771619.656327818</v>
      </c>
    </row>
    <row r="253" spans="1:7" x14ac:dyDescent="0.2">
      <c r="A253" s="9">
        <v>252</v>
      </c>
      <c r="B253" s="8">
        <v>50</v>
      </c>
      <c r="C253" s="8">
        <v>50</v>
      </c>
      <c r="D253" s="27">
        <v>40000000</v>
      </c>
      <c r="E253" s="6">
        <v>19167520.586765368</v>
      </c>
      <c r="F253" s="6">
        <v>22842961.520401105</v>
      </c>
      <c r="G253" s="6">
        <v>35504566.762465551</v>
      </c>
    </row>
    <row r="254" spans="1:7" x14ac:dyDescent="0.2">
      <c r="A254" s="9">
        <v>253</v>
      </c>
      <c r="B254" s="8">
        <v>55</v>
      </c>
      <c r="C254" s="8">
        <v>50</v>
      </c>
      <c r="D254" s="27">
        <v>40000000</v>
      </c>
      <c r="E254" s="6">
        <v>17104353.945723541</v>
      </c>
      <c r="F254" s="6">
        <v>20384175.263818979</v>
      </c>
      <c r="G254" s="6">
        <v>37967465.294761941</v>
      </c>
    </row>
    <row r="255" spans="1:7" x14ac:dyDescent="0.2">
      <c r="A255" s="9">
        <v>254</v>
      </c>
      <c r="B255" s="8">
        <v>60</v>
      </c>
      <c r="C255" s="8">
        <v>50</v>
      </c>
      <c r="D255" s="27">
        <v>40000000</v>
      </c>
      <c r="E255" s="6">
        <v>14910811.409077503</v>
      </c>
      <c r="F255" s="6">
        <v>17770013.065262847</v>
      </c>
      <c r="G255" s="6">
        <v>40141493.285316184</v>
      </c>
    </row>
    <row r="256" spans="1:7" x14ac:dyDescent="0.2">
      <c r="A256" s="9">
        <v>255</v>
      </c>
      <c r="B256" s="8">
        <v>65</v>
      </c>
      <c r="C256" s="8">
        <v>50</v>
      </c>
      <c r="D256" s="27">
        <v>40000000</v>
      </c>
      <c r="E256" s="6">
        <v>12603579.733814944</v>
      </c>
      <c r="F256" s="6">
        <v>15020361.427321535</v>
      </c>
      <c r="G256" s="6">
        <v>42010021.322961971</v>
      </c>
    </row>
    <row r="257" spans="1:7" x14ac:dyDescent="0.2">
      <c r="A257" s="9">
        <v>256</v>
      </c>
      <c r="B257" s="8">
        <v>70</v>
      </c>
      <c r="C257" s="8">
        <v>50</v>
      </c>
      <c r="D257" s="27">
        <v>40000000</v>
      </c>
      <c r="E257" s="6">
        <v>10200225.199565321</v>
      </c>
      <c r="F257" s="6">
        <v>12156155.026851961</v>
      </c>
      <c r="G257" s="6">
        <v>43558744.838554896</v>
      </c>
    </row>
    <row r="258" spans="1:7" x14ac:dyDescent="0.2">
      <c r="A258" s="9">
        <v>257</v>
      </c>
      <c r="B258" s="8">
        <v>75</v>
      </c>
      <c r="C258" s="8">
        <v>50</v>
      </c>
      <c r="D258" s="27">
        <v>40000000</v>
      </c>
      <c r="E258" s="6">
        <v>7719059.4815919222</v>
      </c>
      <c r="F258" s="6">
        <v>9199216.8686355725</v>
      </c>
      <c r="G258" s="6">
        <v>44775798.733920977</v>
      </c>
    </row>
    <row r="259" spans="1:7" x14ac:dyDescent="0.2">
      <c r="A259" s="9">
        <v>258</v>
      </c>
      <c r="B259" s="8">
        <v>80</v>
      </c>
      <c r="C259" s="8">
        <v>50</v>
      </c>
      <c r="D259" s="27">
        <v>40000000</v>
      </c>
      <c r="E259" s="6">
        <v>5178998.8932336085</v>
      </c>
      <c r="F259" s="6">
        <v>6172090.5370525895</v>
      </c>
      <c r="G259" s="6">
        <v>45651853.081517011</v>
      </c>
    </row>
    <row r="260" spans="1:7" x14ac:dyDescent="0.2">
      <c r="A260" s="9">
        <v>259</v>
      </c>
      <c r="B260" s="8">
        <v>85</v>
      </c>
      <c r="C260" s="8">
        <v>50</v>
      </c>
      <c r="D260" s="27">
        <v>40000000</v>
      </c>
      <c r="E260" s="6">
        <v>2599418.1610761923</v>
      </c>
      <c r="F260" s="6">
        <v>3097865.9321171865</v>
      </c>
      <c r="G260" s="6">
        <v>46180188.787655994</v>
      </c>
    </row>
    <row r="261" spans="1:7" x14ac:dyDescent="0.2">
      <c r="A261" s="9">
        <v>260</v>
      </c>
      <c r="B261" s="8">
        <v>89.998999999999995</v>
      </c>
      <c r="C261" s="8">
        <v>50</v>
      </c>
      <c r="D261" s="27">
        <v>40000000</v>
      </c>
      <c r="E261" s="6">
        <v>520.54591331332961</v>
      </c>
      <c r="F261" s="6">
        <v>620.36246230139477</v>
      </c>
      <c r="G261" s="6">
        <v>46356752.307178117</v>
      </c>
    </row>
    <row r="262" spans="1:7" x14ac:dyDescent="0.2">
      <c r="A262" s="9">
        <v>261</v>
      </c>
      <c r="B262" s="8">
        <v>1E-3</v>
      </c>
      <c r="C262" s="8">
        <v>50</v>
      </c>
      <c r="D262" s="27">
        <v>45000000</v>
      </c>
      <c r="E262" s="6">
        <v>33025229.867351696</v>
      </c>
      <c r="F262" s="6">
        <v>39357936.340665989</v>
      </c>
      <c r="G262" s="6">
        <v>895.97243917366745</v>
      </c>
    </row>
    <row r="263" spans="1:7" x14ac:dyDescent="0.2">
      <c r="A263" s="9">
        <v>262</v>
      </c>
      <c r="B263" s="8">
        <v>1</v>
      </c>
      <c r="C263" s="8">
        <v>50</v>
      </c>
      <c r="D263" s="27">
        <v>45000000</v>
      </c>
      <c r="E263" s="6">
        <v>33020204.149046071</v>
      </c>
      <c r="F263" s="6">
        <v>39351946.92281989</v>
      </c>
      <c r="G263" s="6">
        <v>895927.06450232456</v>
      </c>
    </row>
    <row r="264" spans="1:7" x14ac:dyDescent="0.2">
      <c r="A264" s="9">
        <v>263</v>
      </c>
      <c r="B264" s="8">
        <v>5</v>
      </c>
      <c r="C264" s="8">
        <v>50</v>
      </c>
      <c r="D264" s="27">
        <v>45000000</v>
      </c>
      <c r="E264" s="6">
        <v>32899662.749256715</v>
      </c>
      <c r="F264" s="6">
        <v>39208291.276564591</v>
      </c>
      <c r="G264" s="6">
        <v>4474192.3836723864</v>
      </c>
    </row>
    <row r="265" spans="1:7" x14ac:dyDescent="0.2">
      <c r="A265" s="9">
        <v>264</v>
      </c>
      <c r="B265" s="8">
        <v>10</v>
      </c>
      <c r="C265" s="8">
        <v>50</v>
      </c>
      <c r="D265" s="27">
        <v>45000000</v>
      </c>
      <c r="E265" s="6">
        <v>32523909.990672629</v>
      </c>
      <c r="F265" s="6">
        <v>38760486.576594822</v>
      </c>
      <c r="G265" s="6">
        <v>8914416.5427472256</v>
      </c>
    </row>
    <row r="266" spans="1:7" x14ac:dyDescent="0.2">
      <c r="A266" s="9">
        <v>265</v>
      </c>
      <c r="B266" s="8">
        <v>15</v>
      </c>
      <c r="C266" s="8">
        <v>50</v>
      </c>
      <c r="D266" s="27">
        <v>45000000</v>
      </c>
      <c r="E266" s="6">
        <v>31900810.68000469</v>
      </c>
      <c r="F266" s="6">
        <v>38017905.734563328</v>
      </c>
      <c r="G266" s="6">
        <v>13286957.169809325</v>
      </c>
    </row>
    <row r="267" spans="1:7" x14ac:dyDescent="0.2">
      <c r="A267" s="9">
        <v>266</v>
      </c>
      <c r="B267" s="8">
        <v>20</v>
      </c>
      <c r="C267" s="8">
        <v>50</v>
      </c>
      <c r="D267" s="27">
        <v>45000000</v>
      </c>
      <c r="E267" s="6">
        <v>31035074.147253737</v>
      </c>
      <c r="F267" s="6">
        <v>36986161.111417323</v>
      </c>
      <c r="G267" s="6">
        <v>17558603.237483852</v>
      </c>
    </row>
    <row r="268" spans="1:7" x14ac:dyDescent="0.2">
      <c r="A268" s="9">
        <v>267</v>
      </c>
      <c r="B268" s="8">
        <v>25</v>
      </c>
      <c r="C268" s="8">
        <v>50</v>
      </c>
      <c r="D268" s="27">
        <v>45000000</v>
      </c>
      <c r="E268" s="6">
        <v>29933246.330329094</v>
      </c>
      <c r="F268" s="6">
        <v>35673053.852177143</v>
      </c>
      <c r="G268" s="6">
        <v>21696896.241289262</v>
      </c>
    </row>
    <row r="269" spans="1:7" x14ac:dyDescent="0.2">
      <c r="A269" s="9">
        <v>268</v>
      </c>
      <c r="B269" s="8">
        <v>30</v>
      </c>
      <c r="C269" s="8">
        <v>50</v>
      </c>
      <c r="D269" s="27">
        <v>45000000</v>
      </c>
      <c r="E269" s="6">
        <v>28603662.836093657</v>
      </c>
      <c r="F269" s="6">
        <v>34088517.946268097</v>
      </c>
      <c r="G269" s="6">
        <v>25670373.735383634</v>
      </c>
    </row>
    <row r="270" spans="1:7" x14ac:dyDescent="0.2">
      <c r="A270" s="9">
        <v>269</v>
      </c>
      <c r="B270" s="8">
        <v>35</v>
      </c>
      <c r="C270" s="8">
        <v>50</v>
      </c>
      <c r="D270" s="27">
        <v>45000000</v>
      </c>
      <c r="E270" s="6">
        <v>27056388.869579054</v>
      </c>
      <c r="F270" s="6">
        <v>32244548.637946833</v>
      </c>
      <c r="G270" s="6">
        <v>29448806.545175169</v>
      </c>
    </row>
    <row r="271" spans="1:7" x14ac:dyDescent="0.2">
      <c r="A271" s="9">
        <v>270</v>
      </c>
      <c r="B271" s="8">
        <v>40</v>
      </c>
      <c r="C271" s="8">
        <v>50</v>
      </c>
      <c r="D271" s="27">
        <v>45000000</v>
      </c>
      <c r="E271" s="6">
        <v>25303146.265920572</v>
      </c>
      <c r="F271" s="6">
        <v>30155115.466347609</v>
      </c>
      <c r="G271" s="6">
        <v>33003428.008094639</v>
      </c>
    </row>
    <row r="272" spans="1:7" x14ac:dyDescent="0.2">
      <c r="A272" s="9">
        <v>271</v>
      </c>
      <c r="B272" s="8">
        <v>45</v>
      </c>
      <c r="C272" s="8">
        <v>50</v>
      </c>
      <c r="D272" s="27">
        <v>45000000</v>
      </c>
      <c r="E272" s="6">
        <v>23357227.937798984</v>
      </c>
      <c r="F272" s="6">
        <v>27836060.307913788</v>
      </c>
      <c r="G272" s="6">
        <v>36307153.562260553</v>
      </c>
    </row>
    <row r="273" spans="1:7" x14ac:dyDescent="0.2">
      <c r="A273" s="9">
        <v>272</v>
      </c>
      <c r="B273" s="8">
        <v>50</v>
      </c>
      <c r="C273" s="8">
        <v>50</v>
      </c>
      <c r="D273" s="27">
        <v>45000000</v>
      </c>
      <c r="E273" s="6">
        <v>21233400.142598044</v>
      </c>
      <c r="F273" s="6">
        <v>25304980.902931627</v>
      </c>
      <c r="G273" s="6">
        <v>39334788.978060439</v>
      </c>
    </row>
    <row r="274" spans="1:7" x14ac:dyDescent="0.2">
      <c r="A274" s="9">
        <v>273</v>
      </c>
      <c r="B274" s="8">
        <v>55</v>
      </c>
      <c r="C274" s="8">
        <v>50</v>
      </c>
      <c r="D274" s="27">
        <v>45000000</v>
      </c>
      <c r="E274" s="6">
        <v>18947793.078196608</v>
      </c>
      <c r="F274" s="6">
        <v>22581100.472672507</v>
      </c>
      <c r="G274" s="6">
        <v>42063225.516206905</v>
      </c>
    </row>
    <row r="275" spans="1:7" x14ac:dyDescent="0.2">
      <c r="A275" s="9">
        <v>274</v>
      </c>
      <c r="B275" s="8">
        <v>60</v>
      </c>
      <c r="C275" s="8">
        <v>50</v>
      </c>
      <c r="D275" s="27">
        <v>45000000</v>
      </c>
      <c r="E275" s="6">
        <v>16517780.433293855</v>
      </c>
      <c r="F275" s="6">
        <v>19685124.173060294</v>
      </c>
      <c r="G275" s="6">
        <v>44471620.304238379</v>
      </c>
    </row>
    <row r="276" spans="1:7" x14ac:dyDescent="0.2">
      <c r="A276" s="9">
        <v>275</v>
      </c>
      <c r="B276" s="8">
        <v>65</v>
      </c>
      <c r="C276" s="8">
        <v>50</v>
      </c>
      <c r="D276" s="27">
        <v>45000000</v>
      </c>
      <c r="E276" s="6">
        <v>13961848.645185865</v>
      </c>
      <c r="F276" s="6">
        <v>16639083.282156859</v>
      </c>
      <c r="G276" s="6">
        <v>46541560.258145221</v>
      </c>
    </row>
    <row r="277" spans="1:7" x14ac:dyDescent="0.2">
      <c r="A277" s="9">
        <v>276</v>
      </c>
      <c r="B277" s="8">
        <v>70</v>
      </c>
      <c r="C277" s="8">
        <v>50</v>
      </c>
      <c r="D277" s="27">
        <v>45000000</v>
      </c>
      <c r="E277" s="6">
        <v>11299456.751530092</v>
      </c>
      <c r="F277" s="6">
        <v>13466168.177998887</v>
      </c>
      <c r="G277" s="6">
        <v>48257207.942484438</v>
      </c>
    </row>
    <row r="278" spans="1:7" x14ac:dyDescent="0.2">
      <c r="A278" s="9">
        <v>277</v>
      </c>
      <c r="B278" s="8">
        <v>75</v>
      </c>
      <c r="C278" s="8">
        <v>50</v>
      </c>
      <c r="D278" s="27">
        <v>45000000</v>
      </c>
      <c r="E278" s="6">
        <v>8550887.8583059311</v>
      </c>
      <c r="F278" s="6">
        <v>10190551.325006302</v>
      </c>
      <c r="G278" s="6">
        <v>49605427.865366317</v>
      </c>
    </row>
    <row r="279" spans="1:7" x14ac:dyDescent="0.2">
      <c r="A279" s="9">
        <v>278</v>
      </c>
      <c r="B279" s="8">
        <v>80</v>
      </c>
      <c r="C279" s="8">
        <v>50</v>
      </c>
      <c r="D279" s="27">
        <v>45000000</v>
      </c>
      <c r="E279" s="6">
        <v>5737093.3784783576</v>
      </c>
      <c r="F279" s="6">
        <v>6837201.6448500352</v>
      </c>
      <c r="G279" s="6">
        <v>50575891.846578054</v>
      </c>
    </row>
    <row r="280" spans="1:7" x14ac:dyDescent="0.2">
      <c r="A280" s="9">
        <v>279</v>
      </c>
      <c r="B280" s="8">
        <v>85</v>
      </c>
      <c r="C280" s="8">
        <v>50</v>
      </c>
      <c r="D280" s="27">
        <v>45000000</v>
      </c>
      <c r="E280" s="6">
        <v>2879531.3188323029</v>
      </c>
      <c r="F280" s="6">
        <v>3431691.7942059399</v>
      </c>
      <c r="G280" s="6">
        <v>51161162.278114721</v>
      </c>
    </row>
    <row r="281" spans="1:7" x14ac:dyDescent="0.2">
      <c r="A281" s="9">
        <v>280</v>
      </c>
      <c r="B281" s="8">
        <v>89.998999999999995</v>
      </c>
      <c r="C281" s="8">
        <v>50</v>
      </c>
      <c r="D281" s="27">
        <v>45000000</v>
      </c>
      <c r="E281" s="6">
        <v>576.63971421080396</v>
      </c>
      <c r="F281" s="6">
        <v>687.21245104322418</v>
      </c>
      <c r="G281" s="6">
        <v>51356752.306416571</v>
      </c>
    </row>
    <row r="282" spans="1:7" x14ac:dyDescent="0.2">
      <c r="A282" s="9">
        <v>281</v>
      </c>
      <c r="B282" s="8">
        <v>1E-3</v>
      </c>
      <c r="C282" s="8">
        <v>50</v>
      </c>
      <c r="D282" s="27">
        <v>50000000</v>
      </c>
      <c r="E282" s="6">
        <v>36239167.915294878</v>
      </c>
      <c r="F282" s="6">
        <v>43188158.555677496</v>
      </c>
      <c r="G282" s="6">
        <v>983.23890176895338</v>
      </c>
    </row>
    <row r="283" spans="1:7" x14ac:dyDescent="0.2">
      <c r="A283" s="9">
        <v>282</v>
      </c>
      <c r="B283" s="8">
        <v>1</v>
      </c>
      <c r="C283" s="8">
        <v>50</v>
      </c>
      <c r="D283" s="27">
        <v>50000000</v>
      </c>
      <c r="E283" s="6">
        <v>36233652.699146934</v>
      </c>
      <c r="F283" s="6">
        <v>43181585.777019247</v>
      </c>
      <c r="G283" s="6">
        <v>983189.09668874217</v>
      </c>
    </row>
    <row r="284" spans="1:7" x14ac:dyDescent="0.2">
      <c r="A284" s="9">
        <v>283</v>
      </c>
      <c r="B284" s="8">
        <v>5</v>
      </c>
      <c r="C284" s="8">
        <v>50</v>
      </c>
      <c r="D284" s="27">
        <v>50000000</v>
      </c>
      <c r="E284" s="6">
        <v>36101370.7931007</v>
      </c>
      <c r="F284" s="6">
        <v>43023938.340253435</v>
      </c>
      <c r="G284" s="6">
        <v>4909971.0974106779</v>
      </c>
    </row>
    <row r="285" spans="1:7" x14ac:dyDescent="0.2">
      <c r="A285" s="9">
        <v>284</v>
      </c>
      <c r="B285" s="8">
        <v>10</v>
      </c>
      <c r="C285" s="8">
        <v>50</v>
      </c>
      <c r="D285" s="27">
        <v>50000000</v>
      </c>
      <c r="E285" s="6">
        <v>35689021.098470077</v>
      </c>
      <c r="F285" s="6">
        <v>42532519.110272266</v>
      </c>
      <c r="G285" s="6">
        <v>9782657.431081878</v>
      </c>
    </row>
    <row r="286" spans="1:7" x14ac:dyDescent="0.2">
      <c r="A286" s="9">
        <v>285</v>
      </c>
      <c r="B286" s="8">
        <v>15</v>
      </c>
      <c r="C286" s="8">
        <v>50</v>
      </c>
      <c r="D286" s="27">
        <v>50000000</v>
      </c>
      <c r="E286" s="6">
        <v>35005236.445078924</v>
      </c>
      <c r="F286" s="6">
        <v>41717616.293032572</v>
      </c>
      <c r="G286" s="6">
        <v>14581052.395321928</v>
      </c>
    </row>
    <row r="287" spans="1:7" x14ac:dyDescent="0.2">
      <c r="A287" s="9">
        <v>286</v>
      </c>
      <c r="B287" s="8">
        <v>20</v>
      </c>
      <c r="C287" s="8">
        <v>50</v>
      </c>
      <c r="D287" s="27">
        <v>50000000</v>
      </c>
      <c r="E287" s="6">
        <v>34055188.015029006</v>
      </c>
      <c r="F287" s="6">
        <v>40585392.663382098</v>
      </c>
      <c r="G287" s="6">
        <v>19268703.954112194</v>
      </c>
    </row>
    <row r="288" spans="1:7" x14ac:dyDescent="0.2">
      <c r="A288" s="9">
        <v>287</v>
      </c>
      <c r="B288" s="8">
        <v>25</v>
      </c>
      <c r="C288" s="8">
        <v>50</v>
      </c>
      <c r="D288" s="27">
        <v>50000000</v>
      </c>
      <c r="E288" s="6">
        <v>32846063.41067702</v>
      </c>
      <c r="F288" s="6">
        <v>39144414.072251566</v>
      </c>
      <c r="G288" s="6">
        <v>23809987.549992759</v>
      </c>
    </row>
    <row r="289" spans="1:7" x14ac:dyDescent="0.2">
      <c r="A289" s="9">
        <v>288</v>
      </c>
      <c r="B289" s="8">
        <v>30</v>
      </c>
      <c r="C289" s="8">
        <v>50</v>
      </c>
      <c r="D289" s="27">
        <v>50000000</v>
      </c>
      <c r="E289" s="6">
        <v>31387014.832225755</v>
      </c>
      <c r="F289" s="6">
        <v>37405587.687112793</v>
      </c>
      <c r="G289" s="6">
        <v>28170373.735383634</v>
      </c>
    </row>
    <row r="290" spans="1:7" x14ac:dyDescent="0.2">
      <c r="A290" s="9">
        <v>289</v>
      </c>
      <c r="B290" s="8">
        <v>35</v>
      </c>
      <c r="C290" s="8">
        <v>50</v>
      </c>
      <c r="D290" s="27">
        <v>50000000</v>
      </c>
      <c r="E290" s="6">
        <v>29689092.792170871</v>
      </c>
      <c r="F290" s="6">
        <v>35382082.995932497</v>
      </c>
      <c r="G290" s="6">
        <v>32316688.726930398</v>
      </c>
    </row>
    <row r="291" spans="1:7" x14ac:dyDescent="0.2">
      <c r="A291" s="9">
        <v>290</v>
      </c>
      <c r="B291" s="8">
        <v>40</v>
      </c>
      <c r="C291" s="8">
        <v>50</v>
      </c>
      <c r="D291" s="27">
        <v>50000000</v>
      </c>
      <c r="E291" s="6">
        <v>27765165.64845109</v>
      </c>
      <c r="F291" s="6">
        <v>33089235.910514932</v>
      </c>
      <c r="G291" s="6">
        <v>36217366.056527339</v>
      </c>
    </row>
    <row r="292" spans="1:7" x14ac:dyDescent="0.2">
      <c r="A292" s="9">
        <v>291</v>
      </c>
      <c r="B292" s="8">
        <v>45</v>
      </c>
      <c r="C292" s="8">
        <v>50</v>
      </c>
      <c r="D292" s="27">
        <v>50000000</v>
      </c>
      <c r="E292" s="6">
        <v>25629825.326159205</v>
      </c>
      <c r="F292" s="6">
        <v>30544436.410012297</v>
      </c>
      <c r="G292" s="6">
        <v>39842687.468193293</v>
      </c>
    </row>
    <row r="293" spans="1:7" x14ac:dyDescent="0.2">
      <c r="A293" s="9">
        <v>292</v>
      </c>
      <c r="B293" s="8">
        <v>50</v>
      </c>
      <c r="C293" s="8">
        <v>50</v>
      </c>
      <c r="D293" s="27">
        <v>50000000</v>
      </c>
      <c r="E293" s="6">
        <v>23299279.698430717</v>
      </c>
      <c r="F293" s="6">
        <v>27767000.285462145</v>
      </c>
      <c r="G293" s="6">
        <v>43165011.193655334</v>
      </c>
    </row>
    <row r="294" spans="1:7" x14ac:dyDescent="0.2">
      <c r="A294" s="9">
        <v>293</v>
      </c>
      <c r="B294" s="8">
        <v>55</v>
      </c>
      <c r="C294" s="8">
        <v>50</v>
      </c>
      <c r="D294" s="27">
        <v>50000000</v>
      </c>
      <c r="E294" s="6">
        <v>20791232.210669667</v>
      </c>
      <c r="F294" s="6">
        <v>24778025.681526031</v>
      </c>
      <c r="G294" s="6">
        <v>46158985.737651862</v>
      </c>
    </row>
    <row r="295" spans="1:7" x14ac:dyDescent="0.2">
      <c r="A295" s="9">
        <v>294</v>
      </c>
      <c r="B295" s="8">
        <v>60</v>
      </c>
      <c r="C295" s="8">
        <v>50</v>
      </c>
      <c r="D295" s="27">
        <v>50000000</v>
      </c>
      <c r="E295" s="6">
        <v>18124749.457510203</v>
      </c>
      <c r="F295" s="6">
        <v>21600235.280857742</v>
      </c>
      <c r="G295" s="6">
        <v>48801747.323160574</v>
      </c>
    </row>
    <row r="296" spans="1:7" x14ac:dyDescent="0.2">
      <c r="A296" s="9">
        <v>295</v>
      </c>
      <c r="B296" s="8">
        <v>65</v>
      </c>
      <c r="C296" s="8">
        <v>50</v>
      </c>
      <c r="D296" s="27">
        <v>50000000</v>
      </c>
      <c r="E296" s="6">
        <v>15320117.556556789</v>
      </c>
      <c r="F296" s="6">
        <v>18257805.136992179</v>
      </c>
      <c r="G296" s="6">
        <v>51073099.19332847</v>
      </c>
    </row>
    <row r="297" spans="1:7" x14ac:dyDescent="0.2">
      <c r="A297" s="9">
        <v>296</v>
      </c>
      <c r="B297" s="8">
        <v>70</v>
      </c>
      <c r="C297" s="8">
        <v>50</v>
      </c>
      <c r="D297" s="27">
        <v>50000000</v>
      </c>
      <c r="E297" s="6">
        <v>12398688.303494863</v>
      </c>
      <c r="F297" s="6">
        <v>14776181.329145811</v>
      </c>
      <c r="G297" s="6">
        <v>52955671.04641398</v>
      </c>
    </row>
    <row r="298" spans="1:7" x14ac:dyDescent="0.2">
      <c r="A298" s="9">
        <v>297</v>
      </c>
      <c r="B298" s="8">
        <v>75</v>
      </c>
      <c r="C298" s="8">
        <v>50</v>
      </c>
      <c r="D298" s="27">
        <v>50000000</v>
      </c>
      <c r="E298" s="6">
        <v>9382716.2350199427</v>
      </c>
      <c r="F298" s="6">
        <v>11181885.781377034</v>
      </c>
      <c r="G298" s="6">
        <v>54435056.996811658</v>
      </c>
    </row>
    <row r="299" spans="1:7" x14ac:dyDescent="0.2">
      <c r="A299" s="9">
        <v>298</v>
      </c>
      <c r="B299" s="8">
        <v>80</v>
      </c>
      <c r="C299" s="8">
        <v>50</v>
      </c>
      <c r="D299" s="27">
        <v>50000000</v>
      </c>
      <c r="E299" s="6">
        <v>6295187.8637231058</v>
      </c>
      <c r="F299" s="6">
        <v>7502312.7526474809</v>
      </c>
      <c r="G299" s="6">
        <v>55499930.611639097</v>
      </c>
    </row>
    <row r="300" spans="1:7" x14ac:dyDescent="0.2">
      <c r="A300" s="9">
        <v>299</v>
      </c>
      <c r="B300" s="8">
        <v>85</v>
      </c>
      <c r="C300" s="8">
        <v>50</v>
      </c>
      <c r="D300" s="27">
        <v>50000000</v>
      </c>
      <c r="E300" s="6">
        <v>3159644.4765884131</v>
      </c>
      <c r="F300" s="6">
        <v>3765517.6562946932</v>
      </c>
      <c r="G300" s="6">
        <v>56142135.768573456</v>
      </c>
    </row>
    <row r="301" spans="1:7" x14ac:dyDescent="0.2">
      <c r="A301" s="9">
        <v>300</v>
      </c>
      <c r="B301" s="8">
        <v>89.998999999999995</v>
      </c>
      <c r="C301" s="8">
        <v>50</v>
      </c>
      <c r="D301" s="27">
        <v>50000000</v>
      </c>
      <c r="E301" s="6">
        <v>632.73351510827843</v>
      </c>
      <c r="F301" s="6">
        <v>754.06243978505347</v>
      </c>
      <c r="G301" s="6">
        <v>56356752.305655025</v>
      </c>
    </row>
    <row r="302" spans="1:7" x14ac:dyDescent="0.2">
      <c r="A302" s="9">
        <v>301</v>
      </c>
      <c r="B302" s="8">
        <v>1E-3</v>
      </c>
      <c r="C302" s="8">
        <v>50</v>
      </c>
      <c r="D302" s="27">
        <v>55000000</v>
      </c>
      <c r="E302" s="6">
        <v>39453105.963238068</v>
      </c>
      <c r="F302" s="6">
        <v>47018380.770689018</v>
      </c>
      <c r="G302" s="6">
        <v>1070.5053643642395</v>
      </c>
    </row>
    <row r="303" spans="1:7" x14ac:dyDescent="0.2">
      <c r="A303" s="9">
        <v>302</v>
      </c>
      <c r="B303" s="8">
        <v>1</v>
      </c>
      <c r="C303" s="8">
        <v>50</v>
      </c>
      <c r="D303" s="27">
        <v>55000000</v>
      </c>
      <c r="E303" s="6">
        <v>39447101.249247789</v>
      </c>
      <c r="F303" s="6">
        <v>47011224.631218597</v>
      </c>
      <c r="G303" s="6">
        <v>1070451.1288751597</v>
      </c>
    </row>
    <row r="304" spans="1:7" x14ac:dyDescent="0.2">
      <c r="A304" s="9">
        <v>303</v>
      </c>
      <c r="B304" s="8">
        <v>5</v>
      </c>
      <c r="C304" s="8">
        <v>50</v>
      </c>
      <c r="D304" s="27">
        <v>55000000</v>
      </c>
      <c r="E304" s="6">
        <v>39303078.836944684</v>
      </c>
      <c r="F304" s="6">
        <v>46839585.403942287</v>
      </c>
      <c r="G304" s="6">
        <v>5345749.8111489685</v>
      </c>
    </row>
    <row r="305" spans="1:7" x14ac:dyDescent="0.2">
      <c r="A305" s="9">
        <v>304</v>
      </c>
      <c r="B305" s="8">
        <v>10</v>
      </c>
      <c r="C305" s="8">
        <v>50</v>
      </c>
      <c r="D305" s="27">
        <v>55000000</v>
      </c>
      <c r="E305" s="6">
        <v>38854132.206267521</v>
      </c>
      <c r="F305" s="6">
        <v>46304551.64394971</v>
      </c>
      <c r="G305" s="6">
        <v>10650898.319416529</v>
      </c>
    </row>
    <row r="306" spans="1:7" x14ac:dyDescent="0.2">
      <c r="A306" s="9">
        <v>305</v>
      </c>
      <c r="B306" s="8">
        <v>15</v>
      </c>
      <c r="C306" s="8">
        <v>50</v>
      </c>
      <c r="D306" s="27">
        <v>55000000</v>
      </c>
      <c r="E306" s="6">
        <v>38109662.210153155</v>
      </c>
      <c r="F306" s="6">
        <v>45417326.851501815</v>
      </c>
      <c r="G306" s="6">
        <v>15875147.620834531</v>
      </c>
    </row>
    <row r="307" spans="1:7" x14ac:dyDescent="0.2">
      <c r="A307" s="9">
        <v>306</v>
      </c>
      <c r="B307" s="8">
        <v>20</v>
      </c>
      <c r="C307" s="8">
        <v>50</v>
      </c>
      <c r="D307" s="27">
        <v>55000000</v>
      </c>
      <c r="E307" s="6">
        <v>37075301.882804275</v>
      </c>
      <c r="F307" s="6">
        <v>44184624.215346865</v>
      </c>
      <c r="G307" s="6">
        <v>20978804.670740537</v>
      </c>
    </row>
    <row r="308" spans="1:7" x14ac:dyDescent="0.2">
      <c r="A308" s="9">
        <v>307</v>
      </c>
      <c r="B308" s="8">
        <v>25</v>
      </c>
      <c r="C308" s="8">
        <v>50</v>
      </c>
      <c r="D308" s="27">
        <v>55000000</v>
      </c>
      <c r="E308" s="6">
        <v>35758880.491024949</v>
      </c>
      <c r="F308" s="6">
        <v>42615774.292325981</v>
      </c>
      <c r="G308" s="6">
        <v>25923078.858696256</v>
      </c>
    </row>
    <row r="309" spans="1:7" x14ac:dyDescent="0.2">
      <c r="A309" s="9">
        <v>308</v>
      </c>
      <c r="B309" s="8">
        <v>30</v>
      </c>
      <c r="C309" s="8">
        <v>50</v>
      </c>
      <c r="D309" s="27">
        <v>55000000</v>
      </c>
      <c r="E309" s="6">
        <v>34170366.828357853</v>
      </c>
      <c r="F309" s="6">
        <v>40722657.42795749</v>
      </c>
      <c r="G309" s="6">
        <v>30670373.735383634</v>
      </c>
    </row>
    <row r="310" spans="1:7" x14ac:dyDescent="0.2">
      <c r="A310" s="9">
        <v>309</v>
      </c>
      <c r="B310" s="8">
        <v>35</v>
      </c>
      <c r="C310" s="8">
        <v>50</v>
      </c>
      <c r="D310" s="27">
        <v>55000000</v>
      </c>
      <c r="E310" s="6">
        <v>32321796.714762691</v>
      </c>
      <c r="F310" s="6">
        <v>38519617.353918165</v>
      </c>
      <c r="G310" s="6">
        <v>35184570.908685632</v>
      </c>
    </row>
    <row r="311" spans="1:7" x14ac:dyDescent="0.2">
      <c r="A311" s="9">
        <v>310</v>
      </c>
      <c r="B311" s="8">
        <v>40</v>
      </c>
      <c r="C311" s="8">
        <v>50</v>
      </c>
      <c r="D311" s="27">
        <v>55000000</v>
      </c>
      <c r="E311" s="6">
        <v>30227185.030981615</v>
      </c>
      <c r="F311" s="6">
        <v>36023356.354682259</v>
      </c>
      <c r="G311" s="6">
        <v>39431304.104960032</v>
      </c>
    </row>
    <row r="312" spans="1:7" x14ac:dyDescent="0.2">
      <c r="A312" s="9">
        <v>311</v>
      </c>
      <c r="B312" s="8">
        <v>45</v>
      </c>
      <c r="C312" s="8">
        <v>50</v>
      </c>
      <c r="D312" s="27">
        <v>55000000</v>
      </c>
      <c r="E312" s="6">
        <v>27902422.714519419</v>
      </c>
      <c r="F312" s="6">
        <v>33252812.512110803</v>
      </c>
      <c r="G312" s="6">
        <v>43378221.374126032</v>
      </c>
    </row>
    <row r="313" spans="1:7" x14ac:dyDescent="0.2">
      <c r="A313" s="9">
        <v>312</v>
      </c>
      <c r="B313" s="8">
        <v>50</v>
      </c>
      <c r="C313" s="8">
        <v>50</v>
      </c>
      <c r="D313" s="27">
        <v>55000000</v>
      </c>
      <c r="E313" s="6">
        <v>25365159.254263394</v>
      </c>
      <c r="F313" s="6">
        <v>30229019.66799267</v>
      </c>
      <c r="G313" s="6">
        <v>46995233.409250222</v>
      </c>
    </row>
    <row r="314" spans="1:7" x14ac:dyDescent="0.2">
      <c r="A314" s="9">
        <v>313</v>
      </c>
      <c r="B314" s="8">
        <v>55</v>
      </c>
      <c r="C314" s="8">
        <v>50</v>
      </c>
      <c r="D314" s="27">
        <v>55000000</v>
      </c>
      <c r="E314" s="6">
        <v>22634671.343142733</v>
      </c>
      <c r="F314" s="6">
        <v>26974950.890379559</v>
      </c>
      <c r="G314" s="6">
        <v>50254745.959096819</v>
      </c>
    </row>
    <row r="315" spans="1:7" x14ac:dyDescent="0.2">
      <c r="A315" s="9">
        <v>314</v>
      </c>
      <c r="B315" s="8">
        <v>60</v>
      </c>
      <c r="C315" s="8">
        <v>50</v>
      </c>
      <c r="D315" s="27">
        <v>55000000</v>
      </c>
      <c r="E315" s="6">
        <v>19731718.48172655</v>
      </c>
      <c r="F315" s="6">
        <v>23515346.388655186</v>
      </c>
      <c r="G315" s="6">
        <v>53131874.342082761</v>
      </c>
    </row>
    <row r="316" spans="1:7" x14ac:dyDescent="0.2">
      <c r="A316" s="9">
        <v>315</v>
      </c>
      <c r="B316" s="8">
        <v>65</v>
      </c>
      <c r="C316" s="8">
        <v>50</v>
      </c>
      <c r="D316" s="27">
        <v>55000000</v>
      </c>
      <c r="E316" s="6">
        <v>16678386.467927711</v>
      </c>
      <c r="F316" s="6">
        <v>19876526.991827503</v>
      </c>
      <c r="G316" s="6">
        <v>55604638.128511719</v>
      </c>
    </row>
    <row r="317" spans="1:7" x14ac:dyDescent="0.2">
      <c r="A317" s="9">
        <v>316</v>
      </c>
      <c r="B317" s="8">
        <v>70</v>
      </c>
      <c r="C317" s="8">
        <v>50</v>
      </c>
      <c r="D317" s="27">
        <v>55000000</v>
      </c>
      <c r="E317" s="6">
        <v>13497919.855459636</v>
      </c>
      <c r="F317" s="6">
        <v>16086194.480292739</v>
      </c>
      <c r="G317" s="6">
        <v>57654134.150343522</v>
      </c>
    </row>
    <row r="318" spans="1:7" x14ac:dyDescent="0.2">
      <c r="A318" s="9">
        <v>317</v>
      </c>
      <c r="B318" s="8">
        <v>75</v>
      </c>
      <c r="C318" s="8">
        <v>50</v>
      </c>
      <c r="D318" s="27">
        <v>55000000</v>
      </c>
      <c r="E318" s="6">
        <v>10214544.611733951</v>
      </c>
      <c r="F318" s="6">
        <v>12173220.237747764</v>
      </c>
      <c r="G318" s="6">
        <v>59264686.128256999</v>
      </c>
    </row>
    <row r="319" spans="1:7" x14ac:dyDescent="0.2">
      <c r="A319" s="9">
        <v>318</v>
      </c>
      <c r="B319" s="8">
        <v>80</v>
      </c>
      <c r="C319" s="8">
        <v>50</v>
      </c>
      <c r="D319" s="27">
        <v>55000000</v>
      </c>
      <c r="E319" s="6">
        <v>6853282.3489678549</v>
      </c>
      <c r="F319" s="6">
        <v>8167423.8604449267</v>
      </c>
      <c r="G319" s="6">
        <v>60423969.376700133</v>
      </c>
    </row>
    <row r="320" spans="1:7" x14ac:dyDescent="0.2">
      <c r="A320" s="9">
        <v>319</v>
      </c>
      <c r="B320" s="8">
        <v>85</v>
      </c>
      <c r="C320" s="8">
        <v>50</v>
      </c>
      <c r="D320" s="27">
        <v>55000000</v>
      </c>
      <c r="E320" s="6">
        <v>3439757.6343445238</v>
      </c>
      <c r="F320" s="6">
        <v>4099343.5183834466</v>
      </c>
      <c r="G320" s="6">
        <v>61123109.259032182</v>
      </c>
    </row>
    <row r="321" spans="1:7" x14ac:dyDescent="0.2">
      <c r="A321" s="9">
        <v>320</v>
      </c>
      <c r="B321" s="8">
        <v>89.998999999999995</v>
      </c>
      <c r="C321" s="8">
        <v>50</v>
      </c>
      <c r="D321" s="27">
        <v>55000000</v>
      </c>
      <c r="E321" s="6">
        <v>688.82731600575278</v>
      </c>
      <c r="F321" s="6">
        <v>820.91242852688299</v>
      </c>
      <c r="G321" s="6">
        <v>61356752.304893486</v>
      </c>
    </row>
    <row r="322" spans="1:7" x14ac:dyDescent="0.2">
      <c r="A322" s="9">
        <v>321</v>
      </c>
      <c r="B322" s="8">
        <v>1E-3</v>
      </c>
      <c r="C322" s="8">
        <v>50</v>
      </c>
      <c r="D322" s="27">
        <v>60000000</v>
      </c>
      <c r="E322" s="6">
        <v>42667044.011181258</v>
      </c>
      <c r="F322" s="6">
        <v>50848602.985700525</v>
      </c>
      <c r="G322" s="6">
        <v>1157.7718269595255</v>
      </c>
    </row>
    <row r="323" spans="1:7" x14ac:dyDescent="0.2">
      <c r="A323" s="9">
        <v>322</v>
      </c>
      <c r="B323" s="8">
        <v>1</v>
      </c>
      <c r="C323" s="8">
        <v>50</v>
      </c>
      <c r="D323" s="27">
        <v>60000000</v>
      </c>
      <c r="E323" s="6">
        <v>42660549.79934866</v>
      </c>
      <c r="F323" s="6">
        <v>50840863.485417962</v>
      </c>
      <c r="G323" s="6">
        <v>1157713.1610615773</v>
      </c>
    </row>
    <row r="324" spans="1:7" x14ac:dyDescent="0.2">
      <c r="A324" s="9">
        <v>323</v>
      </c>
      <c r="B324" s="8">
        <v>5</v>
      </c>
      <c r="C324" s="8">
        <v>50</v>
      </c>
      <c r="D324" s="27">
        <v>60000000</v>
      </c>
      <c r="E324" s="6">
        <v>42504786.880788669</v>
      </c>
      <c r="F324" s="6">
        <v>50655232.467631131</v>
      </c>
      <c r="G324" s="6">
        <v>5781528.5248872591</v>
      </c>
    </row>
    <row r="325" spans="1:7" x14ac:dyDescent="0.2">
      <c r="A325" s="9">
        <v>324</v>
      </c>
      <c r="B325" s="8">
        <v>10</v>
      </c>
      <c r="C325" s="8">
        <v>50</v>
      </c>
      <c r="D325" s="27">
        <v>60000000</v>
      </c>
      <c r="E325" s="6">
        <v>42019243.314064965</v>
      </c>
      <c r="F325" s="6">
        <v>50076584.177627154</v>
      </c>
      <c r="G325" s="6">
        <v>11519139.207751181</v>
      </c>
    </row>
    <row r="326" spans="1:7" x14ac:dyDescent="0.2">
      <c r="A326" s="9">
        <v>325</v>
      </c>
      <c r="B326" s="8">
        <v>15</v>
      </c>
      <c r="C326" s="8">
        <v>50</v>
      </c>
      <c r="D326" s="27">
        <v>60000000</v>
      </c>
      <c r="E326" s="6">
        <v>41214087.975227378</v>
      </c>
      <c r="F326" s="6">
        <v>49117037.409971051</v>
      </c>
      <c r="G326" s="6">
        <v>17169242.846347135</v>
      </c>
    </row>
    <row r="327" spans="1:7" x14ac:dyDescent="0.2">
      <c r="A327" s="9">
        <v>326</v>
      </c>
      <c r="B327" s="8">
        <v>20</v>
      </c>
      <c r="C327" s="8">
        <v>50</v>
      </c>
      <c r="D327" s="27">
        <v>60000000</v>
      </c>
      <c r="E327" s="6">
        <v>40095415.750579543</v>
      </c>
      <c r="F327" s="6">
        <v>47783855.76731164</v>
      </c>
      <c r="G327" s="6">
        <v>22688905.38736888</v>
      </c>
    </row>
    <row r="328" spans="1:7" x14ac:dyDescent="0.2">
      <c r="A328" s="9">
        <v>327</v>
      </c>
      <c r="B328" s="8">
        <v>25</v>
      </c>
      <c r="C328" s="8">
        <v>50</v>
      </c>
      <c r="D328" s="27">
        <v>60000000</v>
      </c>
      <c r="E328" s="6">
        <v>38671697.571372874</v>
      </c>
      <c r="F328" s="6">
        <v>46087134.512400404</v>
      </c>
      <c r="G328" s="6">
        <v>28036170.167399753</v>
      </c>
    </row>
    <row r="329" spans="1:7" x14ac:dyDescent="0.2">
      <c r="A329" s="9">
        <v>328</v>
      </c>
      <c r="B329" s="8">
        <v>30</v>
      </c>
      <c r="C329" s="8">
        <v>50</v>
      </c>
      <c r="D329" s="27">
        <v>60000000</v>
      </c>
      <c r="E329" s="6">
        <v>36953718.824489951</v>
      </c>
      <c r="F329" s="6">
        <v>44039727.168802179</v>
      </c>
      <c r="G329" s="6">
        <v>33170373.735383634</v>
      </c>
    </row>
    <row r="330" spans="1:7" x14ac:dyDescent="0.2">
      <c r="A330" s="9">
        <v>329</v>
      </c>
      <c r="B330" s="8">
        <v>35</v>
      </c>
      <c r="C330" s="8">
        <v>50</v>
      </c>
      <c r="D330" s="27">
        <v>60000000</v>
      </c>
      <c r="E330" s="6">
        <v>34954500.637354508</v>
      </c>
      <c r="F330" s="6">
        <v>41657151.711903833</v>
      </c>
      <c r="G330" s="6">
        <v>38052453.090440862</v>
      </c>
    </row>
    <row r="331" spans="1:7" x14ac:dyDescent="0.2">
      <c r="A331" s="9">
        <v>330</v>
      </c>
      <c r="B331" s="8">
        <v>40</v>
      </c>
      <c r="C331" s="8">
        <v>50</v>
      </c>
      <c r="D331" s="27">
        <v>60000000</v>
      </c>
      <c r="E331" s="6">
        <v>32689204.413512133</v>
      </c>
      <c r="F331" s="6">
        <v>38957476.798849583</v>
      </c>
      <c r="G331" s="6">
        <v>42645242.153392732</v>
      </c>
    </row>
    <row r="332" spans="1:7" x14ac:dyDescent="0.2">
      <c r="A332" s="9">
        <v>331</v>
      </c>
      <c r="B332" s="8">
        <v>45</v>
      </c>
      <c r="C332" s="8">
        <v>50</v>
      </c>
      <c r="D332" s="27">
        <v>60000000</v>
      </c>
      <c r="E332" s="6">
        <v>30175020.10287964</v>
      </c>
      <c r="F332" s="6">
        <v>35961188.614209317</v>
      </c>
      <c r="G332" s="6">
        <v>46913755.280058764</v>
      </c>
    </row>
    <row r="333" spans="1:7" x14ac:dyDescent="0.2">
      <c r="A333" s="9">
        <v>332</v>
      </c>
      <c r="B333" s="8">
        <v>50</v>
      </c>
      <c r="C333" s="8">
        <v>50</v>
      </c>
      <c r="D333" s="27">
        <v>60000000</v>
      </c>
      <c r="E333" s="6">
        <v>27431038.810096066</v>
      </c>
      <c r="F333" s="6">
        <v>32691039.050523188</v>
      </c>
      <c r="G333" s="6">
        <v>50825455.62484511</v>
      </c>
    </row>
    <row r="334" spans="1:7" x14ac:dyDescent="0.2">
      <c r="A334" s="9">
        <v>333</v>
      </c>
      <c r="B334" s="8">
        <v>55</v>
      </c>
      <c r="C334" s="8">
        <v>50</v>
      </c>
      <c r="D334" s="27">
        <v>60000000</v>
      </c>
      <c r="E334" s="6">
        <v>24478110.475615796</v>
      </c>
      <c r="F334" s="6">
        <v>29171876.099233087</v>
      </c>
      <c r="G334" s="6">
        <v>54350506.180541776</v>
      </c>
    </row>
    <row r="335" spans="1:7" x14ac:dyDescent="0.2">
      <c r="A335" s="9">
        <v>334</v>
      </c>
      <c r="B335" s="8">
        <v>60</v>
      </c>
      <c r="C335" s="8">
        <v>50</v>
      </c>
      <c r="D335" s="27">
        <v>60000000</v>
      </c>
      <c r="E335" s="6">
        <v>21338687.5059429</v>
      </c>
      <c r="F335" s="6">
        <v>25430457.49645263</v>
      </c>
      <c r="G335" s="6">
        <v>57462001.361004956</v>
      </c>
    </row>
    <row r="336" spans="1:7" x14ac:dyDescent="0.2">
      <c r="A336" s="9">
        <v>335</v>
      </c>
      <c r="B336" s="8">
        <v>65</v>
      </c>
      <c r="C336" s="8">
        <v>50</v>
      </c>
      <c r="D336" s="27">
        <v>60000000</v>
      </c>
      <c r="E336" s="6">
        <v>18036655.379298631</v>
      </c>
      <c r="F336" s="6">
        <v>21495248.846662827</v>
      </c>
      <c r="G336" s="6">
        <v>60136177.063694969</v>
      </c>
    </row>
    <row r="337" spans="1:7" x14ac:dyDescent="0.2">
      <c r="A337" s="9">
        <v>336</v>
      </c>
      <c r="B337" s="8">
        <v>70</v>
      </c>
      <c r="C337" s="8">
        <v>50</v>
      </c>
      <c r="D337" s="27">
        <v>60000000</v>
      </c>
      <c r="E337" s="6">
        <v>14597151.407424407</v>
      </c>
      <c r="F337" s="6">
        <v>17396207.631439663</v>
      </c>
      <c r="G337" s="6">
        <v>62352597.254273064</v>
      </c>
    </row>
    <row r="338" spans="1:7" x14ac:dyDescent="0.2">
      <c r="A338" s="9">
        <v>337</v>
      </c>
      <c r="B338" s="8">
        <v>75</v>
      </c>
      <c r="C338" s="8">
        <v>50</v>
      </c>
      <c r="D338" s="27">
        <v>60000000</v>
      </c>
      <c r="E338" s="6">
        <v>11046372.988447959</v>
      </c>
      <c r="F338" s="6">
        <v>13164554.694118494</v>
      </c>
      <c r="G338" s="6">
        <v>64094315.25970234</v>
      </c>
    </row>
    <row r="339" spans="1:7" x14ac:dyDescent="0.2">
      <c r="A339" s="9">
        <v>338</v>
      </c>
      <c r="B339" s="8">
        <v>80</v>
      </c>
      <c r="C339" s="8">
        <v>50</v>
      </c>
      <c r="D339" s="27">
        <v>60000000</v>
      </c>
      <c r="E339" s="6">
        <v>7411376.8342126021</v>
      </c>
      <c r="F339" s="6">
        <v>8832534.9682423696</v>
      </c>
      <c r="G339" s="6">
        <v>65348008.141761176</v>
      </c>
    </row>
    <row r="340" spans="1:7" x14ac:dyDescent="0.2">
      <c r="A340" s="9">
        <v>339</v>
      </c>
      <c r="B340" s="8">
        <v>85</v>
      </c>
      <c r="C340" s="8">
        <v>50</v>
      </c>
      <c r="D340" s="27">
        <v>60000000</v>
      </c>
      <c r="E340" s="6">
        <v>3719870.7921006344</v>
      </c>
      <c r="F340" s="6">
        <v>4433169.3804722</v>
      </c>
      <c r="G340" s="6">
        <v>66104082.749490909</v>
      </c>
    </row>
    <row r="341" spans="1:7" x14ac:dyDescent="0.2">
      <c r="A341" s="9">
        <v>340</v>
      </c>
      <c r="B341" s="8">
        <v>89.998999999999995</v>
      </c>
      <c r="C341" s="8">
        <v>50</v>
      </c>
      <c r="D341" s="27">
        <v>60000000</v>
      </c>
      <c r="E341" s="6">
        <v>744.92111690322702</v>
      </c>
      <c r="F341" s="6">
        <v>887.76241726871217</v>
      </c>
      <c r="G341" s="6">
        <v>66356752.30413194</v>
      </c>
    </row>
    <row r="342" spans="1:7" x14ac:dyDescent="0.2">
      <c r="A342" s="9">
        <v>341</v>
      </c>
      <c r="B342" s="8">
        <v>1E-3</v>
      </c>
      <c r="C342" s="8">
        <v>50</v>
      </c>
      <c r="D342" s="27">
        <v>65000000</v>
      </c>
      <c r="E342" s="6">
        <v>45880982.059124433</v>
      </c>
      <c r="F342" s="6">
        <v>54678825.200712033</v>
      </c>
      <c r="G342" s="6">
        <v>1245.0382895548114</v>
      </c>
    </row>
    <row r="343" spans="1:7" x14ac:dyDescent="0.2">
      <c r="A343" s="9">
        <v>342</v>
      </c>
      <c r="B343" s="8">
        <v>1</v>
      </c>
      <c r="C343" s="8">
        <v>50</v>
      </c>
      <c r="D343" s="27">
        <v>65000000</v>
      </c>
      <c r="E343" s="6">
        <v>45873998.349449523</v>
      </c>
      <c r="F343" s="6">
        <v>54670502.339617319</v>
      </c>
      <c r="G343" s="6">
        <v>1244975.1932479949</v>
      </c>
    </row>
    <row r="344" spans="1:7" x14ac:dyDescent="0.2">
      <c r="A344" s="9">
        <v>343</v>
      </c>
      <c r="B344" s="8">
        <v>5</v>
      </c>
      <c r="C344" s="8">
        <v>50</v>
      </c>
      <c r="D344" s="27">
        <v>65000000</v>
      </c>
      <c r="E344" s="6">
        <v>45706494.924632646</v>
      </c>
      <c r="F344" s="6">
        <v>54470879.531319976</v>
      </c>
      <c r="G344" s="6">
        <v>6217307.2386255506</v>
      </c>
    </row>
    <row r="345" spans="1:7" x14ac:dyDescent="0.2">
      <c r="A345" s="9">
        <v>344</v>
      </c>
      <c r="B345" s="8">
        <v>10</v>
      </c>
      <c r="C345" s="8">
        <v>50</v>
      </c>
      <c r="D345" s="27">
        <v>65000000</v>
      </c>
      <c r="E345" s="6">
        <v>45184354.421862409</v>
      </c>
      <c r="F345" s="6">
        <v>53848616.711304598</v>
      </c>
      <c r="G345" s="6">
        <v>12387380.096085833</v>
      </c>
    </row>
    <row r="346" spans="1:7" x14ac:dyDescent="0.2">
      <c r="A346" s="9">
        <v>345</v>
      </c>
      <c r="B346" s="8">
        <v>15</v>
      </c>
      <c r="C346" s="8">
        <v>50</v>
      </c>
      <c r="D346" s="27">
        <v>65000000</v>
      </c>
      <c r="E346" s="6">
        <v>44318513.740301609</v>
      </c>
      <c r="F346" s="6">
        <v>52816747.968440294</v>
      </c>
      <c r="G346" s="6">
        <v>18463338.07185974</v>
      </c>
    </row>
    <row r="347" spans="1:7" x14ac:dyDescent="0.2">
      <c r="A347" s="9">
        <v>346</v>
      </c>
      <c r="B347" s="8">
        <v>20</v>
      </c>
      <c r="C347" s="8">
        <v>50</v>
      </c>
      <c r="D347" s="27">
        <v>65000000</v>
      </c>
      <c r="E347" s="6">
        <v>43115529.618354805</v>
      </c>
      <c r="F347" s="6">
        <v>51383087.3192764</v>
      </c>
      <c r="G347" s="6">
        <v>24399006.103997227</v>
      </c>
    </row>
    <row r="348" spans="1:7" x14ac:dyDescent="0.2">
      <c r="A348" s="9">
        <v>347</v>
      </c>
      <c r="B348" s="8">
        <v>25</v>
      </c>
      <c r="C348" s="8">
        <v>50</v>
      </c>
      <c r="D348" s="27">
        <v>65000000</v>
      </c>
      <c r="E348" s="6">
        <v>41584514.651720807</v>
      </c>
      <c r="F348" s="6">
        <v>49558494.732474826</v>
      </c>
      <c r="G348" s="6">
        <v>30149261.476103254</v>
      </c>
    </row>
    <row r="349" spans="1:7" x14ac:dyDescent="0.2">
      <c r="A349" s="9">
        <v>348</v>
      </c>
      <c r="B349" s="8">
        <v>30</v>
      </c>
      <c r="C349" s="8">
        <v>50</v>
      </c>
      <c r="D349" s="27">
        <v>65000000</v>
      </c>
      <c r="E349" s="6">
        <v>39737070.820622049</v>
      </c>
      <c r="F349" s="6">
        <v>47356796.909646876</v>
      </c>
      <c r="G349" s="6">
        <v>35670373.73538363</v>
      </c>
    </row>
    <row r="350" spans="1:7" x14ac:dyDescent="0.2">
      <c r="A350" s="9">
        <v>349</v>
      </c>
      <c r="B350" s="8">
        <v>35</v>
      </c>
      <c r="C350" s="8">
        <v>50</v>
      </c>
      <c r="D350" s="27">
        <v>65000000</v>
      </c>
      <c r="E350" s="6">
        <v>37587204.559946314</v>
      </c>
      <c r="F350" s="6">
        <v>44794686.069889486</v>
      </c>
      <c r="G350" s="6">
        <v>40920335.272196084</v>
      </c>
    </row>
    <row r="351" spans="1:7" x14ac:dyDescent="0.2">
      <c r="A351" s="9">
        <v>350</v>
      </c>
      <c r="B351" s="8">
        <v>40</v>
      </c>
      <c r="C351" s="8">
        <v>50</v>
      </c>
      <c r="D351" s="27">
        <v>65000000</v>
      </c>
      <c r="E351" s="6">
        <v>35151223.796042658</v>
      </c>
      <c r="F351" s="6">
        <v>41891597.243016914</v>
      </c>
      <c r="G351" s="6">
        <v>45859180.201825425</v>
      </c>
    </row>
    <row r="352" spans="1:7" x14ac:dyDescent="0.2">
      <c r="A352" s="9">
        <v>351</v>
      </c>
      <c r="B352" s="8">
        <v>45</v>
      </c>
      <c r="C352" s="8">
        <v>50</v>
      </c>
      <c r="D352" s="27">
        <v>65000000</v>
      </c>
      <c r="E352" s="6">
        <v>32447617.491239864</v>
      </c>
      <c r="F352" s="6">
        <v>38669564.716307834</v>
      </c>
      <c r="G352" s="6">
        <v>50449289.185991511</v>
      </c>
    </row>
    <row r="353" spans="1:7" x14ac:dyDescent="0.2">
      <c r="A353" s="9">
        <v>352</v>
      </c>
      <c r="B353" s="8">
        <v>50</v>
      </c>
      <c r="C353" s="8">
        <v>50</v>
      </c>
      <c r="D353" s="27">
        <v>65000000</v>
      </c>
      <c r="E353" s="6">
        <v>29496918.365928743</v>
      </c>
      <c r="F353" s="6">
        <v>35153058.43305371</v>
      </c>
      <c r="G353" s="6">
        <v>54655677.840440005</v>
      </c>
    </row>
    <row r="354" spans="1:7" x14ac:dyDescent="0.2">
      <c r="A354" s="9">
        <v>353</v>
      </c>
      <c r="B354" s="8">
        <v>55</v>
      </c>
      <c r="C354" s="8">
        <v>50</v>
      </c>
      <c r="D354" s="27">
        <v>65000000</v>
      </c>
      <c r="E354" s="6">
        <v>26321549.608088855</v>
      </c>
      <c r="F354" s="6">
        <v>31368801.308086611</v>
      </c>
      <c r="G354" s="6">
        <v>58446266.401986748</v>
      </c>
    </row>
    <row r="355" spans="1:7" x14ac:dyDescent="0.2">
      <c r="A355" s="9">
        <v>354</v>
      </c>
      <c r="B355" s="8">
        <v>60</v>
      </c>
      <c r="C355" s="8">
        <v>50</v>
      </c>
      <c r="D355" s="27">
        <v>65000000</v>
      </c>
      <c r="E355" s="6">
        <v>22945656.53015925</v>
      </c>
      <c r="F355" s="6">
        <v>27345568.604250077</v>
      </c>
      <c r="G355" s="6">
        <v>61792128.379927143</v>
      </c>
    </row>
    <row r="356" spans="1:7" x14ac:dyDescent="0.2">
      <c r="A356" s="9">
        <v>355</v>
      </c>
      <c r="B356" s="8">
        <v>65</v>
      </c>
      <c r="C356" s="8">
        <v>50</v>
      </c>
      <c r="D356" s="27">
        <v>65000000</v>
      </c>
      <c r="E356" s="6">
        <v>19394924.290669553</v>
      </c>
      <c r="F356" s="6">
        <v>23113970.701498147</v>
      </c>
      <c r="G356" s="6">
        <v>64667715.998878218</v>
      </c>
    </row>
    <row r="357" spans="1:7" x14ac:dyDescent="0.2">
      <c r="A357" s="9">
        <v>356</v>
      </c>
      <c r="B357" s="8">
        <v>70</v>
      </c>
      <c r="C357" s="8">
        <v>50</v>
      </c>
      <c r="D357" s="27">
        <v>65000000</v>
      </c>
      <c r="E357" s="6">
        <v>15696382.95938918</v>
      </c>
      <c r="F357" s="6">
        <v>18706220.782586589</v>
      </c>
      <c r="G357" s="6">
        <v>67051060.358202606</v>
      </c>
    </row>
    <row r="358" spans="1:7" x14ac:dyDescent="0.2">
      <c r="A358" s="9">
        <v>357</v>
      </c>
      <c r="B358" s="8">
        <v>75</v>
      </c>
      <c r="C358" s="8">
        <v>50</v>
      </c>
      <c r="D358" s="27">
        <v>65000000</v>
      </c>
      <c r="E358" s="6">
        <v>11878201.36516197</v>
      </c>
      <c r="F358" s="6">
        <v>14155889.150489226</v>
      </c>
      <c r="G358" s="6">
        <v>68923944.391147688</v>
      </c>
    </row>
    <row r="359" spans="1:7" x14ac:dyDescent="0.2">
      <c r="A359" s="9">
        <v>358</v>
      </c>
      <c r="B359" s="8">
        <v>80</v>
      </c>
      <c r="C359" s="8">
        <v>50</v>
      </c>
      <c r="D359" s="27">
        <v>65000000</v>
      </c>
      <c r="E359" s="6">
        <v>7969471.3194573522</v>
      </c>
      <c r="F359" s="6">
        <v>9497646.0760398172</v>
      </c>
      <c r="G359" s="6">
        <v>70272046.906822219</v>
      </c>
    </row>
    <row r="360" spans="1:7" x14ac:dyDescent="0.2">
      <c r="A360" s="9">
        <v>359</v>
      </c>
      <c r="B360" s="8">
        <v>85</v>
      </c>
      <c r="C360" s="8">
        <v>50</v>
      </c>
      <c r="D360" s="27">
        <v>65000000</v>
      </c>
      <c r="E360" s="6">
        <v>3999983.9498567446</v>
      </c>
      <c r="F360" s="6">
        <v>4766995.2425609538</v>
      </c>
      <c r="G360" s="6">
        <v>71085056.239949629</v>
      </c>
    </row>
    <row r="361" spans="1:7" x14ac:dyDescent="0.2">
      <c r="A361" s="9">
        <v>360</v>
      </c>
      <c r="B361" s="8">
        <v>89.998999999999995</v>
      </c>
      <c r="C361" s="8">
        <v>50</v>
      </c>
      <c r="D361" s="27">
        <v>65000000</v>
      </c>
      <c r="E361" s="6">
        <v>801.01491780070137</v>
      </c>
      <c r="F361" s="6">
        <v>954.61240601054158</v>
      </c>
      <c r="G361" s="6">
        <v>71356752.303370401</v>
      </c>
    </row>
    <row r="362" spans="1:7" x14ac:dyDescent="0.2">
      <c r="A362" s="9">
        <v>361</v>
      </c>
      <c r="B362" s="8">
        <v>1E-3</v>
      </c>
      <c r="C362" s="8">
        <v>50</v>
      </c>
      <c r="D362" s="27">
        <v>70000000</v>
      </c>
      <c r="E362" s="6">
        <v>49094920.107067622</v>
      </c>
      <c r="F362" s="6">
        <v>58509047.415723547</v>
      </c>
      <c r="G362" s="6">
        <v>1332.3047521500976</v>
      </c>
    </row>
    <row r="363" spans="1:7" x14ac:dyDescent="0.2">
      <c r="A363" s="9">
        <v>362</v>
      </c>
      <c r="B363" s="8">
        <v>1</v>
      </c>
      <c r="C363" s="8">
        <v>50</v>
      </c>
      <c r="D363" s="27">
        <v>70000000</v>
      </c>
      <c r="E363" s="6">
        <v>49087446.899550378</v>
      </c>
      <c r="F363" s="6">
        <v>58500141.193816669</v>
      </c>
      <c r="G363" s="6">
        <v>1332237.2254344125</v>
      </c>
    </row>
    <row r="364" spans="1:7" x14ac:dyDescent="0.2">
      <c r="A364" s="9">
        <v>363</v>
      </c>
      <c r="B364" s="8">
        <v>5</v>
      </c>
      <c r="C364" s="8">
        <v>50</v>
      </c>
      <c r="D364" s="27">
        <v>70000000</v>
      </c>
      <c r="E364" s="6">
        <v>48908202.968476631</v>
      </c>
      <c r="F364" s="6">
        <v>58286526.595008828</v>
      </c>
      <c r="G364" s="6">
        <v>6653085.9523638412</v>
      </c>
    </row>
    <row r="365" spans="1:7" x14ac:dyDescent="0.2">
      <c r="A365" s="9">
        <v>364</v>
      </c>
      <c r="B365" s="8">
        <v>10</v>
      </c>
      <c r="C365" s="8">
        <v>50</v>
      </c>
      <c r="D365" s="27">
        <v>70000000</v>
      </c>
      <c r="E365" s="6">
        <v>48349465.529659852</v>
      </c>
      <c r="F365" s="6">
        <v>57620649.244982034</v>
      </c>
      <c r="G365" s="6">
        <v>13255620.984420486</v>
      </c>
    </row>
    <row r="366" spans="1:7" x14ac:dyDescent="0.2">
      <c r="A366" s="9">
        <v>365</v>
      </c>
      <c r="B366" s="8">
        <v>15</v>
      </c>
      <c r="C366" s="8">
        <v>50</v>
      </c>
      <c r="D366" s="27">
        <v>70000000</v>
      </c>
      <c r="E366" s="6">
        <v>47422939.50537584</v>
      </c>
      <c r="F366" s="6">
        <v>56516458.526909538</v>
      </c>
      <c r="G366" s="6">
        <v>19757433.297372341</v>
      </c>
    </row>
    <row r="367" spans="1:7" x14ac:dyDescent="0.2">
      <c r="A367" s="9">
        <v>366</v>
      </c>
      <c r="B367" s="8">
        <v>20</v>
      </c>
      <c r="C367" s="8">
        <v>50</v>
      </c>
      <c r="D367" s="27">
        <v>70000000</v>
      </c>
      <c r="E367" s="6">
        <v>46135643.486130074</v>
      </c>
      <c r="F367" s="6">
        <v>54982318.871241167</v>
      </c>
      <c r="G367" s="6">
        <v>26109106.82062557</v>
      </c>
    </row>
    <row r="368" spans="1:7" x14ac:dyDescent="0.2">
      <c r="A368" s="9">
        <v>367</v>
      </c>
      <c r="B368" s="8">
        <v>25</v>
      </c>
      <c r="C368" s="8">
        <v>50</v>
      </c>
      <c r="D368" s="27">
        <v>70000000</v>
      </c>
      <c r="E368" s="6">
        <v>44497331.732068725</v>
      </c>
      <c r="F368" s="6">
        <v>53029854.952549241</v>
      </c>
      <c r="G368" s="6">
        <v>32262352.784806751</v>
      </c>
    </row>
    <row r="369" spans="1:7" x14ac:dyDescent="0.2">
      <c r="A369" s="9">
        <v>368</v>
      </c>
      <c r="B369" s="8">
        <v>30</v>
      </c>
      <c r="C369" s="8">
        <v>50</v>
      </c>
      <c r="D369" s="27">
        <v>70000000</v>
      </c>
      <c r="E369" s="6">
        <v>42520422.816754147</v>
      </c>
      <c r="F369" s="6">
        <v>50673866.650491565</v>
      </c>
      <c r="G369" s="6">
        <v>38170373.73538363</v>
      </c>
    </row>
    <row r="370" spans="1:7" x14ac:dyDescent="0.2">
      <c r="A370" s="9">
        <v>369</v>
      </c>
      <c r="B370" s="8">
        <v>35</v>
      </c>
      <c r="C370" s="8">
        <v>50</v>
      </c>
      <c r="D370" s="27">
        <v>70000000</v>
      </c>
      <c r="E370" s="6">
        <v>40219908.482538134</v>
      </c>
      <c r="F370" s="6">
        <v>47932220.427875161</v>
      </c>
      <c r="G370" s="6">
        <v>43788217.453951314</v>
      </c>
    </row>
    <row r="371" spans="1:7" x14ac:dyDescent="0.2">
      <c r="A371" s="9">
        <v>370</v>
      </c>
      <c r="B371" s="8">
        <v>40</v>
      </c>
      <c r="C371" s="8">
        <v>50</v>
      </c>
      <c r="D371" s="27">
        <v>70000000</v>
      </c>
      <c r="E371" s="6">
        <v>37613243.178573176</v>
      </c>
      <c r="F371" s="6">
        <v>44825717.687184237</v>
      </c>
      <c r="G371" s="6">
        <v>49073118.250258118</v>
      </c>
    </row>
    <row r="372" spans="1:7" x14ac:dyDescent="0.2">
      <c r="A372" s="9">
        <v>371</v>
      </c>
      <c r="B372" s="8">
        <v>45</v>
      </c>
      <c r="C372" s="8">
        <v>50</v>
      </c>
      <c r="D372" s="27">
        <v>70000000</v>
      </c>
      <c r="E372" s="6">
        <v>34720214.879600078</v>
      </c>
      <c r="F372" s="6">
        <v>41377940.818406336</v>
      </c>
      <c r="G372" s="6">
        <v>53984823.09192425</v>
      </c>
    </row>
    <row r="373" spans="1:7" x14ac:dyDescent="0.2">
      <c r="A373" s="9">
        <v>372</v>
      </c>
      <c r="B373" s="8">
        <v>50</v>
      </c>
      <c r="C373" s="8">
        <v>50</v>
      </c>
      <c r="D373" s="27">
        <v>70000000</v>
      </c>
      <c r="E373" s="6">
        <v>31562797.921761416</v>
      </c>
      <c r="F373" s="6">
        <v>37615077.815584227</v>
      </c>
      <c r="G373" s="6">
        <v>58485900.0560349</v>
      </c>
    </row>
    <row r="374" spans="1:7" x14ac:dyDescent="0.2">
      <c r="A374" s="9">
        <v>373</v>
      </c>
      <c r="B374" s="8">
        <v>55</v>
      </c>
      <c r="C374" s="8">
        <v>50</v>
      </c>
      <c r="D374" s="27">
        <v>70000000</v>
      </c>
      <c r="E374" s="6">
        <v>28164988.740561917</v>
      </c>
      <c r="F374" s="6">
        <v>33565726.516940132</v>
      </c>
      <c r="G374" s="6">
        <v>62542026.623431705</v>
      </c>
    </row>
    <row r="375" spans="1:7" x14ac:dyDescent="0.2">
      <c r="A375" s="9">
        <v>374</v>
      </c>
      <c r="B375" s="8">
        <v>60</v>
      </c>
      <c r="C375" s="8">
        <v>50</v>
      </c>
      <c r="D375" s="27">
        <v>70000000</v>
      </c>
      <c r="E375" s="6">
        <v>24552625.5543756</v>
      </c>
      <c r="F375" s="6">
        <v>29260679.712047525</v>
      </c>
      <c r="G375" s="6">
        <v>66122255.398849338</v>
      </c>
    </row>
    <row r="376" spans="1:7" x14ac:dyDescent="0.2">
      <c r="A376" s="9">
        <v>375</v>
      </c>
      <c r="B376" s="8">
        <v>65</v>
      </c>
      <c r="C376" s="8">
        <v>50</v>
      </c>
      <c r="D376" s="27">
        <v>70000000</v>
      </c>
      <c r="E376" s="6">
        <v>20753193.202040475</v>
      </c>
      <c r="F376" s="6">
        <v>24732692.556333467</v>
      </c>
      <c r="G376" s="6">
        <v>69199254.934061468</v>
      </c>
    </row>
    <row r="377" spans="1:7" x14ac:dyDescent="0.2">
      <c r="A377" s="9">
        <v>376</v>
      </c>
      <c r="B377" s="8">
        <v>70</v>
      </c>
      <c r="C377" s="8">
        <v>50</v>
      </c>
      <c r="D377" s="27">
        <v>70000000</v>
      </c>
      <c r="E377" s="6">
        <v>16795614.511353951</v>
      </c>
      <c r="F377" s="6">
        <v>20016233.933733515</v>
      </c>
      <c r="G377" s="6">
        <v>71749523.462132141</v>
      </c>
    </row>
    <row r="378" spans="1:7" x14ac:dyDescent="0.2">
      <c r="A378" s="9">
        <v>377</v>
      </c>
      <c r="B378" s="8">
        <v>75</v>
      </c>
      <c r="C378" s="8">
        <v>50</v>
      </c>
      <c r="D378" s="27">
        <v>70000000</v>
      </c>
      <c r="E378" s="6">
        <v>12710029.74187598</v>
      </c>
      <c r="F378" s="6">
        <v>15147223.606859958</v>
      </c>
      <c r="G378" s="6">
        <v>73753573.522593021</v>
      </c>
    </row>
    <row r="379" spans="1:7" x14ac:dyDescent="0.2">
      <c r="A379" s="9">
        <v>378</v>
      </c>
      <c r="B379" s="8">
        <v>80</v>
      </c>
      <c r="C379" s="8">
        <v>50</v>
      </c>
      <c r="D379" s="27">
        <v>70000000</v>
      </c>
      <c r="E379" s="6">
        <v>8527565.8047021013</v>
      </c>
      <c r="F379" s="6">
        <v>10162757.183837263</v>
      </c>
      <c r="G379" s="6">
        <v>75196085.671883255</v>
      </c>
    </row>
    <row r="380" spans="1:7" x14ac:dyDescent="0.2">
      <c r="A380" s="9">
        <v>379</v>
      </c>
      <c r="B380" s="8">
        <v>85</v>
      </c>
      <c r="C380" s="8">
        <v>50</v>
      </c>
      <c r="D380" s="27">
        <v>70000000</v>
      </c>
      <c r="E380" s="6">
        <v>4280097.1076128557</v>
      </c>
      <c r="F380" s="6">
        <v>5100821.1046497077</v>
      </c>
      <c r="G380" s="6">
        <v>76066029.73040837</v>
      </c>
    </row>
    <row r="381" spans="1:7" x14ac:dyDescent="0.2">
      <c r="A381" s="9">
        <v>380</v>
      </c>
      <c r="B381" s="8">
        <v>89.998999999999995</v>
      </c>
      <c r="C381" s="8">
        <v>50</v>
      </c>
      <c r="D381" s="27">
        <v>70000000</v>
      </c>
      <c r="E381" s="6">
        <v>857.10871869817572</v>
      </c>
      <c r="F381" s="6">
        <v>1021.4623947523709</v>
      </c>
      <c r="G381" s="6">
        <v>76356752.302608848</v>
      </c>
    </row>
    <row r="382" spans="1:7" x14ac:dyDescent="0.2">
      <c r="A382" s="9">
        <v>381</v>
      </c>
      <c r="B382" s="8">
        <v>1E-3</v>
      </c>
      <c r="C382" s="8">
        <v>50</v>
      </c>
      <c r="D382" s="27">
        <v>75000000</v>
      </c>
      <c r="E382" s="6">
        <v>52308858.155010805</v>
      </c>
      <c r="F382" s="6">
        <v>62339269.630735055</v>
      </c>
      <c r="G382" s="6">
        <v>1419.5712147453835</v>
      </c>
    </row>
    <row r="383" spans="1:7" x14ac:dyDescent="0.2">
      <c r="A383" s="9">
        <v>382</v>
      </c>
      <c r="B383" s="8">
        <v>1</v>
      </c>
      <c r="C383" s="8">
        <v>50</v>
      </c>
      <c r="D383" s="27">
        <v>75000000</v>
      </c>
      <c r="E383" s="6">
        <v>52300895.449651241</v>
      </c>
      <c r="F383" s="6">
        <v>62329780.048016034</v>
      </c>
      <c r="G383" s="6">
        <v>1419499.2576208299</v>
      </c>
    </row>
    <row r="384" spans="1:7" x14ac:dyDescent="0.2">
      <c r="A384" s="9">
        <v>383</v>
      </c>
      <c r="B384" s="8">
        <v>5</v>
      </c>
      <c r="C384" s="8">
        <v>50</v>
      </c>
      <c r="D384" s="27">
        <v>75000000</v>
      </c>
      <c r="E384" s="6">
        <v>52109911.012320615</v>
      </c>
      <c r="F384" s="6">
        <v>62102173.658697672</v>
      </c>
      <c r="G384" s="6">
        <v>7088864.6661021328</v>
      </c>
    </row>
    <row r="385" spans="1:7" x14ac:dyDescent="0.2">
      <c r="A385" s="9">
        <v>384</v>
      </c>
      <c r="B385" s="8">
        <v>10</v>
      </c>
      <c r="C385" s="8">
        <v>50</v>
      </c>
      <c r="D385" s="27">
        <v>75000000</v>
      </c>
      <c r="E385" s="6">
        <v>51514576.637457304</v>
      </c>
      <c r="F385" s="6">
        <v>61392681.778659493</v>
      </c>
      <c r="G385" s="6">
        <v>14123861.872755138</v>
      </c>
    </row>
    <row r="386" spans="1:7" x14ac:dyDescent="0.2">
      <c r="A386" s="9">
        <v>385</v>
      </c>
      <c r="B386" s="8">
        <v>15</v>
      </c>
      <c r="C386" s="8">
        <v>50</v>
      </c>
      <c r="D386" s="27">
        <v>75000000</v>
      </c>
      <c r="E386" s="6">
        <v>50527365.270450071</v>
      </c>
      <c r="F386" s="6">
        <v>60216169.085378781</v>
      </c>
      <c r="G386" s="6">
        <v>21051528.522884946</v>
      </c>
    </row>
    <row r="387" spans="1:7" x14ac:dyDescent="0.2">
      <c r="A387" s="9">
        <v>386</v>
      </c>
      <c r="B387" s="8">
        <v>20</v>
      </c>
      <c r="C387" s="8">
        <v>50</v>
      </c>
      <c r="D387" s="27">
        <v>75000000</v>
      </c>
      <c r="E387" s="6">
        <v>49155757.353905343</v>
      </c>
      <c r="F387" s="6">
        <v>58581550.423205942</v>
      </c>
      <c r="G387" s="6">
        <v>27819207.537253913</v>
      </c>
    </row>
    <row r="388" spans="1:7" x14ac:dyDescent="0.2">
      <c r="A388" s="9">
        <v>387</v>
      </c>
      <c r="B388" s="8">
        <v>25</v>
      </c>
      <c r="C388" s="8">
        <v>50</v>
      </c>
      <c r="D388" s="27">
        <v>75000000</v>
      </c>
      <c r="E388" s="6">
        <v>47410148.812416658</v>
      </c>
      <c r="F388" s="6">
        <v>56501215.172623664</v>
      </c>
      <c r="G388" s="6">
        <v>34375444.093510248</v>
      </c>
    </row>
    <row r="389" spans="1:7" x14ac:dyDescent="0.2">
      <c r="A389" s="9">
        <v>388</v>
      </c>
      <c r="B389" s="8">
        <v>30</v>
      </c>
      <c r="C389" s="8">
        <v>50</v>
      </c>
      <c r="D389" s="27">
        <v>75000000</v>
      </c>
      <c r="E389" s="6">
        <v>45303774.812886246</v>
      </c>
      <c r="F389" s="6">
        <v>53990936.391336262</v>
      </c>
      <c r="G389" s="6">
        <v>40670373.73538363</v>
      </c>
    </row>
    <row r="390" spans="1:7" x14ac:dyDescent="0.2">
      <c r="A390" s="9">
        <v>389</v>
      </c>
      <c r="B390" s="8">
        <v>35</v>
      </c>
      <c r="C390" s="8">
        <v>50</v>
      </c>
      <c r="D390" s="27">
        <v>75000000</v>
      </c>
      <c r="E390" s="6">
        <v>42852612.405129954</v>
      </c>
      <c r="F390" s="6">
        <v>51069754.785860822</v>
      </c>
      <c r="G390" s="6">
        <v>46656099.635706544</v>
      </c>
    </row>
    <row r="391" spans="1:7" x14ac:dyDescent="0.2">
      <c r="A391" s="9">
        <v>390</v>
      </c>
      <c r="B391" s="8">
        <v>40</v>
      </c>
      <c r="C391" s="8">
        <v>50</v>
      </c>
      <c r="D391" s="27">
        <v>75000000</v>
      </c>
      <c r="E391" s="6">
        <v>40075262.561103702</v>
      </c>
      <c r="F391" s="6">
        <v>47759838.131351568</v>
      </c>
      <c r="G391" s="6">
        <v>52287056.298690818</v>
      </c>
    </row>
    <row r="392" spans="1:7" x14ac:dyDescent="0.2">
      <c r="A392" s="9">
        <v>391</v>
      </c>
      <c r="B392" s="8">
        <v>45</v>
      </c>
      <c r="C392" s="8">
        <v>50</v>
      </c>
      <c r="D392" s="27">
        <v>75000000</v>
      </c>
      <c r="E392" s="6">
        <v>36992812.267960295</v>
      </c>
      <c r="F392" s="6">
        <v>44086316.920504846</v>
      </c>
      <c r="G392" s="6">
        <v>57520356.997856982</v>
      </c>
    </row>
    <row r="393" spans="1:7" x14ac:dyDescent="0.2">
      <c r="A393" s="9">
        <v>392</v>
      </c>
      <c r="B393" s="8">
        <v>50</v>
      </c>
      <c r="C393" s="8">
        <v>50</v>
      </c>
      <c r="D393" s="27">
        <v>75000000</v>
      </c>
      <c r="E393" s="6">
        <v>33628677.477594092</v>
      </c>
      <c r="F393" s="6">
        <v>40077097.198114753</v>
      </c>
      <c r="G393" s="6">
        <v>62316122.271629788</v>
      </c>
    </row>
    <row r="394" spans="1:7" x14ac:dyDescent="0.2">
      <c r="A394" s="9">
        <v>393</v>
      </c>
      <c r="B394" s="8">
        <v>55</v>
      </c>
      <c r="C394" s="8">
        <v>50</v>
      </c>
      <c r="D394" s="27">
        <v>75000000</v>
      </c>
      <c r="E394" s="6">
        <v>30008427.87303498</v>
      </c>
      <c r="F394" s="6">
        <v>35762651.72579366</v>
      </c>
      <c r="G394" s="6">
        <v>66637786.844876662</v>
      </c>
    </row>
    <row r="395" spans="1:7" x14ac:dyDescent="0.2">
      <c r="A395" s="9">
        <v>394</v>
      </c>
      <c r="B395" s="8">
        <v>60</v>
      </c>
      <c r="C395" s="8">
        <v>50</v>
      </c>
      <c r="D395" s="27">
        <v>75000000</v>
      </c>
      <c r="E395" s="6">
        <v>26159594.578591947</v>
      </c>
      <c r="F395" s="6">
        <v>31175790.819844969</v>
      </c>
      <c r="G395" s="6">
        <v>70452382.417771533</v>
      </c>
    </row>
    <row r="396" spans="1:7" x14ac:dyDescent="0.2">
      <c r="A396" s="9">
        <v>395</v>
      </c>
      <c r="B396" s="8">
        <v>65</v>
      </c>
      <c r="C396" s="8">
        <v>50</v>
      </c>
      <c r="D396" s="27">
        <v>75000000</v>
      </c>
      <c r="E396" s="6">
        <v>22111462.113411397</v>
      </c>
      <c r="F396" s="6">
        <v>26351414.411168791</v>
      </c>
      <c r="G396" s="6">
        <v>73730793.86924471</v>
      </c>
    </row>
    <row r="397" spans="1:7" x14ac:dyDescent="0.2">
      <c r="A397" s="9">
        <v>396</v>
      </c>
      <c r="B397" s="8">
        <v>70</v>
      </c>
      <c r="C397" s="8">
        <v>50</v>
      </c>
      <c r="D397" s="27">
        <v>75000000</v>
      </c>
      <c r="E397" s="6">
        <v>17894846.063318722</v>
      </c>
      <c r="F397" s="6">
        <v>21326247.084880441</v>
      </c>
      <c r="G397" s="6">
        <v>76447986.56606169</v>
      </c>
    </row>
    <row r="398" spans="1:7" x14ac:dyDescent="0.2">
      <c r="A398" s="9">
        <v>397</v>
      </c>
      <c r="B398" s="8">
        <v>75</v>
      </c>
      <c r="C398" s="8">
        <v>50</v>
      </c>
      <c r="D398" s="27">
        <v>75000000</v>
      </c>
      <c r="E398" s="6">
        <v>13541858.118589988</v>
      </c>
      <c r="F398" s="6">
        <v>16138558.063230686</v>
      </c>
      <c r="G398" s="6">
        <v>78583202.65403837</v>
      </c>
    </row>
    <row r="399" spans="1:7" x14ac:dyDescent="0.2">
      <c r="A399" s="9">
        <v>398</v>
      </c>
      <c r="B399" s="8">
        <v>80</v>
      </c>
      <c r="C399" s="8">
        <v>50</v>
      </c>
      <c r="D399" s="27">
        <v>75000000</v>
      </c>
      <c r="E399" s="6">
        <v>9085660.2899468504</v>
      </c>
      <c r="F399" s="6">
        <v>10827868.291634709</v>
      </c>
      <c r="G399" s="6">
        <v>80120124.436944291</v>
      </c>
    </row>
    <row r="400" spans="1:7" x14ac:dyDescent="0.2">
      <c r="A400" s="9">
        <v>399</v>
      </c>
      <c r="B400" s="8">
        <v>85</v>
      </c>
      <c r="C400" s="8">
        <v>50</v>
      </c>
      <c r="D400" s="27">
        <v>75000000</v>
      </c>
      <c r="E400" s="6">
        <v>4560210.2653689664</v>
      </c>
      <c r="F400" s="6">
        <v>5434646.9667384606</v>
      </c>
      <c r="G400" s="6">
        <v>81047003.220867097</v>
      </c>
    </row>
    <row r="401" spans="1:7" x14ac:dyDescent="0.2">
      <c r="A401" s="9">
        <v>400</v>
      </c>
      <c r="B401" s="8">
        <v>89.998999999999995</v>
      </c>
      <c r="C401" s="8">
        <v>50</v>
      </c>
      <c r="D401" s="27">
        <v>75000000</v>
      </c>
      <c r="E401" s="6">
        <v>913.20251959565007</v>
      </c>
      <c r="F401" s="6">
        <v>1088.3123834942003</v>
      </c>
      <c r="G401" s="6">
        <v>81356752.301847309</v>
      </c>
    </row>
    <row r="402" spans="1:7" x14ac:dyDescent="0.2">
      <c r="A402" s="9">
        <v>401</v>
      </c>
      <c r="B402" s="8">
        <v>1E-3</v>
      </c>
      <c r="C402" s="8">
        <v>50</v>
      </c>
      <c r="D402" s="27">
        <v>80000000</v>
      </c>
      <c r="E402" s="6">
        <v>55522796.202953994</v>
      </c>
      <c r="F402" s="6">
        <v>66169491.845746577</v>
      </c>
      <c r="G402" s="6">
        <v>1506.8376773406694</v>
      </c>
    </row>
    <row r="403" spans="1:7" x14ac:dyDescent="0.2">
      <c r="A403" s="9">
        <v>402</v>
      </c>
      <c r="B403" s="8">
        <v>1</v>
      </c>
      <c r="C403" s="8">
        <v>50</v>
      </c>
      <c r="D403" s="27">
        <v>80000000</v>
      </c>
      <c r="E403" s="6">
        <v>55514343.999752112</v>
      </c>
      <c r="F403" s="6">
        <v>66159418.902215391</v>
      </c>
      <c r="G403" s="6">
        <v>1506761.2898072475</v>
      </c>
    </row>
    <row r="404" spans="1:7" x14ac:dyDescent="0.2">
      <c r="A404" s="9">
        <v>403</v>
      </c>
      <c r="B404" s="8">
        <v>5</v>
      </c>
      <c r="C404" s="8">
        <v>50</v>
      </c>
      <c r="D404" s="27">
        <v>80000000</v>
      </c>
      <c r="E404" s="6">
        <v>55311619.0561646</v>
      </c>
      <c r="F404" s="6">
        <v>65917820.722386524</v>
      </c>
      <c r="G404" s="6">
        <v>7524643.3798404234</v>
      </c>
    </row>
    <row r="405" spans="1:7" x14ac:dyDescent="0.2">
      <c r="A405" s="9">
        <v>404</v>
      </c>
      <c r="B405" s="8">
        <v>10</v>
      </c>
      <c r="C405" s="8">
        <v>50</v>
      </c>
      <c r="D405" s="27">
        <v>80000000</v>
      </c>
      <c r="E405" s="6">
        <v>54679687.74525474</v>
      </c>
      <c r="F405" s="6">
        <v>65164714.312336929</v>
      </c>
      <c r="G405" s="6">
        <v>14992102.761089789</v>
      </c>
    </row>
    <row r="406" spans="1:7" x14ac:dyDescent="0.2">
      <c r="A406" s="9">
        <v>405</v>
      </c>
      <c r="B406" s="8">
        <v>15</v>
      </c>
      <c r="C406" s="8">
        <v>50</v>
      </c>
      <c r="D406" s="27">
        <v>80000000</v>
      </c>
      <c r="E406" s="6">
        <v>53631791.035524294</v>
      </c>
      <c r="F406" s="6">
        <v>63915879.643848017</v>
      </c>
      <c r="G406" s="6">
        <v>22345623.748397551</v>
      </c>
    </row>
    <row r="407" spans="1:7" x14ac:dyDescent="0.2">
      <c r="A407" s="9">
        <v>406</v>
      </c>
      <c r="B407" s="8">
        <v>20</v>
      </c>
      <c r="C407" s="8">
        <v>50</v>
      </c>
      <c r="D407" s="27">
        <v>80000000</v>
      </c>
      <c r="E407" s="6">
        <v>52175871.221680611</v>
      </c>
      <c r="F407" s="6">
        <v>62180781.975170709</v>
      </c>
      <c r="G407" s="6">
        <v>29529308.253882255</v>
      </c>
    </row>
    <row r="408" spans="1:7" x14ac:dyDescent="0.2">
      <c r="A408" s="9">
        <v>407</v>
      </c>
      <c r="B408" s="8">
        <v>25</v>
      </c>
      <c r="C408" s="8">
        <v>50</v>
      </c>
      <c r="D408" s="27">
        <v>80000000</v>
      </c>
      <c r="E408" s="6">
        <v>50322965.892764583</v>
      </c>
      <c r="F408" s="6">
        <v>59972575.392698079</v>
      </c>
      <c r="G408" s="6">
        <v>36488535.402213745</v>
      </c>
    </row>
    <row r="409" spans="1:7" x14ac:dyDescent="0.2">
      <c r="A409" s="9">
        <v>408</v>
      </c>
      <c r="B409" s="8">
        <v>30</v>
      </c>
      <c r="C409" s="8">
        <v>50</v>
      </c>
      <c r="D409" s="27">
        <v>80000000</v>
      </c>
      <c r="E409" s="6">
        <v>48087126.809018344</v>
      </c>
      <c r="F409" s="6">
        <v>57308006.132180952</v>
      </c>
      <c r="G409" s="6">
        <v>43170373.73538363</v>
      </c>
    </row>
    <row r="410" spans="1:7" x14ac:dyDescent="0.2">
      <c r="A410" s="9">
        <v>409</v>
      </c>
      <c r="B410" s="8">
        <v>35</v>
      </c>
      <c r="C410" s="8">
        <v>50</v>
      </c>
      <c r="D410" s="27">
        <v>80000000</v>
      </c>
      <c r="E410" s="6">
        <v>45485316.327721767</v>
      </c>
      <c r="F410" s="6">
        <v>54207289.143846489</v>
      </c>
      <c r="G410" s="6">
        <v>49523981.817461774</v>
      </c>
    </row>
    <row r="411" spans="1:7" x14ac:dyDescent="0.2">
      <c r="A411" s="9">
        <v>410</v>
      </c>
      <c r="B411" s="8">
        <v>40</v>
      </c>
      <c r="C411" s="8">
        <v>50</v>
      </c>
      <c r="D411" s="27">
        <v>80000000</v>
      </c>
      <c r="E411" s="6">
        <v>42537281.943634219</v>
      </c>
      <c r="F411" s="6">
        <v>50693958.575518891</v>
      </c>
      <c r="G411" s="6">
        <v>55500994.347123511</v>
      </c>
    </row>
    <row r="412" spans="1:7" x14ac:dyDescent="0.2">
      <c r="A412" s="9">
        <v>411</v>
      </c>
      <c r="B412" s="8">
        <v>45</v>
      </c>
      <c r="C412" s="8">
        <v>50</v>
      </c>
      <c r="D412" s="27">
        <v>80000000</v>
      </c>
      <c r="E412" s="6">
        <v>39265409.65632052</v>
      </c>
      <c r="F412" s="6">
        <v>46794693.022603355</v>
      </c>
      <c r="G412" s="6">
        <v>61055890.903789721</v>
      </c>
    </row>
    <row r="413" spans="1:7" x14ac:dyDescent="0.2">
      <c r="A413" s="9">
        <v>412</v>
      </c>
      <c r="B413" s="8">
        <v>50</v>
      </c>
      <c r="C413" s="8">
        <v>50</v>
      </c>
      <c r="D413" s="27">
        <v>80000000</v>
      </c>
      <c r="E413" s="6">
        <v>35694557.033426762</v>
      </c>
      <c r="F413" s="6">
        <v>42539116.580645263</v>
      </c>
      <c r="G413" s="6">
        <v>66146344.487224676</v>
      </c>
    </row>
    <row r="414" spans="1:7" x14ac:dyDescent="0.2">
      <c r="A414" s="9">
        <v>413</v>
      </c>
      <c r="B414" s="8">
        <v>55</v>
      </c>
      <c r="C414" s="8">
        <v>50</v>
      </c>
      <c r="D414" s="27">
        <v>80000000</v>
      </c>
      <c r="E414" s="6">
        <v>31851867.005508039</v>
      </c>
      <c r="F414" s="6">
        <v>37959576.934647188</v>
      </c>
      <c r="G414" s="6">
        <v>70733547.066321626</v>
      </c>
    </row>
    <row r="415" spans="1:7" x14ac:dyDescent="0.2">
      <c r="A415" s="9">
        <v>414</v>
      </c>
      <c r="B415" s="8">
        <v>60</v>
      </c>
      <c r="C415" s="8">
        <v>50</v>
      </c>
      <c r="D415" s="27">
        <v>80000000</v>
      </c>
      <c r="E415" s="6">
        <v>27766563.602808297</v>
      </c>
      <c r="F415" s="6">
        <v>33090901.927642412</v>
      </c>
      <c r="G415" s="6">
        <v>74782509.436693728</v>
      </c>
    </row>
    <row r="416" spans="1:7" x14ac:dyDescent="0.2">
      <c r="A416" s="9">
        <v>415</v>
      </c>
      <c r="B416" s="8">
        <v>65</v>
      </c>
      <c r="C416" s="8">
        <v>50</v>
      </c>
      <c r="D416" s="27">
        <v>80000000</v>
      </c>
      <c r="E416" s="6">
        <v>23469731.024782319</v>
      </c>
      <c r="F416" s="6">
        <v>27970136.266004115</v>
      </c>
      <c r="G416" s="6">
        <v>78262332.804427966</v>
      </c>
    </row>
    <row r="417" spans="1:7" x14ac:dyDescent="0.2">
      <c r="A417" s="9">
        <v>416</v>
      </c>
      <c r="B417" s="8">
        <v>70</v>
      </c>
      <c r="C417" s="8">
        <v>50</v>
      </c>
      <c r="D417" s="27">
        <v>80000000</v>
      </c>
      <c r="E417" s="6">
        <v>18994077.615283493</v>
      </c>
      <c r="F417" s="6">
        <v>22636260.236027364</v>
      </c>
      <c r="G417" s="6">
        <v>81146449.669991225</v>
      </c>
    </row>
    <row r="418" spans="1:7" x14ac:dyDescent="0.2">
      <c r="A418" s="9">
        <v>417</v>
      </c>
      <c r="B418" s="8">
        <v>75</v>
      </c>
      <c r="C418" s="8">
        <v>50</v>
      </c>
      <c r="D418" s="27">
        <v>80000000</v>
      </c>
      <c r="E418" s="6">
        <v>14373686.495304</v>
      </c>
      <c r="F418" s="6">
        <v>17129892.51960142</v>
      </c>
      <c r="G418" s="6">
        <v>83412831.785483703</v>
      </c>
    </row>
    <row r="419" spans="1:7" x14ac:dyDescent="0.2">
      <c r="A419" s="9">
        <v>418</v>
      </c>
      <c r="B419" s="8">
        <v>80</v>
      </c>
      <c r="C419" s="8">
        <v>50</v>
      </c>
      <c r="D419" s="27">
        <v>80000000</v>
      </c>
      <c r="E419" s="6">
        <v>9643754.7751915976</v>
      </c>
      <c r="F419" s="6">
        <v>11492979.399432153</v>
      </c>
      <c r="G419" s="6">
        <v>85044163.202005342</v>
      </c>
    </row>
    <row r="420" spans="1:7" x14ac:dyDescent="0.2">
      <c r="A420" s="9">
        <v>419</v>
      </c>
      <c r="B420" s="8">
        <v>85</v>
      </c>
      <c r="C420" s="8">
        <v>50</v>
      </c>
      <c r="D420" s="27">
        <v>80000000</v>
      </c>
      <c r="E420" s="6">
        <v>4840323.423125077</v>
      </c>
      <c r="F420" s="6">
        <v>5768472.8288272144</v>
      </c>
      <c r="G420" s="6">
        <v>86027976.711325824</v>
      </c>
    </row>
    <row r="421" spans="1:7" x14ac:dyDescent="0.2">
      <c r="A421" s="9">
        <v>420</v>
      </c>
      <c r="B421" s="8">
        <v>89.998999999999995</v>
      </c>
      <c r="C421" s="8">
        <v>50</v>
      </c>
      <c r="D421" s="27">
        <v>80000000</v>
      </c>
      <c r="E421" s="6">
        <v>969.29632049312443</v>
      </c>
      <c r="F421" s="6">
        <v>1155.1623722360296</v>
      </c>
      <c r="G421" s="6">
        <v>86356752.30108577</v>
      </c>
    </row>
    <row r="422" spans="1:7" x14ac:dyDescent="0.2">
      <c r="A422" s="9">
        <v>421</v>
      </c>
      <c r="B422" s="8">
        <v>1E-3</v>
      </c>
      <c r="C422" s="8">
        <v>50</v>
      </c>
      <c r="D422" s="27">
        <v>85000000</v>
      </c>
      <c r="E422" s="6">
        <v>58736734.250897184</v>
      </c>
      <c r="F422" s="6">
        <v>69999714.060758099</v>
      </c>
      <c r="G422" s="6">
        <v>1594.1041399359556</v>
      </c>
    </row>
    <row r="423" spans="1:7" x14ac:dyDescent="0.2">
      <c r="A423" s="9">
        <v>422</v>
      </c>
      <c r="B423" s="8">
        <v>1</v>
      </c>
      <c r="C423" s="8">
        <v>50</v>
      </c>
      <c r="D423" s="27">
        <v>85000000</v>
      </c>
      <c r="E423" s="6">
        <v>58727792.549852967</v>
      </c>
      <c r="F423" s="6">
        <v>69989057.756414741</v>
      </c>
      <c r="G423" s="6">
        <v>1594023.3219936651</v>
      </c>
    </row>
    <row r="424" spans="1:7" x14ac:dyDescent="0.2">
      <c r="A424" s="9">
        <v>423</v>
      </c>
      <c r="B424" s="8">
        <v>5</v>
      </c>
      <c r="C424" s="8">
        <v>50</v>
      </c>
      <c r="D424" s="27">
        <v>85000000</v>
      </c>
      <c r="E424" s="6">
        <v>58513327.100008585</v>
      </c>
      <c r="F424" s="6">
        <v>69733467.786075369</v>
      </c>
      <c r="G424" s="6">
        <v>7960422.0935787139</v>
      </c>
    </row>
    <row r="425" spans="1:7" x14ac:dyDescent="0.2">
      <c r="A425" s="9">
        <v>424</v>
      </c>
      <c r="B425" s="8">
        <v>10</v>
      </c>
      <c r="C425" s="8">
        <v>50</v>
      </c>
      <c r="D425" s="27">
        <v>85000000</v>
      </c>
      <c r="E425" s="6">
        <v>57844798.853052184</v>
      </c>
      <c r="F425" s="6">
        <v>68936746.846014366</v>
      </c>
      <c r="G425" s="6">
        <v>15860343.649424441</v>
      </c>
    </row>
    <row r="426" spans="1:7" x14ac:dyDescent="0.2">
      <c r="A426" s="9">
        <v>425</v>
      </c>
      <c r="B426" s="8">
        <v>15</v>
      </c>
      <c r="C426" s="8">
        <v>50</v>
      </c>
      <c r="D426" s="27">
        <v>85000000</v>
      </c>
      <c r="E426" s="6">
        <v>56736216.800598532</v>
      </c>
      <c r="F426" s="6">
        <v>67615590.202317268</v>
      </c>
      <c r="G426" s="6">
        <v>23639718.973910153</v>
      </c>
    </row>
    <row r="427" spans="1:7" x14ac:dyDescent="0.2">
      <c r="A427" s="9">
        <v>426</v>
      </c>
      <c r="B427" s="8">
        <v>20</v>
      </c>
      <c r="C427" s="8">
        <v>50</v>
      </c>
      <c r="D427" s="27">
        <v>85000000</v>
      </c>
      <c r="E427" s="6">
        <v>55195985.08945588</v>
      </c>
      <c r="F427" s="6">
        <v>65780013.527135484</v>
      </c>
      <c r="G427" s="6">
        <v>31239408.970510598</v>
      </c>
    </row>
    <row r="428" spans="1:7" x14ac:dyDescent="0.2">
      <c r="A428" s="9">
        <v>427</v>
      </c>
      <c r="B428" s="8">
        <v>25</v>
      </c>
      <c r="C428" s="8">
        <v>50</v>
      </c>
      <c r="D428" s="27">
        <v>85000000</v>
      </c>
      <c r="E428" s="6">
        <v>53235782.973112509</v>
      </c>
      <c r="F428" s="6">
        <v>63443935.612772502</v>
      </c>
      <c r="G428" s="6">
        <v>38601626.710917242</v>
      </c>
    </row>
    <row r="429" spans="1:7" x14ac:dyDescent="0.2">
      <c r="A429" s="9">
        <v>428</v>
      </c>
      <c r="B429" s="8">
        <v>30</v>
      </c>
      <c r="C429" s="8">
        <v>50</v>
      </c>
      <c r="D429" s="27">
        <v>85000000</v>
      </c>
      <c r="E429" s="6">
        <v>50870478.805150442</v>
      </c>
      <c r="F429" s="6">
        <v>60625075.873025648</v>
      </c>
      <c r="G429" s="6">
        <v>45670373.73538363</v>
      </c>
    </row>
    <row r="430" spans="1:7" x14ac:dyDescent="0.2">
      <c r="A430" s="9">
        <v>429</v>
      </c>
      <c r="B430" s="8">
        <v>35</v>
      </c>
      <c r="C430" s="8">
        <v>50</v>
      </c>
      <c r="D430" s="27">
        <v>85000000</v>
      </c>
      <c r="E430" s="6">
        <v>48118020.25031358</v>
      </c>
      <c r="F430" s="6">
        <v>57344823.50183215</v>
      </c>
      <c r="G430" s="6">
        <v>52391863.999217004</v>
      </c>
    </row>
    <row r="431" spans="1:7" x14ac:dyDescent="0.2">
      <c r="A431" s="9">
        <v>430</v>
      </c>
      <c r="B431" s="8">
        <v>40</v>
      </c>
      <c r="C431" s="8">
        <v>50</v>
      </c>
      <c r="D431" s="27">
        <v>85000000</v>
      </c>
      <c r="E431" s="6">
        <v>44999301.326164737</v>
      </c>
      <c r="F431" s="6">
        <v>53628079.019686222</v>
      </c>
      <c r="G431" s="6">
        <v>58714932.395556211</v>
      </c>
    </row>
    <row r="432" spans="1:7" x14ac:dyDescent="0.2">
      <c r="A432" s="9">
        <v>431</v>
      </c>
      <c r="B432" s="8">
        <v>45</v>
      </c>
      <c r="C432" s="8">
        <v>50</v>
      </c>
      <c r="D432" s="27">
        <v>85000000</v>
      </c>
      <c r="E432" s="6">
        <v>41538007.044680737</v>
      </c>
      <c r="F432" s="6">
        <v>49503069.124701865</v>
      </c>
      <c r="G432" s="6">
        <v>64591424.809722461</v>
      </c>
    </row>
    <row r="433" spans="1:7" x14ac:dyDescent="0.2">
      <c r="A433" s="9">
        <v>432</v>
      </c>
      <c r="B433" s="8">
        <v>50</v>
      </c>
      <c r="C433" s="8">
        <v>50</v>
      </c>
      <c r="D433" s="27">
        <v>85000000</v>
      </c>
      <c r="E433" s="6">
        <v>37760436.589259438</v>
      </c>
      <c r="F433" s="6">
        <v>45001135.963175789</v>
      </c>
      <c r="G433" s="6">
        <v>69976566.702819571</v>
      </c>
    </row>
    <row r="434" spans="1:7" x14ac:dyDescent="0.2">
      <c r="A434" s="9">
        <v>433</v>
      </c>
      <c r="B434" s="8">
        <v>55</v>
      </c>
      <c r="C434" s="8">
        <v>50</v>
      </c>
      <c r="D434" s="27">
        <v>85000000</v>
      </c>
      <c r="E434" s="6">
        <v>33695306.137981102</v>
      </c>
      <c r="F434" s="6">
        <v>40156502.143500708</v>
      </c>
      <c r="G434" s="6">
        <v>74829307.287766576</v>
      </c>
    </row>
    <row r="435" spans="1:7" x14ac:dyDescent="0.2">
      <c r="A435" s="9">
        <v>434</v>
      </c>
      <c r="B435" s="8">
        <v>60</v>
      </c>
      <c r="C435" s="8">
        <v>50</v>
      </c>
      <c r="D435" s="27">
        <v>85000000</v>
      </c>
      <c r="E435" s="6">
        <v>29373532.627024643</v>
      </c>
      <c r="F435" s="6">
        <v>35006013.035439856</v>
      </c>
      <c r="G435" s="6">
        <v>79112636.455615923</v>
      </c>
    </row>
    <row r="436" spans="1:7" x14ac:dyDescent="0.2">
      <c r="A436" s="9">
        <v>435</v>
      </c>
      <c r="B436" s="8">
        <v>65</v>
      </c>
      <c r="C436" s="8">
        <v>50</v>
      </c>
      <c r="D436" s="27">
        <v>85000000</v>
      </c>
      <c r="E436" s="6">
        <v>24827999.936153241</v>
      </c>
      <c r="F436" s="6">
        <v>29588858.120839439</v>
      </c>
      <c r="G436" s="6">
        <v>82793871.739611208</v>
      </c>
    </row>
    <row r="437" spans="1:7" x14ac:dyDescent="0.2">
      <c r="A437" s="9">
        <v>436</v>
      </c>
      <c r="B437" s="8">
        <v>70</v>
      </c>
      <c r="C437" s="8">
        <v>50</v>
      </c>
      <c r="D437" s="27">
        <v>85000000</v>
      </c>
      <c r="E437" s="6">
        <v>20093309.167248264</v>
      </c>
      <c r="F437" s="6">
        <v>23946273.38717429</v>
      </c>
      <c r="G437" s="6">
        <v>85844912.773920774</v>
      </c>
    </row>
    <row r="438" spans="1:7" x14ac:dyDescent="0.2">
      <c r="A438" s="9">
        <v>437</v>
      </c>
      <c r="B438" s="8">
        <v>75</v>
      </c>
      <c r="C438" s="8">
        <v>50</v>
      </c>
      <c r="D438" s="27">
        <v>85000000</v>
      </c>
      <c r="E438" s="6">
        <v>15205514.872018009</v>
      </c>
      <c r="F438" s="6">
        <v>18121226.97597215</v>
      </c>
      <c r="G438" s="6">
        <v>88242460.916929051</v>
      </c>
    </row>
    <row r="439" spans="1:7" x14ac:dyDescent="0.2">
      <c r="A439" s="9">
        <v>438</v>
      </c>
      <c r="B439" s="8">
        <v>80</v>
      </c>
      <c r="C439" s="8">
        <v>50</v>
      </c>
      <c r="D439" s="27">
        <v>85000000</v>
      </c>
      <c r="E439" s="6">
        <v>10201849.260436347</v>
      </c>
      <c r="F439" s="6">
        <v>12158090.507229598</v>
      </c>
      <c r="G439" s="6">
        <v>89968201.967066377</v>
      </c>
    </row>
    <row r="440" spans="1:7" x14ac:dyDescent="0.2">
      <c r="A440" s="9">
        <v>439</v>
      </c>
      <c r="B440" s="8">
        <v>85</v>
      </c>
      <c r="C440" s="8">
        <v>50</v>
      </c>
      <c r="D440" s="27">
        <v>85000000</v>
      </c>
      <c r="E440" s="6">
        <v>5120436.5808811877</v>
      </c>
      <c r="F440" s="6">
        <v>6102298.6909159673</v>
      </c>
      <c r="G440" s="6">
        <v>91008950.201784551</v>
      </c>
    </row>
    <row r="441" spans="1:7" x14ac:dyDescent="0.2">
      <c r="A441" s="9">
        <v>440</v>
      </c>
      <c r="B441" s="8">
        <v>89.998999999999995</v>
      </c>
      <c r="C441" s="8">
        <v>50</v>
      </c>
      <c r="D441" s="27">
        <v>85000000</v>
      </c>
      <c r="E441" s="6">
        <v>1025.3901213905988</v>
      </c>
      <c r="F441" s="6">
        <v>1222.0123609778591</v>
      </c>
      <c r="G441" s="6">
        <v>91356752.300324216</v>
      </c>
    </row>
    <row r="442" spans="1:7" x14ac:dyDescent="0.2">
      <c r="A442" s="9">
        <v>441</v>
      </c>
      <c r="B442" s="8">
        <v>1E-3</v>
      </c>
      <c r="C442" s="8">
        <v>50</v>
      </c>
      <c r="D442" s="27">
        <v>90000000</v>
      </c>
      <c r="E442" s="6">
        <v>61950672.298840359</v>
      </c>
      <c r="F442" s="6">
        <v>73829936.275769591</v>
      </c>
      <c r="G442" s="6">
        <v>1681.3706025312415</v>
      </c>
    </row>
    <row r="443" spans="1:7" x14ac:dyDescent="0.2">
      <c r="A443" s="9">
        <v>442</v>
      </c>
      <c r="B443" s="8">
        <v>1</v>
      </c>
      <c r="C443" s="8">
        <v>50</v>
      </c>
      <c r="D443" s="27">
        <v>90000000</v>
      </c>
      <c r="E443" s="6">
        <v>61941241.09995383</v>
      </c>
      <c r="F443" s="6">
        <v>73818696.610614106</v>
      </c>
      <c r="G443" s="6">
        <v>1681285.3541800827</v>
      </c>
    </row>
    <row r="444" spans="1:7" x14ac:dyDescent="0.2">
      <c r="A444" s="9">
        <v>443</v>
      </c>
      <c r="B444" s="8">
        <v>5</v>
      </c>
      <c r="C444" s="8">
        <v>50</v>
      </c>
      <c r="D444" s="27">
        <v>90000000</v>
      </c>
      <c r="E444" s="6">
        <v>61715035.143852569</v>
      </c>
      <c r="F444" s="6">
        <v>73549114.849764213</v>
      </c>
      <c r="G444" s="6">
        <v>8396200.8073170055</v>
      </c>
    </row>
    <row r="445" spans="1:7" x14ac:dyDescent="0.2">
      <c r="A445" s="9">
        <v>444</v>
      </c>
      <c r="B445" s="8">
        <v>10</v>
      </c>
      <c r="C445" s="8">
        <v>50</v>
      </c>
      <c r="D445" s="27">
        <v>90000000</v>
      </c>
      <c r="E445" s="6">
        <v>61009909.960849635</v>
      </c>
      <c r="F445" s="6">
        <v>72708779.379691824</v>
      </c>
      <c r="G445" s="6">
        <v>16728584.537759092</v>
      </c>
    </row>
    <row r="446" spans="1:7" x14ac:dyDescent="0.2">
      <c r="A446" s="9">
        <v>445</v>
      </c>
      <c r="B446" s="8">
        <v>15</v>
      </c>
      <c r="C446" s="8">
        <v>50</v>
      </c>
      <c r="D446" s="27">
        <v>90000000</v>
      </c>
      <c r="E446" s="6">
        <v>59840642.565672748</v>
      </c>
      <c r="F446" s="6">
        <v>71315300.760786504</v>
      </c>
      <c r="G446" s="6">
        <v>24933814.199422758</v>
      </c>
    </row>
    <row r="447" spans="1:7" x14ac:dyDescent="0.2">
      <c r="A447" s="9">
        <v>446</v>
      </c>
      <c r="B447" s="8">
        <v>20</v>
      </c>
      <c r="C447" s="8">
        <v>50</v>
      </c>
      <c r="D447" s="27">
        <v>90000000</v>
      </c>
      <c r="E447" s="6">
        <v>58216098.957231149</v>
      </c>
      <c r="F447" s="6">
        <v>69379245.079100251</v>
      </c>
      <c r="G447" s="6">
        <v>32949509.687138941</v>
      </c>
    </row>
    <row r="448" spans="1:7" x14ac:dyDescent="0.2">
      <c r="A448" s="9">
        <v>447</v>
      </c>
      <c r="B448" s="8">
        <v>25</v>
      </c>
      <c r="C448" s="8">
        <v>50</v>
      </c>
      <c r="D448" s="27">
        <v>90000000</v>
      </c>
      <c r="E448" s="6">
        <v>56148600.053460434</v>
      </c>
      <c r="F448" s="6">
        <v>66915295.832846917</v>
      </c>
      <c r="G448" s="6">
        <v>40714718.019620739</v>
      </c>
    </row>
    <row r="449" spans="1:7" x14ac:dyDescent="0.2">
      <c r="A449" s="9">
        <v>448</v>
      </c>
      <c r="B449" s="8">
        <v>30</v>
      </c>
      <c r="C449" s="8">
        <v>50</v>
      </c>
      <c r="D449" s="27">
        <v>90000000</v>
      </c>
      <c r="E449" s="6">
        <v>53653830.80128254</v>
      </c>
      <c r="F449" s="6">
        <v>63942145.613870338</v>
      </c>
      <c r="G449" s="6">
        <v>48170373.73538363</v>
      </c>
    </row>
    <row r="450" spans="1:7" x14ac:dyDescent="0.2">
      <c r="A450" s="9">
        <v>449</v>
      </c>
      <c r="B450" s="8">
        <v>35</v>
      </c>
      <c r="C450" s="8">
        <v>50</v>
      </c>
      <c r="D450" s="27">
        <v>90000000</v>
      </c>
      <c r="E450" s="6">
        <v>50750724.1729054</v>
      </c>
      <c r="F450" s="6">
        <v>60482357.859817818</v>
      </c>
      <c r="G450" s="6">
        <v>55259746.180972233</v>
      </c>
    </row>
    <row r="451" spans="1:7" x14ac:dyDescent="0.2">
      <c r="A451" s="9">
        <v>450</v>
      </c>
      <c r="B451" s="8">
        <v>40</v>
      </c>
      <c r="C451" s="8">
        <v>50</v>
      </c>
      <c r="D451" s="27">
        <v>90000000</v>
      </c>
      <c r="E451" s="6">
        <v>47461320.708695263</v>
      </c>
      <c r="F451" s="6">
        <v>56562199.463853545</v>
      </c>
      <c r="G451" s="6">
        <v>61928870.443988904</v>
      </c>
    </row>
    <row r="452" spans="1:7" x14ac:dyDescent="0.2">
      <c r="A452" s="9">
        <v>451</v>
      </c>
      <c r="B452" s="8">
        <v>45</v>
      </c>
      <c r="C452" s="8">
        <v>50</v>
      </c>
      <c r="D452" s="27">
        <v>90000000</v>
      </c>
      <c r="E452" s="6">
        <v>43810604.433040954</v>
      </c>
      <c r="F452" s="6">
        <v>52211445.226800375</v>
      </c>
      <c r="G452" s="6">
        <v>68126958.715655193</v>
      </c>
    </row>
    <row r="453" spans="1:7" x14ac:dyDescent="0.2">
      <c r="A453" s="9">
        <v>452</v>
      </c>
      <c r="B453" s="8">
        <v>50</v>
      </c>
      <c r="C453" s="8">
        <v>50</v>
      </c>
      <c r="D453" s="27">
        <v>90000000</v>
      </c>
      <c r="E453" s="6">
        <v>39826316.145092115</v>
      </c>
      <c r="F453" s="6">
        <v>47463155.345706306</v>
      </c>
      <c r="G453" s="6">
        <v>73806788.918414459</v>
      </c>
    </row>
    <row r="454" spans="1:7" x14ac:dyDescent="0.2">
      <c r="A454" s="9">
        <v>453</v>
      </c>
      <c r="B454" s="8">
        <v>55</v>
      </c>
      <c r="C454" s="8">
        <v>50</v>
      </c>
      <c r="D454" s="27">
        <v>90000000</v>
      </c>
      <c r="E454" s="6">
        <v>35538745.270454161</v>
      </c>
      <c r="F454" s="6">
        <v>42353427.352354236</v>
      </c>
      <c r="G454" s="6">
        <v>78925067.50921154</v>
      </c>
    </row>
    <row r="455" spans="1:7" x14ac:dyDescent="0.2">
      <c r="A455" s="9">
        <v>454</v>
      </c>
      <c r="B455" s="8">
        <v>60</v>
      </c>
      <c r="C455" s="8">
        <v>50</v>
      </c>
      <c r="D455" s="27">
        <v>90000000</v>
      </c>
      <c r="E455" s="6">
        <v>30980501.651240993</v>
      </c>
      <c r="F455" s="6">
        <v>36921124.1432373</v>
      </c>
      <c r="G455" s="6">
        <v>83442763.474538103</v>
      </c>
    </row>
    <row r="456" spans="1:7" x14ac:dyDescent="0.2">
      <c r="A456" s="9">
        <v>455</v>
      </c>
      <c r="B456" s="8">
        <v>65</v>
      </c>
      <c r="C456" s="8">
        <v>50</v>
      </c>
      <c r="D456" s="27">
        <v>90000000</v>
      </c>
      <c r="E456" s="6">
        <v>26186268.847524162</v>
      </c>
      <c r="F456" s="6">
        <v>31207579.97567476</v>
      </c>
      <c r="G456" s="6">
        <v>87325410.674794465</v>
      </c>
    </row>
    <row r="457" spans="1:7" x14ac:dyDescent="0.2">
      <c r="A457" s="9">
        <v>456</v>
      </c>
      <c r="B457" s="8">
        <v>70</v>
      </c>
      <c r="C457" s="8">
        <v>50</v>
      </c>
      <c r="D457" s="27">
        <v>90000000</v>
      </c>
      <c r="E457" s="6">
        <v>21192540.719213035</v>
      </c>
      <c r="F457" s="6">
        <v>25256286.538321216</v>
      </c>
      <c r="G457" s="6">
        <v>90543375.877850309</v>
      </c>
    </row>
    <row r="458" spans="1:7" x14ac:dyDescent="0.2">
      <c r="A458" s="9">
        <v>457</v>
      </c>
      <c r="B458" s="8">
        <v>75</v>
      </c>
      <c r="C458" s="8">
        <v>50</v>
      </c>
      <c r="D458" s="27">
        <v>90000000</v>
      </c>
      <c r="E458" s="6">
        <v>16037343.248732017</v>
      </c>
      <c r="F458" s="6">
        <v>19112561.432342879</v>
      </c>
      <c r="G458" s="6">
        <v>93072090.048374385</v>
      </c>
    </row>
    <row r="459" spans="1:7" x14ac:dyDescent="0.2">
      <c r="A459" s="9">
        <v>458</v>
      </c>
      <c r="B459" s="8">
        <v>80</v>
      </c>
      <c r="C459" s="8">
        <v>50</v>
      </c>
      <c r="D459" s="27">
        <v>90000000</v>
      </c>
      <c r="E459" s="6">
        <v>10759943.745681094</v>
      </c>
      <c r="F459" s="6">
        <v>12823201.615027044</v>
      </c>
      <c r="G459" s="6">
        <v>94892240.732127413</v>
      </c>
    </row>
    <row r="460" spans="1:7" x14ac:dyDescent="0.2">
      <c r="A460" s="9">
        <v>459</v>
      </c>
      <c r="B460" s="8">
        <v>85</v>
      </c>
      <c r="C460" s="8">
        <v>50</v>
      </c>
      <c r="D460" s="27">
        <v>90000000</v>
      </c>
      <c r="E460" s="6">
        <v>5400549.7386372983</v>
      </c>
      <c r="F460" s="6">
        <v>6436124.5530047212</v>
      </c>
      <c r="G460" s="6">
        <v>95989923.692243278</v>
      </c>
    </row>
    <row r="461" spans="1:7" x14ac:dyDescent="0.2">
      <c r="A461" s="9">
        <v>460</v>
      </c>
      <c r="B461" s="8">
        <v>89.998999999999995</v>
      </c>
      <c r="C461" s="8">
        <v>50</v>
      </c>
      <c r="D461" s="27">
        <v>90000000</v>
      </c>
      <c r="E461" s="6">
        <v>1081.483922288073</v>
      </c>
      <c r="F461" s="6">
        <v>1288.8623497196884</v>
      </c>
      <c r="G461" s="6">
        <v>96356752.299562678</v>
      </c>
    </row>
    <row r="462" spans="1:7" x14ac:dyDescent="0.2">
      <c r="A462" s="9">
        <v>461</v>
      </c>
      <c r="B462" s="8">
        <v>1E-3</v>
      </c>
      <c r="C462" s="8">
        <v>50</v>
      </c>
      <c r="D462" s="27">
        <v>95000000</v>
      </c>
      <c r="E462" s="6">
        <v>65164610.346783549</v>
      </c>
      <c r="F462" s="6">
        <v>77660158.490781114</v>
      </c>
      <c r="G462" s="6">
        <v>1768.6370651265274</v>
      </c>
    </row>
    <row r="463" spans="1:7" x14ac:dyDescent="0.2">
      <c r="A463" s="9">
        <v>462</v>
      </c>
      <c r="B463" s="8">
        <v>1</v>
      </c>
      <c r="C463" s="8">
        <v>50</v>
      </c>
      <c r="D463" s="27">
        <v>95000000</v>
      </c>
      <c r="E463" s="6">
        <v>65154689.650054686</v>
      </c>
      <c r="F463" s="6">
        <v>77648335.464813456</v>
      </c>
      <c r="G463" s="6">
        <v>1768547.3863665003</v>
      </c>
    </row>
    <row r="464" spans="1:7" x14ac:dyDescent="0.2">
      <c r="A464" s="9">
        <v>463</v>
      </c>
      <c r="B464" s="8">
        <v>5</v>
      </c>
      <c r="C464" s="8">
        <v>50</v>
      </c>
      <c r="D464" s="27">
        <v>95000000</v>
      </c>
      <c r="E464" s="6">
        <v>64916743.187696554</v>
      </c>
      <c r="F464" s="6">
        <v>77364761.913453057</v>
      </c>
      <c r="G464" s="6">
        <v>8831979.5210552961</v>
      </c>
    </row>
    <row r="465" spans="1:7" x14ac:dyDescent="0.2">
      <c r="A465" s="9">
        <v>464</v>
      </c>
      <c r="B465" s="8">
        <v>10</v>
      </c>
      <c r="C465" s="8">
        <v>50</v>
      </c>
      <c r="D465" s="27">
        <v>95000000</v>
      </c>
      <c r="E465" s="6">
        <v>64175021.068647079</v>
      </c>
      <c r="F465" s="6">
        <v>76480811.913369268</v>
      </c>
      <c r="G465" s="6">
        <v>17596825.426093742</v>
      </c>
    </row>
    <row r="466" spans="1:7" x14ac:dyDescent="0.2">
      <c r="A466" s="9">
        <v>465</v>
      </c>
      <c r="B466" s="8">
        <v>15</v>
      </c>
      <c r="C466" s="8">
        <v>50</v>
      </c>
      <c r="D466" s="27">
        <v>95000000</v>
      </c>
      <c r="E466" s="6">
        <v>62945068.330746986</v>
      </c>
      <c r="F466" s="6">
        <v>75015011.319255739</v>
      </c>
      <c r="G466" s="6">
        <v>26227909.42493536</v>
      </c>
    </row>
    <row r="467" spans="1:7" x14ac:dyDescent="0.2">
      <c r="A467" s="9">
        <v>466</v>
      </c>
      <c r="B467" s="8">
        <v>20</v>
      </c>
      <c r="C467" s="8">
        <v>50</v>
      </c>
      <c r="D467" s="27">
        <v>95000000</v>
      </c>
      <c r="E467" s="6">
        <v>61236212.825006418</v>
      </c>
      <c r="F467" s="6">
        <v>72978476.631065026</v>
      </c>
      <c r="G467" s="6">
        <v>34659610.403767288</v>
      </c>
    </row>
    <row r="468" spans="1:7" x14ac:dyDescent="0.2">
      <c r="A468" s="9">
        <v>467</v>
      </c>
      <c r="B468" s="8">
        <v>25</v>
      </c>
      <c r="C468" s="8">
        <v>50</v>
      </c>
      <c r="D468" s="27">
        <v>95000000</v>
      </c>
      <c r="E468" s="6">
        <v>59061417.133808367</v>
      </c>
      <c r="F468" s="6">
        <v>70386656.05292134</v>
      </c>
      <c r="G468" s="6">
        <v>42827809.328324236</v>
      </c>
    </row>
    <row r="469" spans="1:7" x14ac:dyDescent="0.2">
      <c r="A469" s="9">
        <v>468</v>
      </c>
      <c r="B469" s="8">
        <v>30</v>
      </c>
      <c r="C469" s="8">
        <v>50</v>
      </c>
      <c r="D469" s="27">
        <v>95000000</v>
      </c>
      <c r="E469" s="6">
        <v>56437182.797414638</v>
      </c>
      <c r="F469" s="6">
        <v>67259215.354715034</v>
      </c>
      <c r="G469" s="6">
        <v>50670373.73538363</v>
      </c>
    </row>
    <row r="470" spans="1:7" x14ac:dyDescent="0.2">
      <c r="A470" s="9">
        <v>469</v>
      </c>
      <c r="B470" s="8">
        <v>35</v>
      </c>
      <c r="C470" s="8">
        <v>50</v>
      </c>
      <c r="D470" s="27">
        <v>95000000</v>
      </c>
      <c r="E470" s="6">
        <v>53383428.095497213</v>
      </c>
      <c r="F470" s="6">
        <v>63619892.217803478</v>
      </c>
      <c r="G470" s="6">
        <v>58127628.362727471</v>
      </c>
    </row>
    <row r="471" spans="1:7" x14ac:dyDescent="0.2">
      <c r="A471" s="9">
        <v>470</v>
      </c>
      <c r="B471" s="8">
        <v>40</v>
      </c>
      <c r="C471" s="8">
        <v>50</v>
      </c>
      <c r="D471" s="27">
        <v>95000000</v>
      </c>
      <c r="E471" s="6">
        <v>49923340.091225781</v>
      </c>
      <c r="F471" s="6">
        <v>59496319.908020869</v>
      </c>
      <c r="G471" s="6">
        <v>65142808.492421605</v>
      </c>
    </row>
    <row r="472" spans="1:7" x14ac:dyDescent="0.2">
      <c r="A472" s="9">
        <v>471</v>
      </c>
      <c r="B472" s="8">
        <v>45</v>
      </c>
      <c r="C472" s="8">
        <v>50</v>
      </c>
      <c r="D472" s="27">
        <v>95000000</v>
      </c>
      <c r="E472" s="6">
        <v>46083201.821401179</v>
      </c>
      <c r="F472" s="6">
        <v>54919821.328898892</v>
      </c>
      <c r="G472" s="6">
        <v>71662492.621587932</v>
      </c>
    </row>
    <row r="473" spans="1:7" x14ac:dyDescent="0.2">
      <c r="A473" s="9">
        <v>472</v>
      </c>
      <c r="B473" s="8">
        <v>50</v>
      </c>
      <c r="C473" s="8">
        <v>50</v>
      </c>
      <c r="D473" s="27">
        <v>95000000</v>
      </c>
      <c r="E473" s="6">
        <v>41892195.700924791</v>
      </c>
      <c r="F473" s="6">
        <v>49925174.728236832</v>
      </c>
      <c r="G473" s="6">
        <v>77637011.134009346</v>
      </c>
    </row>
    <row r="474" spans="1:7" x14ac:dyDescent="0.2">
      <c r="A474" s="9">
        <v>473</v>
      </c>
      <c r="B474" s="8">
        <v>55</v>
      </c>
      <c r="C474" s="8">
        <v>50</v>
      </c>
      <c r="D474" s="27">
        <v>95000000</v>
      </c>
      <c r="E474" s="6">
        <v>37382184.402927227</v>
      </c>
      <c r="F474" s="6">
        <v>44550352.561207764</v>
      </c>
      <c r="G474" s="6">
        <v>83020827.730656505</v>
      </c>
    </row>
    <row r="475" spans="1:7" x14ac:dyDescent="0.2">
      <c r="A475" s="9">
        <v>474</v>
      </c>
      <c r="B475" s="8">
        <v>60</v>
      </c>
      <c r="C475" s="8">
        <v>50</v>
      </c>
      <c r="D475" s="27">
        <v>95000000</v>
      </c>
      <c r="E475" s="6">
        <v>32587470.675457347</v>
      </c>
      <c r="F475" s="6">
        <v>38836235.251034752</v>
      </c>
      <c r="G475" s="6">
        <v>87772890.493460298</v>
      </c>
    </row>
    <row r="476" spans="1:7" x14ac:dyDescent="0.2">
      <c r="A476" s="9">
        <v>475</v>
      </c>
      <c r="B476" s="8">
        <v>65</v>
      </c>
      <c r="C476" s="8">
        <v>50</v>
      </c>
      <c r="D476" s="27">
        <v>95000000</v>
      </c>
      <c r="E476" s="6">
        <v>27544537.758895084</v>
      </c>
      <c r="F476" s="6">
        <v>32826301.830510084</v>
      </c>
      <c r="G476" s="6">
        <v>91856949.609977707</v>
      </c>
    </row>
    <row r="477" spans="1:7" x14ac:dyDescent="0.2">
      <c r="A477" s="9">
        <v>476</v>
      </c>
      <c r="B477" s="8">
        <v>70</v>
      </c>
      <c r="C477" s="8">
        <v>50</v>
      </c>
      <c r="D477" s="27">
        <v>95000000</v>
      </c>
      <c r="E477" s="6">
        <v>22291772.27117781</v>
      </c>
      <c r="F477" s="6">
        <v>26566299.689468142</v>
      </c>
      <c r="G477" s="6">
        <v>95241838.981779858</v>
      </c>
    </row>
    <row r="478" spans="1:7" x14ac:dyDescent="0.2">
      <c r="A478" s="9">
        <v>477</v>
      </c>
      <c r="B478" s="8">
        <v>75</v>
      </c>
      <c r="C478" s="8">
        <v>50</v>
      </c>
      <c r="D478" s="27">
        <v>95000000</v>
      </c>
      <c r="E478" s="6">
        <v>16869171.625446029</v>
      </c>
      <c r="F478" s="6">
        <v>20103895.888713613</v>
      </c>
      <c r="G478" s="6">
        <v>97901719.179819733</v>
      </c>
    </row>
    <row r="479" spans="1:7" x14ac:dyDescent="0.2">
      <c r="A479" s="9">
        <v>478</v>
      </c>
      <c r="B479" s="8">
        <v>80</v>
      </c>
      <c r="C479" s="8">
        <v>50</v>
      </c>
      <c r="D479" s="27">
        <v>95000000</v>
      </c>
      <c r="E479" s="6">
        <v>11318038.230925843</v>
      </c>
      <c r="F479" s="6">
        <v>13488312.72282449</v>
      </c>
      <c r="G479" s="6">
        <v>99816279.497188449</v>
      </c>
    </row>
    <row r="480" spans="1:7" x14ac:dyDescent="0.2">
      <c r="A480" s="9">
        <v>479</v>
      </c>
      <c r="B480" s="8">
        <v>85</v>
      </c>
      <c r="C480" s="8">
        <v>50</v>
      </c>
      <c r="D480" s="27">
        <v>95000000</v>
      </c>
      <c r="E480" s="6">
        <v>5680662.896393409</v>
      </c>
      <c r="F480" s="6">
        <v>6769950.415093475</v>
      </c>
      <c r="G480" s="6">
        <v>100970897.182702</v>
      </c>
    </row>
    <row r="481" spans="1:7" x14ac:dyDescent="0.2">
      <c r="A481" s="9">
        <v>480</v>
      </c>
      <c r="B481" s="8">
        <v>89.998999999999995</v>
      </c>
      <c r="C481" s="8">
        <v>50</v>
      </c>
      <c r="D481" s="27">
        <v>95000000</v>
      </c>
      <c r="E481" s="6">
        <v>1137.5777231855475</v>
      </c>
      <c r="F481" s="6">
        <v>1355.7123384615179</v>
      </c>
      <c r="G481" s="6">
        <v>101356752.29880114</v>
      </c>
    </row>
    <row r="482" spans="1:7" x14ac:dyDescent="0.2">
      <c r="A482" s="9">
        <v>481</v>
      </c>
      <c r="B482" s="8">
        <v>1E-3</v>
      </c>
      <c r="C482" s="8">
        <v>50</v>
      </c>
      <c r="D482" s="27">
        <v>100000000</v>
      </c>
      <c r="E482" s="6">
        <v>68378548.394726738</v>
      </c>
      <c r="F482" s="6">
        <v>81490380.705792636</v>
      </c>
      <c r="G482" s="6">
        <v>1855.9035277218136</v>
      </c>
    </row>
    <row r="483" spans="1:7" x14ac:dyDescent="0.2">
      <c r="A483" s="9">
        <v>482</v>
      </c>
      <c r="B483" s="8">
        <v>1</v>
      </c>
      <c r="C483" s="8">
        <v>50</v>
      </c>
      <c r="D483" s="27">
        <v>100000000</v>
      </c>
      <c r="E483" s="6">
        <v>68368138.200155556</v>
      </c>
      <c r="F483" s="6">
        <v>81477974.319012821</v>
      </c>
      <c r="G483" s="6">
        <v>1855809.4185529177</v>
      </c>
    </row>
    <row r="484" spans="1:7" x14ac:dyDescent="0.2">
      <c r="A484" s="9">
        <v>483</v>
      </c>
      <c r="B484" s="8">
        <v>5</v>
      </c>
      <c r="C484" s="8">
        <v>50</v>
      </c>
      <c r="D484" s="27">
        <v>100000000</v>
      </c>
      <c r="E484" s="6">
        <v>68118451.231540531</v>
      </c>
      <c r="F484" s="6">
        <v>81180408.977141917</v>
      </c>
      <c r="G484" s="6">
        <v>9267758.2347935867</v>
      </c>
    </row>
    <row r="485" spans="1:7" x14ac:dyDescent="0.2">
      <c r="A485" s="9">
        <v>484</v>
      </c>
      <c r="B485" s="8">
        <v>10</v>
      </c>
      <c r="C485" s="8">
        <v>50</v>
      </c>
      <c r="D485" s="27">
        <v>100000000</v>
      </c>
      <c r="E485" s="6">
        <v>67340132.176444516</v>
      </c>
      <c r="F485" s="6">
        <v>80252844.447046712</v>
      </c>
      <c r="G485" s="6">
        <v>18465066.314428397</v>
      </c>
    </row>
    <row r="486" spans="1:7" x14ac:dyDescent="0.2">
      <c r="A486" s="9">
        <v>485</v>
      </c>
      <c r="B486" s="8">
        <v>15</v>
      </c>
      <c r="C486" s="8">
        <v>50</v>
      </c>
      <c r="D486" s="27">
        <v>100000000</v>
      </c>
      <c r="E486" s="6">
        <v>66049494.095821209</v>
      </c>
      <c r="F486" s="6">
        <v>78714721.877724975</v>
      </c>
      <c r="G486" s="6">
        <v>27522004.650447965</v>
      </c>
    </row>
    <row r="487" spans="1:7" x14ac:dyDescent="0.2">
      <c r="A487" s="9">
        <v>486</v>
      </c>
      <c r="B487" s="8">
        <v>20</v>
      </c>
      <c r="C487" s="8">
        <v>50</v>
      </c>
      <c r="D487" s="27">
        <v>100000000</v>
      </c>
      <c r="E487" s="6">
        <v>64256326.692781694</v>
      </c>
      <c r="F487" s="6">
        <v>76577708.183029801</v>
      </c>
      <c r="G487" s="6">
        <v>36369711.120395631</v>
      </c>
    </row>
    <row r="488" spans="1:7" x14ac:dyDescent="0.2">
      <c r="A488" s="9">
        <v>487</v>
      </c>
      <c r="B488" s="8">
        <v>25</v>
      </c>
      <c r="C488" s="8">
        <v>50</v>
      </c>
      <c r="D488" s="27">
        <v>100000000</v>
      </c>
      <c r="E488" s="6">
        <v>61974234.214156285</v>
      </c>
      <c r="F488" s="6">
        <v>73858016.272995755</v>
      </c>
      <c r="G488" s="6">
        <v>44940900.637027733</v>
      </c>
    </row>
    <row r="489" spans="1:7" x14ac:dyDescent="0.2">
      <c r="A489" s="9">
        <v>488</v>
      </c>
      <c r="B489" s="8">
        <v>30</v>
      </c>
      <c r="C489" s="8">
        <v>50</v>
      </c>
      <c r="D489" s="27">
        <v>100000000</v>
      </c>
      <c r="E489" s="6">
        <v>59220534.793546721</v>
      </c>
      <c r="F489" s="6">
        <v>70576285.095559716</v>
      </c>
      <c r="G489" s="6">
        <v>53170373.73538363</v>
      </c>
    </row>
    <row r="490" spans="1:7" x14ac:dyDescent="0.2">
      <c r="A490" s="9">
        <v>489</v>
      </c>
      <c r="B490" s="8">
        <v>35</v>
      </c>
      <c r="C490" s="8">
        <v>50</v>
      </c>
      <c r="D490" s="27">
        <v>100000000</v>
      </c>
      <c r="E490" s="6">
        <v>56016132.018089034</v>
      </c>
      <c r="F490" s="6">
        <v>66757426.575789146</v>
      </c>
      <c r="G490" s="6">
        <v>60995510.544482701</v>
      </c>
    </row>
    <row r="491" spans="1:7" x14ac:dyDescent="0.2">
      <c r="A491" s="9">
        <v>490</v>
      </c>
      <c r="B491" s="8">
        <v>40</v>
      </c>
      <c r="C491" s="8">
        <v>50</v>
      </c>
      <c r="D491" s="27">
        <v>100000000</v>
      </c>
      <c r="E491" s="6">
        <v>52385359.473756298</v>
      </c>
      <c r="F491" s="6">
        <v>62430440.352188192</v>
      </c>
      <c r="G491" s="6">
        <v>68356746.540854305</v>
      </c>
    </row>
    <row r="492" spans="1:7" x14ac:dyDescent="0.2">
      <c r="A492" s="9">
        <v>491</v>
      </c>
      <c r="B492" s="8">
        <v>45</v>
      </c>
      <c r="C492" s="8">
        <v>50</v>
      </c>
      <c r="D492" s="27">
        <v>100000000</v>
      </c>
      <c r="E492" s="6">
        <v>48355799.209761396</v>
      </c>
      <c r="F492" s="6">
        <v>57628197.430997401</v>
      </c>
      <c r="G492" s="6">
        <v>75198026.527520671</v>
      </c>
    </row>
    <row r="493" spans="1:7" x14ac:dyDescent="0.2">
      <c r="A493" s="9">
        <v>492</v>
      </c>
      <c r="B493" s="8">
        <v>50</v>
      </c>
      <c r="C493" s="8">
        <v>50</v>
      </c>
      <c r="D493" s="27">
        <v>100000000</v>
      </c>
      <c r="E493" s="6">
        <v>43958075.256757468</v>
      </c>
      <c r="F493" s="6">
        <v>52387194.11076735</v>
      </c>
      <c r="G493" s="6">
        <v>81467233.349604234</v>
      </c>
    </row>
    <row r="494" spans="1:7" x14ac:dyDescent="0.2">
      <c r="A494" s="9">
        <v>493</v>
      </c>
      <c r="B494" s="8">
        <v>55</v>
      </c>
      <c r="C494" s="8">
        <v>50</v>
      </c>
      <c r="D494" s="27">
        <v>100000000</v>
      </c>
      <c r="E494" s="6">
        <v>39225623.535400294</v>
      </c>
      <c r="F494" s="6">
        <v>46747277.770061292</v>
      </c>
      <c r="G494" s="6">
        <v>87116587.952101454</v>
      </c>
    </row>
    <row r="495" spans="1:7" x14ac:dyDescent="0.2">
      <c r="A495" s="9">
        <v>494</v>
      </c>
      <c r="B495" s="8">
        <v>60</v>
      </c>
      <c r="C495" s="8">
        <v>50</v>
      </c>
      <c r="D495" s="27">
        <v>100000000</v>
      </c>
      <c r="E495" s="6">
        <v>34194439.699673697</v>
      </c>
      <c r="F495" s="6">
        <v>40751346.358832203</v>
      </c>
      <c r="G495" s="6">
        <v>92103017.512382492</v>
      </c>
    </row>
    <row r="496" spans="1:7" x14ac:dyDescent="0.2">
      <c r="A496" s="9">
        <v>495</v>
      </c>
      <c r="B496" s="8">
        <v>65</v>
      </c>
      <c r="C496" s="8">
        <v>50</v>
      </c>
      <c r="D496" s="27">
        <v>100000000</v>
      </c>
      <c r="E496" s="6">
        <v>28902806.670266006</v>
      </c>
      <c r="F496" s="6">
        <v>34445023.685345404</v>
      </c>
      <c r="G496" s="6">
        <v>96388488.545160964</v>
      </c>
    </row>
    <row r="497" spans="1:7" x14ac:dyDescent="0.2">
      <c r="A497" s="9">
        <v>496</v>
      </c>
      <c r="B497" s="8">
        <v>70</v>
      </c>
      <c r="C497" s="8">
        <v>50</v>
      </c>
      <c r="D497" s="27">
        <v>100000000</v>
      </c>
      <c r="E497" s="6">
        <v>23391003.823142581</v>
      </c>
      <c r="F497" s="6">
        <v>27876312.840615068</v>
      </c>
      <c r="G497" s="6">
        <v>99940302.085709393</v>
      </c>
    </row>
    <row r="498" spans="1:7" x14ac:dyDescent="0.2">
      <c r="A498" s="9">
        <v>497</v>
      </c>
      <c r="B498" s="8">
        <v>75</v>
      </c>
      <c r="C498" s="8">
        <v>50</v>
      </c>
      <c r="D498" s="27">
        <v>100000000</v>
      </c>
      <c r="E498" s="6">
        <v>17701000.002160035</v>
      </c>
      <c r="F498" s="6">
        <v>21095230.345084339</v>
      </c>
      <c r="G498" s="6">
        <v>102731348.31126508</v>
      </c>
    </row>
    <row r="499" spans="1:7" x14ac:dyDescent="0.2">
      <c r="A499" s="9">
        <v>498</v>
      </c>
      <c r="B499" s="8">
        <v>80</v>
      </c>
      <c r="C499" s="8">
        <v>50</v>
      </c>
      <c r="D499" s="27">
        <v>100000000</v>
      </c>
      <c r="E499" s="6">
        <v>11876132.71617059</v>
      </c>
      <c r="F499" s="6">
        <v>14153423.830621934</v>
      </c>
      <c r="G499" s="6">
        <v>104740318.2622495</v>
      </c>
    </row>
    <row r="500" spans="1:7" x14ac:dyDescent="0.2">
      <c r="A500" s="9">
        <v>499</v>
      </c>
      <c r="B500" s="8">
        <v>85</v>
      </c>
      <c r="C500" s="8">
        <v>50</v>
      </c>
      <c r="D500" s="27">
        <v>100000000</v>
      </c>
      <c r="E500" s="6">
        <v>5960776.0541495197</v>
      </c>
      <c r="F500" s="6">
        <v>7103776.2771822279</v>
      </c>
      <c r="G500" s="6">
        <v>105951870.67316073</v>
      </c>
    </row>
    <row r="501" spans="1:7" x14ac:dyDescent="0.2">
      <c r="A501" s="9">
        <v>500</v>
      </c>
      <c r="B501" s="8">
        <v>89.998999999999995</v>
      </c>
      <c r="C501" s="8">
        <v>50</v>
      </c>
      <c r="D501" s="27">
        <v>100000000</v>
      </c>
      <c r="E501" s="6">
        <v>1193.6715240830219</v>
      </c>
      <c r="F501" s="6">
        <v>1422.5623272033472</v>
      </c>
      <c r="G501" s="6">
        <v>106356752.29803959</v>
      </c>
    </row>
    <row r="502" spans="1:7" x14ac:dyDescent="0.2">
      <c r="A502" s="9">
        <v>501</v>
      </c>
      <c r="B502" s="8">
        <v>1E-3</v>
      </c>
      <c r="C502" s="8">
        <v>50</v>
      </c>
      <c r="D502" s="27">
        <v>125000000</v>
      </c>
      <c r="E502" s="6">
        <v>84448238.634442672</v>
      </c>
      <c r="F502" s="6">
        <v>100641491.7808502</v>
      </c>
      <c r="G502" s="6">
        <v>2292.2358406982435</v>
      </c>
    </row>
    <row r="503" spans="1:7" x14ac:dyDescent="0.2">
      <c r="A503" s="9">
        <v>502</v>
      </c>
      <c r="B503" s="8">
        <v>1</v>
      </c>
      <c r="C503" s="8">
        <v>50</v>
      </c>
      <c r="D503" s="27">
        <v>125000000</v>
      </c>
      <c r="E503" s="6">
        <v>84435380.950659856</v>
      </c>
      <c r="F503" s="6">
        <v>100626168.5900096</v>
      </c>
      <c r="G503" s="6">
        <v>2292119.5794850057</v>
      </c>
    </row>
    <row r="504" spans="1:7" x14ac:dyDescent="0.2">
      <c r="A504" s="9">
        <v>503</v>
      </c>
      <c r="B504" s="8">
        <v>5</v>
      </c>
      <c r="C504" s="8">
        <v>50</v>
      </c>
      <c r="D504" s="27">
        <v>125000000</v>
      </c>
      <c r="E504" s="6">
        <v>84126991.450760469</v>
      </c>
      <c r="F504" s="6">
        <v>100258644.29558615</v>
      </c>
      <c r="G504" s="6">
        <v>11446651.803485041</v>
      </c>
    </row>
    <row r="505" spans="1:7" x14ac:dyDescent="0.2">
      <c r="A505" s="9">
        <v>504</v>
      </c>
      <c r="B505" s="8">
        <v>10</v>
      </c>
      <c r="C505" s="8">
        <v>50</v>
      </c>
      <c r="D505" s="27">
        <v>125000000</v>
      </c>
      <c r="E505" s="6">
        <v>83165687.71543175</v>
      </c>
      <c r="F505" s="6">
        <v>99113007.115433931</v>
      </c>
      <c r="G505" s="6">
        <v>22806270.756101653</v>
      </c>
    </row>
    <row r="506" spans="1:7" x14ac:dyDescent="0.2">
      <c r="A506" s="9">
        <v>505</v>
      </c>
      <c r="B506" s="8">
        <v>15</v>
      </c>
      <c r="C506" s="8">
        <v>50</v>
      </c>
      <c r="D506" s="27">
        <v>125000000</v>
      </c>
      <c r="E506" s="6">
        <v>81571622.921192348</v>
      </c>
      <c r="F506" s="6">
        <v>97213274.670071185</v>
      </c>
      <c r="G506" s="6">
        <v>33992480.778010987</v>
      </c>
    </row>
    <row r="507" spans="1:7" x14ac:dyDescent="0.2">
      <c r="A507" s="9">
        <v>506</v>
      </c>
      <c r="B507" s="8">
        <v>20</v>
      </c>
      <c r="C507" s="8">
        <v>50</v>
      </c>
      <c r="D507" s="27">
        <v>125000000</v>
      </c>
      <c r="E507" s="6">
        <v>79356896.031658038</v>
      </c>
      <c r="F507" s="6">
        <v>94573865.942853659</v>
      </c>
      <c r="G507" s="6">
        <v>44920214.703537345</v>
      </c>
    </row>
    <row r="508" spans="1:7" x14ac:dyDescent="0.2">
      <c r="A508" s="9">
        <v>507</v>
      </c>
      <c r="B508" s="8">
        <v>25</v>
      </c>
      <c r="C508" s="8">
        <v>50</v>
      </c>
      <c r="D508" s="27">
        <v>125000000</v>
      </c>
      <c r="E508" s="6">
        <v>76538319.615895927</v>
      </c>
      <c r="F508" s="6">
        <v>91214817.373367861</v>
      </c>
      <c r="G508" s="6">
        <v>55506357.180545218</v>
      </c>
    </row>
    <row r="509" spans="1:7" x14ac:dyDescent="0.2">
      <c r="A509" s="9">
        <v>508</v>
      </c>
      <c r="B509" s="8">
        <v>30</v>
      </c>
      <c r="C509" s="8">
        <v>50</v>
      </c>
      <c r="D509" s="27">
        <v>125000000</v>
      </c>
      <c r="E509" s="6">
        <v>73137294.774207219</v>
      </c>
      <c r="F509" s="6">
        <v>87161633.799783185</v>
      </c>
      <c r="G509" s="6">
        <v>65670373.73538363</v>
      </c>
    </row>
    <row r="510" spans="1:7" x14ac:dyDescent="0.2">
      <c r="A510" s="9">
        <v>509</v>
      </c>
      <c r="B510" s="8">
        <v>35</v>
      </c>
      <c r="C510" s="8">
        <v>50</v>
      </c>
      <c r="D510" s="27">
        <v>125000000</v>
      </c>
      <c r="E510" s="6">
        <v>69179651.631048113</v>
      </c>
      <c r="F510" s="6">
        <v>82445098.365717471</v>
      </c>
      <c r="G510" s="6">
        <v>75334921.453258842</v>
      </c>
    </row>
    <row r="511" spans="1:7" x14ac:dyDescent="0.2">
      <c r="A511" s="9">
        <v>510</v>
      </c>
      <c r="B511" s="8">
        <v>40</v>
      </c>
      <c r="C511" s="8">
        <v>50</v>
      </c>
      <c r="D511" s="27">
        <v>125000000</v>
      </c>
      <c r="E511" s="6">
        <v>64695456.386408903</v>
      </c>
      <c r="F511" s="6">
        <v>77101042.573024824</v>
      </c>
      <c r="G511" s="6">
        <v>84426436.783017784</v>
      </c>
    </row>
    <row r="512" spans="1:7" x14ac:dyDescent="0.2">
      <c r="A512" s="9">
        <v>511</v>
      </c>
      <c r="B512" s="8">
        <v>45</v>
      </c>
      <c r="C512" s="8">
        <v>50</v>
      </c>
      <c r="D512" s="27">
        <v>125000000</v>
      </c>
      <c r="E512" s="6">
        <v>59718786.151562482</v>
      </c>
      <c r="F512" s="6">
        <v>71170077.941489935</v>
      </c>
      <c r="G512" s="6">
        <v>92875696.057184353</v>
      </c>
    </row>
    <row r="513" spans="1:7" x14ac:dyDescent="0.2">
      <c r="A513" s="9">
        <v>512</v>
      </c>
      <c r="B513" s="8">
        <v>50</v>
      </c>
      <c r="C513" s="8">
        <v>50</v>
      </c>
      <c r="D513" s="27">
        <v>125000000</v>
      </c>
      <c r="E513" s="6">
        <v>54287473.035920836</v>
      </c>
      <c r="F513" s="6">
        <v>64697291.023419946</v>
      </c>
      <c r="G513" s="6">
        <v>100618344.42757869</v>
      </c>
    </row>
    <row r="514" spans="1:7" x14ac:dyDescent="0.2">
      <c r="A514" s="9">
        <v>513</v>
      </c>
      <c r="B514" s="8">
        <v>55</v>
      </c>
      <c r="C514" s="8">
        <v>50</v>
      </c>
      <c r="D514" s="27">
        <v>125000000</v>
      </c>
      <c r="E514" s="6">
        <v>48442819.197765596</v>
      </c>
      <c r="F514" s="6">
        <v>57731903.814328909</v>
      </c>
      <c r="G514" s="6">
        <v>107595389.05932625</v>
      </c>
    </row>
    <row r="515" spans="1:7" x14ac:dyDescent="0.2">
      <c r="A515" s="9">
        <v>514</v>
      </c>
      <c r="B515" s="8">
        <v>60</v>
      </c>
      <c r="C515" s="8">
        <v>50</v>
      </c>
      <c r="D515" s="27">
        <v>125000000</v>
      </c>
      <c r="E515" s="6">
        <v>42229284.820755437</v>
      </c>
      <c r="F515" s="6">
        <v>50326901.897819422</v>
      </c>
      <c r="G515" s="6">
        <v>113753652.60699347</v>
      </c>
    </row>
    <row r="516" spans="1:7" x14ac:dyDescent="0.2">
      <c r="A516" s="9">
        <v>515</v>
      </c>
      <c r="B516" s="8">
        <v>65</v>
      </c>
      <c r="C516" s="8">
        <v>50</v>
      </c>
      <c r="D516" s="27">
        <v>125000000</v>
      </c>
      <c r="E516" s="6">
        <v>35694151.227120616</v>
      </c>
      <c r="F516" s="6">
        <v>42538632.959522024</v>
      </c>
      <c r="G516" s="6">
        <v>119046183.22107722</v>
      </c>
    </row>
    <row r="517" spans="1:7" x14ac:dyDescent="0.2">
      <c r="A517" s="9">
        <v>516</v>
      </c>
      <c r="B517" s="8">
        <v>70</v>
      </c>
      <c r="C517" s="8">
        <v>50</v>
      </c>
      <c r="D517" s="27">
        <v>125000000</v>
      </c>
      <c r="E517" s="6">
        <v>28887161.582966436</v>
      </c>
      <c r="F517" s="6">
        <v>34426378.596349694</v>
      </c>
      <c r="G517" s="6">
        <v>123432617.6053571</v>
      </c>
    </row>
    <row r="518" spans="1:7" x14ac:dyDescent="0.2">
      <c r="A518" s="9">
        <v>517</v>
      </c>
      <c r="B518" s="8">
        <v>75</v>
      </c>
      <c r="C518" s="8">
        <v>50</v>
      </c>
      <c r="D518" s="27">
        <v>125000000</v>
      </c>
      <c r="E518" s="6">
        <v>21860141.885730088</v>
      </c>
      <c r="F518" s="6">
        <v>26051902.626937997</v>
      </c>
      <c r="G518" s="6">
        <v>126879493.96849178</v>
      </c>
    </row>
    <row r="519" spans="1:7" x14ac:dyDescent="0.2">
      <c r="A519" s="9">
        <v>518</v>
      </c>
      <c r="B519" s="8">
        <v>80</v>
      </c>
      <c r="C519" s="8">
        <v>50</v>
      </c>
      <c r="D519" s="27">
        <v>125000000</v>
      </c>
      <c r="E519" s="6">
        <v>14666605.142394334</v>
      </c>
      <c r="F519" s="6">
        <v>17478979.369609158</v>
      </c>
      <c r="G519" s="6">
        <v>129360512.08755469</v>
      </c>
    </row>
    <row r="520" spans="1:7" x14ac:dyDescent="0.2">
      <c r="A520" s="9">
        <v>519</v>
      </c>
      <c r="B520" s="8">
        <v>85</v>
      </c>
      <c r="C520" s="8">
        <v>50</v>
      </c>
      <c r="D520" s="27">
        <v>125000000</v>
      </c>
      <c r="E520" s="6">
        <v>7361341.842930072</v>
      </c>
      <c r="F520" s="6">
        <v>8772905.5876259953</v>
      </c>
      <c r="G520" s="6">
        <v>130856738.12545437</v>
      </c>
    </row>
    <row r="521" spans="1:7" x14ac:dyDescent="0.2">
      <c r="A521" s="9">
        <v>520</v>
      </c>
      <c r="B521" s="8">
        <v>89.998999999999995</v>
      </c>
      <c r="C521" s="8">
        <v>50</v>
      </c>
      <c r="D521" s="27">
        <v>125000000</v>
      </c>
      <c r="E521" s="6">
        <v>1474.1405285703934</v>
      </c>
      <c r="F521" s="6">
        <v>1756.8122709124939</v>
      </c>
      <c r="G521" s="6">
        <v>131356752.29423188</v>
      </c>
    </row>
    <row r="522" spans="1:7" x14ac:dyDescent="0.2">
      <c r="A522" s="9">
        <v>521</v>
      </c>
      <c r="B522" s="8">
        <v>1E-3</v>
      </c>
      <c r="C522" s="8">
        <v>50</v>
      </c>
      <c r="D522" s="27">
        <v>150000000</v>
      </c>
      <c r="E522" s="6">
        <v>100517928.87415861</v>
      </c>
      <c r="F522" s="6">
        <v>119792602.85590777</v>
      </c>
      <c r="G522" s="6">
        <v>2728.5681536746733</v>
      </c>
    </row>
    <row r="523" spans="1:7" x14ac:dyDescent="0.2">
      <c r="A523" s="9">
        <v>522</v>
      </c>
      <c r="B523" s="8">
        <v>1</v>
      </c>
      <c r="C523" s="8">
        <v>50</v>
      </c>
      <c r="D523" s="27">
        <v>150000000</v>
      </c>
      <c r="E523" s="6">
        <v>100502623.70116419</v>
      </c>
      <c r="F523" s="6">
        <v>119774362.86100639</v>
      </c>
      <c r="G523" s="6">
        <v>2728429.7404170935</v>
      </c>
    </row>
    <row r="524" spans="1:7" x14ac:dyDescent="0.2">
      <c r="A524" s="9">
        <v>523</v>
      </c>
      <c r="B524" s="8">
        <v>5</v>
      </c>
      <c r="C524" s="8">
        <v>50</v>
      </c>
      <c r="D524" s="27">
        <v>150000000</v>
      </c>
      <c r="E524" s="6">
        <v>100135531.66998039</v>
      </c>
      <c r="F524" s="6">
        <v>119336879.61403041</v>
      </c>
      <c r="G524" s="6">
        <v>13625545.372176494</v>
      </c>
    </row>
    <row r="525" spans="1:7" x14ac:dyDescent="0.2">
      <c r="A525" s="9">
        <v>524</v>
      </c>
      <c r="B525" s="8">
        <v>10</v>
      </c>
      <c r="C525" s="8">
        <v>50</v>
      </c>
      <c r="D525" s="27">
        <v>150000000</v>
      </c>
      <c r="E525" s="6">
        <v>98991243.254418999</v>
      </c>
      <c r="F525" s="6">
        <v>117973169.78382118</v>
      </c>
      <c r="G525" s="6">
        <v>27147475.197774913</v>
      </c>
    </row>
    <row r="526" spans="1:7" x14ac:dyDescent="0.2">
      <c r="A526" s="9">
        <v>525</v>
      </c>
      <c r="B526" s="8">
        <v>15</v>
      </c>
      <c r="C526" s="8">
        <v>50</v>
      </c>
      <c r="D526" s="27">
        <v>150000000</v>
      </c>
      <c r="E526" s="6">
        <v>97093751.746563479</v>
      </c>
      <c r="F526" s="6">
        <v>115711827.46241736</v>
      </c>
      <c r="G526" s="6">
        <v>40462956.905574001</v>
      </c>
    </row>
    <row r="527" spans="1:7" x14ac:dyDescent="0.2">
      <c r="A527" s="9">
        <v>526</v>
      </c>
      <c r="B527" s="8">
        <v>20</v>
      </c>
      <c r="C527" s="8">
        <v>50</v>
      </c>
      <c r="D527" s="27">
        <v>150000000</v>
      </c>
      <c r="E527" s="6">
        <v>94457465.37053439</v>
      </c>
      <c r="F527" s="6">
        <v>112570023.70267753</v>
      </c>
      <c r="G527" s="6">
        <v>53470718.286679059</v>
      </c>
    </row>
    <row r="528" spans="1:7" x14ac:dyDescent="0.2">
      <c r="A528" s="9">
        <v>527</v>
      </c>
      <c r="B528" s="8">
        <v>25</v>
      </c>
      <c r="C528" s="8">
        <v>50</v>
      </c>
      <c r="D528" s="27">
        <v>150000000</v>
      </c>
      <c r="E528" s="6">
        <v>91102405.017635554</v>
      </c>
      <c r="F528" s="6">
        <v>108571618.47373994</v>
      </c>
      <c r="G528" s="6">
        <v>66071813.724062704</v>
      </c>
    </row>
    <row r="529" spans="1:7" x14ac:dyDescent="0.2">
      <c r="A529" s="9">
        <v>528</v>
      </c>
      <c r="B529" s="8">
        <v>30</v>
      </c>
      <c r="C529" s="8">
        <v>50</v>
      </c>
      <c r="D529" s="27">
        <v>150000000</v>
      </c>
      <c r="E529" s="6">
        <v>87054054.754867688</v>
      </c>
      <c r="F529" s="6">
        <v>103746982.50400662</v>
      </c>
      <c r="G529" s="6">
        <v>78170373.735383615</v>
      </c>
    </row>
    <row r="530" spans="1:7" x14ac:dyDescent="0.2">
      <c r="A530" s="9">
        <v>529</v>
      </c>
      <c r="B530" s="8">
        <v>35</v>
      </c>
      <c r="C530" s="8">
        <v>50</v>
      </c>
      <c r="D530" s="27">
        <v>150000000</v>
      </c>
      <c r="E530" s="6">
        <v>82343171.2440072</v>
      </c>
      <c r="F530" s="6">
        <v>98132770.155645818</v>
      </c>
      <c r="G530" s="6">
        <v>89674332.362035006</v>
      </c>
    </row>
    <row r="531" spans="1:7" x14ac:dyDescent="0.2">
      <c r="A531" s="9">
        <v>530</v>
      </c>
      <c r="B531" s="8">
        <v>40</v>
      </c>
      <c r="C531" s="8">
        <v>50</v>
      </c>
      <c r="D531" s="27">
        <v>150000000</v>
      </c>
      <c r="E531" s="6">
        <v>77005553.299061507</v>
      </c>
      <c r="F531" s="6">
        <v>91771644.793861449</v>
      </c>
      <c r="G531" s="6">
        <v>100496127.02518126</v>
      </c>
    </row>
    <row r="532" spans="1:7" x14ac:dyDescent="0.2">
      <c r="A532" s="9">
        <v>531</v>
      </c>
      <c r="B532" s="8">
        <v>45</v>
      </c>
      <c r="C532" s="8">
        <v>50</v>
      </c>
      <c r="D532" s="27">
        <v>150000000</v>
      </c>
      <c r="E532" s="6">
        <v>71081773.093363568</v>
      </c>
      <c r="F532" s="6">
        <v>84711958.451982483</v>
      </c>
      <c r="G532" s="6">
        <v>110553365.58684805</v>
      </c>
    </row>
    <row r="533" spans="1:7" x14ac:dyDescent="0.2">
      <c r="A533" s="9">
        <v>532</v>
      </c>
      <c r="B533" s="8">
        <v>50</v>
      </c>
      <c r="C533" s="8">
        <v>50</v>
      </c>
      <c r="D533" s="27">
        <v>150000000</v>
      </c>
      <c r="E533" s="6">
        <v>64616870.815084212</v>
      </c>
      <c r="F533" s="6">
        <v>77007387.936072558</v>
      </c>
      <c r="G533" s="6">
        <v>119769455.50555313</v>
      </c>
    </row>
    <row r="534" spans="1:7" x14ac:dyDescent="0.2">
      <c r="A534" s="9">
        <v>533</v>
      </c>
      <c r="B534" s="8">
        <v>55</v>
      </c>
      <c r="C534" s="8">
        <v>50</v>
      </c>
      <c r="D534" s="27">
        <v>150000000</v>
      </c>
      <c r="E534" s="6">
        <v>57660014.860130906</v>
      </c>
      <c r="F534" s="6">
        <v>68716529.858596534</v>
      </c>
      <c r="G534" s="6">
        <v>128074190.16655104</v>
      </c>
    </row>
    <row r="535" spans="1:7" x14ac:dyDescent="0.2">
      <c r="A535" s="9">
        <v>534</v>
      </c>
      <c r="B535" s="8">
        <v>60</v>
      </c>
      <c r="C535" s="8">
        <v>50</v>
      </c>
      <c r="D535" s="27">
        <v>150000000</v>
      </c>
      <c r="E535" s="6">
        <v>50264129.941837177</v>
      </c>
      <c r="F535" s="6">
        <v>59902457.436806642</v>
      </c>
      <c r="G535" s="6">
        <v>135404287.70160443</v>
      </c>
    </row>
    <row r="536" spans="1:7" x14ac:dyDescent="0.2">
      <c r="A536" s="9">
        <v>535</v>
      </c>
      <c r="B536" s="8">
        <v>65</v>
      </c>
      <c r="C536" s="8">
        <v>50</v>
      </c>
      <c r="D536" s="27">
        <v>150000000</v>
      </c>
      <c r="E536" s="6">
        <v>42485495.783975229</v>
      </c>
      <c r="F536" s="6">
        <v>50632242.233698636</v>
      </c>
      <c r="G536" s="6">
        <v>141703877.89699346</v>
      </c>
    </row>
    <row r="537" spans="1:7" x14ac:dyDescent="0.2">
      <c r="A537" s="9">
        <v>536</v>
      </c>
      <c r="B537" s="8">
        <v>70</v>
      </c>
      <c r="C537" s="8">
        <v>50</v>
      </c>
      <c r="D537" s="27">
        <v>150000000</v>
      </c>
      <c r="E537" s="6">
        <v>34383319.342790291</v>
      </c>
      <c r="F537" s="6">
        <v>40976444.352084316</v>
      </c>
      <c r="G537" s="6">
        <v>146924933.12500483</v>
      </c>
    </row>
    <row r="538" spans="1:7" x14ac:dyDescent="0.2">
      <c r="A538" s="9">
        <v>537</v>
      </c>
      <c r="B538" s="8">
        <v>75</v>
      </c>
      <c r="C538" s="8">
        <v>50</v>
      </c>
      <c r="D538" s="27">
        <v>150000000</v>
      </c>
      <c r="E538" s="6">
        <v>26019283.769300133</v>
      </c>
      <c r="F538" s="6">
        <v>31008574.908791646</v>
      </c>
      <c r="G538" s="6">
        <v>151027639.62571847</v>
      </c>
    </row>
    <row r="539" spans="1:7" x14ac:dyDescent="0.2">
      <c r="A539" s="9">
        <v>538</v>
      </c>
      <c r="B539" s="8">
        <v>80</v>
      </c>
      <c r="C539" s="8">
        <v>50</v>
      </c>
      <c r="D539" s="27">
        <v>150000000</v>
      </c>
      <c r="E539" s="6">
        <v>17457077.568618078</v>
      </c>
      <c r="F539" s="6">
        <v>20804534.908596385</v>
      </c>
      <c r="G539" s="6">
        <v>153980705.91285989</v>
      </c>
    </row>
    <row r="540" spans="1:7" x14ac:dyDescent="0.2">
      <c r="A540" s="9">
        <v>539</v>
      </c>
      <c r="B540" s="8">
        <v>85</v>
      </c>
      <c r="C540" s="8">
        <v>50</v>
      </c>
      <c r="D540" s="27">
        <v>150000000</v>
      </c>
      <c r="E540" s="6">
        <v>8761907.6317106262</v>
      </c>
      <c r="F540" s="6">
        <v>10442034.898069764</v>
      </c>
      <c r="G540" s="6">
        <v>155761605.577748</v>
      </c>
    </row>
    <row r="541" spans="1:7" x14ac:dyDescent="0.2">
      <c r="A541" s="9">
        <v>540</v>
      </c>
      <c r="B541" s="8">
        <v>89.998999999999995</v>
      </c>
      <c r="C541" s="8">
        <v>50</v>
      </c>
      <c r="D541" s="27">
        <v>150000000</v>
      </c>
      <c r="E541" s="6">
        <v>1754.6095330577652</v>
      </c>
      <c r="F541" s="6">
        <v>2091.0622146216406</v>
      </c>
      <c r="G541" s="6">
        <v>156356752.29042417</v>
      </c>
    </row>
    <row r="542" spans="1:7" x14ac:dyDescent="0.2">
      <c r="A542" s="9">
        <v>541</v>
      </c>
      <c r="B542" s="8">
        <v>1E-3</v>
      </c>
      <c r="C542" s="8">
        <v>50</v>
      </c>
      <c r="D542" s="27">
        <v>200000000</v>
      </c>
      <c r="E542" s="6">
        <v>132657309.35359046</v>
      </c>
      <c r="F542" s="6">
        <v>158094825.0060229</v>
      </c>
      <c r="G542" s="6">
        <v>3601.2327796275335</v>
      </c>
    </row>
    <row r="543" spans="1:7" x14ac:dyDescent="0.2">
      <c r="A543" s="9">
        <v>542</v>
      </c>
      <c r="B543" s="8">
        <v>1</v>
      </c>
      <c r="C543" s="8">
        <v>50</v>
      </c>
      <c r="D543" s="27">
        <v>200000000</v>
      </c>
      <c r="E543" s="6">
        <v>132637109.2021728</v>
      </c>
      <c r="F543" s="6">
        <v>158070751.40299997</v>
      </c>
      <c r="G543" s="6">
        <v>3601050.0622812691</v>
      </c>
    </row>
    <row r="544" spans="1:7" x14ac:dyDescent="0.2">
      <c r="A544" s="9">
        <v>543</v>
      </c>
      <c r="B544" s="8">
        <v>5</v>
      </c>
      <c r="C544" s="8">
        <v>50</v>
      </c>
      <c r="D544" s="27">
        <v>200000000</v>
      </c>
      <c r="E544" s="6">
        <v>132152612.10842022</v>
      </c>
      <c r="F544" s="6">
        <v>157493350.2509189</v>
      </c>
      <c r="G544" s="6">
        <v>17983332.509559404</v>
      </c>
    </row>
    <row r="545" spans="1:7" x14ac:dyDescent="0.2">
      <c r="A545" s="9">
        <v>544</v>
      </c>
      <c r="B545" s="8">
        <v>10</v>
      </c>
      <c r="C545" s="8">
        <v>50</v>
      </c>
      <c r="D545" s="27">
        <v>200000000</v>
      </c>
      <c r="E545" s="6">
        <v>130642354.33239344</v>
      </c>
      <c r="F545" s="6">
        <v>155693495.1205956</v>
      </c>
      <c r="G545" s="6">
        <v>35829884.08112143</v>
      </c>
    </row>
    <row r="546" spans="1:7" x14ac:dyDescent="0.2">
      <c r="A546" s="9">
        <v>545</v>
      </c>
      <c r="B546" s="8">
        <v>15</v>
      </c>
      <c r="C546" s="8">
        <v>50</v>
      </c>
      <c r="D546" s="27">
        <v>200000000</v>
      </c>
      <c r="E546" s="6">
        <v>128138009.39730576</v>
      </c>
      <c r="F546" s="6">
        <v>152708933.04710975</v>
      </c>
      <c r="G546" s="6">
        <v>53403909.160700038</v>
      </c>
    </row>
    <row r="547" spans="1:7" x14ac:dyDescent="0.2">
      <c r="A547" s="9">
        <v>546</v>
      </c>
      <c r="B547" s="8">
        <v>20</v>
      </c>
      <c r="C547" s="8">
        <v>50</v>
      </c>
      <c r="D547" s="27">
        <v>200000000</v>
      </c>
      <c r="E547" s="6">
        <v>124658604.04828706</v>
      </c>
      <c r="F547" s="6">
        <v>148562339.22232524</v>
      </c>
      <c r="G547" s="6">
        <v>70571725.452962503</v>
      </c>
    </row>
    <row r="548" spans="1:7" x14ac:dyDescent="0.2">
      <c r="A548" s="9">
        <v>547</v>
      </c>
      <c r="B548" s="8">
        <v>25</v>
      </c>
      <c r="C548" s="8">
        <v>50</v>
      </c>
      <c r="D548" s="27">
        <v>200000000</v>
      </c>
      <c r="E548" s="6">
        <v>120230575.82111481</v>
      </c>
      <c r="F548" s="6">
        <v>143285220.67448413</v>
      </c>
      <c r="G548" s="6">
        <v>87202726.811097682</v>
      </c>
    </row>
    <row r="549" spans="1:7" x14ac:dyDescent="0.2">
      <c r="A549" s="9">
        <v>548</v>
      </c>
      <c r="B549" s="8">
        <v>30</v>
      </c>
      <c r="C549" s="8">
        <v>50</v>
      </c>
      <c r="D549" s="27">
        <v>200000000</v>
      </c>
      <c r="E549" s="6">
        <v>114887574.71618867</v>
      </c>
      <c r="F549" s="6">
        <v>136917679.91245356</v>
      </c>
      <c r="G549" s="6">
        <v>103170373.73538361</v>
      </c>
    </row>
    <row r="550" spans="1:7" x14ac:dyDescent="0.2">
      <c r="A550" s="9">
        <v>549</v>
      </c>
      <c r="B550" s="8">
        <v>35</v>
      </c>
      <c r="C550" s="8">
        <v>50</v>
      </c>
      <c r="D550" s="27">
        <v>200000000</v>
      </c>
      <c r="E550" s="6">
        <v>108670210.46992537</v>
      </c>
      <c r="F550" s="6">
        <v>129508113.73550248</v>
      </c>
      <c r="G550" s="6">
        <v>118353154.1795873</v>
      </c>
    </row>
    <row r="551" spans="1:7" x14ac:dyDescent="0.2">
      <c r="A551" s="9">
        <v>550</v>
      </c>
      <c r="B551" s="8">
        <v>40</v>
      </c>
      <c r="C551" s="8">
        <v>50</v>
      </c>
      <c r="D551" s="27">
        <v>200000000</v>
      </c>
      <c r="E551" s="6">
        <v>101625747.12436672</v>
      </c>
      <c r="F551" s="6">
        <v>121112849.23553471</v>
      </c>
      <c r="G551" s="6">
        <v>132635507.50950822</v>
      </c>
    </row>
    <row r="552" spans="1:7" x14ac:dyDescent="0.2">
      <c r="A552" s="9">
        <v>551</v>
      </c>
      <c r="B552" s="8">
        <v>45</v>
      </c>
      <c r="C552" s="8">
        <v>50</v>
      </c>
      <c r="D552" s="27">
        <v>200000000</v>
      </c>
      <c r="E552" s="6">
        <v>93807746.976965755</v>
      </c>
      <c r="F552" s="6">
        <v>111795719.47296757</v>
      </c>
      <c r="G552" s="6">
        <v>145908704.64617541</v>
      </c>
    </row>
    <row r="553" spans="1:7" x14ac:dyDescent="0.2">
      <c r="A553" s="9">
        <v>552</v>
      </c>
      <c r="B553" s="8">
        <v>50</v>
      </c>
      <c r="C553" s="8">
        <v>50</v>
      </c>
      <c r="D553" s="27">
        <v>200000000</v>
      </c>
      <c r="E553" s="6">
        <v>85275666.373410955</v>
      </c>
      <c r="F553" s="6">
        <v>101627581.76137777</v>
      </c>
      <c r="G553" s="6">
        <v>158071677.66150203</v>
      </c>
    </row>
    <row r="554" spans="1:7" x14ac:dyDescent="0.2">
      <c r="A554" s="9">
        <v>553</v>
      </c>
      <c r="B554" s="8">
        <v>55</v>
      </c>
      <c r="C554" s="8">
        <v>50</v>
      </c>
      <c r="D554" s="27">
        <v>200000000</v>
      </c>
      <c r="E554" s="6">
        <v>76094406.184861541</v>
      </c>
      <c r="F554" s="6">
        <v>90685781.947131798</v>
      </c>
      <c r="G554" s="6">
        <v>169031792.38100064</v>
      </c>
    </row>
    <row r="555" spans="1:7" x14ac:dyDescent="0.2">
      <c r="A555" s="9">
        <v>554</v>
      </c>
      <c r="B555" s="8">
        <v>60</v>
      </c>
      <c r="C555" s="8">
        <v>50</v>
      </c>
      <c r="D555" s="27">
        <v>200000000</v>
      </c>
      <c r="E555" s="6">
        <v>66333820.184000663</v>
      </c>
      <c r="F555" s="6">
        <v>79053568.514781103</v>
      </c>
      <c r="G555" s="6">
        <v>178705557.89082634</v>
      </c>
    </row>
    <row r="556" spans="1:7" x14ac:dyDescent="0.2">
      <c r="A556" s="9">
        <v>555</v>
      </c>
      <c r="B556" s="8">
        <v>65</v>
      </c>
      <c r="C556" s="8">
        <v>50</v>
      </c>
      <c r="D556" s="27">
        <v>200000000</v>
      </c>
      <c r="E556" s="6">
        <v>56068184.897684447</v>
      </c>
      <c r="F556" s="6">
        <v>66819460.782051861</v>
      </c>
      <c r="G556" s="6">
        <v>187019267.24882597</v>
      </c>
    </row>
    <row r="557" spans="1:7" x14ac:dyDescent="0.2">
      <c r="A557" s="9">
        <v>556</v>
      </c>
      <c r="B557" s="8">
        <v>70</v>
      </c>
      <c r="C557" s="8">
        <v>50</v>
      </c>
      <c r="D557" s="27">
        <v>200000000</v>
      </c>
      <c r="E557" s="6">
        <v>45375634.862438008</v>
      </c>
      <c r="F557" s="6">
        <v>54076575.863553569</v>
      </c>
      <c r="G557" s="6">
        <v>193909564.16430023</v>
      </c>
    </row>
    <row r="558" spans="1:7" x14ac:dyDescent="0.2">
      <c r="A558" s="9">
        <v>557</v>
      </c>
      <c r="B558" s="8">
        <v>75</v>
      </c>
      <c r="C558" s="8">
        <v>50</v>
      </c>
      <c r="D558" s="27">
        <v>200000000</v>
      </c>
      <c r="E558" s="6">
        <v>34337567.536440231</v>
      </c>
      <c r="F558" s="6">
        <v>40921919.472498953</v>
      </c>
      <c r="G558" s="6">
        <v>199323930.9401719</v>
      </c>
    </row>
    <row r="559" spans="1:7" x14ac:dyDescent="0.2">
      <c r="A559" s="9">
        <v>558</v>
      </c>
      <c r="B559" s="8">
        <v>80</v>
      </c>
      <c r="C559" s="8">
        <v>50</v>
      </c>
      <c r="D559" s="27">
        <v>200000000</v>
      </c>
      <c r="E559" s="6">
        <v>23038022.421065565</v>
      </c>
      <c r="F559" s="6">
        <v>27455645.986570843</v>
      </c>
      <c r="G559" s="6">
        <v>203221093.56347027</v>
      </c>
    </row>
    <row r="560" spans="1:7" x14ac:dyDescent="0.2">
      <c r="A560" s="9">
        <v>559</v>
      </c>
      <c r="B560" s="8">
        <v>85</v>
      </c>
      <c r="C560" s="8">
        <v>50</v>
      </c>
      <c r="D560" s="27">
        <v>200000000</v>
      </c>
      <c r="E560" s="6">
        <v>11563039.209271731</v>
      </c>
      <c r="F560" s="6">
        <v>13780293.518957296</v>
      </c>
      <c r="G560" s="6">
        <v>205571340.48233527</v>
      </c>
    </row>
    <row r="561" spans="1:7" x14ac:dyDescent="0.2">
      <c r="A561" s="9">
        <v>560</v>
      </c>
      <c r="B561" s="8">
        <v>89.998999999999995</v>
      </c>
      <c r="C561" s="8">
        <v>50</v>
      </c>
      <c r="D561" s="27">
        <v>200000000</v>
      </c>
      <c r="E561" s="6">
        <v>2315.5475420325083</v>
      </c>
      <c r="F561" s="6">
        <v>2759.562102039934</v>
      </c>
      <c r="G561" s="6">
        <v>206356752.28280872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81"/>
  <sheetViews>
    <sheetView workbookViewId="0">
      <pane ySplit="1" topLeftCell="A2" activePane="bottomLeft" state="frozen"/>
      <selection pane="bottomLeft" activeCell="K6" sqref="K6"/>
    </sheetView>
  </sheetViews>
  <sheetFormatPr defaultRowHeight="10.199999999999999" x14ac:dyDescent="0.2"/>
  <cols>
    <col min="8" max="9" width="11.7109375" bestFit="1" customWidth="1"/>
    <col min="11" max="11" width="10.5703125" customWidth="1"/>
  </cols>
  <sheetData>
    <row r="1" spans="1:16" ht="20.399999999999999" x14ac:dyDescent="0.3">
      <c r="A1" s="2" t="s">
        <v>0</v>
      </c>
      <c r="B1" s="2" t="s">
        <v>1</v>
      </c>
      <c r="C1" s="3" t="s">
        <v>3</v>
      </c>
      <c r="D1" s="3" t="s">
        <v>4</v>
      </c>
      <c r="E1" s="3" t="s">
        <v>22</v>
      </c>
      <c r="F1" s="3" t="s">
        <v>20</v>
      </c>
      <c r="G1" s="3" t="s">
        <v>21</v>
      </c>
      <c r="H1" s="5" t="s">
        <v>6</v>
      </c>
      <c r="I1" s="5" t="s">
        <v>5</v>
      </c>
      <c r="J1" s="5" t="s">
        <v>9</v>
      </c>
      <c r="K1" s="4" t="s">
        <v>7</v>
      </c>
      <c r="N1" s="5" t="s">
        <v>9</v>
      </c>
      <c r="O1" s="3" t="s">
        <v>21</v>
      </c>
    </row>
    <row r="2" spans="1:16" x14ac:dyDescent="0.2">
      <c r="A2">
        <v>6378137</v>
      </c>
      <c r="B2">
        <v>6356752.3142451793</v>
      </c>
      <c r="C2">
        <f>A2*A2</f>
        <v>40680631590769</v>
      </c>
      <c r="D2">
        <f>B2*B2</f>
        <v>40408299984661.445</v>
      </c>
      <c r="E2">
        <v>6772243.2517693248</v>
      </c>
      <c r="F2">
        <v>8070845.2252179869</v>
      </c>
      <c r="G2">
        <v>12523233.468896212</v>
      </c>
      <c r="H2">
        <f>G2*G2</f>
        <v>156831376516482.25</v>
      </c>
      <c r="I2">
        <f>E2*E2+F2*F2</f>
        <v>111001821310559.12</v>
      </c>
      <c r="J2">
        <f>SQRT(I2)</f>
        <v>10535740.188072177</v>
      </c>
      <c r="K2">
        <f>(I2/C2)+(H2/D2)</f>
        <v>6.6097833751228148</v>
      </c>
      <c r="N2">
        <v>3911535.4966084459</v>
      </c>
      <c r="O2">
        <v>5021017.3066093959</v>
      </c>
    </row>
    <row r="3" spans="1:16" x14ac:dyDescent="0.2">
      <c r="A3">
        <v>6378137</v>
      </c>
      <c r="B3">
        <v>6356752.3142451793</v>
      </c>
      <c r="C3">
        <v>40680631590769</v>
      </c>
      <c r="D3">
        <v>40408299984661.445</v>
      </c>
      <c r="E3">
        <v>2640484.1401039762</v>
      </c>
      <c r="F3">
        <v>3146806.4601569464</v>
      </c>
      <c r="G3">
        <v>3242448.1469099657</v>
      </c>
      <c r="H3">
        <f>G3*G3</f>
        <v>10513469985399.871</v>
      </c>
      <c r="I3">
        <f t="shared" ref="I3:I15" si="0">E3*E3+F3*F3</f>
        <v>16874547391826.127</v>
      </c>
      <c r="J3">
        <f t="shared" ref="J3:J15" si="1">SQRT(I3)</f>
        <v>4107864.0912067825</v>
      </c>
      <c r="K3">
        <f>(I3/C3)+(H3/D3)</f>
        <v>0.67498639524990611</v>
      </c>
      <c r="N3">
        <v>2556891.0457857498</v>
      </c>
      <c r="O3">
        <v>3014429.5916306134</v>
      </c>
    </row>
    <row r="4" spans="1:16" x14ac:dyDescent="0.2">
      <c r="A4">
        <v>6378137</v>
      </c>
      <c r="B4">
        <v>6356752.3142451793</v>
      </c>
      <c r="C4">
        <v>40680631590769</v>
      </c>
      <c r="D4">
        <v>40408299984661.445</v>
      </c>
      <c r="G4">
        <v>-6288673.0689048506</v>
      </c>
      <c r="H4">
        <f>G4*G4</f>
        <v>39547408967569.148</v>
      </c>
      <c r="I4">
        <f t="shared" si="0"/>
        <v>0</v>
      </c>
      <c r="J4">
        <f t="shared" si="1"/>
        <v>0</v>
      </c>
      <c r="K4">
        <f>(I4/C4)+(H4/D4)</f>
        <v>0.97869519337811584</v>
      </c>
      <c r="N4">
        <v>4117316.2598777027</v>
      </c>
      <c r="O4">
        <v>4854842.1079459572</v>
      </c>
    </row>
    <row r="5" spans="1:16" x14ac:dyDescent="0.2">
      <c r="A5">
        <v>6378137</v>
      </c>
      <c r="B5">
        <v>6356752.3142451793</v>
      </c>
      <c r="C5">
        <v>40680631590769</v>
      </c>
      <c r="D5">
        <v>40408299984661.445</v>
      </c>
      <c r="E5" s="6">
        <v>-2324500.9730800982</v>
      </c>
      <c r="F5" s="6">
        <v>5919611.6747296657</v>
      </c>
      <c r="G5" s="6">
        <v>5403304775496.2637</v>
      </c>
      <c r="H5">
        <f t="shared" ref="H5:H15" si="2">G5*G5</f>
        <v>2.9195702496900727E+25</v>
      </c>
      <c r="I5">
        <f t="shared" si="0"/>
        <v>40445107153446.078</v>
      </c>
      <c r="J5">
        <f t="shared" si="1"/>
        <v>6359646.7789843548</v>
      </c>
      <c r="K5">
        <f t="shared" ref="K5:K15" si="3">(I5/C5)+(H5/D5)</f>
        <v>722517465669.75793</v>
      </c>
      <c r="N5" t="s">
        <v>24</v>
      </c>
      <c r="O5" t="s">
        <v>25</v>
      </c>
    </row>
    <row r="6" spans="1:16" x14ac:dyDescent="0.2">
      <c r="A6">
        <v>6378137</v>
      </c>
      <c r="B6">
        <v>6356752.3142451793</v>
      </c>
      <c r="C6">
        <v>40680631590769</v>
      </c>
      <c r="D6">
        <v>40408299984661.445</v>
      </c>
      <c r="E6" s="6">
        <v>4037910.020495621</v>
      </c>
      <c r="F6" s="6">
        <v>4812193.7734978162</v>
      </c>
      <c r="G6" s="6">
        <v>1100248.5477353614</v>
      </c>
      <c r="H6">
        <f t="shared" si="2"/>
        <v>1210546866793.7717</v>
      </c>
      <c r="I6">
        <f t="shared" si="0"/>
        <v>39461926247310.102</v>
      </c>
      <c r="J6">
        <f t="shared" si="1"/>
        <v>6281872.8296034541</v>
      </c>
      <c r="K6">
        <f t="shared" si="3"/>
        <v>1</v>
      </c>
      <c r="N6">
        <v>930963.47366448632</v>
      </c>
      <c r="O6">
        <v>-6288673.0689048506</v>
      </c>
    </row>
    <row r="7" spans="1:16" x14ac:dyDescent="0.2">
      <c r="A7">
        <v>6378137</v>
      </c>
      <c r="B7">
        <v>6356752.3142451793</v>
      </c>
      <c r="C7">
        <v>40680631590769</v>
      </c>
      <c r="D7">
        <v>40408299984661.445</v>
      </c>
      <c r="E7" s="6">
        <v>3854049.3372763162</v>
      </c>
      <c r="F7" s="6">
        <v>4593077.1437343834</v>
      </c>
      <c r="G7" s="6">
        <v>2167696.7878287574</v>
      </c>
      <c r="H7">
        <f t="shared" si="2"/>
        <v>4698909363963.1133</v>
      </c>
      <c r="I7">
        <f t="shared" si="0"/>
        <v>35950053942455.219</v>
      </c>
      <c r="J7">
        <f t="shared" si="1"/>
        <v>5995836.3838963471</v>
      </c>
      <c r="K7">
        <f t="shared" si="3"/>
        <v>1.0000000000000004</v>
      </c>
    </row>
    <row r="8" spans="1:16" x14ac:dyDescent="0.2">
      <c r="A8">
        <v>6378137</v>
      </c>
      <c r="B8">
        <v>6356752.3142451793</v>
      </c>
      <c r="C8">
        <v>40680631590769</v>
      </c>
      <c r="D8">
        <v>40408299984661.445</v>
      </c>
      <c r="E8" s="6">
        <v>3553494.8709047828</v>
      </c>
      <c r="F8" s="6">
        <v>4234890.2786658732</v>
      </c>
      <c r="G8" s="6">
        <v>3170373.7353836368</v>
      </c>
      <c r="H8">
        <f t="shared" si="2"/>
        <v>10051269622010.395</v>
      </c>
      <c r="I8">
        <f t="shared" si="0"/>
        <v>30561621469885.32</v>
      </c>
      <c r="J8">
        <f t="shared" si="1"/>
        <v>5528256.6392928362</v>
      </c>
      <c r="K8">
        <f t="shared" si="3"/>
        <v>1</v>
      </c>
    </row>
    <row r="9" spans="1:16" x14ac:dyDescent="0.2">
      <c r="A9">
        <v>6378137</v>
      </c>
      <c r="B9">
        <v>6356752.3142451793</v>
      </c>
      <c r="C9">
        <v>40680631590769</v>
      </c>
      <c r="D9">
        <v>40408299984661.445</v>
      </c>
      <c r="E9" s="6">
        <v>3144971.8231458901</v>
      </c>
      <c r="F9" s="6">
        <v>3748031.4688416771</v>
      </c>
      <c r="G9" s="6">
        <v>4077985.5722003761</v>
      </c>
      <c r="H9">
        <f t="shared" si="2"/>
        <v>16629966327074.428</v>
      </c>
      <c r="I9">
        <f t="shared" si="0"/>
        <v>23938587659809.086</v>
      </c>
      <c r="J9">
        <f t="shared" si="1"/>
        <v>4892707.6000726921</v>
      </c>
      <c r="K9">
        <f t="shared" si="3"/>
        <v>1</v>
      </c>
      <c r="N9">
        <v>8000000</v>
      </c>
      <c r="P9">
        <v>10535740.188072177</v>
      </c>
    </row>
    <row r="10" spans="1:16" x14ac:dyDescent="0.2">
      <c r="A10">
        <v>6378137</v>
      </c>
      <c r="B10">
        <v>6356752.3142451793</v>
      </c>
      <c r="C10">
        <v>40680631590769</v>
      </c>
      <c r="D10">
        <v>40408299984661.445</v>
      </c>
      <c r="E10" s="6">
        <v>2640484.1401039767</v>
      </c>
      <c r="F10" s="6">
        <v>3146806.4601569469</v>
      </c>
      <c r="G10" s="6">
        <v>4862789.0377064329</v>
      </c>
      <c r="H10">
        <f t="shared" si="2"/>
        <v>23646717225237.855</v>
      </c>
      <c r="I10">
        <f t="shared" si="0"/>
        <v>16874547391826.133</v>
      </c>
      <c r="J10">
        <f t="shared" si="1"/>
        <v>4107864.0912067834</v>
      </c>
      <c r="K10">
        <f t="shared" si="3"/>
        <v>1.0000000000000002</v>
      </c>
      <c r="N10">
        <v>6281872.8296034532</v>
      </c>
      <c r="O10">
        <v>35387775.374825485</v>
      </c>
    </row>
    <row r="11" spans="1:16" x14ac:dyDescent="0.2">
      <c r="A11">
        <v>6378137</v>
      </c>
      <c r="B11">
        <v>6356752.3142451793</v>
      </c>
      <c r="C11">
        <v>40680631590769</v>
      </c>
      <c r="D11">
        <v>40408299984661.445</v>
      </c>
      <c r="E11" s="6">
        <v>2055059.2153467154</v>
      </c>
      <c r="F11" s="6">
        <v>2449124.2028832859</v>
      </c>
      <c r="G11" s="6">
        <v>5500477.1339386385</v>
      </c>
      <c r="H11">
        <f t="shared" si="2"/>
        <v>30255248700981.82</v>
      </c>
      <c r="I11">
        <f t="shared" si="0"/>
        <v>10221477739730.148</v>
      </c>
      <c r="J11">
        <f t="shared" si="1"/>
        <v>3197104.586923948</v>
      </c>
      <c r="K11">
        <f t="shared" si="3"/>
        <v>1</v>
      </c>
    </row>
    <row r="12" spans="1:16" x14ac:dyDescent="0.2">
      <c r="A12">
        <v>6378137</v>
      </c>
      <c r="B12">
        <v>6356752.3142451793</v>
      </c>
      <c r="C12">
        <v>40680631590769</v>
      </c>
      <c r="D12">
        <v>40408299984661.445</v>
      </c>
      <c r="E12" s="6">
        <v>1406372.7838471511</v>
      </c>
      <c r="F12" s="6">
        <v>1676049.8176765624</v>
      </c>
      <c r="G12" s="6">
        <v>5971040.0071185641</v>
      </c>
      <c r="H12">
        <f t="shared" si="2"/>
        <v>35653318766610.461</v>
      </c>
      <c r="I12">
        <f t="shared" si="0"/>
        <v>4787027398479.623</v>
      </c>
      <c r="J12">
        <f t="shared" si="1"/>
        <v>2187927.6492790212</v>
      </c>
      <c r="K12">
        <f t="shared" si="3"/>
        <v>1</v>
      </c>
    </row>
    <row r="13" spans="1:16" x14ac:dyDescent="0.2">
      <c r="A13">
        <v>6378137</v>
      </c>
      <c r="B13">
        <v>6356752.3142451793</v>
      </c>
      <c r="C13">
        <v>40680631590769</v>
      </c>
      <c r="D13">
        <v>40408299984661.445</v>
      </c>
      <c r="E13" s="6">
        <v>714243.01127562032</v>
      </c>
      <c r="F13" s="6">
        <v>851201.67467302724</v>
      </c>
      <c r="G13" s="6">
        <v>6259542.9610286904</v>
      </c>
      <c r="H13">
        <f t="shared" si="2"/>
        <v>39181878080963.828</v>
      </c>
      <c r="I13">
        <f t="shared" si="0"/>
        <v>1234687370122.2319</v>
      </c>
      <c r="J13">
        <f t="shared" si="1"/>
        <v>1111164.8708100126</v>
      </c>
      <c r="K13">
        <f t="shared" si="3"/>
        <v>0.99999999999999967</v>
      </c>
    </row>
    <row r="14" spans="1:16" x14ac:dyDescent="0.2">
      <c r="A14">
        <v>6378137</v>
      </c>
      <c r="B14">
        <v>6356752.3142451793</v>
      </c>
      <c r="C14">
        <v>40680631590769</v>
      </c>
      <c r="D14">
        <v>40408299984661.445</v>
      </c>
      <c r="E14" s="6">
        <v>358512.89902730793</v>
      </c>
      <c r="F14" s="6">
        <v>427259.03540715942</v>
      </c>
      <c r="G14" s="6">
        <v>6332400.8639861746</v>
      </c>
      <c r="H14">
        <f t="shared" si="2"/>
        <v>40099300702212.852</v>
      </c>
      <c r="I14">
        <f t="shared" si="0"/>
        <v>311081782106.021</v>
      </c>
      <c r="J14">
        <f t="shared" si="1"/>
        <v>557747.05925358401</v>
      </c>
      <c r="K14">
        <f t="shared" si="3"/>
        <v>1</v>
      </c>
    </row>
    <row r="15" spans="1:16" x14ac:dyDescent="0.2">
      <c r="A15">
        <v>6378137</v>
      </c>
      <c r="B15">
        <v>6356752.3142451793</v>
      </c>
      <c r="C15">
        <v>40680631590769</v>
      </c>
      <c r="D15">
        <v>40408299984661.445</v>
      </c>
      <c r="E15" s="6">
        <v>71.795506133534872</v>
      </c>
      <c r="F15" s="6">
        <v>85.562552366759817</v>
      </c>
      <c r="G15" s="6">
        <v>6356752.3132704655</v>
      </c>
      <c r="H15">
        <f t="shared" si="2"/>
        <v>40408299972269.414</v>
      </c>
      <c r="I15">
        <f t="shared" si="0"/>
        <v>12475.54506848496</v>
      </c>
      <c r="J15">
        <f t="shared" si="1"/>
        <v>111.69397955344307</v>
      </c>
      <c r="K15">
        <f t="shared" si="3"/>
        <v>0.99999999999999989</v>
      </c>
    </row>
    <row r="16" spans="1:16" x14ac:dyDescent="0.2">
      <c r="A16">
        <v>6378137</v>
      </c>
      <c r="B16">
        <v>6356752.3142451793</v>
      </c>
      <c r="C16">
        <v>40680631590769</v>
      </c>
      <c r="D16">
        <v>40408299984661.445</v>
      </c>
      <c r="E16">
        <v>242240.70204807495</v>
      </c>
      <c r="F16">
        <v>288691.22693833691</v>
      </c>
      <c r="G16">
        <v>29249.503541820588</v>
      </c>
      <c r="H16">
        <f t="shared" ref="H16:H79" si="4">G16*G16</f>
        <v>855533457.44297516</v>
      </c>
      <c r="I16">
        <f t="shared" ref="I16:I79" si="5">E16*E16+F16*F16</f>
        <v>142023182239.90656</v>
      </c>
      <c r="J16">
        <f t="shared" ref="J16:J79" si="6">SQRT(I16)</f>
        <v>376859.63201158406</v>
      </c>
      <c r="K16">
        <f t="shared" ref="K16:K79" si="7">(I16/C16)+(H16/D16)</f>
        <v>3.5123466862476476E-3</v>
      </c>
    </row>
    <row r="17" spans="1:11" x14ac:dyDescent="0.2">
      <c r="A17">
        <v>6378137</v>
      </c>
      <c r="B17">
        <v>6356752.3142451793</v>
      </c>
      <c r="C17">
        <v>40680631590769</v>
      </c>
      <c r="D17">
        <v>40408299984661.445</v>
      </c>
      <c r="E17">
        <v>239776.69113868717</v>
      </c>
      <c r="F17">
        <v>285754.73308488267</v>
      </c>
      <c r="G17">
        <v>58359.481733779496</v>
      </c>
      <c r="H17">
        <f t="shared" si="4"/>
        <v>3405829108.2353425</v>
      </c>
      <c r="I17">
        <f t="shared" si="5"/>
        <v>139148629093.82993</v>
      </c>
      <c r="J17">
        <f t="shared" si="6"/>
        <v>373026.31153020548</v>
      </c>
      <c r="K17">
        <f t="shared" si="7"/>
        <v>3.5047983819552538E-3</v>
      </c>
    </row>
    <row r="18" spans="1:11" x14ac:dyDescent="0.2">
      <c r="A18">
        <v>6378137</v>
      </c>
      <c r="B18">
        <v>6356752.3142451793</v>
      </c>
      <c r="C18">
        <v>40680631590769</v>
      </c>
      <c r="D18">
        <v>40408299984661.445</v>
      </c>
      <c r="E18">
        <v>229912.69594599353</v>
      </c>
      <c r="F18">
        <v>273999.28137665801</v>
      </c>
      <c r="G18">
        <v>115575.9278747451</v>
      </c>
      <c r="H18">
        <f t="shared" si="4"/>
        <v>13357795104.108282</v>
      </c>
      <c r="I18">
        <f t="shared" si="5"/>
        <v>127935453952.07986</v>
      </c>
      <c r="J18">
        <f t="shared" si="6"/>
        <v>357680.65918089543</v>
      </c>
      <c r="K18">
        <f t="shared" si="7"/>
        <v>3.4754444152941349E-3</v>
      </c>
    </row>
    <row r="19" spans="1:11" x14ac:dyDescent="0.2">
      <c r="A19">
        <v>6378137</v>
      </c>
      <c r="B19">
        <v>6356752.3142451793</v>
      </c>
      <c r="C19">
        <v>40680631590769</v>
      </c>
      <c r="D19">
        <v>40408299984661.445</v>
      </c>
      <c r="E19">
        <v>213472.47554626642</v>
      </c>
      <c r="F19">
        <v>254406.58965224263</v>
      </c>
      <c r="G19">
        <v>170373.73538363722</v>
      </c>
      <c r="H19">
        <f t="shared" si="4"/>
        <v>29027209708.573639</v>
      </c>
      <c r="I19">
        <f t="shared" si="5"/>
        <v>110293210674.33588</v>
      </c>
      <c r="J19">
        <f t="shared" si="6"/>
        <v>332104.21658620337</v>
      </c>
      <c r="K19">
        <f t="shared" si="7"/>
        <v>3.4295448156177583E-3</v>
      </c>
    </row>
    <row r="20" spans="1:11" x14ac:dyDescent="0.2">
      <c r="A20">
        <v>6378137</v>
      </c>
      <c r="B20">
        <v>6356752.3142451793</v>
      </c>
      <c r="C20">
        <v>40680631590769</v>
      </c>
      <c r="D20">
        <v>40408299984661.445</v>
      </c>
      <c r="E20">
        <v>190548.56410926627</v>
      </c>
      <c r="F20">
        <v>227086.9358408862</v>
      </c>
      <c r="G20">
        <v>221259.91408114054</v>
      </c>
      <c r="H20">
        <f t="shared" si="4"/>
        <v>48955949579.193695</v>
      </c>
      <c r="I20">
        <f t="shared" si="5"/>
        <v>87877231713.705933</v>
      </c>
      <c r="J20">
        <f t="shared" si="6"/>
        <v>296440.94135882432</v>
      </c>
      <c r="K20">
        <f t="shared" si="7"/>
        <v>3.3717057575558358E-3</v>
      </c>
    </row>
    <row r="21" spans="1:11" x14ac:dyDescent="0.2">
      <c r="A21">
        <v>6378137</v>
      </c>
      <c r="B21">
        <v>6356752.3142451793</v>
      </c>
      <c r="C21">
        <v>40680631590769</v>
      </c>
      <c r="D21">
        <v>40408299984661.445</v>
      </c>
      <c r="E21">
        <v>161428.67310476725</v>
      </c>
      <c r="F21">
        <v>192383.20112032269</v>
      </c>
      <c r="G21">
        <v>266522.37899256451</v>
      </c>
      <c r="H21">
        <f t="shared" si="4"/>
        <v>71034178503.856186</v>
      </c>
      <c r="I21">
        <f t="shared" si="5"/>
        <v>63070512573.668335</v>
      </c>
      <c r="J21">
        <f t="shared" si="6"/>
        <v>251138.43308754702</v>
      </c>
      <c r="K21">
        <f t="shared" si="7"/>
        <v>3.3082924337556347E-3</v>
      </c>
    </row>
    <row r="22" spans="1:11" x14ac:dyDescent="0.2">
      <c r="A22">
        <v>6378137</v>
      </c>
      <c r="B22">
        <v>6356752.3142451793</v>
      </c>
      <c r="C22">
        <v>40680631590769</v>
      </c>
      <c r="D22">
        <v>40408299984661.445</v>
      </c>
      <c r="E22">
        <v>126696.38628709671</v>
      </c>
      <c r="F22">
        <v>150990.87352635129</v>
      </c>
      <c r="G22">
        <v>304324.71123200719</v>
      </c>
      <c r="H22">
        <f t="shared" si="4"/>
        <v>92613529866.444565</v>
      </c>
      <c r="I22">
        <f t="shared" si="5"/>
        <v>38850218186.459839</v>
      </c>
      <c r="J22">
        <f t="shared" si="6"/>
        <v>197104.58692394715</v>
      </c>
      <c r="K22">
        <f t="shared" si="7"/>
        <v>3.2469485224438503E-3</v>
      </c>
    </row>
    <row r="23" spans="1:11" x14ac:dyDescent="0.2">
      <c r="A23">
        <v>6378137</v>
      </c>
      <c r="B23">
        <v>6356752.3142451793</v>
      </c>
      <c r="C23">
        <v>40680631590769</v>
      </c>
      <c r="D23">
        <v>40408299984661.445</v>
      </c>
      <c r="E23">
        <v>87294.921489425615</v>
      </c>
      <c r="F23">
        <v>104034.03630025247</v>
      </c>
      <c r="G23">
        <v>332884.28240311414</v>
      </c>
      <c r="H23">
        <f t="shared" si="4"/>
        <v>110811945471.03624</v>
      </c>
      <c r="I23">
        <f t="shared" si="5"/>
        <v>18443484026.767231</v>
      </c>
      <c r="J23">
        <f t="shared" si="6"/>
        <v>135806.78932500846</v>
      </c>
      <c r="K23">
        <f t="shared" si="7"/>
        <v>3.1956791514714377E-3</v>
      </c>
    </row>
    <row r="24" spans="1:11" x14ac:dyDescent="0.2">
      <c r="A24">
        <v>6378137</v>
      </c>
      <c r="B24">
        <v>6356752.3142451793</v>
      </c>
      <c r="C24">
        <v>40680631590769</v>
      </c>
      <c r="D24">
        <v>40408299984661.445</v>
      </c>
      <c r="E24">
        <v>44529.628981922098</v>
      </c>
      <c r="F24">
        <v>53068.345316092906</v>
      </c>
      <c r="G24">
        <v>350696.44295544241</v>
      </c>
      <c r="H24">
        <f t="shared" si="4"/>
        <v>122987995101.59987</v>
      </c>
      <c r="I24">
        <f t="shared" si="5"/>
        <v>4799137131.8557167</v>
      </c>
      <c r="J24">
        <f t="shared" si="6"/>
        <v>69275.80480843017</v>
      </c>
      <c r="K24">
        <f t="shared" si="7"/>
        <v>3.1616030625976487E-3</v>
      </c>
    </row>
    <row r="25" spans="1:11" x14ac:dyDescent="0.2">
      <c r="A25">
        <v>6378137</v>
      </c>
      <c r="B25">
        <v>6356752.3142451793</v>
      </c>
      <c r="C25">
        <v>40680631590769</v>
      </c>
      <c r="D25">
        <v>40408299984661.445</v>
      </c>
      <c r="E25">
        <v>22377.109719975233</v>
      </c>
      <c r="F25">
        <v>26668.000900655297</v>
      </c>
      <c r="G25">
        <v>355232.67543570098</v>
      </c>
      <c r="H25">
        <f t="shared" si="4"/>
        <v>126190253697.20607</v>
      </c>
      <c r="I25">
        <f t="shared" si="5"/>
        <v>1211917311.4571619</v>
      </c>
      <c r="J25">
        <f t="shared" si="6"/>
        <v>34812.602767635202</v>
      </c>
      <c r="K25">
        <f t="shared" si="7"/>
        <v>3.152670565750628E-3</v>
      </c>
    </row>
    <row r="26" spans="1:11" x14ac:dyDescent="0.2">
      <c r="A26">
        <v>6378137</v>
      </c>
      <c r="B26">
        <v>6356752.3142451793</v>
      </c>
      <c r="C26">
        <v>40680631590769</v>
      </c>
      <c r="D26">
        <v>40408299984661.445</v>
      </c>
      <c r="E26">
        <v>4.4829450565656579</v>
      </c>
      <c r="F26">
        <v>5.3425658765645769</v>
      </c>
      <c r="G26">
        <v>356752.31418431795</v>
      </c>
      <c r="H26">
        <f t="shared" si="4"/>
        <v>127272213675.8663</v>
      </c>
      <c r="I26">
        <f t="shared" si="5"/>
        <v>48.639806525618695</v>
      </c>
      <c r="J26">
        <f t="shared" si="6"/>
        <v>6.974224439005293</v>
      </c>
      <c r="K26">
        <f t="shared" si="7"/>
        <v>3.1496552384656534E-3</v>
      </c>
    </row>
    <row r="27" spans="1:11" x14ac:dyDescent="0.2">
      <c r="A27">
        <v>6378137</v>
      </c>
      <c r="B27">
        <v>6356752.3142451793</v>
      </c>
      <c r="C27">
        <v>40680631590769</v>
      </c>
      <c r="D27">
        <v>40408299984661.445</v>
      </c>
      <c r="E27">
        <v>882582.31081687182</v>
      </c>
      <c r="F27">
        <v>1051820.6396761066</v>
      </c>
      <c r="G27">
        <v>116405.24628947875</v>
      </c>
      <c r="H27">
        <f t="shared" si="4"/>
        <v>13550181363.714205</v>
      </c>
      <c r="I27">
        <f t="shared" si="5"/>
        <v>1885278193415.5034</v>
      </c>
      <c r="J27">
        <f t="shared" si="6"/>
        <v>1373054.3301033296</v>
      </c>
      <c r="K27">
        <f t="shared" si="7"/>
        <v>4.6678717166556159E-2</v>
      </c>
    </row>
    <row r="28" spans="1:11" x14ac:dyDescent="0.2">
      <c r="A28">
        <v>6378137</v>
      </c>
      <c r="B28">
        <v>6356752.3142451793</v>
      </c>
      <c r="C28">
        <v>40680631590769</v>
      </c>
      <c r="D28">
        <v>40408299984661.445</v>
      </c>
      <c r="E28">
        <v>872798.91269817611</v>
      </c>
      <c r="F28">
        <v>1040161.2398203716</v>
      </c>
      <c r="G28">
        <v>232007.65940070982</v>
      </c>
      <c r="H28">
        <f t="shared" si="4"/>
        <v>53827554020.595772</v>
      </c>
      <c r="I28">
        <f t="shared" si="5"/>
        <v>1843713346831.771</v>
      </c>
      <c r="J28">
        <f t="shared" si="6"/>
        <v>1357834.0645424135</v>
      </c>
      <c r="K28">
        <f t="shared" si="7"/>
        <v>4.6653741529125964E-2</v>
      </c>
    </row>
    <row r="29" spans="1:11" x14ac:dyDescent="0.2">
      <c r="A29">
        <v>6378137</v>
      </c>
      <c r="B29">
        <v>6356752.3142451793</v>
      </c>
      <c r="C29">
        <v>40680631590769</v>
      </c>
      <c r="D29">
        <v>40408299984661.445</v>
      </c>
      <c r="E29">
        <v>833935.46950104716</v>
      </c>
      <c r="F29">
        <v>993845.59176961216</v>
      </c>
      <c r="G29">
        <v>457596.0712004138</v>
      </c>
      <c r="H29">
        <f t="shared" si="4"/>
        <v>209394164378.05417</v>
      </c>
      <c r="I29">
        <f t="shared" si="5"/>
        <v>1683177427571.8228</v>
      </c>
      <c r="J29">
        <f t="shared" si="6"/>
        <v>1297373.2799668037</v>
      </c>
      <c r="K29">
        <f t="shared" si="7"/>
        <v>4.65573598338214E-2</v>
      </c>
    </row>
    <row r="30" spans="1:11" x14ac:dyDescent="0.2">
      <c r="A30">
        <v>6378137</v>
      </c>
      <c r="B30">
        <v>6356752.3142451793</v>
      </c>
      <c r="C30">
        <v>40680631590769</v>
      </c>
      <c r="D30">
        <v>40408299984661.445</v>
      </c>
      <c r="E30">
        <v>770142.87477268581</v>
      </c>
      <c r="F30">
        <v>917820.537821181</v>
      </c>
      <c r="G30">
        <v>670373.73538363713</v>
      </c>
      <c r="H30">
        <f t="shared" si="4"/>
        <v>449400945092.21075</v>
      </c>
      <c r="I30">
        <f t="shared" si="5"/>
        <v>1435514587209.4988</v>
      </c>
      <c r="J30">
        <f t="shared" si="6"/>
        <v>1198129.620370642</v>
      </c>
      <c r="K30">
        <f t="shared" si="7"/>
        <v>4.6408922248285231E-2</v>
      </c>
    </row>
    <row r="31" spans="1:11" x14ac:dyDescent="0.2">
      <c r="A31">
        <v>6378137</v>
      </c>
      <c r="B31">
        <v>6356752.3142451793</v>
      </c>
      <c r="C31">
        <v>40680631590769</v>
      </c>
      <c r="D31">
        <v>40408299984661.445</v>
      </c>
      <c r="E31">
        <v>682952.44061537029</v>
      </c>
      <c r="F31">
        <v>813911.02467435133</v>
      </c>
      <c r="G31">
        <v>864047.52376767981</v>
      </c>
      <c r="H31">
        <f t="shared" si="4"/>
        <v>746578123329.0592</v>
      </c>
      <c r="I31">
        <f t="shared" si="5"/>
        <v>1128875192228.9434</v>
      </c>
      <c r="J31">
        <f t="shared" si="6"/>
        <v>1062485.3844778023</v>
      </c>
      <c r="K31">
        <f t="shared" si="7"/>
        <v>4.6225557540624365E-2</v>
      </c>
    </row>
    <row r="32" spans="1:11" x14ac:dyDescent="0.2">
      <c r="A32">
        <v>6378137</v>
      </c>
      <c r="B32">
        <v>6356752.3142451793</v>
      </c>
      <c r="C32">
        <v>40680631590769</v>
      </c>
      <c r="D32">
        <v>40408299984661.445</v>
      </c>
      <c r="E32">
        <v>574604.5842713021</v>
      </c>
      <c r="F32">
        <v>684787.0776264267</v>
      </c>
      <c r="G32">
        <v>1032566.8221115426</v>
      </c>
      <c r="H32">
        <f t="shared" si="4"/>
        <v>1066194242125.53</v>
      </c>
      <c r="I32">
        <f t="shared" si="5"/>
        <v>799103769949.73755</v>
      </c>
      <c r="J32">
        <f t="shared" si="6"/>
        <v>893926.04277408624</v>
      </c>
      <c r="K32">
        <f t="shared" si="7"/>
        <v>4.6028872991283623E-2</v>
      </c>
    </row>
    <row r="33" spans="1:11" x14ac:dyDescent="0.2">
      <c r="A33">
        <v>6378137</v>
      </c>
      <c r="B33">
        <v>6356752.3142451793</v>
      </c>
      <c r="C33">
        <v>40680631590769</v>
      </c>
      <c r="D33">
        <v>40408299984661.445</v>
      </c>
      <c r="E33">
        <v>448090.19113036641</v>
      </c>
      <c r="F33">
        <v>534013.09508584032</v>
      </c>
      <c r="G33">
        <v>1170350.1150164458</v>
      </c>
      <c r="H33">
        <f t="shared" si="4"/>
        <v>1369719391719.0078</v>
      </c>
      <c r="I33">
        <f t="shared" si="5"/>
        <v>485954805110.40704</v>
      </c>
      <c r="J33">
        <f t="shared" si="6"/>
        <v>697104.58692394721</v>
      </c>
      <c r="K33">
        <f t="shared" si="7"/>
        <v>4.5842587572581125E-2</v>
      </c>
    </row>
    <row r="34" spans="1:11" x14ac:dyDescent="0.2">
      <c r="A34">
        <v>6378137</v>
      </c>
      <c r="B34">
        <v>6356752.3142451793</v>
      </c>
      <c r="C34">
        <v>40680631590769</v>
      </c>
      <c r="D34">
        <v>40408299984661.445</v>
      </c>
      <c r="E34">
        <v>307141.23188237986</v>
      </c>
      <c r="F34">
        <v>366036.66652963747</v>
      </c>
      <c r="G34">
        <v>1272576.9031890226</v>
      </c>
      <c r="H34">
        <f t="shared" si="4"/>
        <v>1619451974530.1628</v>
      </c>
      <c r="I34">
        <f t="shared" si="5"/>
        <v>228318577566.35486</v>
      </c>
      <c r="J34">
        <f t="shared" si="6"/>
        <v>477826.93265067728</v>
      </c>
      <c r="K34">
        <f t="shared" si="7"/>
        <v>4.5689675177631665E-2</v>
      </c>
    </row>
    <row r="35" spans="1:11" x14ac:dyDescent="0.2">
      <c r="A35">
        <v>6378137</v>
      </c>
      <c r="B35">
        <v>6356752.3142451793</v>
      </c>
      <c r="C35">
        <v>40680631590769</v>
      </c>
      <c r="D35">
        <v>40408299984661.445</v>
      </c>
      <c r="E35">
        <v>156148.52603087181</v>
      </c>
      <c r="F35">
        <v>186090.56687558198</v>
      </c>
      <c r="G35">
        <v>1335504.1959676505</v>
      </c>
      <c r="H35">
        <f t="shared" si="4"/>
        <v>1783571457447.2007</v>
      </c>
      <c r="I35">
        <f t="shared" si="5"/>
        <v>59012061261.689301</v>
      </c>
      <c r="J35">
        <f t="shared" si="6"/>
        <v>242923.98247536059</v>
      </c>
      <c r="K35">
        <f t="shared" si="7"/>
        <v>4.5589358380483155E-2</v>
      </c>
    </row>
    <row r="36" spans="1:11" x14ac:dyDescent="0.2">
      <c r="A36">
        <v>6378137</v>
      </c>
      <c r="B36">
        <v>6356752.3142451793</v>
      </c>
      <c r="C36">
        <v>40680631590769</v>
      </c>
      <c r="D36">
        <v>40408299984661.445</v>
      </c>
      <c r="E36">
        <v>78399.741271197345</v>
      </c>
      <c r="F36">
        <v>93433.173318405985</v>
      </c>
      <c r="G36">
        <v>1351427.3735274465</v>
      </c>
      <c r="H36">
        <f t="shared" si="4"/>
        <v>1826355945919.2925</v>
      </c>
      <c r="I36">
        <f t="shared" si="5"/>
        <v>14876277307.737976</v>
      </c>
      <c r="J36">
        <f t="shared" si="6"/>
        <v>121968.34551529333</v>
      </c>
      <c r="K36">
        <f t="shared" si="7"/>
        <v>4.5563229249257403E-2</v>
      </c>
    </row>
    <row r="37" spans="1:11" x14ac:dyDescent="0.2">
      <c r="A37">
        <v>6378137</v>
      </c>
      <c r="B37">
        <v>6356752.3142451793</v>
      </c>
      <c r="C37">
        <v>40680631590769</v>
      </c>
      <c r="D37">
        <v>40408299984661.445</v>
      </c>
      <c r="E37">
        <v>15.701705236060528</v>
      </c>
      <c r="F37">
        <v>18.71256362493045</v>
      </c>
      <c r="G37">
        <v>1356752.3140320093</v>
      </c>
      <c r="H37">
        <f t="shared" si="4"/>
        <v>1840776841631.2122</v>
      </c>
      <c r="I37">
        <f t="shared" si="5"/>
        <v>596.7035847372008</v>
      </c>
      <c r="J37">
        <f t="shared" si="6"/>
        <v>24.427516958078257</v>
      </c>
      <c r="K37">
        <f t="shared" si="7"/>
        <v>4.5554424287155365E-2</v>
      </c>
    </row>
    <row r="38" spans="1:11" x14ac:dyDescent="0.2">
      <c r="A38">
        <v>6378137</v>
      </c>
      <c r="B38">
        <v>6356752.3142451793</v>
      </c>
      <c r="C38">
        <v>40680631590769</v>
      </c>
      <c r="D38">
        <v>40408299984661.445</v>
      </c>
      <c r="E38">
        <v>1522923.9195856687</v>
      </c>
      <c r="F38">
        <v>1814950.0524138762</v>
      </c>
      <c r="G38">
        <v>203560.98903713693</v>
      </c>
      <c r="H38">
        <f t="shared" si="4"/>
        <v>41437076257.777382</v>
      </c>
      <c r="I38">
        <f t="shared" si="5"/>
        <v>5613340957603.3086</v>
      </c>
      <c r="J38">
        <f t="shared" si="6"/>
        <v>2369249.0281950752</v>
      </c>
      <c r="K38">
        <f t="shared" si="7"/>
        <v>0.13901104967565808</v>
      </c>
    </row>
    <row r="39" spans="1:11" x14ac:dyDescent="0.2">
      <c r="A39">
        <v>6378137</v>
      </c>
      <c r="B39">
        <v>6356752.3142451793</v>
      </c>
      <c r="C39">
        <v>40680631590769</v>
      </c>
      <c r="D39">
        <v>40408299984661.445</v>
      </c>
      <c r="E39">
        <v>1505821.1342576651</v>
      </c>
      <c r="F39">
        <v>1794567.7465558606</v>
      </c>
      <c r="G39">
        <v>405655.83706764015</v>
      </c>
      <c r="H39">
        <f t="shared" si="4"/>
        <v>164556658147.04782</v>
      </c>
      <c r="I39">
        <f t="shared" si="5"/>
        <v>5487970685355.6211</v>
      </c>
      <c r="J39">
        <f t="shared" si="6"/>
        <v>2342641.8175546215</v>
      </c>
      <c r="K39">
        <f t="shared" si="7"/>
        <v>0.13897612085863137</v>
      </c>
    </row>
    <row r="40" spans="1:11" x14ac:dyDescent="0.2">
      <c r="A40">
        <v>6378137</v>
      </c>
      <c r="B40">
        <v>6356752.3142451793</v>
      </c>
      <c r="C40">
        <v>40680631590769</v>
      </c>
      <c r="D40">
        <v>40408299984661.445</v>
      </c>
      <c r="E40">
        <v>1437958.2430561008</v>
      </c>
      <c r="F40">
        <v>1713691.9021625663</v>
      </c>
      <c r="G40">
        <v>799616.21452608251</v>
      </c>
      <c r="H40">
        <f t="shared" si="4"/>
        <v>639386090533.02197</v>
      </c>
      <c r="I40">
        <f t="shared" si="5"/>
        <v>5004463844310.543</v>
      </c>
      <c r="J40">
        <f t="shared" si="6"/>
        <v>2237065.900752712</v>
      </c>
      <c r="K40">
        <f t="shared" si="7"/>
        <v>0.13884147945725148</v>
      </c>
    </row>
    <row r="41" spans="1:11" x14ac:dyDescent="0.2">
      <c r="A41">
        <v>6378137</v>
      </c>
      <c r="B41">
        <v>6356752.3142451793</v>
      </c>
      <c r="C41">
        <v>40680631590769</v>
      </c>
      <c r="D41">
        <v>40408299984661.445</v>
      </c>
      <c r="E41">
        <v>1326813.2739991052</v>
      </c>
      <c r="F41">
        <v>1581234.4859901194</v>
      </c>
      <c r="G41">
        <v>1170373.735383637</v>
      </c>
      <c r="H41">
        <f t="shared" si="4"/>
        <v>1369774680475.8477</v>
      </c>
      <c r="I41">
        <f t="shared" si="5"/>
        <v>4260735963744.6616</v>
      </c>
      <c r="J41">
        <f t="shared" si="6"/>
        <v>2064155.0241550806</v>
      </c>
      <c r="K41">
        <f t="shared" si="7"/>
        <v>0.13863457905351118</v>
      </c>
    </row>
    <row r="42" spans="1:11" x14ac:dyDescent="0.2">
      <c r="A42">
        <v>6378137</v>
      </c>
      <c r="B42">
        <v>6356752.3142451793</v>
      </c>
      <c r="C42">
        <v>40680631590769</v>
      </c>
      <c r="D42">
        <v>40408299984661.445</v>
      </c>
      <c r="E42">
        <v>1175356.3171214743</v>
      </c>
      <c r="F42">
        <v>1400735.1135078166</v>
      </c>
      <c r="G42">
        <v>1506835.133454219</v>
      </c>
      <c r="H42">
        <f t="shared" si="4"/>
        <v>2270552119411.9941</v>
      </c>
      <c r="I42">
        <f t="shared" si="5"/>
        <v>3343521330411.1113</v>
      </c>
      <c r="J42">
        <f t="shared" si="6"/>
        <v>1828529.8275967804</v>
      </c>
      <c r="K42">
        <f t="shared" si="7"/>
        <v>0.1383797548932951</v>
      </c>
    </row>
    <row r="43" spans="1:11" x14ac:dyDescent="0.2">
      <c r="A43">
        <v>6378137</v>
      </c>
      <c r="B43">
        <v>6356752.3142451793</v>
      </c>
      <c r="C43">
        <v>40680631590769</v>
      </c>
      <c r="D43">
        <v>40408299984661.445</v>
      </c>
      <c r="E43">
        <v>987780.49543783709</v>
      </c>
      <c r="F43">
        <v>1177190.9541325308</v>
      </c>
      <c r="G43">
        <v>1798611.2652305206</v>
      </c>
      <c r="H43">
        <f t="shared" si="4"/>
        <v>3235002483414.1343</v>
      </c>
      <c r="I43">
        <f t="shared" si="5"/>
        <v>2361488849658.877</v>
      </c>
      <c r="J43">
        <f t="shared" si="6"/>
        <v>1536713.6524606259</v>
      </c>
      <c r="K43">
        <f t="shared" si="7"/>
        <v>0.13810733516355006</v>
      </c>
    </row>
    <row r="44" spans="1:11" x14ac:dyDescent="0.2">
      <c r="A44">
        <v>6378137</v>
      </c>
      <c r="B44">
        <v>6356752.3142451793</v>
      </c>
      <c r="C44">
        <v>40680631590769</v>
      </c>
      <c r="D44">
        <v>40408299984661.445</v>
      </c>
      <c r="E44">
        <v>769483.99597363616</v>
      </c>
      <c r="F44">
        <v>917035.31664532947</v>
      </c>
      <c r="G44">
        <v>2036375.5188008845</v>
      </c>
      <c r="H44">
        <f t="shared" si="4"/>
        <v>4146825253571.5713</v>
      </c>
      <c r="I44">
        <f t="shared" si="5"/>
        <v>1433059392034.3545</v>
      </c>
      <c r="J44">
        <f t="shared" si="6"/>
        <v>1197104.5869239473</v>
      </c>
      <c r="K44">
        <f t="shared" si="7"/>
        <v>0.13785017443450057</v>
      </c>
    </row>
    <row r="45" spans="1:11" x14ac:dyDescent="0.2">
      <c r="A45">
        <v>6378137</v>
      </c>
      <c r="B45">
        <v>6356752.3142451793</v>
      </c>
      <c r="C45">
        <v>40680631590769</v>
      </c>
      <c r="D45">
        <v>40408299984661.445</v>
      </c>
      <c r="E45">
        <v>526987.54227533413</v>
      </c>
      <c r="F45">
        <v>628039.29675902252</v>
      </c>
      <c r="G45">
        <v>2212269.5239749309</v>
      </c>
      <c r="H45">
        <f t="shared" si="4"/>
        <v>4894136446708.2676</v>
      </c>
      <c r="I45">
        <f t="shared" si="5"/>
        <v>672149227986.9646</v>
      </c>
      <c r="J45">
        <f t="shared" si="6"/>
        <v>819847.07597634604</v>
      </c>
      <c r="K45">
        <f t="shared" si="7"/>
        <v>0.13763969418322972</v>
      </c>
    </row>
    <row r="46" spans="1:11" x14ac:dyDescent="0.2">
      <c r="A46">
        <v>6378137</v>
      </c>
      <c r="B46">
        <v>6356752.3142451793</v>
      </c>
      <c r="C46">
        <v>40680631590769</v>
      </c>
      <c r="D46">
        <v>40408299984661.445</v>
      </c>
      <c r="E46">
        <v>267767.42307982151</v>
      </c>
      <c r="F46">
        <v>319112.78843507101</v>
      </c>
      <c r="G46">
        <v>2320311.9489798583</v>
      </c>
      <c r="H46">
        <f t="shared" si="4"/>
        <v>5383847540578.709</v>
      </c>
      <c r="I46">
        <f t="shared" si="5"/>
        <v>173532364605.61453</v>
      </c>
      <c r="J46">
        <f t="shared" si="6"/>
        <v>416572.16014229099</v>
      </c>
      <c r="K46">
        <f t="shared" si="7"/>
        <v>0.13750190470037457</v>
      </c>
    </row>
    <row r="47" spans="1:11" x14ac:dyDescent="0.2">
      <c r="A47">
        <v>6378137</v>
      </c>
      <c r="B47">
        <v>6356752.3142451793</v>
      </c>
      <c r="C47">
        <v>40680631590769</v>
      </c>
      <c r="D47">
        <v>40408299984661.445</v>
      </c>
      <c r="E47">
        <v>134422.37282241945</v>
      </c>
      <c r="F47">
        <v>160198.34573615665</v>
      </c>
      <c r="G47">
        <v>2347622.0716191921</v>
      </c>
      <c r="H47">
        <f t="shared" si="4"/>
        <v>5511329391153.5869</v>
      </c>
      <c r="I47">
        <f t="shared" si="5"/>
        <v>43732884291.810715</v>
      </c>
      <c r="J47">
        <f t="shared" si="6"/>
        <v>209124.08826295147</v>
      </c>
      <c r="K47">
        <f t="shared" si="7"/>
        <v>0.13746605308831142</v>
      </c>
    </row>
    <row r="48" spans="1:11" x14ac:dyDescent="0.2">
      <c r="A48">
        <v>6378137</v>
      </c>
      <c r="B48">
        <v>6356752.3142451793</v>
      </c>
      <c r="C48">
        <v>40680631590769</v>
      </c>
      <c r="D48">
        <v>40408299984661.445</v>
      </c>
      <c r="E48">
        <v>26.920465415555395</v>
      </c>
      <c r="F48">
        <v>32.082561373296322</v>
      </c>
      <c r="G48">
        <v>2356752.3138797004</v>
      </c>
      <c r="H48">
        <f t="shared" si="4"/>
        <v>5554281468977.3213</v>
      </c>
      <c r="I48">
        <f t="shared" si="5"/>
        <v>1754.0022024614391</v>
      </c>
      <c r="J48">
        <f t="shared" si="6"/>
        <v>41.880809477151217</v>
      </c>
      <c r="K48">
        <f t="shared" si="7"/>
        <v>0.1374539753671381</v>
      </c>
    </row>
    <row r="49" spans="1:11" x14ac:dyDescent="0.2">
      <c r="A49">
        <v>6378137</v>
      </c>
      <c r="B49">
        <v>6356752.3142451793</v>
      </c>
      <c r="C49">
        <v>40680631590769</v>
      </c>
      <c r="D49">
        <v>40408299984661.445</v>
      </c>
      <c r="E49">
        <v>2163265.5283544655</v>
      </c>
      <c r="F49">
        <v>2578079.4651516457</v>
      </c>
      <c r="G49">
        <v>290716.73178479506</v>
      </c>
      <c r="H49">
        <f t="shared" si="4"/>
        <v>84516218139.632477</v>
      </c>
      <c r="I49">
        <f t="shared" si="5"/>
        <v>11326211474803.32</v>
      </c>
      <c r="J49">
        <f t="shared" si="6"/>
        <v>3365443.7262868206</v>
      </c>
      <c r="K49">
        <f t="shared" si="7"/>
        <v>0.28050934421355339</v>
      </c>
    </row>
    <row r="50" spans="1:11" x14ac:dyDescent="0.2">
      <c r="A50">
        <v>6378137</v>
      </c>
      <c r="B50">
        <v>6356752.3142451793</v>
      </c>
      <c r="C50">
        <v>40680631590769</v>
      </c>
      <c r="D50">
        <v>40408299984661.445</v>
      </c>
      <c r="E50">
        <v>2138843.3558171545</v>
      </c>
      <c r="F50">
        <v>2548974.2532913499</v>
      </c>
      <c r="G50">
        <v>579304.01473457052</v>
      </c>
      <c r="H50">
        <f t="shared" si="4"/>
        <v>335593141487.59149</v>
      </c>
      <c r="I50">
        <f t="shared" si="5"/>
        <v>11071920644665.383</v>
      </c>
      <c r="J50">
        <f t="shared" si="6"/>
        <v>3327449.5705668302</v>
      </c>
      <c r="K50">
        <f t="shared" si="7"/>
        <v>0.28047193637047158</v>
      </c>
    </row>
    <row r="51" spans="1:11" x14ac:dyDescent="0.2">
      <c r="A51">
        <v>6378137</v>
      </c>
      <c r="B51">
        <v>6356752.3142451793</v>
      </c>
      <c r="C51">
        <v>40680631590769</v>
      </c>
      <c r="D51">
        <v>40408299984661.445</v>
      </c>
      <c r="E51">
        <v>2041981.0166111549</v>
      </c>
      <c r="F51">
        <v>2433538.2125555207</v>
      </c>
      <c r="G51">
        <v>1141636.3578517511</v>
      </c>
      <c r="H51">
        <f t="shared" si="4"/>
        <v>1303333573569.0117</v>
      </c>
      <c r="I51">
        <f t="shared" si="5"/>
        <v>10091794704168.244</v>
      </c>
      <c r="J51">
        <f t="shared" si="6"/>
        <v>3176758.5215386208</v>
      </c>
      <c r="K51">
        <f t="shared" si="7"/>
        <v>0.28032780328558443</v>
      </c>
    </row>
    <row r="52" spans="1:11" x14ac:dyDescent="0.2">
      <c r="A52">
        <v>6378137</v>
      </c>
      <c r="B52">
        <v>6356752.3142451793</v>
      </c>
      <c r="C52">
        <v>40680631590769</v>
      </c>
      <c r="D52">
        <v>40408299984661.445</v>
      </c>
      <c r="E52">
        <v>1883483.6732255246</v>
      </c>
      <c r="F52">
        <v>2244648.4341590577</v>
      </c>
      <c r="G52">
        <v>1670373.735383637</v>
      </c>
      <c r="H52">
        <f t="shared" si="4"/>
        <v>2790148415859.4844</v>
      </c>
      <c r="I52">
        <f t="shared" si="5"/>
        <v>8585957340279.8242</v>
      </c>
      <c r="J52">
        <f t="shared" si="6"/>
        <v>2930180.4279395193</v>
      </c>
      <c r="K52">
        <f t="shared" si="7"/>
        <v>0.28010651523129559</v>
      </c>
    </row>
    <row r="53" spans="1:11" x14ac:dyDescent="0.2">
      <c r="A53">
        <v>6378137</v>
      </c>
      <c r="B53">
        <v>6356752.3142451793</v>
      </c>
      <c r="C53">
        <v>40680631590769</v>
      </c>
      <c r="D53">
        <v>40408299984661.445</v>
      </c>
      <c r="E53">
        <v>1667760.1936275782</v>
      </c>
      <c r="F53">
        <v>1987559.2023412816</v>
      </c>
      <c r="G53">
        <v>2149622.7431407585</v>
      </c>
      <c r="H53">
        <f t="shared" si="4"/>
        <v>4620877937827.999</v>
      </c>
      <c r="I53">
        <f t="shared" si="5"/>
        <v>6731815646260.209</v>
      </c>
      <c r="J53">
        <f t="shared" si="6"/>
        <v>2594574.2707157582</v>
      </c>
      <c r="K53">
        <f t="shared" si="7"/>
        <v>0.27983429781556801</v>
      </c>
    </row>
    <row r="54" spans="1:11" x14ac:dyDescent="0.2">
      <c r="A54">
        <v>6378137</v>
      </c>
      <c r="B54">
        <v>6356752.3142451793</v>
      </c>
      <c r="C54">
        <v>40680631590769</v>
      </c>
      <c r="D54">
        <v>40408299984661.445</v>
      </c>
      <c r="E54">
        <v>1400956.4066043717</v>
      </c>
      <c r="F54">
        <v>1669594.8306386347</v>
      </c>
      <c r="G54">
        <v>2564655.7083494985</v>
      </c>
      <c r="H54">
        <f t="shared" si="4"/>
        <v>6577458902369.668</v>
      </c>
      <c r="I54">
        <f t="shared" si="5"/>
        <v>4750225751701.085</v>
      </c>
      <c r="J54">
        <f t="shared" si="6"/>
        <v>2179501.2621471649</v>
      </c>
      <c r="K54">
        <f t="shared" si="7"/>
        <v>0.27954367895055487</v>
      </c>
    </row>
    <row r="55" spans="1:11" x14ac:dyDescent="0.2">
      <c r="A55">
        <v>6378137</v>
      </c>
      <c r="B55">
        <v>6356752.3142451793</v>
      </c>
      <c r="C55">
        <v>40680631590769</v>
      </c>
      <c r="D55">
        <v>40408299984661.445</v>
      </c>
      <c r="E55">
        <v>1090877.8008169059</v>
      </c>
      <c r="F55">
        <v>1300057.5382048187</v>
      </c>
      <c r="G55">
        <v>2902400.922585323</v>
      </c>
      <c r="H55">
        <f t="shared" si="4"/>
        <v>8423931115424.1338</v>
      </c>
      <c r="I55">
        <f t="shared" si="5"/>
        <v>2880163978958.3027</v>
      </c>
      <c r="J55">
        <f t="shared" si="6"/>
        <v>1697104.5869239476</v>
      </c>
      <c r="K55">
        <f t="shared" si="7"/>
        <v>0.2792697091082022</v>
      </c>
    </row>
    <row r="56" spans="1:11" x14ac:dyDescent="0.2">
      <c r="A56">
        <v>6378137</v>
      </c>
      <c r="B56">
        <v>6356752.3142451793</v>
      </c>
      <c r="C56">
        <v>40680631590769</v>
      </c>
      <c r="D56">
        <v>40408299984661.445</v>
      </c>
      <c r="E56">
        <v>746833.8526682884</v>
      </c>
      <c r="F56">
        <v>890041.9269884075</v>
      </c>
      <c r="G56">
        <v>3151962.1447608392</v>
      </c>
      <c r="H56">
        <f t="shared" si="4"/>
        <v>9934865362005.3496</v>
      </c>
      <c r="I56">
        <f t="shared" si="5"/>
        <v>1349935435288.5962</v>
      </c>
      <c r="J56">
        <f t="shared" si="6"/>
        <v>1161867.2193020149</v>
      </c>
      <c r="K56">
        <f t="shared" si="7"/>
        <v>0.27904573616826556</v>
      </c>
    </row>
    <row r="57" spans="1:11" x14ac:dyDescent="0.2">
      <c r="A57">
        <v>6378137</v>
      </c>
      <c r="B57">
        <v>6356752.3142451793</v>
      </c>
      <c r="C57">
        <v>40680631590769</v>
      </c>
      <c r="D57">
        <v>40408299984661.445</v>
      </c>
      <c r="E57">
        <v>379386.32012877124</v>
      </c>
      <c r="F57">
        <v>452135.00999456015</v>
      </c>
      <c r="G57">
        <v>3305119.7019920666</v>
      </c>
      <c r="H57">
        <f t="shared" si="4"/>
        <v>10923816244496.127</v>
      </c>
      <c r="I57">
        <f t="shared" si="5"/>
        <v>348360047163.63147</v>
      </c>
      <c r="J57">
        <f t="shared" si="6"/>
        <v>590220.33780922147</v>
      </c>
      <c r="K57">
        <f t="shared" si="7"/>
        <v>0.27889924202227201</v>
      </c>
    </row>
    <row r="58" spans="1:11" x14ac:dyDescent="0.2">
      <c r="A58">
        <v>6378137</v>
      </c>
      <c r="B58">
        <v>6356752.3142451793</v>
      </c>
      <c r="C58">
        <v>40680631590769</v>
      </c>
      <c r="D58">
        <v>40408299984661.445</v>
      </c>
      <c r="E58">
        <v>190445.0043736416</v>
      </c>
      <c r="F58">
        <v>226963.51815390738</v>
      </c>
      <c r="G58">
        <v>3343816.7697109375</v>
      </c>
      <c r="H58">
        <f t="shared" si="4"/>
        <v>11181110589400.09</v>
      </c>
      <c r="I58">
        <f t="shared" si="5"/>
        <v>87781738263.675415</v>
      </c>
      <c r="J58">
        <f t="shared" si="6"/>
        <v>296279.83101060963</v>
      </c>
      <c r="K58">
        <f t="shared" si="7"/>
        <v>0.27886114208291263</v>
      </c>
    </row>
    <row r="59" spans="1:11" x14ac:dyDescent="0.2">
      <c r="A59">
        <v>6378137</v>
      </c>
      <c r="B59">
        <v>6356752.3142451793</v>
      </c>
      <c r="C59">
        <v>40680631590769</v>
      </c>
      <c r="D59">
        <v>40408299984661.445</v>
      </c>
      <c r="E59">
        <v>38.13922559505027</v>
      </c>
      <c r="F59">
        <v>45.452559121662198</v>
      </c>
      <c r="G59">
        <v>3356752.3137273919</v>
      </c>
      <c r="H59">
        <f t="shared" si="4"/>
        <v>11267786095714.199</v>
      </c>
      <c r="I59">
        <f t="shared" si="5"/>
        <v>3520.5356596983352</v>
      </c>
      <c r="J59">
        <f t="shared" si="6"/>
        <v>59.334101996224184</v>
      </c>
      <c r="K59">
        <f t="shared" si="7"/>
        <v>0.27884830847841402</v>
      </c>
    </row>
    <row r="60" spans="1:11" x14ac:dyDescent="0.2">
      <c r="A60">
        <v>6378137</v>
      </c>
      <c r="B60">
        <v>6356752.3142451793</v>
      </c>
      <c r="C60">
        <v>40680631590769</v>
      </c>
      <c r="D60">
        <v>40408299984661.445</v>
      </c>
      <c r="E60">
        <v>2803607.1371232625</v>
      </c>
      <c r="F60">
        <v>3341208.8778894157</v>
      </c>
      <c r="G60">
        <v>377872.47453245323</v>
      </c>
      <c r="H60">
        <f t="shared" si="4"/>
        <v>142787607009.27951</v>
      </c>
      <c r="I60">
        <f t="shared" si="5"/>
        <v>19023889745015.547</v>
      </c>
      <c r="J60">
        <f t="shared" si="6"/>
        <v>4361638.4243785664</v>
      </c>
      <c r="K60">
        <f t="shared" si="7"/>
        <v>0.47117360078024217</v>
      </c>
    </row>
    <row r="61" spans="1:11" x14ac:dyDescent="0.2">
      <c r="A61">
        <v>6378137</v>
      </c>
      <c r="B61">
        <v>6356752.3142451793</v>
      </c>
      <c r="C61">
        <v>40680631590769</v>
      </c>
      <c r="D61">
        <v>40408299984661.445</v>
      </c>
      <c r="E61">
        <v>2771865.5773766432</v>
      </c>
      <c r="F61">
        <v>3303380.7600268386</v>
      </c>
      <c r="G61">
        <v>752952.19240150077</v>
      </c>
      <c r="H61">
        <f t="shared" si="4"/>
        <v>566937004042.22668</v>
      </c>
      <c r="I61">
        <f t="shared" si="5"/>
        <v>18595563224761.047</v>
      </c>
      <c r="J61">
        <f t="shared" si="6"/>
        <v>4312257.3235790376</v>
      </c>
      <c r="K61">
        <f t="shared" si="7"/>
        <v>0.47114118806464639</v>
      </c>
    </row>
    <row r="62" spans="1:11" x14ac:dyDescent="0.2">
      <c r="A62">
        <v>6378137</v>
      </c>
      <c r="B62">
        <v>6356752.3142451793</v>
      </c>
      <c r="C62">
        <v>40680631590769</v>
      </c>
      <c r="D62">
        <v>40408299984661.445</v>
      </c>
      <c r="E62">
        <v>2646003.7901662085</v>
      </c>
      <c r="F62">
        <v>3153384.5229484746</v>
      </c>
      <c r="G62">
        <v>1483656.5011774199</v>
      </c>
      <c r="H62">
        <f t="shared" si="4"/>
        <v>2201236613486.0234</v>
      </c>
      <c r="I62">
        <f t="shared" si="5"/>
        <v>16945170007144.918</v>
      </c>
      <c r="J62">
        <f t="shared" si="6"/>
        <v>4116451.1423245287</v>
      </c>
      <c r="K62">
        <f t="shared" si="7"/>
        <v>0.47101633131882004</v>
      </c>
    </row>
    <row r="63" spans="1:11" x14ac:dyDescent="0.2">
      <c r="A63">
        <v>6378137</v>
      </c>
      <c r="B63">
        <v>6356752.3142451793</v>
      </c>
      <c r="C63">
        <v>40680631590769</v>
      </c>
      <c r="D63">
        <v>40408299984661.445</v>
      </c>
      <c r="E63">
        <v>2440154.072451944</v>
      </c>
      <c r="F63">
        <v>2908062.3823279962</v>
      </c>
      <c r="G63">
        <v>2170373.7353836368</v>
      </c>
      <c r="H63">
        <f t="shared" si="4"/>
        <v>4710522151243.1211</v>
      </c>
      <c r="I63">
        <f t="shared" si="5"/>
        <v>14411178716814.988</v>
      </c>
      <c r="J63">
        <f t="shared" si="6"/>
        <v>3796205.8317239583</v>
      </c>
      <c r="K63">
        <f t="shared" si="7"/>
        <v>0.4708247307816385</v>
      </c>
    </row>
    <row r="64" spans="1:11" x14ac:dyDescent="0.2">
      <c r="A64">
        <v>6378137</v>
      </c>
      <c r="B64">
        <v>6356752.3142451793</v>
      </c>
      <c r="C64">
        <v>40680631590769</v>
      </c>
      <c r="D64">
        <v>40408299984661.445</v>
      </c>
      <c r="E64">
        <v>2160164.0701336823</v>
      </c>
      <c r="F64">
        <v>2574383.291174747</v>
      </c>
      <c r="G64">
        <v>2792410.3528272975</v>
      </c>
      <c r="H64">
        <f t="shared" si="4"/>
        <v>7797555578577.0723</v>
      </c>
      <c r="I64">
        <f t="shared" si="5"/>
        <v>11293758139776.238</v>
      </c>
      <c r="J64">
        <f t="shared" si="6"/>
        <v>3360618.7138347365</v>
      </c>
      <c r="K64">
        <f t="shared" si="7"/>
        <v>0.47058918630744317</v>
      </c>
    </row>
    <row r="65" spans="1:11" x14ac:dyDescent="0.2">
      <c r="A65">
        <v>6378137</v>
      </c>
      <c r="B65">
        <v>6356752.3142451793</v>
      </c>
      <c r="C65">
        <v>40680631590769</v>
      </c>
      <c r="D65">
        <v>40408299984661.445</v>
      </c>
      <c r="E65">
        <v>1814132.3177709067</v>
      </c>
      <c r="F65">
        <v>2161998.7071447386</v>
      </c>
      <c r="G65">
        <v>3330700.1514684767</v>
      </c>
      <c r="H65">
        <f t="shared" si="4"/>
        <v>11093563498992.135</v>
      </c>
      <c r="I65">
        <f t="shared" si="5"/>
        <v>7965314476076.3633</v>
      </c>
      <c r="J65">
        <f t="shared" si="6"/>
        <v>2822288.8718337044</v>
      </c>
      <c r="K65">
        <f t="shared" si="7"/>
        <v>0.47033790435229827</v>
      </c>
    </row>
    <row r="66" spans="1:11" x14ac:dyDescent="0.2">
      <c r="A66">
        <v>6378137</v>
      </c>
      <c r="B66">
        <v>6356752.3142451793</v>
      </c>
      <c r="C66">
        <v>40680631590769</v>
      </c>
      <c r="D66">
        <v>40408299984661.445</v>
      </c>
      <c r="E66">
        <v>1412271.6056601757</v>
      </c>
      <c r="F66">
        <v>1683079.7597643076</v>
      </c>
      <c r="G66">
        <v>3768426.3263697615</v>
      </c>
      <c r="H66">
        <f t="shared" si="4"/>
        <v>14201036977276.695</v>
      </c>
      <c r="I66">
        <f t="shared" si="5"/>
        <v>4827268565882.25</v>
      </c>
      <c r="J66">
        <f t="shared" si="6"/>
        <v>2197104.5869239476</v>
      </c>
      <c r="K66">
        <f t="shared" si="7"/>
        <v>0.47010119159368591</v>
      </c>
    </row>
    <row r="67" spans="1:11" x14ac:dyDescent="0.2">
      <c r="A67">
        <v>6378137</v>
      </c>
      <c r="B67">
        <v>6356752.3142451793</v>
      </c>
      <c r="C67">
        <v>40680631590769</v>
      </c>
      <c r="D67">
        <v>40408299984661.445</v>
      </c>
      <c r="E67">
        <v>966680.16306124267</v>
      </c>
      <c r="F67">
        <v>1152044.5572177924</v>
      </c>
      <c r="G67">
        <v>4091654.7655467475</v>
      </c>
      <c r="H67">
        <f t="shared" si="4"/>
        <v>16741638720421.408</v>
      </c>
      <c r="I67">
        <f t="shared" si="5"/>
        <v>2261677199471.25</v>
      </c>
      <c r="J67">
        <f t="shared" si="6"/>
        <v>1503887.3626276837</v>
      </c>
      <c r="K67">
        <f t="shared" si="7"/>
        <v>0.46990780113273917</v>
      </c>
    </row>
    <row r="68" spans="1:11" x14ac:dyDescent="0.2">
      <c r="A68">
        <v>6378137</v>
      </c>
      <c r="B68">
        <v>6356752.3142451793</v>
      </c>
      <c r="C68">
        <v>40680631590769</v>
      </c>
      <c r="D68">
        <v>40408299984661.445</v>
      </c>
      <c r="E68">
        <v>491005.21717772092</v>
      </c>
      <c r="F68">
        <v>585157.23155404918</v>
      </c>
      <c r="G68">
        <v>4289927.4550042748</v>
      </c>
      <c r="H68">
        <f t="shared" si="4"/>
        <v>18403477569199.453</v>
      </c>
      <c r="I68">
        <f t="shared" si="5"/>
        <v>583495108935.73999</v>
      </c>
      <c r="J68">
        <f t="shared" si="6"/>
        <v>763868.51547615184</v>
      </c>
      <c r="K68">
        <f t="shared" si="7"/>
        <v>0.46978137034617529</v>
      </c>
    </row>
    <row r="69" spans="1:11" x14ac:dyDescent="0.2">
      <c r="A69">
        <v>6378137</v>
      </c>
      <c r="B69">
        <v>6356752.3142451793</v>
      </c>
      <c r="C69">
        <v>40680631590769</v>
      </c>
      <c r="D69">
        <v>40408299984661.445</v>
      </c>
      <c r="E69">
        <v>246467.63592486369</v>
      </c>
      <c r="F69">
        <v>293728.69057165802</v>
      </c>
      <c r="G69">
        <v>4340011.4678026829</v>
      </c>
      <c r="H69">
        <f t="shared" si="4"/>
        <v>18835699540658.797</v>
      </c>
      <c r="I69">
        <f t="shared" si="5"/>
        <v>147022839223.33197</v>
      </c>
      <c r="J69">
        <f t="shared" si="6"/>
        <v>383435.57375826774</v>
      </c>
      <c r="K69">
        <f t="shared" si="7"/>
        <v>0.46974849623306109</v>
      </c>
    </row>
    <row r="70" spans="1:11" x14ac:dyDescent="0.2">
      <c r="A70">
        <v>6378137</v>
      </c>
      <c r="B70">
        <v>6356752.3142451793</v>
      </c>
      <c r="C70">
        <v>40680631590769</v>
      </c>
      <c r="D70">
        <v>40408299984661.445</v>
      </c>
      <c r="E70">
        <v>49.357985774545142</v>
      </c>
      <c r="F70">
        <v>58.822556870028073</v>
      </c>
      <c r="G70">
        <v>4356752.3135750834</v>
      </c>
      <c r="H70">
        <f t="shared" si="4"/>
        <v>18981290721841.84</v>
      </c>
      <c r="I70">
        <f t="shared" si="5"/>
        <v>5896.3039564478877</v>
      </c>
      <c r="J70">
        <f t="shared" si="6"/>
        <v>76.787394515297152</v>
      </c>
      <c r="K70">
        <f t="shared" si="7"/>
        <v>0.46973742362098292</v>
      </c>
    </row>
    <row r="71" spans="1:11" x14ac:dyDescent="0.2">
      <c r="A71">
        <v>6378137</v>
      </c>
      <c r="B71">
        <v>6356752.3142451793</v>
      </c>
      <c r="C71">
        <v>40680631590769</v>
      </c>
      <c r="D71">
        <v>40408299984661.445</v>
      </c>
      <c r="E71">
        <v>3443948.7458920591</v>
      </c>
      <c r="F71">
        <v>4104338.2906271853</v>
      </c>
      <c r="G71">
        <v>465028.21728011139</v>
      </c>
      <c r="H71">
        <f t="shared" si="4"/>
        <v>216251242866.71851</v>
      </c>
      <c r="I71">
        <f t="shared" si="5"/>
        <v>28706375768239.969</v>
      </c>
      <c r="J71">
        <f t="shared" si="6"/>
        <v>5357833.1224703118</v>
      </c>
      <c r="K71">
        <f t="shared" si="7"/>
        <v>0.71100381937572421</v>
      </c>
    </row>
    <row r="72" spans="1:11" x14ac:dyDescent="0.2">
      <c r="A72">
        <v>6378137</v>
      </c>
      <c r="B72">
        <v>6356752.3142451793</v>
      </c>
      <c r="C72">
        <v>40680631590769</v>
      </c>
      <c r="D72">
        <v>40408299984661.445</v>
      </c>
      <c r="E72">
        <v>3404887.7989361323</v>
      </c>
      <c r="F72">
        <v>4057787.2667623274</v>
      </c>
      <c r="G72">
        <v>926600.37006843113</v>
      </c>
      <c r="H72">
        <f t="shared" si="4"/>
        <v>858588245810.95349</v>
      </c>
      <c r="I72">
        <f t="shared" si="5"/>
        <v>28058898425642.621</v>
      </c>
      <c r="J72">
        <f t="shared" si="6"/>
        <v>5297065.0765912458</v>
      </c>
      <c r="K72">
        <f t="shared" si="7"/>
        <v>0.71098387594115586</v>
      </c>
    </row>
    <row r="73" spans="1:11" x14ac:dyDescent="0.2">
      <c r="A73">
        <v>6378137</v>
      </c>
      <c r="B73">
        <v>6356752.3142451793</v>
      </c>
      <c r="C73">
        <v>40680631590769</v>
      </c>
      <c r="D73">
        <v>40408299984661.445</v>
      </c>
      <c r="E73">
        <v>3250026.5637212624</v>
      </c>
      <c r="F73">
        <v>3873230.833341429</v>
      </c>
      <c r="G73">
        <v>1825676.6445030887</v>
      </c>
      <c r="H73">
        <f t="shared" si="4"/>
        <v>3333095210284.0571</v>
      </c>
      <c r="I73">
        <f t="shared" si="5"/>
        <v>25564589753240.578</v>
      </c>
      <c r="J73">
        <f t="shared" si="6"/>
        <v>5056143.7631104374</v>
      </c>
      <c r="K73">
        <f t="shared" si="7"/>
        <v>0.71090706355695876</v>
      </c>
    </row>
    <row r="74" spans="1:11" x14ac:dyDescent="0.2">
      <c r="A74">
        <v>6378137</v>
      </c>
      <c r="B74">
        <v>6356752.3142451793</v>
      </c>
      <c r="C74">
        <v>40680631590769</v>
      </c>
      <c r="D74">
        <v>40408299984661.445</v>
      </c>
      <c r="E74">
        <v>2996824.4716783636</v>
      </c>
      <c r="F74">
        <v>3571476.3304969352</v>
      </c>
      <c r="G74">
        <v>2670373.7353836368</v>
      </c>
      <c r="H74">
        <f t="shared" si="4"/>
        <v>7130895886626.7578</v>
      </c>
      <c r="I74">
        <f t="shared" si="5"/>
        <v>21736400093350.156</v>
      </c>
      <c r="J74">
        <f t="shared" si="6"/>
        <v>4662231.2355083972</v>
      </c>
      <c r="K74">
        <f t="shared" si="7"/>
        <v>0.71078922570454006</v>
      </c>
    </row>
    <row r="75" spans="1:11" x14ac:dyDescent="0.2">
      <c r="A75">
        <v>6378137</v>
      </c>
      <c r="B75">
        <v>6356752.3142451793</v>
      </c>
      <c r="C75">
        <v>40680631590769</v>
      </c>
      <c r="D75">
        <v>40408299984661.445</v>
      </c>
      <c r="E75">
        <v>2652567.9466397865</v>
      </c>
      <c r="F75">
        <v>3161207.3800082118</v>
      </c>
      <c r="G75">
        <v>3435197.962513837</v>
      </c>
      <c r="H75">
        <f t="shared" si="4"/>
        <v>11800585041659.217</v>
      </c>
      <c r="I75">
        <f t="shared" si="5"/>
        <v>17029348810959.195</v>
      </c>
      <c r="J75">
        <f t="shared" si="6"/>
        <v>4126663.1569537143</v>
      </c>
      <c r="K75">
        <f t="shared" si="7"/>
        <v>0.71064442036892039</v>
      </c>
    </row>
    <row r="76" spans="1:11" x14ac:dyDescent="0.2">
      <c r="A76">
        <v>6378137</v>
      </c>
      <c r="B76">
        <v>6356752.3142451793</v>
      </c>
      <c r="C76">
        <v>40680631590769</v>
      </c>
      <c r="D76">
        <v>40408299984661.445</v>
      </c>
      <c r="E76">
        <v>2227308.2289374415</v>
      </c>
      <c r="F76">
        <v>2654402.5836508428</v>
      </c>
      <c r="G76">
        <v>4096744.5945874546</v>
      </c>
      <c r="H76">
        <f t="shared" si="4"/>
        <v>16783316273281.527</v>
      </c>
      <c r="I76">
        <f t="shared" si="5"/>
        <v>12006755022784.711</v>
      </c>
      <c r="J76">
        <f t="shared" si="6"/>
        <v>3465076.4815202435</v>
      </c>
      <c r="K76">
        <f t="shared" si="7"/>
        <v>0.71049001136877987</v>
      </c>
    </row>
    <row r="77" spans="1:11" x14ac:dyDescent="0.2">
      <c r="A77">
        <v>6378137</v>
      </c>
      <c r="B77">
        <v>6356752.3142451793</v>
      </c>
      <c r="C77">
        <v>40680631590769</v>
      </c>
      <c r="D77">
        <v>40408299984661.445</v>
      </c>
      <c r="E77">
        <v>1733665.4105034454</v>
      </c>
      <c r="F77">
        <v>2066101.9813237966</v>
      </c>
      <c r="G77">
        <v>4634451.7301542005</v>
      </c>
      <c r="H77">
        <f t="shared" si="4"/>
        <v>21478142839129.262</v>
      </c>
      <c r="I77">
        <f t="shared" si="5"/>
        <v>7274373152806.1973</v>
      </c>
      <c r="J77">
        <f t="shared" si="6"/>
        <v>2697104.5869239476</v>
      </c>
      <c r="K77">
        <f t="shared" si="7"/>
        <v>0.71034462189095193</v>
      </c>
    </row>
    <row r="78" spans="1:11" x14ac:dyDescent="0.2">
      <c r="A78">
        <v>6378137</v>
      </c>
      <c r="B78">
        <v>6356752.3142451793</v>
      </c>
      <c r="C78">
        <v>40680631590769</v>
      </c>
      <c r="D78">
        <v>40408299984661.445</v>
      </c>
      <c r="E78">
        <v>1186526.4734541969</v>
      </c>
      <c r="F78">
        <v>1414047.1874471777</v>
      </c>
      <c r="G78">
        <v>5031347.3863326553</v>
      </c>
      <c r="H78">
        <f t="shared" si="4"/>
        <v>25314456521956.441</v>
      </c>
      <c r="I78">
        <f t="shared" si="5"/>
        <v>3407374520534.9268</v>
      </c>
      <c r="J78">
        <f t="shared" si="6"/>
        <v>1845907.5059533527</v>
      </c>
      <c r="K78">
        <f t="shared" si="7"/>
        <v>0.71022588907665052</v>
      </c>
    </row>
    <row r="79" spans="1:11" x14ac:dyDescent="0.2">
      <c r="A79">
        <v>6378137</v>
      </c>
      <c r="B79">
        <v>6356752.3142451793</v>
      </c>
      <c r="C79">
        <v>40680631590769</v>
      </c>
      <c r="D79">
        <v>40408299984661.445</v>
      </c>
      <c r="E79">
        <v>602624.11422667059</v>
      </c>
      <c r="F79">
        <v>718179.45311353821</v>
      </c>
      <c r="G79">
        <v>5274735.2080164822</v>
      </c>
      <c r="H79">
        <f t="shared" si="4"/>
        <v>27822831514688.68</v>
      </c>
      <c r="I79">
        <f t="shared" si="5"/>
        <v>878937549921.94019</v>
      </c>
      <c r="J79">
        <f t="shared" si="6"/>
        <v>937516.6931430822</v>
      </c>
      <c r="K79">
        <f t="shared" si="7"/>
        <v>0.71014828967208443</v>
      </c>
    </row>
    <row r="80" spans="1:11" x14ac:dyDescent="0.2">
      <c r="A80">
        <v>6378137</v>
      </c>
      <c r="B80">
        <v>6356752.3142451793</v>
      </c>
      <c r="C80">
        <v>40680631590769</v>
      </c>
      <c r="D80">
        <v>40408299984661.445</v>
      </c>
      <c r="E80">
        <v>302490.26747608581</v>
      </c>
      <c r="F80">
        <v>360493.86298940872</v>
      </c>
      <c r="G80">
        <v>5336206.1658944283</v>
      </c>
      <c r="H80">
        <f t="shared" ref="H80:H81" si="8">G80*G80</f>
        <v>28475096244929.715</v>
      </c>
      <c r="I80">
        <f t="shared" ref="I80:I81" si="9">E80*E80+F80*F80</f>
        <v>221456187170.78052</v>
      </c>
      <c r="J80">
        <f t="shared" ref="J80:J81" si="10">SQRT(I80)</f>
        <v>470591.3165059259</v>
      </c>
      <c r="K80">
        <f t="shared" ref="K80:K81" si="11">(I80/C80)+(H80/D80)</f>
        <v>0.71012811553875677</v>
      </c>
    </row>
    <row r="81" spans="1:11" x14ac:dyDescent="0.2">
      <c r="A81">
        <v>6378137</v>
      </c>
      <c r="B81">
        <v>6356752.3142451793</v>
      </c>
      <c r="C81">
        <v>40680631590769</v>
      </c>
      <c r="D81">
        <v>40408299984661.445</v>
      </c>
      <c r="E81">
        <v>213472.47554626642</v>
      </c>
      <c r="F81">
        <v>254406.58965224263</v>
      </c>
      <c r="G81">
        <v>170373.73538363722</v>
      </c>
      <c r="H81">
        <f t="shared" si="8"/>
        <v>29027209708.573639</v>
      </c>
      <c r="I81">
        <f t="shared" si="9"/>
        <v>110293210674.33588</v>
      </c>
      <c r="J81">
        <f t="shared" si="10"/>
        <v>332104.21658620337</v>
      </c>
      <c r="K81">
        <f t="shared" si="11"/>
        <v>3.4295448156177583E-3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5"/>
  <sheetViews>
    <sheetView workbookViewId="0">
      <selection activeCell="G5" sqref="G5:G15"/>
    </sheetView>
  </sheetViews>
  <sheetFormatPr defaultRowHeight="10.199999999999999" x14ac:dyDescent="0.2"/>
  <cols>
    <col min="1" max="1" width="8.85546875" customWidth="1"/>
    <col min="2" max="2" width="18.140625" customWidth="1"/>
    <col min="3" max="3" width="18.42578125" customWidth="1"/>
    <col min="4" max="4" width="25" style="22" customWidth="1"/>
    <col min="6" max="6" width="18" customWidth="1"/>
    <col min="7" max="7" width="18.140625" customWidth="1"/>
    <col min="8" max="8" width="17.28515625" customWidth="1"/>
  </cols>
  <sheetData>
    <row r="1" spans="1:8" ht="15.6" x14ac:dyDescent="0.3">
      <c r="A1" s="10" t="s">
        <v>29</v>
      </c>
      <c r="B1" s="10" t="s">
        <v>30</v>
      </c>
      <c r="C1" s="10" t="s">
        <v>31</v>
      </c>
      <c r="D1" s="17" t="s">
        <v>32</v>
      </c>
      <c r="F1" t="s">
        <v>48</v>
      </c>
    </row>
    <row r="2" spans="1:8" ht="11.4" x14ac:dyDescent="0.2">
      <c r="A2" s="11">
        <v>-90</v>
      </c>
      <c r="B2" s="12">
        <v>2841</v>
      </c>
      <c r="C2" s="11" t="s">
        <v>33</v>
      </c>
      <c r="D2" s="18">
        <v>0</v>
      </c>
    </row>
    <row r="3" spans="1:8" ht="12" x14ac:dyDescent="0.2">
      <c r="A3" s="13">
        <v>31.5</v>
      </c>
      <c r="B3" s="14">
        <v>-394</v>
      </c>
      <c r="C3" s="13" t="s">
        <v>34</v>
      </c>
      <c r="D3" s="19" t="s">
        <v>35</v>
      </c>
    </row>
    <row r="4" spans="1:8" ht="11.4" x14ac:dyDescent="0.2">
      <c r="A4" s="13">
        <v>0</v>
      </c>
      <c r="B4" s="14">
        <v>20200000</v>
      </c>
      <c r="C4" s="13" t="s">
        <v>36</v>
      </c>
      <c r="D4" s="20">
        <v>20200000</v>
      </c>
    </row>
    <row r="5" spans="1:8" ht="14.4" x14ac:dyDescent="0.3">
      <c r="A5" s="13">
        <v>5</v>
      </c>
      <c r="B5" s="14">
        <v>20200000</v>
      </c>
      <c r="C5" s="13" t="s">
        <v>37</v>
      </c>
      <c r="D5" s="20">
        <v>20200000</v>
      </c>
      <c r="F5" s="23">
        <v>-2.5663524866104126E-5</v>
      </c>
      <c r="G5" s="24">
        <f>3600*F5</f>
        <v>-9.2388689517974854E-2</v>
      </c>
      <c r="H5">
        <v>4.9999998834016504</v>
      </c>
    </row>
    <row r="6" spans="1:8" ht="14.4" x14ac:dyDescent="0.3">
      <c r="A6" s="13">
        <v>10</v>
      </c>
      <c r="B6" s="14">
        <v>20200000</v>
      </c>
      <c r="C6" s="13" t="s">
        <v>38</v>
      </c>
      <c r="D6" s="20">
        <v>20200000.002</v>
      </c>
      <c r="F6" s="23">
        <v>-6.0978531837463379E-4</v>
      </c>
      <c r="G6" s="24">
        <f t="shared" ref="G6:G15" si="0">3600*F6</f>
        <v>-2.1952271461486816</v>
      </c>
      <c r="H6">
        <v>9.9999990809816914</v>
      </c>
    </row>
    <row r="7" spans="1:8" ht="14.4" x14ac:dyDescent="0.3">
      <c r="A7" s="13">
        <v>15</v>
      </c>
      <c r="B7" s="14">
        <v>20200000</v>
      </c>
      <c r="C7" s="13" t="s">
        <v>39</v>
      </c>
      <c r="D7" s="20">
        <v>20200000.006999999</v>
      </c>
      <c r="F7" s="23">
        <v>1.4381483197212219E-4</v>
      </c>
      <c r="G7" s="24">
        <f t="shared" si="0"/>
        <v>0.51773339509963989</v>
      </c>
      <c r="H7">
        <v>14.999997012309189</v>
      </c>
    </row>
    <row r="8" spans="1:8" ht="14.4" x14ac:dyDescent="0.3">
      <c r="A8" s="13">
        <v>20</v>
      </c>
      <c r="B8" s="14">
        <v>20200000</v>
      </c>
      <c r="C8" s="13" t="s">
        <v>40</v>
      </c>
      <c r="D8" s="20">
        <v>20200000.02</v>
      </c>
      <c r="F8" s="23">
        <v>-2.1263584494590759E-4</v>
      </c>
      <c r="G8" s="24">
        <f t="shared" si="0"/>
        <v>-0.76548904180526733</v>
      </c>
      <c r="H8">
        <v>19.999993292266399</v>
      </c>
    </row>
    <row r="9" spans="1:8" ht="14.4" x14ac:dyDescent="0.3">
      <c r="A9" s="13">
        <v>25</v>
      </c>
      <c r="B9" s="14">
        <v>20200000</v>
      </c>
      <c r="C9" s="13" t="s">
        <v>41</v>
      </c>
      <c r="D9" s="20">
        <v>20200000.044</v>
      </c>
      <c r="F9" s="23">
        <v>-7.2639435529708862E-5</v>
      </c>
      <c r="G9" s="24">
        <f t="shared" si="0"/>
        <v>-0.2615019679069519</v>
      </c>
      <c r="H9">
        <v>24.99998779120623</v>
      </c>
    </row>
    <row r="10" spans="1:8" ht="14.4" x14ac:dyDescent="0.3">
      <c r="A10" s="13">
        <v>30</v>
      </c>
      <c r="B10" s="14">
        <v>20200000</v>
      </c>
      <c r="C10" s="13" t="s">
        <v>42</v>
      </c>
      <c r="D10" s="20">
        <v>20200000.078000002</v>
      </c>
      <c r="F10" s="23">
        <v>-3.9458274841308594E-5</v>
      </c>
      <c r="G10" s="24">
        <f t="shared" si="0"/>
        <v>-0.14204978942871094</v>
      </c>
      <c r="H10">
        <v>29.999980674190056</v>
      </c>
    </row>
    <row r="11" spans="1:8" ht="14.4" x14ac:dyDescent="0.3">
      <c r="A11" s="13">
        <v>35</v>
      </c>
      <c r="B11" s="14">
        <v>20200000</v>
      </c>
      <c r="C11" s="13" t="s">
        <v>43</v>
      </c>
      <c r="D11" s="20">
        <v>20200000.122000001</v>
      </c>
      <c r="F11" s="23">
        <v>-3.3222883939743042E-4</v>
      </c>
      <c r="G11" s="24">
        <f t="shared" si="0"/>
        <v>-1.1960238218307495</v>
      </c>
      <c r="H11">
        <v>34.999972396989136</v>
      </c>
    </row>
    <row r="12" spans="1:8" ht="14.4" x14ac:dyDescent="0.3">
      <c r="A12" s="13">
        <v>40</v>
      </c>
      <c r="B12" s="14">
        <v>20200000</v>
      </c>
      <c r="C12" s="13" t="s">
        <v>44</v>
      </c>
      <c r="D12" s="20">
        <v>20200000.168000001</v>
      </c>
      <c r="F12" s="23">
        <v>-4.3258070945739746E-5</v>
      </c>
      <c r="G12" s="24">
        <f t="shared" si="0"/>
        <v>-0.15572905540466309</v>
      </c>
      <c r="H12">
        <v>39.999963655720641</v>
      </c>
    </row>
    <row r="13" spans="1:8" ht="14.4" x14ac:dyDescent="0.3">
      <c r="A13" s="13">
        <v>45</v>
      </c>
      <c r="B13" s="14">
        <v>20200000</v>
      </c>
      <c r="C13" s="13" t="s">
        <v>45</v>
      </c>
      <c r="D13" s="20">
        <v>20200000.208999999</v>
      </c>
      <c r="F13" s="23">
        <v>-2.7213990688323975E-4</v>
      </c>
      <c r="G13" s="24">
        <f t="shared" si="0"/>
        <v>-0.97970366477966309</v>
      </c>
      <c r="H13">
        <v>44.999955322568745</v>
      </c>
    </row>
    <row r="14" spans="1:8" ht="14.4" x14ac:dyDescent="0.3">
      <c r="A14" s="13">
        <v>50</v>
      </c>
      <c r="B14" s="14">
        <v>20200000</v>
      </c>
      <c r="C14" s="13" t="s">
        <v>46</v>
      </c>
      <c r="D14" s="20">
        <v>20200000.238000002</v>
      </c>
      <c r="F14" s="23">
        <v>-3.369748592376709E-4</v>
      </c>
      <c r="G14" s="24">
        <f t="shared" si="0"/>
        <v>-1.2131094932556152</v>
      </c>
      <c r="H14">
        <v>49.999948341683059</v>
      </c>
    </row>
    <row r="15" spans="1:8" ht="14.4" x14ac:dyDescent="0.3">
      <c r="A15" s="15">
        <v>55</v>
      </c>
      <c r="B15" s="16">
        <v>20200000</v>
      </c>
      <c r="C15" s="15" t="s">
        <v>47</v>
      </c>
      <c r="D15" s="21">
        <v>20200000.248</v>
      </c>
      <c r="F15" s="23">
        <v>-3.6386772990226746E-4</v>
      </c>
      <c r="G15" s="24">
        <f t="shared" si="0"/>
        <v>-1.3099238276481628</v>
      </c>
      <c r="H15">
        <v>54.999943615460026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opLeftCell="J1" workbookViewId="0">
      <pane ySplit="1" topLeftCell="A2" activePane="bottomLeft" state="frozen"/>
      <selection activeCell="E1" sqref="E1"/>
      <selection pane="bottomLeft" activeCell="R3" sqref="R3"/>
    </sheetView>
  </sheetViews>
  <sheetFormatPr defaultRowHeight="10.199999999999999" x14ac:dyDescent="0.2"/>
  <cols>
    <col min="1" max="1" width="25.140625" customWidth="1"/>
    <col min="2" max="2" width="32.28515625" customWidth="1"/>
    <col min="3" max="3" width="11.7109375" bestFit="1" customWidth="1"/>
    <col min="4" max="4" width="6.28515625" customWidth="1"/>
    <col min="5" max="5" width="7" customWidth="1"/>
    <col min="6" max="6" width="8" customWidth="1"/>
    <col min="7" max="7" width="7.140625" customWidth="1"/>
    <col min="8" max="8" width="7.28515625" customWidth="1"/>
    <col min="9" max="9" width="12.85546875" customWidth="1"/>
    <col min="11" max="11" width="11.7109375" style="32" bestFit="1" customWidth="1"/>
    <col min="12" max="12" width="12.140625" customWidth="1"/>
    <col min="13" max="13" width="11.7109375" bestFit="1" customWidth="1"/>
    <col min="15" max="15" width="4.7109375" customWidth="1"/>
    <col min="16" max="16" width="15.140625" customWidth="1"/>
    <col min="17" max="17" width="13.5703125" customWidth="1"/>
    <col min="18" max="18" width="19.85546875" style="30" customWidth="1"/>
    <col min="21" max="22" width="12.85546875" customWidth="1"/>
  </cols>
  <sheetData>
    <row r="1" spans="1:22" ht="18" x14ac:dyDescent="0.35">
      <c r="A1" s="34" t="s">
        <v>2</v>
      </c>
      <c r="B1" s="34"/>
      <c r="D1" s="28" t="s">
        <v>58</v>
      </c>
      <c r="E1" s="28" t="s">
        <v>59</v>
      </c>
      <c r="F1" s="28" t="s">
        <v>60</v>
      </c>
      <c r="G1" s="28" t="s">
        <v>66</v>
      </c>
      <c r="H1" s="28" t="s">
        <v>69</v>
      </c>
      <c r="I1" s="28" t="s">
        <v>75</v>
      </c>
      <c r="J1" s="28" t="s">
        <v>76</v>
      </c>
      <c r="K1" s="31" t="s">
        <v>61</v>
      </c>
      <c r="L1" s="28" t="s">
        <v>62</v>
      </c>
      <c r="M1" s="28" t="s">
        <v>64</v>
      </c>
      <c r="N1" s="28" t="s">
        <v>65</v>
      </c>
      <c r="O1" s="28" t="s">
        <v>63</v>
      </c>
      <c r="P1" s="28" t="s">
        <v>67</v>
      </c>
      <c r="Q1" s="28" t="s">
        <v>68</v>
      </c>
      <c r="R1" s="29" t="s">
        <v>77</v>
      </c>
      <c r="S1" s="28" t="s">
        <v>78</v>
      </c>
      <c r="T1" s="28" t="s">
        <v>79</v>
      </c>
      <c r="U1" s="28" t="s">
        <v>80</v>
      </c>
      <c r="V1" s="28" t="s">
        <v>81</v>
      </c>
    </row>
    <row r="2" spans="1:22" ht="21" x14ac:dyDescent="0.4">
      <c r="A2" s="25" t="s">
        <v>0</v>
      </c>
      <c r="B2" s="1">
        <v>6378137</v>
      </c>
      <c r="D2">
        <v>0</v>
      </c>
      <c r="E2">
        <f>D2*PI()/180</f>
        <v>0</v>
      </c>
      <c r="F2">
        <f>TAN(E2)</f>
        <v>0</v>
      </c>
      <c r="G2">
        <f>SIN(E2)</f>
        <v>0</v>
      </c>
      <c r="H2">
        <f>COS(E2)</f>
        <v>1</v>
      </c>
      <c r="I2">
        <f>0.993305620009859*F2*F2</f>
        <v>0</v>
      </c>
      <c r="J2">
        <f>SQRT(1+I2)</f>
        <v>1</v>
      </c>
      <c r="K2" s="32">
        <f>6378137/J2</f>
        <v>6378137</v>
      </c>
      <c r="L2">
        <f>0.993305620009859*K2*F2</f>
        <v>0</v>
      </c>
      <c r="M2">
        <f>K2/6378137</f>
        <v>1</v>
      </c>
      <c r="N2">
        <f>L2/6356752.31424518</f>
        <v>0</v>
      </c>
      <c r="O2">
        <f>M2*M2+N2*N2</f>
        <v>1</v>
      </c>
      <c r="P2" t="e">
        <f>L2/G2</f>
        <v>#DIV/0!</v>
      </c>
      <c r="Q2" t="e">
        <f>P2/6356752.31424518</f>
        <v>#DIV/0!</v>
      </c>
      <c r="R2" s="30">
        <v>0</v>
      </c>
      <c r="S2" t="e">
        <f>-1*0.993305620009859*K2/L2</f>
        <v>#DIV/0!</v>
      </c>
      <c r="T2" t="e">
        <f>S2*F2</f>
        <v>#DIV/0!</v>
      </c>
      <c r="U2" t="e">
        <f>L2/F2</f>
        <v>#DIV/0!</v>
      </c>
      <c r="V2" s="32" t="e">
        <f>K2-U2</f>
        <v>#DIV/0!</v>
      </c>
    </row>
    <row r="3" spans="1:22" ht="21" x14ac:dyDescent="0.4">
      <c r="A3" s="25" t="s">
        <v>1</v>
      </c>
      <c r="B3" s="1">
        <v>6356752.3142451802</v>
      </c>
      <c r="D3">
        <v>5</v>
      </c>
      <c r="E3">
        <f t="shared" ref="E3:E37" si="0">D3*PI()/180</f>
        <v>8.7266462599716474E-2</v>
      </c>
      <c r="F3">
        <f t="shared" ref="F3:F37" si="1">TAN(E3)</f>
        <v>8.7488663525924007E-2</v>
      </c>
      <c r="G3">
        <f t="shared" ref="G3:G37" si="2">SIN(E3)</f>
        <v>8.7155742747658166E-2</v>
      </c>
      <c r="H3">
        <f t="shared" ref="H3:H37" si="3">COS(E3)</f>
        <v>0.99619469809174555</v>
      </c>
      <c r="I3">
        <f t="shared" ref="I3:I37" si="4">0.993305620009859*F3*F3</f>
        <v>7.6030256787589078E-3</v>
      </c>
      <c r="J3">
        <f t="shared" ref="J3:J37" si="5">SQRT(1+I3)</f>
        <v>1.0037943144283887</v>
      </c>
      <c r="K3" s="32">
        <f t="shared" ref="K3:K37" si="6">6378137/J3</f>
        <v>6354027.8205620581</v>
      </c>
      <c r="L3">
        <f t="shared" ref="L3:L37" si="7">0.993305620009859*K3*F3</f>
        <v>552183.96002776991</v>
      </c>
      <c r="M3">
        <f t="shared" ref="M3:M37" si="8">K3/6378137</f>
        <v>0.99622002797400844</v>
      </c>
      <c r="N3">
        <f t="shared" ref="N3:N37" si="9">L3/6356752.31424518</f>
        <v>8.6865734691337876E-2</v>
      </c>
      <c r="O3">
        <f t="shared" ref="O3:O37" si="10">M3*M3+N3*N3</f>
        <v>1</v>
      </c>
      <c r="P3">
        <f t="shared" ref="P3:P37" si="11">L3/G3</f>
        <v>6335600.416217058</v>
      </c>
      <c r="Q3">
        <f t="shared" ref="Q3:Q37" si="12">P3/6356752.31424518</f>
        <v>0.99667253072284701</v>
      </c>
      <c r="R3" s="30">
        <v>1</v>
      </c>
      <c r="S3">
        <f t="shared" ref="S3:S37" si="13">-1*0.993305620009859*K3/L3</f>
        <v>-11.430052302761341</v>
      </c>
      <c r="T3">
        <f t="shared" ref="T3:T37" si="14">S3*F3</f>
        <v>-0.99999999999999989</v>
      </c>
      <c r="U3">
        <f t="shared" ref="U3:U37" si="15">L3/F3</f>
        <v>6311491.5438632891</v>
      </c>
      <c r="V3" s="32">
        <f t="shared" ref="V3:V37" si="16">K3-U3</f>
        <v>42536.27669876907</v>
      </c>
    </row>
    <row r="4" spans="1:22" ht="22.8" x14ac:dyDescent="0.2">
      <c r="A4" s="26" t="s">
        <v>49</v>
      </c>
      <c r="B4" s="1">
        <f>B2*B2</f>
        <v>40680631590769</v>
      </c>
      <c r="C4">
        <v>40680631590769</v>
      </c>
      <c r="D4">
        <v>10</v>
      </c>
      <c r="E4">
        <f t="shared" si="0"/>
        <v>0.17453292519943295</v>
      </c>
      <c r="F4">
        <f t="shared" si="1"/>
        <v>0.17632698070846498</v>
      </c>
      <c r="G4">
        <f t="shared" si="2"/>
        <v>0.17364817766693033</v>
      </c>
      <c r="H4">
        <f t="shared" si="3"/>
        <v>0.98480775301220802</v>
      </c>
      <c r="I4">
        <f t="shared" si="4"/>
        <v>3.0883067790994482E-2</v>
      </c>
      <c r="J4">
        <f t="shared" si="5"/>
        <v>1.015324119575121</v>
      </c>
      <c r="K4" s="32">
        <f t="shared" si="6"/>
        <v>6281872.8296034532</v>
      </c>
      <c r="L4">
        <f t="shared" si="7"/>
        <v>1100248.5477353618</v>
      </c>
      <c r="M4">
        <f t="shared" si="8"/>
        <v>0.98490716483566487</v>
      </c>
      <c r="N4">
        <f t="shared" si="9"/>
        <v>0.17308343842023813</v>
      </c>
      <c r="O4">
        <f t="shared" si="10"/>
        <v>1</v>
      </c>
      <c r="P4">
        <f t="shared" si="11"/>
        <v>6336078.8608200513</v>
      </c>
      <c r="Q4">
        <f t="shared" si="12"/>
        <v>0.99674779629547616</v>
      </c>
      <c r="R4" s="30">
        <v>2</v>
      </c>
      <c r="S4">
        <f t="shared" si="13"/>
        <v>-5.6712818196177093</v>
      </c>
      <c r="T4">
        <f t="shared" si="14"/>
        <v>-1</v>
      </c>
      <c r="U4">
        <f t="shared" si="15"/>
        <v>6239819.5858323453</v>
      </c>
      <c r="V4" s="32">
        <f t="shared" si="16"/>
        <v>42053.243771107867</v>
      </c>
    </row>
    <row r="5" spans="1:22" ht="22.8" x14ac:dyDescent="0.2">
      <c r="A5" s="26" t="s">
        <v>50</v>
      </c>
      <c r="B5" s="1">
        <f>B3*B3</f>
        <v>40408299984661.453</v>
      </c>
      <c r="C5">
        <v>40408299984661.398</v>
      </c>
      <c r="D5">
        <v>15</v>
      </c>
      <c r="E5">
        <f t="shared" si="0"/>
        <v>0.26179938779914941</v>
      </c>
      <c r="F5">
        <f t="shared" si="1"/>
        <v>0.2679491924311227</v>
      </c>
      <c r="G5">
        <f t="shared" si="2"/>
        <v>0.25881904510252074</v>
      </c>
      <c r="H5">
        <f t="shared" si="3"/>
        <v>0.96592582628906831</v>
      </c>
      <c r="I5">
        <f t="shared" si="4"/>
        <v>7.1316134865890432E-2</v>
      </c>
      <c r="J5">
        <f t="shared" si="5"/>
        <v>1.035044025568908</v>
      </c>
      <c r="K5" s="32">
        <f t="shared" si="6"/>
        <v>6162189.0880383393</v>
      </c>
      <c r="L5">
        <f t="shared" si="7"/>
        <v>1640100.1401958927</v>
      </c>
      <c r="M5">
        <f t="shared" si="8"/>
        <v>0.96614247828767852</v>
      </c>
      <c r="N5">
        <f t="shared" si="9"/>
        <v>0.25800913093947458</v>
      </c>
      <c r="O5">
        <f t="shared" si="10"/>
        <v>1.0000000000000004</v>
      </c>
      <c r="P5">
        <f t="shared" si="11"/>
        <v>6336860.3324621376</v>
      </c>
      <c r="Q5">
        <f t="shared" si="12"/>
        <v>0.99687073197134557</v>
      </c>
      <c r="R5" s="30">
        <v>3</v>
      </c>
      <c r="S5">
        <f t="shared" si="13"/>
        <v>-3.7320508075688776</v>
      </c>
      <c r="T5">
        <f t="shared" si="14"/>
        <v>-1</v>
      </c>
      <c r="U5">
        <f t="shared" si="15"/>
        <v>6120937.0527119106</v>
      </c>
      <c r="V5" s="32">
        <f t="shared" si="16"/>
        <v>41252.035326428711</v>
      </c>
    </row>
    <row r="6" spans="1:22" ht="22.8" x14ac:dyDescent="0.2">
      <c r="A6" s="26" t="s">
        <v>51</v>
      </c>
      <c r="B6" s="1">
        <f>B4*B5</f>
        <v>1.6438351648852893E+27</v>
      </c>
      <c r="D6">
        <v>20</v>
      </c>
      <c r="E6">
        <f t="shared" si="0"/>
        <v>0.3490658503988659</v>
      </c>
      <c r="F6">
        <f t="shared" si="1"/>
        <v>0.36397023426620234</v>
      </c>
      <c r="G6">
        <f t="shared" si="2"/>
        <v>0.34202014332566871</v>
      </c>
      <c r="H6">
        <f t="shared" si="3"/>
        <v>0.93969262078590843</v>
      </c>
      <c r="I6">
        <f t="shared" si="4"/>
        <v>0.13158749791824989</v>
      </c>
      <c r="J6">
        <f t="shared" si="5"/>
        <v>1.063761015415704</v>
      </c>
      <c r="K6" s="32">
        <f t="shared" si="6"/>
        <v>5995836.3838963462</v>
      </c>
      <c r="L6">
        <f t="shared" si="7"/>
        <v>2167696.7878287584</v>
      </c>
      <c r="M6">
        <f t="shared" si="8"/>
        <v>0.94006077070723726</v>
      </c>
      <c r="N6">
        <f t="shared" si="9"/>
        <v>0.3410069608927585</v>
      </c>
      <c r="O6">
        <f t="shared" si="10"/>
        <v>1.0000000000000002</v>
      </c>
      <c r="P6">
        <f t="shared" si="11"/>
        <v>6337921.4064731142</v>
      </c>
      <c r="Q6">
        <f t="shared" si="12"/>
        <v>0.99703765274448919</v>
      </c>
      <c r="R6" s="30">
        <v>4</v>
      </c>
      <c r="S6">
        <f t="shared" si="13"/>
        <v>-2.7474774194546225</v>
      </c>
      <c r="T6">
        <f t="shared" si="14"/>
        <v>-1</v>
      </c>
      <c r="U6">
        <f t="shared" si="15"/>
        <v>5955697.9767838316</v>
      </c>
      <c r="V6" s="32">
        <f t="shared" si="16"/>
        <v>40138.4071125146</v>
      </c>
    </row>
    <row r="7" spans="1:22" ht="22.8" x14ac:dyDescent="0.2">
      <c r="A7" s="26" t="s">
        <v>52</v>
      </c>
      <c r="B7" s="1">
        <f>B4-B5</f>
        <v>272331606107.54687</v>
      </c>
      <c r="D7">
        <v>25</v>
      </c>
      <c r="E7">
        <f t="shared" si="0"/>
        <v>0.43633231299858238</v>
      </c>
      <c r="F7">
        <f t="shared" si="1"/>
        <v>0.46630765815499858</v>
      </c>
      <c r="G7">
        <f t="shared" si="2"/>
        <v>0.42261826174069944</v>
      </c>
      <c r="H7">
        <f t="shared" si="3"/>
        <v>0.90630778703664994</v>
      </c>
      <c r="I7">
        <f t="shared" si="4"/>
        <v>0.21598718711009712</v>
      </c>
      <c r="J7">
        <f t="shared" si="5"/>
        <v>1.1027180904973388</v>
      </c>
      <c r="K7" s="32">
        <f t="shared" si="6"/>
        <v>5784014.1147257183</v>
      </c>
      <c r="L7">
        <f t="shared" si="7"/>
        <v>2679074.4629577878</v>
      </c>
      <c r="M7">
        <f t="shared" si="8"/>
        <v>0.90685009035173092</v>
      </c>
      <c r="N7">
        <f t="shared" si="9"/>
        <v>0.42145333505508925</v>
      </c>
      <c r="O7">
        <f t="shared" si="10"/>
        <v>0.99999999999999989</v>
      </c>
      <c r="P7">
        <f t="shared" si="11"/>
        <v>6339230.2356341472</v>
      </c>
      <c r="Q7">
        <f t="shared" si="12"/>
        <v>0.99724354863225251</v>
      </c>
      <c r="R7" s="30">
        <v>5</v>
      </c>
      <c r="S7">
        <f t="shared" si="13"/>
        <v>-2.1445069205095586</v>
      </c>
      <c r="T7">
        <f t="shared" si="14"/>
        <v>-1</v>
      </c>
      <c r="U7">
        <f t="shared" si="15"/>
        <v>5745293.7263734052</v>
      </c>
      <c r="V7" s="32">
        <f t="shared" si="16"/>
        <v>38720.388352313079</v>
      </c>
    </row>
    <row r="8" spans="1:22" ht="22.8" x14ac:dyDescent="0.2">
      <c r="A8" s="26" t="s">
        <v>53</v>
      </c>
      <c r="B8" s="1">
        <f>B5*B5</f>
        <v>1.6328307076503907E+27</v>
      </c>
      <c r="D8">
        <v>30</v>
      </c>
      <c r="E8">
        <f t="shared" si="0"/>
        <v>0.52359877559829882</v>
      </c>
      <c r="F8">
        <f t="shared" si="1"/>
        <v>0.57735026918962573</v>
      </c>
      <c r="G8">
        <f t="shared" si="2"/>
        <v>0.49999999999999994</v>
      </c>
      <c r="H8">
        <f t="shared" si="3"/>
        <v>0.86602540378443871</v>
      </c>
      <c r="I8">
        <f t="shared" si="4"/>
        <v>0.33110187333661961</v>
      </c>
      <c r="J8">
        <f t="shared" si="5"/>
        <v>1.1537338832402468</v>
      </c>
      <c r="K8" s="32">
        <f t="shared" si="6"/>
        <v>5528256.6392928362</v>
      </c>
      <c r="L8">
        <f t="shared" si="7"/>
        <v>3170373.7353836391</v>
      </c>
      <c r="M8">
        <f t="shared" si="8"/>
        <v>0.86675100257219873</v>
      </c>
      <c r="N8">
        <f t="shared" si="9"/>
        <v>0.49874111474801086</v>
      </c>
      <c r="O8">
        <f t="shared" si="10"/>
        <v>1.0000000000000002</v>
      </c>
      <c r="P8">
        <f t="shared" si="11"/>
        <v>6340747.4707672792</v>
      </c>
      <c r="Q8">
        <f t="shared" si="12"/>
        <v>0.99748222949602194</v>
      </c>
      <c r="R8" s="30">
        <v>6</v>
      </c>
      <c r="S8">
        <f t="shared" si="13"/>
        <v>-1.7320508075688774</v>
      </c>
      <c r="T8">
        <f t="shared" si="14"/>
        <v>-1</v>
      </c>
      <c r="U8">
        <f t="shared" si="15"/>
        <v>5491248.3886663904</v>
      </c>
      <c r="V8" s="32">
        <f t="shared" si="16"/>
        <v>37008.250626445748</v>
      </c>
    </row>
    <row r="9" spans="1:22" ht="22.8" x14ac:dyDescent="0.2">
      <c r="A9" s="26" t="s">
        <v>54</v>
      </c>
      <c r="B9" s="1">
        <f>B7*B7</f>
        <v>7.4164503685116065E+22</v>
      </c>
      <c r="D9">
        <v>35</v>
      </c>
      <c r="E9">
        <f t="shared" si="0"/>
        <v>0.6108652381980153</v>
      </c>
      <c r="F9">
        <f t="shared" si="1"/>
        <v>0.70020753820970971</v>
      </c>
      <c r="G9">
        <f t="shared" si="2"/>
        <v>0.57357643635104605</v>
      </c>
      <c r="H9">
        <f t="shared" si="3"/>
        <v>0.8191520442889918</v>
      </c>
      <c r="I9">
        <f t="shared" si="4"/>
        <v>0.48700840500669834</v>
      </c>
      <c r="J9">
        <f t="shared" si="5"/>
        <v>1.2194295408127107</v>
      </c>
      <c r="K9" s="32">
        <f t="shared" si="6"/>
        <v>5230426.8402003581</v>
      </c>
      <c r="L9">
        <f t="shared" si="7"/>
        <v>3637866.9093780955</v>
      </c>
      <c r="M9">
        <f t="shared" si="8"/>
        <v>0.8200555805245886</v>
      </c>
      <c r="N9">
        <f t="shared" si="9"/>
        <v>0.572283884842549</v>
      </c>
      <c r="O9">
        <f t="shared" si="10"/>
        <v>1</v>
      </c>
      <c r="P9">
        <f t="shared" si="11"/>
        <v>6342427.4060512688</v>
      </c>
      <c r="Q9">
        <f t="shared" si="12"/>
        <v>0.99774650521433561</v>
      </c>
      <c r="R9" s="30">
        <v>7</v>
      </c>
      <c r="S9">
        <f t="shared" si="13"/>
        <v>-1.4281480067421146</v>
      </c>
      <c r="T9">
        <f t="shared" si="14"/>
        <v>-1</v>
      </c>
      <c r="U9">
        <f t="shared" si="15"/>
        <v>5195412.3754214244</v>
      </c>
      <c r="V9" s="32">
        <f t="shared" si="16"/>
        <v>35014.464778933674</v>
      </c>
    </row>
    <row r="10" spans="1:22" ht="20.399999999999999" x14ac:dyDescent="0.2">
      <c r="A10" s="26" t="s">
        <v>23</v>
      </c>
      <c r="B10" s="1">
        <f>SQRT(B7)</f>
        <v>521854.00842337782</v>
      </c>
      <c r="D10">
        <v>40</v>
      </c>
      <c r="E10">
        <f t="shared" si="0"/>
        <v>0.69813170079773179</v>
      </c>
      <c r="F10">
        <f t="shared" si="1"/>
        <v>0.83909963117727993</v>
      </c>
      <c r="G10">
        <f t="shared" si="2"/>
        <v>0.64278760968653925</v>
      </c>
      <c r="H10">
        <f t="shared" si="3"/>
        <v>0.76604444311897801</v>
      </c>
      <c r="I10">
        <f t="shared" si="4"/>
        <v>0.69937475714444208</v>
      </c>
      <c r="J10">
        <f t="shared" si="5"/>
        <v>1.3036006893003862</v>
      </c>
      <c r="K10" s="32">
        <f t="shared" si="6"/>
        <v>4892707.6000726921</v>
      </c>
      <c r="L10">
        <f t="shared" si="7"/>
        <v>4077985.572200377</v>
      </c>
      <c r="M10">
        <f t="shared" si="8"/>
        <v>0.7671060687584309</v>
      </c>
      <c r="N10">
        <f t="shared" si="9"/>
        <v>0.64152028749992429</v>
      </c>
      <c r="O10">
        <f t="shared" si="10"/>
        <v>1</v>
      </c>
      <c r="P10">
        <f t="shared" si="11"/>
        <v>6344219.3202651199</v>
      </c>
      <c r="Q10">
        <f t="shared" si="12"/>
        <v>0.99802839667797427</v>
      </c>
      <c r="R10" s="30">
        <v>8</v>
      </c>
      <c r="S10">
        <f t="shared" si="13"/>
        <v>-1.1917535925942102</v>
      </c>
      <c r="T10">
        <f t="shared" si="14"/>
        <v>-1</v>
      </c>
      <c r="U10">
        <f t="shared" si="15"/>
        <v>4859953.9562171549</v>
      </c>
      <c r="V10" s="32">
        <f t="shared" si="16"/>
        <v>32753.643855537288</v>
      </c>
    </row>
    <row r="11" spans="1:22" ht="22.8" x14ac:dyDescent="0.2">
      <c r="A11" s="26" t="s">
        <v>55</v>
      </c>
      <c r="B11" s="1">
        <v>6335439.3272928204</v>
      </c>
      <c r="D11">
        <v>45</v>
      </c>
      <c r="E11">
        <f t="shared" si="0"/>
        <v>0.78539816339744828</v>
      </c>
      <c r="F11">
        <f t="shared" si="1"/>
        <v>0.99999999999999989</v>
      </c>
      <c r="G11">
        <f t="shared" si="2"/>
        <v>0.70710678118654746</v>
      </c>
      <c r="H11">
        <f t="shared" si="3"/>
        <v>0.70710678118654757</v>
      </c>
      <c r="I11">
        <f t="shared" si="4"/>
        <v>0.99330562000985878</v>
      </c>
      <c r="J11">
        <f t="shared" si="5"/>
        <v>1.4118447577583941</v>
      </c>
      <c r="K11" s="32">
        <f t="shared" si="6"/>
        <v>4517590.8788489308</v>
      </c>
      <c r="L11">
        <f t="shared" si="7"/>
        <v>4487348.4088659203</v>
      </c>
      <c r="M11">
        <f t="shared" si="8"/>
        <v>0.70829317069371989</v>
      </c>
      <c r="N11">
        <f t="shared" si="9"/>
        <v>0.7059183977972503</v>
      </c>
      <c r="O11">
        <f t="shared" si="10"/>
        <v>0.99999999999999989</v>
      </c>
      <c r="P11">
        <f t="shared" si="11"/>
        <v>6346068.9789115135</v>
      </c>
      <c r="Q11">
        <f t="shared" si="12"/>
        <v>0.99831937209355692</v>
      </c>
      <c r="R11" s="30">
        <v>9</v>
      </c>
      <c r="S11">
        <f t="shared" si="13"/>
        <v>-1.0000000000000002</v>
      </c>
      <c r="T11">
        <f t="shared" si="14"/>
        <v>-1</v>
      </c>
      <c r="U11">
        <f t="shared" si="15"/>
        <v>4487348.4088659212</v>
      </c>
      <c r="V11" s="32">
        <f t="shared" si="16"/>
        <v>30242.469983009622</v>
      </c>
    </row>
    <row r="12" spans="1:22" ht="22.8" x14ac:dyDescent="0.2">
      <c r="A12" s="26" t="s">
        <v>56</v>
      </c>
      <c r="B12" s="1">
        <v>0.993305620009859</v>
      </c>
      <c r="D12">
        <v>50</v>
      </c>
      <c r="E12">
        <f t="shared" si="0"/>
        <v>0.87266462599716477</v>
      </c>
      <c r="F12">
        <f t="shared" si="1"/>
        <v>1.19175359259421</v>
      </c>
      <c r="G12">
        <f t="shared" si="2"/>
        <v>0.76604444311897801</v>
      </c>
      <c r="H12">
        <f t="shared" si="3"/>
        <v>0.64278760968653936</v>
      </c>
      <c r="I12">
        <f t="shared" si="4"/>
        <v>1.4107687540392537</v>
      </c>
      <c r="J12">
        <f t="shared" si="5"/>
        <v>1.5526650488882829</v>
      </c>
      <c r="K12" s="32">
        <f t="shared" si="6"/>
        <v>4107864.091206782</v>
      </c>
      <c r="L12">
        <f t="shared" si="7"/>
        <v>4862789.0377064338</v>
      </c>
      <c r="M12">
        <f t="shared" si="8"/>
        <v>0.64405391279722934</v>
      </c>
      <c r="N12">
        <f t="shared" si="9"/>
        <v>0.76498010262396954</v>
      </c>
      <c r="O12">
        <f t="shared" si="10"/>
        <v>1</v>
      </c>
      <c r="P12">
        <f t="shared" si="11"/>
        <v>6347920.2563070757</v>
      </c>
      <c r="Q12">
        <f t="shared" si="12"/>
        <v>0.9986106021594845</v>
      </c>
      <c r="R12" s="30">
        <v>10</v>
      </c>
      <c r="S12">
        <f t="shared" si="13"/>
        <v>-0.83909963117727993</v>
      </c>
      <c r="T12">
        <f t="shared" si="14"/>
        <v>-0.99999999999999989</v>
      </c>
      <c r="U12">
        <f t="shared" si="15"/>
        <v>4080364.488032389</v>
      </c>
      <c r="V12" s="32">
        <f t="shared" si="16"/>
        <v>27499.603174393065</v>
      </c>
    </row>
    <row r="13" spans="1:22" ht="20.399999999999999" x14ac:dyDescent="0.2">
      <c r="A13" s="26" t="s">
        <v>27</v>
      </c>
      <c r="B13" s="1">
        <f>(B2-B3)/B2</f>
        <v>3.3528106647473664E-3</v>
      </c>
      <c r="D13">
        <v>55</v>
      </c>
      <c r="E13">
        <f t="shared" si="0"/>
        <v>0.95993108859688125</v>
      </c>
      <c r="F13">
        <f t="shared" si="1"/>
        <v>1.4281480067421144</v>
      </c>
      <c r="G13">
        <f t="shared" si="2"/>
        <v>0.8191520442889918</v>
      </c>
      <c r="H13">
        <f t="shared" si="3"/>
        <v>0.57357643635104616</v>
      </c>
      <c r="I13">
        <f t="shared" si="4"/>
        <v>2.0259528266860189</v>
      </c>
      <c r="J13">
        <f t="shared" si="5"/>
        <v>1.739526609939043</v>
      </c>
      <c r="K13" s="32">
        <f t="shared" si="6"/>
        <v>3666593.5223741732</v>
      </c>
      <c r="L13">
        <f t="shared" si="7"/>
        <v>5201383.5232022731</v>
      </c>
      <c r="M13">
        <f t="shared" si="8"/>
        <v>0.57486904442067854</v>
      </c>
      <c r="N13">
        <f t="shared" si="9"/>
        <v>0.81824542880901929</v>
      </c>
      <c r="O13">
        <f t="shared" si="10"/>
        <v>1</v>
      </c>
      <c r="P13">
        <f t="shared" si="11"/>
        <v>6349716.8315278683</v>
      </c>
      <c r="Q13">
        <f t="shared" si="12"/>
        <v>0.99889322686027171</v>
      </c>
      <c r="R13" s="30">
        <v>11</v>
      </c>
      <c r="S13">
        <f t="shared" si="13"/>
        <v>-0.70020753820970982</v>
      </c>
      <c r="T13">
        <f t="shared" si="14"/>
        <v>-1</v>
      </c>
      <c r="U13">
        <f t="shared" si="15"/>
        <v>3642047.9520660108</v>
      </c>
      <c r="V13" s="32">
        <f t="shared" si="16"/>
        <v>24545.570308162365</v>
      </c>
    </row>
    <row r="14" spans="1:22" ht="22.8" x14ac:dyDescent="0.2">
      <c r="A14" s="26" t="s">
        <v>57</v>
      </c>
      <c r="B14" s="1">
        <f>B7/B4</f>
        <v>6.6943799901411239E-3</v>
      </c>
      <c r="D14">
        <v>60</v>
      </c>
      <c r="E14">
        <f t="shared" si="0"/>
        <v>1.0471975511965976</v>
      </c>
      <c r="F14">
        <f t="shared" si="1"/>
        <v>1.7320508075688767</v>
      </c>
      <c r="G14">
        <f t="shared" si="2"/>
        <v>0.8660254037844386</v>
      </c>
      <c r="H14">
        <f t="shared" si="3"/>
        <v>0.50000000000000011</v>
      </c>
      <c r="I14">
        <f t="shared" si="4"/>
        <v>2.9799168600295749</v>
      </c>
      <c r="J14">
        <f t="shared" si="5"/>
        <v>1.9949728970664176</v>
      </c>
      <c r="K14" s="32">
        <f t="shared" si="6"/>
        <v>3197104.5869239476</v>
      </c>
      <c r="L14">
        <f t="shared" si="7"/>
        <v>5500477.1339386394</v>
      </c>
      <c r="M14">
        <f t="shared" si="8"/>
        <v>0.5012599426641271</v>
      </c>
      <c r="N14">
        <f t="shared" si="9"/>
        <v>0.86529675249613414</v>
      </c>
      <c r="O14">
        <f t="shared" si="10"/>
        <v>1</v>
      </c>
      <c r="P14">
        <f t="shared" si="11"/>
        <v>6351403.9079017099</v>
      </c>
      <c r="Q14">
        <f t="shared" si="12"/>
        <v>0.99915862596510407</v>
      </c>
      <c r="R14" s="30">
        <v>12</v>
      </c>
      <c r="S14">
        <f t="shared" si="13"/>
        <v>-0.57735026918962595</v>
      </c>
      <c r="T14">
        <f t="shared" si="14"/>
        <v>-1</v>
      </c>
      <c r="U14">
        <f t="shared" si="15"/>
        <v>3175701.9539508559</v>
      </c>
      <c r="V14" s="32">
        <f t="shared" si="16"/>
        <v>21402.632973091677</v>
      </c>
    </row>
    <row r="15" spans="1:22" x14ac:dyDescent="0.2">
      <c r="D15">
        <v>65</v>
      </c>
      <c r="E15">
        <f t="shared" si="0"/>
        <v>1.1344640137963142</v>
      </c>
      <c r="F15">
        <f t="shared" si="1"/>
        <v>2.1445069205095586</v>
      </c>
      <c r="G15">
        <f t="shared" si="2"/>
        <v>0.90630778703664994</v>
      </c>
      <c r="H15">
        <f t="shared" si="3"/>
        <v>0.42261826174069944</v>
      </c>
      <c r="I15">
        <f t="shared" si="4"/>
        <v>4.5681230814873892</v>
      </c>
      <c r="J15">
        <f t="shared" si="5"/>
        <v>2.3596870727889723</v>
      </c>
      <c r="K15" s="32">
        <f t="shared" si="6"/>
        <v>2702958.8260029424</v>
      </c>
      <c r="L15">
        <f t="shared" si="7"/>
        <v>5757709.8414959693</v>
      </c>
      <c r="M15">
        <f t="shared" si="8"/>
        <v>0.42378500587286577</v>
      </c>
      <c r="N15">
        <f t="shared" si="9"/>
        <v>0.90576281045168539</v>
      </c>
      <c r="O15">
        <f t="shared" si="10"/>
        <v>1.0000000000000007</v>
      </c>
      <c r="P15">
        <f t="shared" si="11"/>
        <v>6352929.9028996807</v>
      </c>
      <c r="Q15">
        <f t="shared" si="12"/>
        <v>0.99939868486979844</v>
      </c>
      <c r="R15" s="30">
        <v>13</v>
      </c>
      <c r="S15">
        <f t="shared" si="13"/>
        <v>-0.46630765815499858</v>
      </c>
      <c r="T15">
        <f t="shared" si="14"/>
        <v>-1</v>
      </c>
      <c r="U15">
        <f t="shared" si="15"/>
        <v>2684864.1925239735</v>
      </c>
      <c r="V15" s="32">
        <f t="shared" si="16"/>
        <v>18094.63347896887</v>
      </c>
    </row>
    <row r="16" spans="1:22" x14ac:dyDescent="0.2">
      <c r="D16">
        <v>70</v>
      </c>
      <c r="E16">
        <f t="shared" si="0"/>
        <v>1.2217304763960306</v>
      </c>
      <c r="F16">
        <f t="shared" si="1"/>
        <v>2.7474774194546216</v>
      </c>
      <c r="G16">
        <f t="shared" si="2"/>
        <v>0.93969262078590832</v>
      </c>
      <c r="H16">
        <f t="shared" si="3"/>
        <v>0.34202014332566882</v>
      </c>
      <c r="I16">
        <f t="shared" si="4"/>
        <v>7.4980987582584788</v>
      </c>
      <c r="J16">
        <f t="shared" si="5"/>
        <v>2.9151498689190025</v>
      </c>
      <c r="K16" s="32">
        <f t="shared" si="6"/>
        <v>2187927.6492790212</v>
      </c>
      <c r="L16">
        <f t="shared" si="7"/>
        <v>5971040.007118566</v>
      </c>
      <c r="M16">
        <f t="shared" si="8"/>
        <v>0.34303553675297682</v>
      </c>
      <c r="N16">
        <f t="shared" si="9"/>
        <v>0.93932242628641494</v>
      </c>
      <c r="O16">
        <f t="shared" si="10"/>
        <v>1.0000000000000004</v>
      </c>
      <c r="P16">
        <f t="shared" si="11"/>
        <v>6354248.0541399904</v>
      </c>
      <c r="Q16">
        <f t="shared" si="12"/>
        <v>0.9996060472421463</v>
      </c>
      <c r="R16" s="30">
        <v>14</v>
      </c>
      <c r="S16">
        <f t="shared" si="13"/>
        <v>-0.36397023426620245</v>
      </c>
      <c r="T16">
        <f t="shared" si="14"/>
        <v>-1</v>
      </c>
      <c r="U16">
        <f t="shared" si="15"/>
        <v>2173280.8302038116</v>
      </c>
      <c r="V16" s="32">
        <f t="shared" si="16"/>
        <v>14646.819075209554</v>
      </c>
    </row>
    <row r="17" spans="4:22" x14ac:dyDescent="0.2">
      <c r="D17">
        <v>75</v>
      </c>
      <c r="E17">
        <f t="shared" si="0"/>
        <v>1.3089969389957472</v>
      </c>
      <c r="F17">
        <f t="shared" si="1"/>
        <v>3.7320508075688776</v>
      </c>
      <c r="G17">
        <f t="shared" si="2"/>
        <v>0.96592582628906831</v>
      </c>
      <c r="H17">
        <f t="shared" si="3"/>
        <v>0.25881904510252074</v>
      </c>
      <c r="I17">
        <f t="shared" si="4"/>
        <v>13.834962545272138</v>
      </c>
      <c r="J17">
        <f t="shared" si="5"/>
        <v>3.8516181723104559</v>
      </c>
      <c r="K17" s="32">
        <f t="shared" si="6"/>
        <v>1655962.9523645046</v>
      </c>
      <c r="L17">
        <f t="shared" si="7"/>
        <v>6138765.6823582426</v>
      </c>
      <c r="M17">
        <f t="shared" si="8"/>
        <v>0.25963113560660495</v>
      </c>
      <c r="N17">
        <f t="shared" si="9"/>
        <v>0.96570786132433695</v>
      </c>
      <c r="O17">
        <f t="shared" si="10"/>
        <v>1</v>
      </c>
      <c r="P17">
        <f t="shared" si="11"/>
        <v>6355317.8880643379</v>
      </c>
      <c r="Q17">
        <f t="shared" si="12"/>
        <v>0.99977434606384963</v>
      </c>
      <c r="R17" s="30">
        <v>15</v>
      </c>
      <c r="S17">
        <f t="shared" si="13"/>
        <v>-0.2679491924311227</v>
      </c>
      <c r="T17">
        <f t="shared" si="14"/>
        <v>-1</v>
      </c>
      <c r="U17">
        <f t="shared" si="15"/>
        <v>1644877.3071117809</v>
      </c>
      <c r="V17" s="32">
        <f t="shared" si="16"/>
        <v>11085.645252723712</v>
      </c>
    </row>
    <row r="18" spans="4:22" x14ac:dyDescent="0.2">
      <c r="D18">
        <v>80</v>
      </c>
      <c r="E18">
        <f t="shared" si="0"/>
        <v>1.3962634015954636</v>
      </c>
      <c r="F18">
        <f t="shared" si="1"/>
        <v>5.6712818196177066</v>
      </c>
      <c r="G18">
        <f t="shared" si="2"/>
        <v>0.98480775301220802</v>
      </c>
      <c r="H18">
        <f t="shared" si="3"/>
        <v>0.17364817766693041</v>
      </c>
      <c r="I18">
        <f t="shared" si="4"/>
        <v>31.948123205262622</v>
      </c>
      <c r="J18">
        <f t="shared" si="5"/>
        <v>5.7400455751903765</v>
      </c>
      <c r="K18" s="32">
        <f t="shared" si="6"/>
        <v>1111164.8708100128</v>
      </c>
      <c r="L18">
        <f t="shared" si="7"/>
        <v>6259542.9610286932</v>
      </c>
      <c r="M18">
        <f t="shared" si="8"/>
        <v>0.17421464462271863</v>
      </c>
      <c r="N18">
        <f t="shared" si="9"/>
        <v>0.9847077016043797</v>
      </c>
      <c r="O18">
        <f t="shared" si="10"/>
        <v>1.0000000000000002</v>
      </c>
      <c r="P18">
        <f t="shared" si="11"/>
        <v>6356106.5008706301</v>
      </c>
      <c r="Q18">
        <f t="shared" si="12"/>
        <v>0.99989840513793449</v>
      </c>
      <c r="R18" s="30">
        <v>16</v>
      </c>
      <c r="S18">
        <f t="shared" si="13"/>
        <v>-0.17632698070846506</v>
      </c>
      <c r="T18">
        <f t="shared" si="14"/>
        <v>-1</v>
      </c>
      <c r="U18">
        <f t="shared" si="15"/>
        <v>1103726.3109331147</v>
      </c>
      <c r="V18" s="32">
        <f t="shared" si="16"/>
        <v>7438.5598768980708</v>
      </c>
    </row>
    <row r="19" spans="4:22" x14ac:dyDescent="0.2">
      <c r="D19">
        <v>85</v>
      </c>
      <c r="E19">
        <f t="shared" si="0"/>
        <v>1.4835298641951802</v>
      </c>
      <c r="F19">
        <f t="shared" si="1"/>
        <v>11.430052302761348</v>
      </c>
      <c r="G19">
        <f t="shared" si="2"/>
        <v>0.99619469809174555</v>
      </c>
      <c r="H19">
        <f t="shared" si="3"/>
        <v>8.7155742747658138E-2</v>
      </c>
      <c r="I19">
        <f t="shared" si="4"/>
        <v>129.77150103539171</v>
      </c>
      <c r="J19">
        <f t="shared" si="5"/>
        <v>11.43553676201479</v>
      </c>
      <c r="K19" s="32">
        <f t="shared" si="6"/>
        <v>557747.0592535839</v>
      </c>
      <c r="L19">
        <f t="shared" si="7"/>
        <v>6332400.8639861755</v>
      </c>
      <c r="M19">
        <f t="shared" si="8"/>
        <v>8.7446704147870119E-2</v>
      </c>
      <c r="N19">
        <f t="shared" si="9"/>
        <v>0.99616919945041205</v>
      </c>
      <c r="O19">
        <f t="shared" si="10"/>
        <v>0.99999999999999989</v>
      </c>
      <c r="P19">
        <f t="shared" si="11"/>
        <v>6356589.6065459549</v>
      </c>
      <c r="Q19">
        <f t="shared" si="12"/>
        <v>0.99997440395799897</v>
      </c>
      <c r="R19" s="30">
        <v>17</v>
      </c>
      <c r="S19">
        <f t="shared" si="13"/>
        <v>-8.7488663525923965E-2</v>
      </c>
      <c r="T19">
        <f t="shared" si="14"/>
        <v>-1</v>
      </c>
      <c r="U19">
        <f t="shared" si="15"/>
        <v>554013.28850055672</v>
      </c>
      <c r="V19" s="32">
        <f t="shared" si="16"/>
        <v>3733.7707530271728</v>
      </c>
    </row>
    <row r="20" spans="4:22" x14ac:dyDescent="0.2">
      <c r="D20">
        <v>90</v>
      </c>
      <c r="E20">
        <f t="shared" si="0"/>
        <v>1.5707963267948966</v>
      </c>
      <c r="F20">
        <f t="shared" si="1"/>
        <v>1.6324552277619072E+16</v>
      </c>
      <c r="G20">
        <f t="shared" si="2"/>
        <v>1</v>
      </c>
      <c r="H20">
        <f t="shared" si="3"/>
        <v>6.1257422745431001E-17</v>
      </c>
      <c r="I20">
        <f t="shared" si="4"/>
        <v>2.6470701499947146E+32</v>
      </c>
      <c r="J20">
        <f t="shared" si="5"/>
        <v>1.6269819144645446E+16</v>
      </c>
      <c r="K20" s="32">
        <f t="shared" si="6"/>
        <v>3.9202261213205348E-10</v>
      </c>
      <c r="L20">
        <f t="shared" si="7"/>
        <v>6356752.3142451802</v>
      </c>
      <c r="M20">
        <f t="shared" si="8"/>
        <v>6.1463498217748142E-17</v>
      </c>
      <c r="N20">
        <f t="shared" si="9"/>
        <v>1</v>
      </c>
      <c r="O20">
        <f t="shared" si="10"/>
        <v>1</v>
      </c>
      <c r="P20">
        <f t="shared" si="11"/>
        <v>6356752.3142451802</v>
      </c>
      <c r="Q20">
        <f t="shared" si="12"/>
        <v>1</v>
      </c>
      <c r="R20" s="30">
        <v>18</v>
      </c>
      <c r="S20">
        <f t="shared" si="13"/>
        <v>-6.1257422745431001E-17</v>
      </c>
      <c r="T20">
        <f t="shared" si="14"/>
        <v>-1</v>
      </c>
      <c r="U20">
        <f t="shared" si="15"/>
        <v>3.8939826380171385E-10</v>
      </c>
      <c r="V20" s="32">
        <f t="shared" si="16"/>
        <v>2.6243483303396335E-12</v>
      </c>
    </row>
    <row r="21" spans="4:22" x14ac:dyDescent="0.2">
      <c r="D21">
        <v>95</v>
      </c>
      <c r="E21">
        <f t="shared" si="0"/>
        <v>1.6580627893946132</v>
      </c>
      <c r="F21">
        <f t="shared" si="1"/>
        <v>-11.430052302761336</v>
      </c>
      <c r="G21">
        <f t="shared" si="2"/>
        <v>0.99619469809174555</v>
      </c>
      <c r="H21">
        <f t="shared" si="3"/>
        <v>-8.7155742747658235E-2</v>
      </c>
      <c r="I21">
        <f t="shared" si="4"/>
        <v>129.77150103539142</v>
      </c>
      <c r="J21">
        <f t="shared" si="5"/>
        <v>11.435536762014777</v>
      </c>
      <c r="K21" s="32">
        <f t="shared" si="6"/>
        <v>557747.05925358448</v>
      </c>
      <c r="L21">
        <f t="shared" si="7"/>
        <v>-6332400.8639861755</v>
      </c>
      <c r="M21">
        <f t="shared" si="8"/>
        <v>8.7446704147870216E-2</v>
      </c>
      <c r="N21">
        <f t="shared" si="9"/>
        <v>-0.99616919945041205</v>
      </c>
      <c r="O21">
        <f t="shared" si="10"/>
        <v>0.99999999999999989</v>
      </c>
      <c r="P21">
        <f t="shared" si="11"/>
        <v>-6356589.6065459549</v>
      </c>
      <c r="Q21">
        <f t="shared" si="12"/>
        <v>-0.99997440395799897</v>
      </c>
      <c r="R21" s="30">
        <v>19</v>
      </c>
      <c r="S21">
        <f t="shared" si="13"/>
        <v>8.7488663525924062E-2</v>
      </c>
      <c r="T21">
        <f t="shared" si="14"/>
        <v>-1</v>
      </c>
      <c r="U21">
        <f t="shared" si="15"/>
        <v>554013.2885005573</v>
      </c>
      <c r="V21" s="32">
        <f t="shared" si="16"/>
        <v>3733.7707530271728</v>
      </c>
    </row>
    <row r="22" spans="4:22" x14ac:dyDescent="0.2">
      <c r="D22">
        <v>100</v>
      </c>
      <c r="E22">
        <f t="shared" si="0"/>
        <v>1.7453292519943295</v>
      </c>
      <c r="F22">
        <f t="shared" si="1"/>
        <v>-5.6712818196177111</v>
      </c>
      <c r="G22">
        <f t="shared" si="2"/>
        <v>0.98480775301220802</v>
      </c>
      <c r="H22">
        <f t="shared" si="3"/>
        <v>-0.1736481776669303</v>
      </c>
      <c r="I22">
        <f t="shared" si="4"/>
        <v>31.948123205262672</v>
      </c>
      <c r="J22">
        <f t="shared" si="5"/>
        <v>5.7400455751903809</v>
      </c>
      <c r="K22" s="32">
        <f t="shared" si="6"/>
        <v>1111164.8708100119</v>
      </c>
      <c r="L22">
        <f t="shared" si="7"/>
        <v>-6259542.9610286932</v>
      </c>
      <c r="M22">
        <f t="shared" si="8"/>
        <v>0.17421464462271849</v>
      </c>
      <c r="N22">
        <f t="shared" si="9"/>
        <v>-0.9847077016043797</v>
      </c>
      <c r="O22">
        <f t="shared" si="10"/>
        <v>1.0000000000000002</v>
      </c>
      <c r="P22">
        <f t="shared" si="11"/>
        <v>-6356106.5008706301</v>
      </c>
      <c r="Q22">
        <f t="shared" si="12"/>
        <v>-0.99989840513793449</v>
      </c>
      <c r="R22" s="30">
        <v>20</v>
      </c>
      <c r="S22">
        <f t="shared" si="13"/>
        <v>0.17632698070846492</v>
      </c>
      <c r="T22">
        <f t="shared" si="14"/>
        <v>-1</v>
      </c>
      <c r="U22">
        <f t="shared" si="15"/>
        <v>1103726.3109331138</v>
      </c>
      <c r="V22" s="32">
        <f t="shared" si="16"/>
        <v>7438.5598768980708</v>
      </c>
    </row>
    <row r="23" spans="4:22" x14ac:dyDescent="0.2">
      <c r="D23">
        <v>105</v>
      </c>
      <c r="E23">
        <f t="shared" si="0"/>
        <v>1.8325957145940461</v>
      </c>
      <c r="F23">
        <f t="shared" si="1"/>
        <v>-3.7320508075688763</v>
      </c>
      <c r="G23">
        <f t="shared" si="2"/>
        <v>0.96592582628906831</v>
      </c>
      <c r="H23">
        <f t="shared" si="3"/>
        <v>-0.25881904510252085</v>
      </c>
      <c r="I23">
        <f t="shared" si="4"/>
        <v>13.834962545272129</v>
      </c>
      <c r="J23">
        <f t="shared" si="5"/>
        <v>3.851618172310455</v>
      </c>
      <c r="K23" s="32">
        <f t="shared" si="6"/>
        <v>1655962.952364505</v>
      </c>
      <c r="L23">
        <f t="shared" si="7"/>
        <v>-6138765.6823582416</v>
      </c>
      <c r="M23">
        <f t="shared" si="8"/>
        <v>0.25963113560660506</v>
      </c>
      <c r="N23">
        <f t="shared" si="9"/>
        <v>-0.96570786132433684</v>
      </c>
      <c r="O23">
        <f t="shared" si="10"/>
        <v>0.99999999999999989</v>
      </c>
      <c r="P23">
        <f t="shared" si="11"/>
        <v>-6355317.888064337</v>
      </c>
      <c r="Q23">
        <f t="shared" si="12"/>
        <v>-0.99977434606384952</v>
      </c>
      <c r="R23" s="30">
        <v>21</v>
      </c>
      <c r="S23">
        <f t="shared" si="13"/>
        <v>0.26794919243112281</v>
      </c>
      <c r="T23">
        <f t="shared" si="14"/>
        <v>-1</v>
      </c>
      <c r="U23">
        <f t="shared" si="15"/>
        <v>1644877.3071117813</v>
      </c>
      <c r="V23" s="32">
        <f t="shared" si="16"/>
        <v>11085.645252723712</v>
      </c>
    </row>
    <row r="24" spans="4:22" x14ac:dyDescent="0.2">
      <c r="D24">
        <v>110</v>
      </c>
      <c r="E24">
        <f t="shared" si="0"/>
        <v>1.9198621771937625</v>
      </c>
      <c r="F24">
        <f t="shared" si="1"/>
        <v>-2.7474774194546225</v>
      </c>
      <c r="G24">
        <f t="shared" si="2"/>
        <v>0.93969262078590843</v>
      </c>
      <c r="H24">
        <f t="shared" si="3"/>
        <v>-0.34202014332566871</v>
      </c>
      <c r="I24">
        <f t="shared" si="4"/>
        <v>7.4980987582584842</v>
      </c>
      <c r="J24">
        <f t="shared" si="5"/>
        <v>2.9151498689190039</v>
      </c>
      <c r="K24" s="32">
        <f t="shared" si="6"/>
        <v>2187927.6492790203</v>
      </c>
      <c r="L24">
        <f t="shared" si="7"/>
        <v>-5971040.007118566</v>
      </c>
      <c r="M24">
        <f t="shared" si="8"/>
        <v>0.34303553675297666</v>
      </c>
      <c r="N24">
        <f t="shared" si="9"/>
        <v>-0.93932242628641494</v>
      </c>
      <c r="O24">
        <f t="shared" si="10"/>
        <v>1.0000000000000002</v>
      </c>
      <c r="P24">
        <f t="shared" si="11"/>
        <v>-6354248.0541399894</v>
      </c>
      <c r="Q24">
        <f t="shared" si="12"/>
        <v>-0.99960604724214619</v>
      </c>
      <c r="R24" s="30">
        <v>22</v>
      </c>
      <c r="S24">
        <f t="shared" si="13"/>
        <v>0.36397023426620229</v>
      </c>
      <c r="T24">
        <f t="shared" si="14"/>
        <v>-0.99999999999999989</v>
      </c>
      <c r="U24">
        <f t="shared" si="15"/>
        <v>2173280.8302038107</v>
      </c>
      <c r="V24" s="32">
        <f t="shared" si="16"/>
        <v>14646.819075209554</v>
      </c>
    </row>
    <row r="25" spans="4:22" x14ac:dyDescent="0.2">
      <c r="D25">
        <v>115</v>
      </c>
      <c r="E25">
        <f t="shared" si="0"/>
        <v>2.0071286397934789</v>
      </c>
      <c r="F25">
        <f t="shared" si="1"/>
        <v>-2.1445069205095595</v>
      </c>
      <c r="G25">
        <f t="shared" si="2"/>
        <v>0.90630778703665005</v>
      </c>
      <c r="H25">
        <f t="shared" si="3"/>
        <v>-0.42261826174069933</v>
      </c>
      <c r="I25">
        <f t="shared" si="4"/>
        <v>4.5681230814873928</v>
      </c>
      <c r="J25">
        <f t="shared" si="5"/>
        <v>2.3596870727889732</v>
      </c>
      <c r="K25" s="32">
        <f t="shared" si="6"/>
        <v>2702958.8260029415</v>
      </c>
      <c r="L25">
        <f t="shared" si="7"/>
        <v>-5757709.8414959693</v>
      </c>
      <c r="M25">
        <f t="shared" si="8"/>
        <v>0.42378500587286561</v>
      </c>
      <c r="N25">
        <f t="shared" si="9"/>
        <v>-0.90576281045168539</v>
      </c>
      <c r="O25">
        <f t="shared" si="10"/>
        <v>1.0000000000000004</v>
      </c>
      <c r="P25">
        <f t="shared" si="11"/>
        <v>-6352929.9028996807</v>
      </c>
      <c r="Q25">
        <f t="shared" si="12"/>
        <v>-0.99939868486979844</v>
      </c>
      <c r="R25" s="30">
        <v>23</v>
      </c>
      <c r="S25">
        <f t="shared" si="13"/>
        <v>0.46630765815499842</v>
      </c>
      <c r="T25">
        <f t="shared" si="14"/>
        <v>-1</v>
      </c>
      <c r="U25">
        <f t="shared" si="15"/>
        <v>2684864.1925239726</v>
      </c>
      <c r="V25" s="32">
        <f t="shared" si="16"/>
        <v>18094.63347896887</v>
      </c>
    </row>
    <row r="26" spans="4:22" x14ac:dyDescent="0.2">
      <c r="D26">
        <v>120</v>
      </c>
      <c r="E26">
        <f t="shared" si="0"/>
        <v>2.0943951023931953</v>
      </c>
      <c r="F26">
        <f t="shared" si="1"/>
        <v>-1.7320508075688783</v>
      </c>
      <c r="G26">
        <f t="shared" si="2"/>
        <v>0.86602540378443871</v>
      </c>
      <c r="H26">
        <f t="shared" si="3"/>
        <v>-0.49999999999999978</v>
      </c>
      <c r="I26">
        <f t="shared" si="4"/>
        <v>2.9799168600295802</v>
      </c>
      <c r="J26">
        <f t="shared" si="5"/>
        <v>1.9949728970664189</v>
      </c>
      <c r="K26" s="32">
        <f t="shared" si="6"/>
        <v>3197104.5869239457</v>
      </c>
      <c r="L26">
        <f t="shared" si="7"/>
        <v>-5500477.1339386413</v>
      </c>
      <c r="M26">
        <f t="shared" si="8"/>
        <v>0.50125994266412677</v>
      </c>
      <c r="N26">
        <f t="shared" si="9"/>
        <v>-0.86529675249613436</v>
      </c>
      <c r="O26">
        <f t="shared" si="10"/>
        <v>1</v>
      </c>
      <c r="P26">
        <f t="shared" si="11"/>
        <v>-6351403.9079017108</v>
      </c>
      <c r="Q26">
        <f t="shared" si="12"/>
        <v>-0.9991586259651043</v>
      </c>
      <c r="R26" s="30">
        <v>24</v>
      </c>
      <c r="S26">
        <f t="shared" si="13"/>
        <v>0.5773502691896254</v>
      </c>
      <c r="T26">
        <f t="shared" si="14"/>
        <v>-1</v>
      </c>
      <c r="U26">
        <f t="shared" si="15"/>
        <v>3175701.953950854</v>
      </c>
      <c r="V26" s="32">
        <f t="shared" si="16"/>
        <v>21402.632973091677</v>
      </c>
    </row>
    <row r="27" spans="4:22" x14ac:dyDescent="0.2">
      <c r="D27">
        <v>125</v>
      </c>
      <c r="E27">
        <f t="shared" si="0"/>
        <v>2.1816615649929116</v>
      </c>
      <c r="F27">
        <f t="shared" si="1"/>
        <v>-1.4281480067421155</v>
      </c>
      <c r="G27">
        <f t="shared" si="2"/>
        <v>0.81915204428899202</v>
      </c>
      <c r="H27">
        <f t="shared" si="3"/>
        <v>-0.57357643635104583</v>
      </c>
      <c r="I27">
        <f t="shared" si="4"/>
        <v>2.0259528266860221</v>
      </c>
      <c r="J27">
        <f t="shared" si="5"/>
        <v>1.7395266099390438</v>
      </c>
      <c r="K27" s="32">
        <f t="shared" si="6"/>
        <v>3666593.5223741713</v>
      </c>
      <c r="L27">
        <f t="shared" si="7"/>
        <v>-5201383.5232022749</v>
      </c>
      <c r="M27">
        <f t="shared" si="8"/>
        <v>0.57486904442067821</v>
      </c>
      <c r="N27">
        <f t="shared" si="9"/>
        <v>-0.81824542880901951</v>
      </c>
      <c r="O27">
        <f t="shared" si="10"/>
        <v>0.99999999999999989</v>
      </c>
      <c r="P27">
        <f t="shared" si="11"/>
        <v>-6349716.8315278692</v>
      </c>
      <c r="Q27">
        <f t="shared" si="12"/>
        <v>-0.99889322686027193</v>
      </c>
      <c r="R27" s="30">
        <v>25</v>
      </c>
      <c r="S27">
        <f t="shared" si="13"/>
        <v>0.70020753820970927</v>
      </c>
      <c r="T27">
        <f t="shared" si="14"/>
        <v>-1</v>
      </c>
      <c r="U27">
        <f t="shared" si="15"/>
        <v>3642047.9520660094</v>
      </c>
      <c r="V27" s="32">
        <f t="shared" si="16"/>
        <v>24545.570308161899</v>
      </c>
    </row>
    <row r="28" spans="4:22" x14ac:dyDescent="0.2">
      <c r="D28">
        <v>130</v>
      </c>
      <c r="E28">
        <f t="shared" si="0"/>
        <v>2.2689280275926285</v>
      </c>
      <c r="F28">
        <f t="shared" si="1"/>
        <v>-1.19175359259421</v>
      </c>
      <c r="G28">
        <f t="shared" si="2"/>
        <v>0.76604444311897801</v>
      </c>
      <c r="H28">
        <f t="shared" si="3"/>
        <v>-0.64278760968653936</v>
      </c>
      <c r="I28">
        <f t="shared" si="4"/>
        <v>1.4107687540392537</v>
      </c>
      <c r="J28">
        <f t="shared" si="5"/>
        <v>1.5526650488882829</v>
      </c>
      <c r="K28" s="32">
        <f t="shared" si="6"/>
        <v>4107864.091206782</v>
      </c>
      <c r="L28">
        <f t="shared" si="7"/>
        <v>-4862789.0377064338</v>
      </c>
      <c r="M28">
        <f t="shared" si="8"/>
        <v>0.64405391279722934</v>
      </c>
      <c r="N28">
        <f t="shared" si="9"/>
        <v>-0.76498010262396954</v>
      </c>
      <c r="O28">
        <f t="shared" si="10"/>
        <v>1</v>
      </c>
      <c r="P28">
        <f t="shared" si="11"/>
        <v>-6347920.2563070757</v>
      </c>
      <c r="Q28">
        <f t="shared" si="12"/>
        <v>-0.9986106021594845</v>
      </c>
      <c r="R28" s="30">
        <v>26</v>
      </c>
      <c r="S28">
        <f t="shared" si="13"/>
        <v>0.83909963117727993</v>
      </c>
      <c r="T28">
        <f t="shared" si="14"/>
        <v>-0.99999999999999989</v>
      </c>
      <c r="U28">
        <f t="shared" si="15"/>
        <v>4080364.488032389</v>
      </c>
      <c r="V28" s="32">
        <f t="shared" si="16"/>
        <v>27499.603174393065</v>
      </c>
    </row>
    <row r="29" spans="4:22" x14ac:dyDescent="0.2">
      <c r="D29">
        <v>135</v>
      </c>
      <c r="E29">
        <f t="shared" si="0"/>
        <v>2.3561944901923448</v>
      </c>
      <c r="F29">
        <f t="shared" si="1"/>
        <v>-1.0000000000000002</v>
      </c>
      <c r="G29">
        <f t="shared" si="2"/>
        <v>0.70710678118654757</v>
      </c>
      <c r="H29">
        <f t="shared" si="3"/>
        <v>-0.70710678118654746</v>
      </c>
      <c r="I29">
        <f t="shared" si="4"/>
        <v>0.99330562000985945</v>
      </c>
      <c r="J29">
        <f t="shared" si="5"/>
        <v>1.4118447577583944</v>
      </c>
      <c r="K29" s="32">
        <f t="shared" si="6"/>
        <v>4517590.8788489308</v>
      </c>
      <c r="L29">
        <f t="shared" si="7"/>
        <v>-4487348.4088659221</v>
      </c>
      <c r="M29">
        <f t="shared" si="8"/>
        <v>0.70829317069371989</v>
      </c>
      <c r="N29">
        <f t="shared" si="9"/>
        <v>-0.70591839779725052</v>
      </c>
      <c r="O29">
        <f t="shared" si="10"/>
        <v>1.0000000000000002</v>
      </c>
      <c r="P29">
        <f t="shared" si="11"/>
        <v>-6346068.9789115153</v>
      </c>
      <c r="Q29">
        <f t="shared" si="12"/>
        <v>-0.99831937209355726</v>
      </c>
      <c r="R29" s="30">
        <v>27</v>
      </c>
      <c r="S29">
        <f t="shared" si="13"/>
        <v>0.99999999999999978</v>
      </c>
      <c r="T29">
        <f t="shared" si="14"/>
        <v>-1</v>
      </c>
      <c r="U29">
        <f t="shared" si="15"/>
        <v>4487348.4088659212</v>
      </c>
      <c r="V29" s="32">
        <f t="shared" si="16"/>
        <v>30242.469983009622</v>
      </c>
    </row>
    <row r="30" spans="4:22" x14ac:dyDescent="0.2">
      <c r="D30">
        <v>140</v>
      </c>
      <c r="E30">
        <f t="shared" si="0"/>
        <v>2.4434609527920612</v>
      </c>
      <c r="F30">
        <f t="shared" si="1"/>
        <v>-0.83909963117728037</v>
      </c>
      <c r="G30">
        <f t="shared" si="2"/>
        <v>0.64278760968653947</v>
      </c>
      <c r="H30">
        <f t="shared" si="3"/>
        <v>-0.7660444431189779</v>
      </c>
      <c r="I30">
        <f t="shared" si="4"/>
        <v>0.69937475714444286</v>
      </c>
      <c r="J30">
        <f t="shared" si="5"/>
        <v>1.3036006893003864</v>
      </c>
      <c r="K30" s="32">
        <f t="shared" si="6"/>
        <v>4892707.6000726912</v>
      </c>
      <c r="L30">
        <f t="shared" si="7"/>
        <v>-4077985.5722003784</v>
      </c>
      <c r="M30">
        <f t="shared" si="8"/>
        <v>0.76710606875843079</v>
      </c>
      <c r="N30">
        <f t="shared" si="9"/>
        <v>-0.64152028749992451</v>
      </c>
      <c r="O30">
        <f t="shared" si="10"/>
        <v>1.0000000000000002</v>
      </c>
      <c r="P30">
        <f t="shared" si="11"/>
        <v>-6344219.3202651199</v>
      </c>
      <c r="Q30">
        <f t="shared" si="12"/>
        <v>-0.99802839667797427</v>
      </c>
      <c r="R30" s="30">
        <v>28</v>
      </c>
      <c r="S30">
        <f t="shared" si="13"/>
        <v>1.1917535925942095</v>
      </c>
      <c r="T30">
        <f t="shared" si="14"/>
        <v>-1</v>
      </c>
      <c r="U30">
        <f t="shared" si="15"/>
        <v>4859953.9562171539</v>
      </c>
      <c r="V30" s="32">
        <f t="shared" si="16"/>
        <v>32753.643855537288</v>
      </c>
    </row>
    <row r="31" spans="4:22" x14ac:dyDescent="0.2">
      <c r="D31">
        <v>145</v>
      </c>
      <c r="E31">
        <f t="shared" si="0"/>
        <v>2.5307274153917776</v>
      </c>
      <c r="F31">
        <f t="shared" si="1"/>
        <v>-0.70020753820971027</v>
      </c>
      <c r="G31">
        <f t="shared" si="2"/>
        <v>0.57357643635104638</v>
      </c>
      <c r="H31">
        <f t="shared" si="3"/>
        <v>-0.81915204428899158</v>
      </c>
      <c r="I31">
        <f t="shared" si="4"/>
        <v>0.48700840500669912</v>
      </c>
      <c r="J31">
        <f t="shared" si="5"/>
        <v>1.2194295408127109</v>
      </c>
      <c r="K31" s="32">
        <f t="shared" si="6"/>
        <v>5230426.8402003571</v>
      </c>
      <c r="L31">
        <f t="shared" si="7"/>
        <v>-3637866.9093780979</v>
      </c>
      <c r="M31">
        <f t="shared" si="8"/>
        <v>0.82005558052458849</v>
      </c>
      <c r="N31">
        <f t="shared" si="9"/>
        <v>-0.57228388484254933</v>
      </c>
      <c r="O31">
        <f t="shared" si="10"/>
        <v>1</v>
      </c>
      <c r="P31">
        <f t="shared" si="11"/>
        <v>-6342427.4060512688</v>
      </c>
      <c r="Q31">
        <f t="shared" si="12"/>
        <v>-0.99774650521433561</v>
      </c>
      <c r="R31" s="30">
        <v>29</v>
      </c>
      <c r="S31">
        <f t="shared" si="13"/>
        <v>1.4281480067421135</v>
      </c>
      <c r="T31">
        <f t="shared" si="14"/>
        <v>-1</v>
      </c>
      <c r="U31">
        <f t="shared" si="15"/>
        <v>5195412.3754214235</v>
      </c>
      <c r="V31" s="32">
        <f t="shared" si="16"/>
        <v>35014.464778933674</v>
      </c>
    </row>
    <row r="32" spans="4:22" x14ac:dyDescent="0.2">
      <c r="D32">
        <v>150</v>
      </c>
      <c r="E32">
        <f t="shared" si="0"/>
        <v>2.6179938779914944</v>
      </c>
      <c r="F32">
        <f t="shared" si="1"/>
        <v>-0.57735026918962573</v>
      </c>
      <c r="G32">
        <f t="shared" si="2"/>
        <v>0.49999999999999994</v>
      </c>
      <c r="H32">
        <f t="shared" si="3"/>
        <v>-0.86602540378443871</v>
      </c>
      <c r="I32">
        <f t="shared" si="4"/>
        <v>0.33110187333661961</v>
      </c>
      <c r="J32">
        <f t="shared" si="5"/>
        <v>1.1537338832402468</v>
      </c>
      <c r="K32" s="32">
        <f t="shared" si="6"/>
        <v>5528256.6392928362</v>
      </c>
      <c r="L32">
        <f t="shared" si="7"/>
        <v>-3170373.7353836391</v>
      </c>
      <c r="M32">
        <f t="shared" si="8"/>
        <v>0.86675100257219873</v>
      </c>
      <c r="N32">
        <f t="shared" si="9"/>
        <v>-0.49874111474801086</v>
      </c>
      <c r="O32">
        <f t="shared" si="10"/>
        <v>1.0000000000000002</v>
      </c>
      <c r="P32">
        <f t="shared" si="11"/>
        <v>-6340747.4707672792</v>
      </c>
      <c r="Q32">
        <f t="shared" si="12"/>
        <v>-0.99748222949602194</v>
      </c>
      <c r="R32" s="30">
        <v>30</v>
      </c>
      <c r="S32">
        <f t="shared" si="13"/>
        <v>1.7320508075688774</v>
      </c>
      <c r="T32">
        <f t="shared" si="14"/>
        <v>-1</v>
      </c>
      <c r="U32">
        <f t="shared" si="15"/>
        <v>5491248.3886663904</v>
      </c>
      <c r="V32" s="32">
        <f t="shared" si="16"/>
        <v>37008.250626445748</v>
      </c>
    </row>
    <row r="33" spans="4:22" x14ac:dyDescent="0.2">
      <c r="D33">
        <v>155</v>
      </c>
      <c r="E33">
        <f t="shared" si="0"/>
        <v>2.7052603405912108</v>
      </c>
      <c r="F33">
        <f t="shared" si="1"/>
        <v>-0.46630765815499864</v>
      </c>
      <c r="G33">
        <f t="shared" si="2"/>
        <v>0.4226182617406995</v>
      </c>
      <c r="H33">
        <f t="shared" si="3"/>
        <v>-0.90630778703664994</v>
      </c>
      <c r="I33">
        <f t="shared" si="4"/>
        <v>0.21598718711009718</v>
      </c>
      <c r="J33">
        <f t="shared" si="5"/>
        <v>1.1027180904973388</v>
      </c>
      <c r="K33" s="32">
        <f t="shared" si="6"/>
        <v>5784014.1147257183</v>
      </c>
      <c r="L33">
        <f t="shared" si="7"/>
        <v>-2679074.4629577883</v>
      </c>
      <c r="M33">
        <f t="shared" si="8"/>
        <v>0.90685009035173092</v>
      </c>
      <c r="N33">
        <f t="shared" si="9"/>
        <v>-0.42145333505508931</v>
      </c>
      <c r="O33">
        <f t="shared" si="10"/>
        <v>0.99999999999999989</v>
      </c>
      <c r="P33">
        <f t="shared" si="11"/>
        <v>-6339230.2356341472</v>
      </c>
      <c r="Q33">
        <f t="shared" si="12"/>
        <v>-0.99724354863225251</v>
      </c>
      <c r="R33" s="30">
        <v>31</v>
      </c>
      <c r="S33">
        <f t="shared" si="13"/>
        <v>2.1445069205095582</v>
      </c>
      <c r="T33">
        <f t="shared" si="14"/>
        <v>-0.99999999999999989</v>
      </c>
      <c r="U33">
        <f t="shared" si="15"/>
        <v>5745293.7263734052</v>
      </c>
      <c r="V33" s="32">
        <f t="shared" si="16"/>
        <v>38720.388352313079</v>
      </c>
    </row>
    <row r="34" spans="4:22" x14ac:dyDescent="0.2">
      <c r="D34">
        <v>160</v>
      </c>
      <c r="E34">
        <f t="shared" si="0"/>
        <v>2.7925268031909272</v>
      </c>
      <c r="F34">
        <f t="shared" si="1"/>
        <v>-0.36397023426620256</v>
      </c>
      <c r="G34">
        <f t="shared" si="2"/>
        <v>0.34202014332566888</v>
      </c>
      <c r="H34">
        <f t="shared" si="3"/>
        <v>-0.93969262078590832</v>
      </c>
      <c r="I34">
        <f t="shared" si="4"/>
        <v>0.13158749791825006</v>
      </c>
      <c r="J34">
        <f t="shared" si="5"/>
        <v>1.0637610154157042</v>
      </c>
      <c r="K34" s="32">
        <f t="shared" si="6"/>
        <v>5995836.3838963453</v>
      </c>
      <c r="L34">
        <f t="shared" si="7"/>
        <v>-2167696.7878287593</v>
      </c>
      <c r="M34">
        <f t="shared" si="8"/>
        <v>0.94006077070723715</v>
      </c>
      <c r="N34">
        <f t="shared" si="9"/>
        <v>-0.34100696089275867</v>
      </c>
      <c r="O34">
        <f t="shared" si="10"/>
        <v>1</v>
      </c>
      <c r="P34">
        <f t="shared" si="11"/>
        <v>-6337921.4064731142</v>
      </c>
      <c r="Q34">
        <f t="shared" si="12"/>
        <v>-0.99703765274448919</v>
      </c>
      <c r="R34" s="30">
        <v>32</v>
      </c>
      <c r="S34">
        <f t="shared" si="13"/>
        <v>2.7474774194546212</v>
      </c>
      <c r="T34">
        <f t="shared" si="14"/>
        <v>-1.0000000000000002</v>
      </c>
      <c r="U34">
        <f t="shared" si="15"/>
        <v>5955697.9767838297</v>
      </c>
      <c r="V34" s="32">
        <f t="shared" si="16"/>
        <v>40138.407112515531</v>
      </c>
    </row>
    <row r="35" spans="4:22" x14ac:dyDescent="0.2">
      <c r="D35">
        <v>165</v>
      </c>
      <c r="E35">
        <f t="shared" si="0"/>
        <v>2.8797932657906435</v>
      </c>
      <c r="F35">
        <f t="shared" si="1"/>
        <v>-0.26794919243112297</v>
      </c>
      <c r="G35">
        <f t="shared" si="2"/>
        <v>0.25881904510252102</v>
      </c>
      <c r="H35">
        <f t="shared" si="3"/>
        <v>-0.9659258262890682</v>
      </c>
      <c r="I35">
        <f t="shared" si="4"/>
        <v>7.1316134865890571E-2</v>
      </c>
      <c r="J35">
        <f t="shared" si="5"/>
        <v>1.0350440255689082</v>
      </c>
      <c r="K35" s="32">
        <f t="shared" si="6"/>
        <v>6162189.0880383374</v>
      </c>
      <c r="L35">
        <f t="shared" si="7"/>
        <v>-1640100.1401958938</v>
      </c>
      <c r="M35">
        <f t="shared" si="8"/>
        <v>0.9661424782876783</v>
      </c>
      <c r="N35">
        <f t="shared" si="9"/>
        <v>-0.25800913093947475</v>
      </c>
      <c r="O35">
        <f t="shared" si="10"/>
        <v>1</v>
      </c>
      <c r="P35">
        <f t="shared" si="11"/>
        <v>-6336860.3324621357</v>
      </c>
      <c r="Q35">
        <f t="shared" si="12"/>
        <v>-0.99687073197134524</v>
      </c>
      <c r="R35" s="30">
        <v>33</v>
      </c>
      <c r="S35">
        <f t="shared" si="13"/>
        <v>3.7320508075688736</v>
      </c>
      <c r="T35">
        <f t="shared" si="14"/>
        <v>-1</v>
      </c>
      <c r="U35">
        <f t="shared" si="15"/>
        <v>6120937.0527119087</v>
      </c>
      <c r="V35" s="32">
        <f t="shared" si="16"/>
        <v>41252.035326428711</v>
      </c>
    </row>
    <row r="36" spans="4:22" x14ac:dyDescent="0.2">
      <c r="D36">
        <v>170</v>
      </c>
      <c r="E36">
        <f t="shared" si="0"/>
        <v>2.9670597283903604</v>
      </c>
      <c r="F36">
        <f t="shared" si="1"/>
        <v>-0.17632698070846489</v>
      </c>
      <c r="G36">
        <f t="shared" si="2"/>
        <v>0.17364817766693028</v>
      </c>
      <c r="H36">
        <f t="shared" si="3"/>
        <v>-0.98480775301220802</v>
      </c>
      <c r="I36">
        <f t="shared" si="4"/>
        <v>3.0883067790994454E-2</v>
      </c>
      <c r="J36">
        <f t="shared" si="5"/>
        <v>1.0153241195751208</v>
      </c>
      <c r="K36" s="32">
        <f t="shared" si="6"/>
        <v>6281872.8296034541</v>
      </c>
      <c r="L36">
        <f t="shared" si="7"/>
        <v>-1100248.5477353616</v>
      </c>
      <c r="M36">
        <f t="shared" si="8"/>
        <v>0.98490716483566498</v>
      </c>
      <c r="N36">
        <f t="shared" si="9"/>
        <v>-0.1730834384202381</v>
      </c>
      <c r="O36">
        <f t="shared" si="10"/>
        <v>1.0000000000000002</v>
      </c>
      <c r="P36">
        <f t="shared" si="11"/>
        <v>-6336078.8608200522</v>
      </c>
      <c r="Q36">
        <f t="shared" si="12"/>
        <v>-0.99674779629547627</v>
      </c>
      <c r="R36" s="30">
        <v>34</v>
      </c>
      <c r="S36">
        <f t="shared" si="13"/>
        <v>5.6712818196177119</v>
      </c>
      <c r="T36">
        <f t="shared" si="14"/>
        <v>-1</v>
      </c>
      <c r="U36">
        <f t="shared" si="15"/>
        <v>6239819.5858323472</v>
      </c>
      <c r="V36" s="32">
        <f t="shared" si="16"/>
        <v>42053.243771106936</v>
      </c>
    </row>
    <row r="37" spans="4:22" x14ac:dyDescent="0.2">
      <c r="D37">
        <v>175</v>
      </c>
      <c r="E37">
        <f t="shared" si="0"/>
        <v>3.0543261909900763</v>
      </c>
      <c r="F37">
        <f t="shared" si="1"/>
        <v>-8.7488663525924479E-2</v>
      </c>
      <c r="G37">
        <f t="shared" si="2"/>
        <v>8.7155742747658638E-2</v>
      </c>
      <c r="H37">
        <f t="shared" si="3"/>
        <v>-0.99619469809174555</v>
      </c>
      <c r="I37">
        <f t="shared" si="4"/>
        <v>7.6030256787589902E-3</v>
      </c>
      <c r="J37">
        <f t="shared" si="5"/>
        <v>1.0037943144283887</v>
      </c>
      <c r="K37" s="32">
        <f t="shared" si="6"/>
        <v>6354027.8205620581</v>
      </c>
      <c r="L37">
        <f t="shared" si="7"/>
        <v>-552183.96002777282</v>
      </c>
      <c r="M37">
        <f t="shared" si="8"/>
        <v>0.99622002797400844</v>
      </c>
      <c r="N37">
        <f t="shared" si="9"/>
        <v>-8.6865734691338334E-2</v>
      </c>
      <c r="O37">
        <f t="shared" si="10"/>
        <v>1</v>
      </c>
      <c r="P37">
        <f t="shared" si="11"/>
        <v>-6335600.416217057</v>
      </c>
      <c r="Q37">
        <f t="shared" si="12"/>
        <v>-0.99667253072284678</v>
      </c>
      <c r="R37" s="30">
        <v>35</v>
      </c>
      <c r="S37">
        <f t="shared" si="13"/>
        <v>11.430052302761281</v>
      </c>
      <c r="T37">
        <f t="shared" si="14"/>
        <v>-1</v>
      </c>
      <c r="U37">
        <f t="shared" si="15"/>
        <v>6311491.5438632881</v>
      </c>
      <c r="V37" s="32">
        <f t="shared" si="16"/>
        <v>42536.276698770002</v>
      </c>
    </row>
    <row r="38" spans="4:22" x14ac:dyDescent="0.2">
      <c r="D38">
        <v>180</v>
      </c>
      <c r="E38">
        <f>D38*PI()/180</f>
        <v>3.1415926535897931</v>
      </c>
      <c r="F38">
        <f>TAN(E38)</f>
        <v>-1.22514845490862E-16</v>
      </c>
      <c r="G38">
        <f>SIN(E38)</f>
        <v>1.22514845490862E-16</v>
      </c>
      <c r="H38">
        <f>COS(E38)</f>
        <v>-1</v>
      </c>
      <c r="I38">
        <f>0.993305620009859*F38*F38</f>
        <v>1.4909405476014912E-32</v>
      </c>
      <c r="J38">
        <f>SQRT(1+I38)</f>
        <v>1</v>
      </c>
      <c r="K38" s="32">
        <f>6378137/J38</f>
        <v>6378137</v>
      </c>
      <c r="L38">
        <f>0.993305620009859*K38*F38</f>
        <v>-7.761853703000108E-10</v>
      </c>
      <c r="M38">
        <f>K38/6378137</f>
        <v>1</v>
      </c>
      <c r="N38">
        <f>L38/6356752.31424518</f>
        <v>-1.2210407641031037E-16</v>
      </c>
      <c r="O38">
        <f>M38*M38+N38*N38</f>
        <v>1</v>
      </c>
      <c r="P38">
        <f>L38/G38</f>
        <v>-6335439.3272928223</v>
      </c>
      <c r="Q38">
        <f>P38/6356752.31424518</f>
        <v>-0.99664718933525276</v>
      </c>
      <c r="R38" s="30">
        <v>36</v>
      </c>
      <c r="S38">
        <f>-1*0.993305620009859*K38/L38</f>
        <v>8162276138809536</v>
      </c>
      <c r="T38">
        <f>S38*F38</f>
        <v>-1</v>
      </c>
      <c r="U38">
        <f>L38/F38</f>
        <v>6335439.3272928223</v>
      </c>
      <c r="V38" s="32">
        <f>K38-U38</f>
        <v>42697.672707177699</v>
      </c>
    </row>
  </sheetData>
  <mergeCells count="1">
    <mergeCell ref="A1:B1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sqref="A1:H1048576"/>
    </sheetView>
  </sheetViews>
  <sheetFormatPr defaultRowHeight="10.199999999999999" x14ac:dyDescent="0.2"/>
  <sheetData>
    <row r="1" spans="1:7" x14ac:dyDescent="0.2">
      <c r="A1" t="s">
        <v>70</v>
      </c>
      <c r="B1" t="s">
        <v>71</v>
      </c>
      <c r="C1" t="s">
        <v>59</v>
      </c>
      <c r="D1" t="s">
        <v>73</v>
      </c>
      <c r="E1" t="s">
        <v>60</v>
      </c>
      <c r="F1" t="s">
        <v>72</v>
      </c>
      <c r="G1" t="s">
        <v>74</v>
      </c>
    </row>
    <row r="2" spans="1:7" x14ac:dyDescent="0.2">
      <c r="A2">
        <v>0</v>
      </c>
      <c r="B2">
        <f>A2+90</f>
        <v>90</v>
      </c>
      <c r="C2">
        <f>A2*PI()/180</f>
        <v>0</v>
      </c>
      <c r="D2">
        <f>B2*PI()/180</f>
        <v>1.5707963267948966</v>
      </c>
      <c r="E2">
        <f>TAN(C2)</f>
        <v>0</v>
      </c>
      <c r="F2">
        <f>TAN(D2)</f>
        <v>1.6324552277619072E+16</v>
      </c>
      <c r="G2">
        <f>E2*F2</f>
        <v>0</v>
      </c>
    </row>
    <row r="3" spans="1:7" x14ac:dyDescent="0.2">
      <c r="A3">
        <v>10</v>
      </c>
      <c r="B3">
        <f t="shared" ref="B3:B7" si="0">A3+90</f>
        <v>100</v>
      </c>
      <c r="C3">
        <f t="shared" ref="C3:C7" si="1">A3*PI()/180</f>
        <v>0.17453292519943295</v>
      </c>
      <c r="D3">
        <f t="shared" ref="D3:D7" si="2">B3*PI()/180</f>
        <v>1.7453292519943295</v>
      </c>
      <c r="E3">
        <f t="shared" ref="E3:E7" si="3">TAN(C3)</f>
        <v>0.17632698070846498</v>
      </c>
      <c r="F3">
        <f t="shared" ref="F3:F7" si="4">TAN(D3)</f>
        <v>-5.6712818196177111</v>
      </c>
      <c r="G3">
        <f t="shared" ref="G3:G7" si="5">E3*F3</f>
        <v>-1.0000000000000002</v>
      </c>
    </row>
    <row r="4" spans="1:7" x14ac:dyDescent="0.2">
      <c r="A4">
        <v>20</v>
      </c>
      <c r="B4">
        <f t="shared" si="0"/>
        <v>110</v>
      </c>
      <c r="C4">
        <f t="shared" si="1"/>
        <v>0.3490658503988659</v>
      </c>
      <c r="D4">
        <f t="shared" si="2"/>
        <v>1.9198621771937625</v>
      </c>
      <c r="E4">
        <f t="shared" si="3"/>
        <v>0.36397023426620234</v>
      </c>
      <c r="F4">
        <f t="shared" si="4"/>
        <v>-2.7474774194546225</v>
      </c>
      <c r="G4">
        <f t="shared" si="5"/>
        <v>-1</v>
      </c>
    </row>
    <row r="5" spans="1:7" x14ac:dyDescent="0.2">
      <c r="A5">
        <v>30</v>
      </c>
      <c r="B5">
        <f t="shared" si="0"/>
        <v>120</v>
      </c>
      <c r="C5">
        <f t="shared" si="1"/>
        <v>0.52359877559829882</v>
      </c>
      <c r="D5">
        <f t="shared" si="2"/>
        <v>2.0943951023931953</v>
      </c>
      <c r="E5">
        <f t="shared" si="3"/>
        <v>0.57735026918962573</v>
      </c>
      <c r="F5">
        <f t="shared" si="4"/>
        <v>-1.7320508075688783</v>
      </c>
      <c r="G5">
        <f t="shared" si="5"/>
        <v>-1.0000000000000004</v>
      </c>
    </row>
    <row r="6" spans="1:7" x14ac:dyDescent="0.2">
      <c r="A6">
        <v>40</v>
      </c>
      <c r="B6">
        <f t="shared" si="0"/>
        <v>130</v>
      </c>
      <c r="C6">
        <f t="shared" si="1"/>
        <v>0.69813170079773179</v>
      </c>
      <c r="D6">
        <f t="shared" si="2"/>
        <v>2.2689280275926285</v>
      </c>
      <c r="E6">
        <f t="shared" si="3"/>
        <v>0.83909963117727993</v>
      </c>
      <c r="F6">
        <f t="shared" si="4"/>
        <v>-1.19175359259421</v>
      </c>
      <c r="G6">
        <f t="shared" si="5"/>
        <v>-0.99999999999999989</v>
      </c>
    </row>
    <row r="7" spans="1:7" x14ac:dyDescent="0.2">
      <c r="A7">
        <v>50</v>
      </c>
      <c r="B7">
        <f t="shared" si="0"/>
        <v>140</v>
      </c>
      <c r="C7">
        <f t="shared" si="1"/>
        <v>0.87266462599716477</v>
      </c>
      <c r="D7">
        <f t="shared" si="2"/>
        <v>2.4434609527920612</v>
      </c>
      <c r="E7">
        <f t="shared" si="3"/>
        <v>1.19175359259421</v>
      </c>
      <c r="F7">
        <f t="shared" si="4"/>
        <v>-0.83909963117728037</v>
      </c>
      <c r="G7">
        <f t="shared" si="5"/>
        <v>-1.0000000000000004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abSelected="1" workbookViewId="0">
      <selection activeCell="E9" sqref="E9"/>
    </sheetView>
  </sheetViews>
  <sheetFormatPr defaultRowHeight="10.199999999999999" x14ac:dyDescent="0.2"/>
  <cols>
    <col min="13" max="13" width="12.28515625" customWidth="1"/>
  </cols>
  <sheetData>
    <row r="1" spans="1:19" s="35" customFormat="1" ht="13.8" x14ac:dyDescent="0.3">
      <c r="A1" s="35" t="s">
        <v>58</v>
      </c>
      <c r="B1" s="35" t="s">
        <v>59</v>
      </c>
      <c r="C1" s="35" t="s">
        <v>60</v>
      </c>
      <c r="D1" s="35" t="s">
        <v>66</v>
      </c>
      <c r="E1" s="35" t="s">
        <v>69</v>
      </c>
      <c r="F1" s="35" t="s">
        <v>75</v>
      </c>
      <c r="G1" s="35" t="s">
        <v>76</v>
      </c>
      <c r="H1" s="35" t="s">
        <v>61</v>
      </c>
      <c r="I1" s="35" t="s">
        <v>62</v>
      </c>
      <c r="J1" s="35" t="s">
        <v>64</v>
      </c>
      <c r="K1" s="35" t="s">
        <v>65</v>
      </c>
      <c r="L1" s="35" t="s">
        <v>63</v>
      </c>
      <c r="M1" s="35" t="s">
        <v>67</v>
      </c>
      <c r="N1" s="35" t="s">
        <v>68</v>
      </c>
      <c r="O1" s="35" t="s">
        <v>77</v>
      </c>
      <c r="P1" s="35" t="s">
        <v>78</v>
      </c>
      <c r="Q1" s="35" t="s">
        <v>79</v>
      </c>
      <c r="R1" s="35" t="s">
        <v>80</v>
      </c>
      <c r="S1" s="35" t="s">
        <v>81</v>
      </c>
    </row>
    <row r="2" spans="1:19" x14ac:dyDescent="0.2">
      <c r="A2">
        <v>0</v>
      </c>
      <c r="B2">
        <v>0</v>
      </c>
      <c r="C2">
        <v>0</v>
      </c>
      <c r="D2">
        <v>0</v>
      </c>
      <c r="E2">
        <v>1</v>
      </c>
      <c r="F2">
        <v>0</v>
      </c>
      <c r="G2">
        <v>1</v>
      </c>
      <c r="H2">
        <v>6378137</v>
      </c>
      <c r="I2">
        <v>0</v>
      </c>
      <c r="J2">
        <v>1</v>
      </c>
      <c r="K2">
        <v>0</v>
      </c>
      <c r="L2">
        <v>1</v>
      </c>
      <c r="M2" t="e">
        <v>#DIV/0!</v>
      </c>
      <c r="N2" t="e">
        <v>#DIV/0!</v>
      </c>
      <c r="O2">
        <v>0</v>
      </c>
      <c r="P2" t="e">
        <v>#DIV/0!</v>
      </c>
      <c r="Q2" t="e">
        <v>#DIV/0!</v>
      </c>
      <c r="R2" t="e">
        <v>#DIV/0!</v>
      </c>
      <c r="S2" t="e">
        <v>#DIV/0!</v>
      </c>
    </row>
    <row r="3" spans="1:19" x14ac:dyDescent="0.2">
      <c r="A3">
        <v>5</v>
      </c>
      <c r="B3">
        <v>8.7266462599716474E-2</v>
      </c>
      <c r="C3">
        <v>8.7488663525924007E-2</v>
      </c>
      <c r="D3">
        <v>8.7155742747658166E-2</v>
      </c>
      <c r="E3">
        <v>0.99619469809174555</v>
      </c>
      <c r="F3">
        <v>7.6030256787589078E-3</v>
      </c>
      <c r="G3">
        <v>1.0037943144283887</v>
      </c>
      <c r="H3">
        <v>6354027.8205620581</v>
      </c>
      <c r="I3">
        <v>552183.96002776991</v>
      </c>
      <c r="J3">
        <v>0.99622002797400844</v>
      </c>
      <c r="K3">
        <v>8.6865734691337876E-2</v>
      </c>
      <c r="L3">
        <v>1</v>
      </c>
      <c r="M3">
        <v>6335600.416217058</v>
      </c>
      <c r="N3">
        <v>0.99667253072284701</v>
      </c>
      <c r="O3">
        <v>1</v>
      </c>
      <c r="P3">
        <v>-11.430052302761341</v>
      </c>
      <c r="Q3">
        <v>-0.99999999999999989</v>
      </c>
      <c r="R3">
        <v>6311491.5438632891</v>
      </c>
      <c r="S3">
        <v>42536.27669876907</v>
      </c>
    </row>
    <row r="4" spans="1:19" x14ac:dyDescent="0.2">
      <c r="A4">
        <v>10</v>
      </c>
      <c r="B4">
        <v>0.17453292519943295</v>
      </c>
      <c r="C4">
        <v>0.17632698070846498</v>
      </c>
      <c r="D4">
        <v>0.17364817766693033</v>
      </c>
      <c r="E4">
        <v>0.98480775301220802</v>
      </c>
      <c r="F4">
        <v>3.0883067790994482E-2</v>
      </c>
      <c r="G4">
        <v>1.015324119575121</v>
      </c>
      <c r="H4">
        <v>6281872.8296034532</v>
      </c>
      <c r="I4">
        <v>1100248.5477353618</v>
      </c>
      <c r="J4">
        <v>0.98490716483566487</v>
      </c>
      <c r="K4">
        <v>0.17308343842023813</v>
      </c>
      <c r="L4">
        <v>1</v>
      </c>
      <c r="M4">
        <v>6336078.8608200513</v>
      </c>
      <c r="N4">
        <v>0.99674779629547616</v>
      </c>
      <c r="O4">
        <v>2</v>
      </c>
      <c r="P4">
        <v>-5.6712818196177093</v>
      </c>
      <c r="Q4">
        <v>-1</v>
      </c>
      <c r="R4">
        <v>6239819.5858323453</v>
      </c>
      <c r="S4">
        <v>42053.243771107867</v>
      </c>
    </row>
    <row r="5" spans="1:19" x14ac:dyDescent="0.2">
      <c r="A5">
        <v>15</v>
      </c>
      <c r="B5">
        <v>0.26179938779914941</v>
      </c>
      <c r="C5">
        <v>0.2679491924311227</v>
      </c>
      <c r="D5">
        <v>0.25881904510252074</v>
      </c>
      <c r="E5">
        <v>0.96592582628906831</v>
      </c>
      <c r="F5">
        <v>7.1316134865890432E-2</v>
      </c>
      <c r="G5">
        <v>1.035044025568908</v>
      </c>
      <c r="H5">
        <v>6162189.0880383393</v>
      </c>
      <c r="I5">
        <v>1640100.1401958927</v>
      </c>
      <c r="J5">
        <v>0.96614247828767852</v>
      </c>
      <c r="K5">
        <v>0.25800913093947458</v>
      </c>
      <c r="L5">
        <v>1.0000000000000004</v>
      </c>
      <c r="M5">
        <v>6336860.3324621376</v>
      </c>
      <c r="N5">
        <v>0.99687073197134557</v>
      </c>
      <c r="O5">
        <v>3</v>
      </c>
      <c r="P5">
        <v>-3.7320508075688776</v>
      </c>
      <c r="Q5">
        <v>-1</v>
      </c>
      <c r="R5">
        <v>6120937.0527119106</v>
      </c>
      <c r="S5">
        <v>41252.035326428711</v>
      </c>
    </row>
    <row r="6" spans="1:19" x14ac:dyDescent="0.2">
      <c r="A6">
        <v>20</v>
      </c>
      <c r="B6">
        <v>0.3490658503988659</v>
      </c>
      <c r="C6">
        <v>0.36397023426620234</v>
      </c>
      <c r="D6">
        <v>0.34202014332566871</v>
      </c>
      <c r="E6">
        <v>0.93969262078590843</v>
      </c>
      <c r="F6">
        <v>0.13158749791824989</v>
      </c>
      <c r="G6">
        <v>1.063761015415704</v>
      </c>
      <c r="H6">
        <v>5995836.3838963462</v>
      </c>
      <c r="I6">
        <v>2167696.7878287584</v>
      </c>
      <c r="J6">
        <v>0.94006077070723726</v>
      </c>
      <c r="K6">
        <v>0.3410069608927585</v>
      </c>
      <c r="L6">
        <v>1.0000000000000002</v>
      </c>
      <c r="M6">
        <v>6337921.4064731142</v>
      </c>
      <c r="N6">
        <v>0.99703765274448919</v>
      </c>
      <c r="O6">
        <v>4</v>
      </c>
      <c r="P6">
        <v>-2.7474774194546225</v>
      </c>
      <c r="Q6">
        <v>-1</v>
      </c>
      <c r="R6">
        <v>5955697.9767838316</v>
      </c>
      <c r="S6">
        <v>40138.4071125146</v>
      </c>
    </row>
    <row r="7" spans="1:19" x14ac:dyDescent="0.2">
      <c r="A7">
        <v>25</v>
      </c>
      <c r="B7">
        <v>0.43633231299858238</v>
      </c>
      <c r="C7">
        <v>0.46630765815499858</v>
      </c>
      <c r="D7">
        <v>0.42261826174069944</v>
      </c>
      <c r="E7">
        <v>0.90630778703664994</v>
      </c>
      <c r="F7">
        <v>0.21598718711009712</v>
      </c>
      <c r="G7">
        <v>1.1027180904973388</v>
      </c>
      <c r="H7">
        <v>5784014.1147257183</v>
      </c>
      <c r="I7">
        <v>2679074.4629577878</v>
      </c>
      <c r="J7">
        <v>0.90685009035173092</v>
      </c>
      <c r="K7">
        <v>0.42145333505508925</v>
      </c>
      <c r="L7">
        <v>0.99999999999999989</v>
      </c>
      <c r="M7">
        <v>6339230.2356341472</v>
      </c>
      <c r="N7">
        <v>0.99724354863225251</v>
      </c>
      <c r="O7">
        <v>5</v>
      </c>
      <c r="P7">
        <v>-2.1445069205095586</v>
      </c>
      <c r="Q7">
        <v>-1</v>
      </c>
      <c r="R7">
        <v>5745293.7263734052</v>
      </c>
      <c r="S7">
        <v>38720.388352313079</v>
      </c>
    </row>
    <row r="8" spans="1:19" x14ac:dyDescent="0.2">
      <c r="A8">
        <v>30</v>
      </c>
      <c r="B8">
        <v>0.52359877559829882</v>
      </c>
      <c r="C8">
        <v>0.57735026918962573</v>
      </c>
      <c r="D8">
        <v>0.49999999999999994</v>
      </c>
      <c r="E8">
        <v>0.86602540378443871</v>
      </c>
      <c r="F8">
        <v>0.33110187333661961</v>
      </c>
      <c r="G8">
        <v>1.1537338832402468</v>
      </c>
      <c r="H8">
        <v>5528256.6392928362</v>
      </c>
      <c r="I8">
        <v>3170373.7353836391</v>
      </c>
      <c r="J8">
        <v>0.86675100257219873</v>
      </c>
      <c r="K8">
        <v>0.49874111474801086</v>
      </c>
      <c r="L8">
        <v>1.0000000000000002</v>
      </c>
      <c r="M8">
        <v>6340747.4707672792</v>
      </c>
      <c r="N8">
        <v>0.99748222949602194</v>
      </c>
      <c r="O8">
        <v>6</v>
      </c>
      <c r="P8">
        <v>-1.7320508075688774</v>
      </c>
      <c r="Q8">
        <v>-1</v>
      </c>
      <c r="R8">
        <v>5491248.3886663904</v>
      </c>
      <c r="S8">
        <v>37008.250626445748</v>
      </c>
    </row>
    <row r="9" spans="1:19" x14ac:dyDescent="0.2">
      <c r="A9">
        <v>35</v>
      </c>
      <c r="B9">
        <v>0.6108652381980153</v>
      </c>
      <c r="C9">
        <v>0.70020753820970971</v>
      </c>
      <c r="D9">
        <v>0.57357643635104605</v>
      </c>
      <c r="E9">
        <v>0.8191520442889918</v>
      </c>
      <c r="F9">
        <v>0.48700840500669834</v>
      </c>
      <c r="G9">
        <v>1.2194295408127107</v>
      </c>
      <c r="H9">
        <v>5230426.8402003581</v>
      </c>
      <c r="I9">
        <v>3637866.9093780955</v>
      </c>
      <c r="J9">
        <v>0.8200555805245886</v>
      </c>
      <c r="K9">
        <v>0.572283884842549</v>
      </c>
      <c r="L9">
        <v>1</v>
      </c>
      <c r="M9">
        <v>6342427.4060512688</v>
      </c>
      <c r="N9">
        <v>0.99774650521433561</v>
      </c>
      <c r="O9">
        <v>7</v>
      </c>
      <c r="P9">
        <v>-1.4281480067421146</v>
      </c>
      <c r="Q9">
        <v>-1</v>
      </c>
      <c r="R9">
        <v>5195412.3754214244</v>
      </c>
      <c r="S9">
        <v>35014.464778933674</v>
      </c>
    </row>
    <row r="10" spans="1:19" x14ac:dyDescent="0.2">
      <c r="A10">
        <v>40</v>
      </c>
      <c r="B10">
        <v>0.69813170079773179</v>
      </c>
      <c r="C10">
        <v>0.83909963117727993</v>
      </c>
      <c r="D10">
        <v>0.64278760968653925</v>
      </c>
      <c r="E10">
        <v>0.76604444311897801</v>
      </c>
      <c r="F10">
        <v>0.69937475714444208</v>
      </c>
      <c r="G10">
        <v>1.3036006893003862</v>
      </c>
      <c r="H10">
        <v>4892707.6000726921</v>
      </c>
      <c r="I10">
        <v>4077985.572200377</v>
      </c>
      <c r="J10">
        <v>0.7671060687584309</v>
      </c>
      <c r="K10">
        <v>0.64152028749992429</v>
      </c>
      <c r="L10">
        <v>1</v>
      </c>
      <c r="M10">
        <v>6344219.3202651199</v>
      </c>
      <c r="N10">
        <v>0.99802839667797427</v>
      </c>
      <c r="O10">
        <v>8</v>
      </c>
      <c r="P10">
        <v>-1.1917535925942102</v>
      </c>
      <c r="Q10">
        <v>-1</v>
      </c>
      <c r="R10">
        <v>4859953.9562171549</v>
      </c>
      <c r="S10">
        <v>32753.643855537288</v>
      </c>
    </row>
    <row r="11" spans="1:19" x14ac:dyDescent="0.2">
      <c r="A11">
        <v>45</v>
      </c>
      <c r="B11">
        <v>0.78539816339744828</v>
      </c>
      <c r="C11">
        <v>0.99999999999999989</v>
      </c>
      <c r="D11">
        <v>0.70710678118654746</v>
      </c>
      <c r="E11">
        <v>0.70710678118654757</v>
      </c>
      <c r="F11">
        <v>0.99330562000985878</v>
      </c>
      <c r="G11">
        <v>1.4118447577583941</v>
      </c>
      <c r="H11">
        <v>4517590.8788489308</v>
      </c>
      <c r="I11">
        <v>4487348.4088659203</v>
      </c>
      <c r="J11">
        <v>0.70829317069371989</v>
      </c>
      <c r="K11">
        <v>0.7059183977972503</v>
      </c>
      <c r="L11">
        <v>0.99999999999999989</v>
      </c>
      <c r="M11">
        <v>6346068.9789115135</v>
      </c>
      <c r="N11">
        <v>0.99831937209355692</v>
      </c>
      <c r="O11">
        <v>9</v>
      </c>
      <c r="P11">
        <v>-1.0000000000000002</v>
      </c>
      <c r="Q11">
        <v>-1</v>
      </c>
      <c r="R11">
        <v>4487348.4088659212</v>
      </c>
      <c r="S11">
        <v>30242.469983009622</v>
      </c>
    </row>
    <row r="12" spans="1:19" x14ac:dyDescent="0.2">
      <c r="A12">
        <v>50</v>
      </c>
      <c r="B12">
        <v>0.87266462599716477</v>
      </c>
      <c r="C12">
        <v>1.19175359259421</v>
      </c>
      <c r="D12">
        <v>0.76604444311897801</v>
      </c>
      <c r="E12">
        <v>0.64278760968653936</v>
      </c>
      <c r="F12">
        <v>1.4107687540392537</v>
      </c>
      <c r="G12">
        <v>1.5526650488882829</v>
      </c>
      <c r="H12">
        <v>4107864.091206782</v>
      </c>
      <c r="I12">
        <v>4862789.0377064338</v>
      </c>
      <c r="J12">
        <v>0.64405391279722934</v>
      </c>
      <c r="K12">
        <v>0.76498010262396954</v>
      </c>
      <c r="L12">
        <v>1</v>
      </c>
      <c r="M12">
        <v>6347920.2563070757</v>
      </c>
      <c r="N12">
        <v>0.9986106021594845</v>
      </c>
      <c r="O12">
        <v>10</v>
      </c>
      <c r="P12">
        <v>-0.83909963117727993</v>
      </c>
      <c r="Q12">
        <v>-0.99999999999999989</v>
      </c>
      <c r="R12">
        <v>4080364.488032389</v>
      </c>
      <c r="S12">
        <v>27499.603174393065</v>
      </c>
    </row>
    <row r="13" spans="1:19" x14ac:dyDescent="0.2">
      <c r="A13">
        <v>55</v>
      </c>
      <c r="B13">
        <v>0.95993108859688125</v>
      </c>
      <c r="C13">
        <v>1.4281480067421144</v>
      </c>
      <c r="D13">
        <v>0.8191520442889918</v>
      </c>
      <c r="E13">
        <v>0.57357643635104616</v>
      </c>
      <c r="F13">
        <v>2.0259528266860189</v>
      </c>
      <c r="G13">
        <v>1.739526609939043</v>
      </c>
      <c r="H13">
        <v>3666593.5223741732</v>
      </c>
      <c r="I13">
        <v>5201383.5232022731</v>
      </c>
      <c r="J13">
        <v>0.57486904442067854</v>
      </c>
      <c r="K13">
        <v>0.81824542880901929</v>
      </c>
      <c r="L13">
        <v>1</v>
      </c>
      <c r="M13">
        <v>6349716.8315278683</v>
      </c>
      <c r="N13">
        <v>0.99889322686027171</v>
      </c>
      <c r="O13">
        <v>11</v>
      </c>
      <c r="P13">
        <v>-0.70020753820970982</v>
      </c>
      <c r="Q13">
        <v>-1</v>
      </c>
      <c r="R13">
        <v>3642047.9520660108</v>
      </c>
      <c r="S13">
        <v>24545.570308162365</v>
      </c>
    </row>
    <row r="14" spans="1:19" x14ac:dyDescent="0.2">
      <c r="A14">
        <v>60</v>
      </c>
      <c r="B14">
        <v>1.0471975511965976</v>
      </c>
      <c r="C14">
        <v>1.7320508075688767</v>
      </c>
      <c r="D14">
        <v>0.8660254037844386</v>
      </c>
      <c r="E14">
        <v>0.50000000000000011</v>
      </c>
      <c r="F14">
        <v>2.9799168600295749</v>
      </c>
      <c r="G14">
        <v>1.9949728970664176</v>
      </c>
      <c r="H14">
        <v>3197104.5869239476</v>
      </c>
      <c r="I14">
        <v>5500477.1339386394</v>
      </c>
      <c r="J14">
        <v>0.5012599426641271</v>
      </c>
      <c r="K14">
        <v>0.86529675249613414</v>
      </c>
      <c r="L14">
        <v>1</v>
      </c>
      <c r="M14">
        <v>6351403.9079017099</v>
      </c>
      <c r="N14">
        <v>0.99915862596510407</v>
      </c>
      <c r="O14">
        <v>12</v>
      </c>
      <c r="P14">
        <v>-0.57735026918962595</v>
      </c>
      <c r="Q14">
        <v>-1</v>
      </c>
      <c r="R14">
        <v>3175701.9539508559</v>
      </c>
      <c r="S14">
        <v>21402.632973091677</v>
      </c>
    </row>
    <row r="15" spans="1:19" x14ac:dyDescent="0.2">
      <c r="A15">
        <v>65</v>
      </c>
      <c r="B15">
        <v>1.1344640137963142</v>
      </c>
      <c r="C15">
        <v>2.1445069205095586</v>
      </c>
      <c r="D15">
        <v>0.90630778703664994</v>
      </c>
      <c r="E15">
        <v>0.42261826174069944</v>
      </c>
      <c r="F15">
        <v>4.5681230814873892</v>
      </c>
      <c r="G15">
        <v>2.3596870727889723</v>
      </c>
      <c r="H15">
        <v>2702958.8260029424</v>
      </c>
      <c r="I15">
        <v>5757709.8414959693</v>
      </c>
      <c r="J15">
        <v>0.42378500587286577</v>
      </c>
      <c r="K15">
        <v>0.90576281045168539</v>
      </c>
      <c r="L15">
        <v>1.0000000000000007</v>
      </c>
      <c r="M15">
        <v>6352929.9028996807</v>
      </c>
      <c r="N15">
        <v>0.99939868486979844</v>
      </c>
      <c r="O15">
        <v>13</v>
      </c>
      <c r="P15">
        <v>-0.46630765815499858</v>
      </c>
      <c r="Q15">
        <v>-1</v>
      </c>
      <c r="R15">
        <v>2684864.1925239735</v>
      </c>
      <c r="S15">
        <v>18094.63347896887</v>
      </c>
    </row>
    <row r="16" spans="1:19" x14ac:dyDescent="0.2">
      <c r="A16">
        <v>70</v>
      </c>
      <c r="B16">
        <v>1.2217304763960306</v>
      </c>
      <c r="C16">
        <v>2.7474774194546216</v>
      </c>
      <c r="D16">
        <v>0.93969262078590832</v>
      </c>
      <c r="E16">
        <v>0.34202014332566882</v>
      </c>
      <c r="F16">
        <v>7.4980987582584788</v>
      </c>
      <c r="G16">
        <v>2.9151498689190025</v>
      </c>
      <c r="H16">
        <v>2187927.6492790212</v>
      </c>
      <c r="I16">
        <v>5971040.007118566</v>
      </c>
      <c r="J16">
        <v>0.34303553675297682</v>
      </c>
      <c r="K16">
        <v>0.93932242628641494</v>
      </c>
      <c r="L16">
        <v>1.0000000000000004</v>
      </c>
      <c r="M16">
        <v>6354248.0541399904</v>
      </c>
      <c r="N16">
        <v>0.9996060472421463</v>
      </c>
      <c r="O16">
        <v>14</v>
      </c>
      <c r="P16">
        <v>-0.36397023426620245</v>
      </c>
      <c r="Q16">
        <v>-1</v>
      </c>
      <c r="R16">
        <v>2173280.8302038116</v>
      </c>
      <c r="S16">
        <v>14646.819075209554</v>
      </c>
    </row>
    <row r="17" spans="1:19" x14ac:dyDescent="0.2">
      <c r="A17">
        <v>75</v>
      </c>
      <c r="B17">
        <v>1.3089969389957472</v>
      </c>
      <c r="C17">
        <v>3.7320508075688776</v>
      </c>
      <c r="D17">
        <v>0.96592582628906831</v>
      </c>
      <c r="E17">
        <v>0.25881904510252074</v>
      </c>
      <c r="F17">
        <v>13.834962545272138</v>
      </c>
      <c r="G17">
        <v>3.8516181723104559</v>
      </c>
      <c r="H17">
        <v>1655962.9523645046</v>
      </c>
      <c r="I17">
        <v>6138765.6823582426</v>
      </c>
      <c r="J17">
        <v>0.25963113560660495</v>
      </c>
      <c r="K17">
        <v>0.96570786132433695</v>
      </c>
      <c r="L17">
        <v>1</v>
      </c>
      <c r="M17">
        <v>6355317.8880643379</v>
      </c>
      <c r="N17">
        <v>0.99977434606384963</v>
      </c>
      <c r="O17">
        <v>15</v>
      </c>
      <c r="P17">
        <v>-0.2679491924311227</v>
      </c>
      <c r="Q17">
        <v>-1</v>
      </c>
      <c r="R17">
        <v>1644877.3071117809</v>
      </c>
      <c r="S17">
        <v>11085.645252723712</v>
      </c>
    </row>
    <row r="18" spans="1:19" x14ac:dyDescent="0.2">
      <c r="A18">
        <v>80</v>
      </c>
      <c r="B18">
        <v>1.3962634015954636</v>
      </c>
      <c r="C18">
        <v>5.6712818196177066</v>
      </c>
      <c r="D18">
        <v>0.98480775301220802</v>
      </c>
      <c r="E18">
        <v>0.17364817766693041</v>
      </c>
      <c r="F18">
        <v>31.948123205262622</v>
      </c>
      <c r="G18">
        <v>5.7400455751903765</v>
      </c>
      <c r="H18">
        <v>1111164.8708100128</v>
      </c>
      <c r="I18">
        <v>6259542.9610286932</v>
      </c>
      <c r="J18">
        <v>0.17421464462271863</v>
      </c>
      <c r="K18">
        <v>0.9847077016043797</v>
      </c>
      <c r="L18">
        <v>1.0000000000000002</v>
      </c>
      <c r="M18">
        <v>6356106.5008706301</v>
      </c>
      <c r="N18">
        <v>0.99989840513793449</v>
      </c>
      <c r="O18">
        <v>16</v>
      </c>
      <c r="P18">
        <v>-0.17632698070846506</v>
      </c>
      <c r="Q18">
        <v>-1</v>
      </c>
      <c r="R18">
        <v>1103726.3109331147</v>
      </c>
      <c r="S18">
        <v>7438.5598768980708</v>
      </c>
    </row>
    <row r="19" spans="1:19" x14ac:dyDescent="0.2">
      <c r="A19">
        <v>85</v>
      </c>
      <c r="B19">
        <v>1.4835298641951802</v>
      </c>
      <c r="C19">
        <v>11.430052302761348</v>
      </c>
      <c r="D19">
        <v>0.99619469809174555</v>
      </c>
      <c r="E19">
        <v>8.7155742747658138E-2</v>
      </c>
      <c r="F19">
        <v>129.77150103539171</v>
      </c>
      <c r="G19">
        <v>11.43553676201479</v>
      </c>
      <c r="H19">
        <v>557747.0592535839</v>
      </c>
      <c r="I19">
        <v>6332400.8639861755</v>
      </c>
      <c r="J19">
        <v>8.7446704147870119E-2</v>
      </c>
      <c r="K19">
        <v>0.99616919945041205</v>
      </c>
      <c r="L19">
        <v>0.99999999999999989</v>
      </c>
      <c r="M19">
        <v>6356589.6065459549</v>
      </c>
      <c r="N19">
        <v>0.99997440395799897</v>
      </c>
      <c r="O19">
        <v>17</v>
      </c>
      <c r="P19">
        <v>-8.7488663525923965E-2</v>
      </c>
      <c r="Q19">
        <v>-1</v>
      </c>
      <c r="R19">
        <v>554013.28850055672</v>
      </c>
      <c r="S19">
        <v>3733.7707530271728</v>
      </c>
    </row>
    <row r="20" spans="1:19" s="33" customFormat="1" x14ac:dyDescent="0.2">
      <c r="A20" s="33">
        <v>90</v>
      </c>
      <c r="B20" s="33">
        <v>1.5707963267948966</v>
      </c>
      <c r="C20" s="33">
        <v>1.6324552277619072E+16</v>
      </c>
      <c r="D20" s="33">
        <v>1</v>
      </c>
      <c r="E20" s="33">
        <v>6.1257422745431001E-17</v>
      </c>
      <c r="F20" s="33">
        <v>2.6470701499947146E+32</v>
      </c>
      <c r="G20" s="33">
        <v>1.6269819144645446E+16</v>
      </c>
      <c r="H20" s="33">
        <v>3.9202261213205348E-10</v>
      </c>
      <c r="I20" s="33">
        <v>6356752.3142451802</v>
      </c>
      <c r="J20" s="33">
        <v>6.1463498217748142E-17</v>
      </c>
      <c r="K20" s="33">
        <v>1</v>
      </c>
      <c r="L20" s="33">
        <v>1</v>
      </c>
      <c r="M20" s="33">
        <v>6356752.3142451802</v>
      </c>
      <c r="N20" s="33">
        <v>1</v>
      </c>
      <c r="O20" s="33">
        <v>18</v>
      </c>
      <c r="P20" s="33">
        <v>-6.1257422745431001E-17</v>
      </c>
      <c r="Q20" s="33">
        <v>-1</v>
      </c>
      <c r="R20" s="33">
        <v>3.8939826380171385E-10</v>
      </c>
      <c r="S20" s="33">
        <v>2.6243483303396335E-12</v>
      </c>
    </row>
    <row r="21" spans="1:19" x14ac:dyDescent="0.2">
      <c r="A21">
        <v>95</v>
      </c>
      <c r="B21">
        <v>1.6580627893946132</v>
      </c>
      <c r="C21">
        <v>-11.430052302761336</v>
      </c>
      <c r="D21">
        <v>0.99619469809174555</v>
      </c>
      <c r="E21">
        <v>-8.7155742747658235E-2</v>
      </c>
      <c r="F21">
        <v>129.77150103539142</v>
      </c>
      <c r="G21">
        <v>11.435536762014777</v>
      </c>
      <c r="H21">
        <v>557747.05925358448</v>
      </c>
      <c r="I21">
        <v>-6332400.8639861755</v>
      </c>
      <c r="J21">
        <v>8.7446704147870216E-2</v>
      </c>
      <c r="K21">
        <v>-0.99616919945041205</v>
      </c>
      <c r="L21">
        <v>0.99999999999999989</v>
      </c>
      <c r="M21">
        <v>-6356589.6065459549</v>
      </c>
      <c r="N21">
        <v>-0.99997440395799897</v>
      </c>
      <c r="O21">
        <v>19</v>
      </c>
      <c r="P21">
        <v>8.7488663525924062E-2</v>
      </c>
      <c r="Q21">
        <v>-1</v>
      </c>
      <c r="R21">
        <v>554013.2885005573</v>
      </c>
      <c r="S21">
        <v>3733.7707530271728</v>
      </c>
    </row>
    <row r="22" spans="1:19" x14ac:dyDescent="0.2">
      <c r="A22">
        <v>100</v>
      </c>
      <c r="B22">
        <v>1.7453292519943295</v>
      </c>
      <c r="C22">
        <v>-5.6712818196177111</v>
      </c>
      <c r="D22">
        <v>0.98480775301220802</v>
      </c>
      <c r="E22">
        <v>-0.1736481776669303</v>
      </c>
      <c r="F22">
        <v>31.948123205262672</v>
      </c>
      <c r="G22">
        <v>5.7400455751903809</v>
      </c>
      <c r="H22">
        <v>1111164.8708100119</v>
      </c>
      <c r="I22">
        <v>-6259542.9610286932</v>
      </c>
      <c r="J22">
        <v>0.17421464462271849</v>
      </c>
      <c r="K22">
        <v>-0.9847077016043797</v>
      </c>
      <c r="L22">
        <v>1.0000000000000002</v>
      </c>
      <c r="M22">
        <v>-6356106.5008706301</v>
      </c>
      <c r="N22">
        <v>-0.99989840513793449</v>
      </c>
      <c r="O22">
        <v>20</v>
      </c>
      <c r="P22">
        <v>0.17632698070846492</v>
      </c>
      <c r="Q22">
        <v>-1</v>
      </c>
      <c r="R22">
        <v>1103726.3109331138</v>
      </c>
      <c r="S22">
        <v>7438.5598768980708</v>
      </c>
    </row>
    <row r="23" spans="1:19" x14ac:dyDescent="0.2">
      <c r="A23">
        <v>105</v>
      </c>
      <c r="B23">
        <v>1.8325957145940461</v>
      </c>
      <c r="C23">
        <v>-3.7320508075688763</v>
      </c>
      <c r="D23">
        <v>0.96592582628906831</v>
      </c>
      <c r="E23">
        <v>-0.25881904510252085</v>
      </c>
      <c r="F23">
        <v>13.834962545272129</v>
      </c>
      <c r="G23">
        <v>3.851618172310455</v>
      </c>
      <c r="H23">
        <v>1655962.952364505</v>
      </c>
      <c r="I23">
        <v>-6138765.6823582416</v>
      </c>
      <c r="J23">
        <v>0.25963113560660506</v>
      </c>
      <c r="K23">
        <v>-0.96570786132433684</v>
      </c>
      <c r="L23">
        <v>0.99999999999999989</v>
      </c>
      <c r="M23">
        <v>-6355317.888064337</v>
      </c>
      <c r="N23">
        <v>-0.99977434606384952</v>
      </c>
      <c r="O23">
        <v>21</v>
      </c>
      <c r="P23">
        <v>0.26794919243112281</v>
      </c>
      <c r="Q23">
        <v>-1</v>
      </c>
      <c r="R23">
        <v>1644877.3071117813</v>
      </c>
      <c r="S23">
        <v>11085.645252723712</v>
      </c>
    </row>
    <row r="24" spans="1:19" x14ac:dyDescent="0.2">
      <c r="A24">
        <v>110</v>
      </c>
      <c r="B24">
        <v>1.9198621771937625</v>
      </c>
      <c r="C24">
        <v>-2.7474774194546225</v>
      </c>
      <c r="D24">
        <v>0.93969262078590843</v>
      </c>
      <c r="E24">
        <v>-0.34202014332566871</v>
      </c>
      <c r="F24">
        <v>7.4980987582584842</v>
      </c>
      <c r="G24">
        <v>2.9151498689190039</v>
      </c>
      <c r="H24">
        <v>2187927.6492790203</v>
      </c>
      <c r="I24">
        <v>-5971040.007118566</v>
      </c>
      <c r="J24">
        <v>0.34303553675297666</v>
      </c>
      <c r="K24">
        <v>-0.93932242628641494</v>
      </c>
      <c r="L24">
        <v>1.0000000000000002</v>
      </c>
      <c r="M24">
        <v>-6354248.0541399894</v>
      </c>
      <c r="N24">
        <v>-0.99960604724214619</v>
      </c>
      <c r="O24">
        <v>22</v>
      </c>
      <c r="P24">
        <v>0.36397023426620229</v>
      </c>
      <c r="Q24">
        <v>-0.99999999999999989</v>
      </c>
      <c r="R24">
        <v>2173280.8302038107</v>
      </c>
      <c r="S24">
        <v>14646.819075209554</v>
      </c>
    </row>
    <row r="25" spans="1:19" x14ac:dyDescent="0.2">
      <c r="A25">
        <v>115</v>
      </c>
      <c r="B25">
        <v>2.0071286397934789</v>
      </c>
      <c r="C25">
        <v>-2.1445069205095595</v>
      </c>
      <c r="D25">
        <v>0.90630778703665005</v>
      </c>
      <c r="E25">
        <v>-0.42261826174069933</v>
      </c>
      <c r="F25">
        <v>4.5681230814873928</v>
      </c>
      <c r="G25">
        <v>2.3596870727889732</v>
      </c>
      <c r="H25">
        <v>2702958.8260029415</v>
      </c>
      <c r="I25">
        <v>-5757709.8414959693</v>
      </c>
      <c r="J25">
        <v>0.42378500587286561</v>
      </c>
      <c r="K25">
        <v>-0.90576281045168539</v>
      </c>
      <c r="L25">
        <v>1.0000000000000004</v>
      </c>
      <c r="M25">
        <v>-6352929.9028996807</v>
      </c>
      <c r="N25">
        <v>-0.99939868486979844</v>
      </c>
      <c r="O25">
        <v>23</v>
      </c>
      <c r="P25">
        <v>0.46630765815499842</v>
      </c>
      <c r="Q25">
        <v>-1</v>
      </c>
      <c r="R25">
        <v>2684864.1925239726</v>
      </c>
      <c r="S25">
        <v>18094.63347896887</v>
      </c>
    </row>
    <row r="26" spans="1:19" x14ac:dyDescent="0.2">
      <c r="A26">
        <v>120</v>
      </c>
      <c r="B26">
        <v>2.0943951023931953</v>
      </c>
      <c r="C26">
        <v>-1.7320508075688783</v>
      </c>
      <c r="D26">
        <v>0.86602540378443871</v>
      </c>
      <c r="E26">
        <v>-0.49999999999999978</v>
      </c>
      <c r="F26">
        <v>2.9799168600295802</v>
      </c>
      <c r="G26">
        <v>1.9949728970664189</v>
      </c>
      <c r="H26">
        <v>3197104.5869239457</v>
      </c>
      <c r="I26">
        <v>-5500477.1339386413</v>
      </c>
      <c r="J26">
        <v>0.50125994266412677</v>
      </c>
      <c r="K26">
        <v>-0.86529675249613436</v>
      </c>
      <c r="L26">
        <v>1</v>
      </c>
      <c r="M26">
        <v>-6351403.9079017108</v>
      </c>
      <c r="N26">
        <v>-0.9991586259651043</v>
      </c>
      <c r="O26">
        <v>24</v>
      </c>
      <c r="P26">
        <v>0.5773502691896254</v>
      </c>
      <c r="Q26">
        <v>-1</v>
      </c>
      <c r="R26">
        <v>3175701.953950854</v>
      </c>
      <c r="S26">
        <v>21402.632973091677</v>
      </c>
    </row>
    <row r="27" spans="1:19" x14ac:dyDescent="0.2">
      <c r="A27">
        <v>125</v>
      </c>
      <c r="B27">
        <v>2.1816615649929116</v>
      </c>
      <c r="C27">
        <v>-1.4281480067421155</v>
      </c>
      <c r="D27">
        <v>0.81915204428899202</v>
      </c>
      <c r="E27">
        <v>-0.57357643635104583</v>
      </c>
      <c r="F27">
        <v>2.0259528266860221</v>
      </c>
      <c r="G27">
        <v>1.7395266099390438</v>
      </c>
      <c r="H27">
        <v>3666593.5223741713</v>
      </c>
      <c r="I27">
        <v>-5201383.5232022749</v>
      </c>
      <c r="J27">
        <v>0.57486904442067821</v>
      </c>
      <c r="K27">
        <v>-0.81824542880901951</v>
      </c>
      <c r="L27">
        <v>0.99999999999999989</v>
      </c>
      <c r="M27">
        <v>-6349716.8315278692</v>
      </c>
      <c r="N27">
        <v>-0.99889322686027193</v>
      </c>
      <c r="O27">
        <v>25</v>
      </c>
      <c r="P27">
        <v>0.70020753820970927</v>
      </c>
      <c r="Q27">
        <v>-1</v>
      </c>
      <c r="R27">
        <v>3642047.9520660094</v>
      </c>
      <c r="S27">
        <v>24545.570308161899</v>
      </c>
    </row>
    <row r="28" spans="1:19" x14ac:dyDescent="0.2">
      <c r="A28">
        <v>130</v>
      </c>
      <c r="B28">
        <v>2.2689280275926285</v>
      </c>
      <c r="C28">
        <v>-1.19175359259421</v>
      </c>
      <c r="D28">
        <v>0.76604444311897801</v>
      </c>
      <c r="E28">
        <v>-0.64278760968653936</v>
      </c>
      <c r="F28">
        <v>1.4107687540392537</v>
      </c>
      <c r="G28">
        <v>1.5526650488882829</v>
      </c>
      <c r="H28">
        <v>4107864.091206782</v>
      </c>
      <c r="I28">
        <v>-4862789.0377064338</v>
      </c>
      <c r="J28">
        <v>0.64405391279722934</v>
      </c>
      <c r="K28">
        <v>-0.76498010262396954</v>
      </c>
      <c r="L28">
        <v>1</v>
      </c>
      <c r="M28">
        <v>-6347920.2563070757</v>
      </c>
      <c r="N28">
        <v>-0.9986106021594845</v>
      </c>
      <c r="O28">
        <v>26</v>
      </c>
      <c r="P28">
        <v>0.83909963117727993</v>
      </c>
      <c r="Q28">
        <v>-0.99999999999999989</v>
      </c>
      <c r="R28">
        <v>4080364.488032389</v>
      </c>
      <c r="S28">
        <v>27499.603174393065</v>
      </c>
    </row>
    <row r="29" spans="1:19" x14ac:dyDescent="0.2">
      <c r="A29">
        <v>135</v>
      </c>
      <c r="B29">
        <v>2.3561944901923448</v>
      </c>
      <c r="C29">
        <v>-1.0000000000000002</v>
      </c>
      <c r="D29">
        <v>0.70710678118654757</v>
      </c>
      <c r="E29">
        <v>-0.70710678118654746</v>
      </c>
      <c r="F29">
        <v>0.99330562000985945</v>
      </c>
      <c r="G29">
        <v>1.4118447577583944</v>
      </c>
      <c r="H29">
        <v>4517590.8788489308</v>
      </c>
      <c r="I29">
        <v>-4487348.4088659221</v>
      </c>
      <c r="J29">
        <v>0.70829317069371989</v>
      </c>
      <c r="K29">
        <v>-0.70591839779725052</v>
      </c>
      <c r="L29">
        <v>1.0000000000000002</v>
      </c>
      <c r="M29">
        <v>-6346068.9789115153</v>
      </c>
      <c r="N29">
        <v>-0.99831937209355726</v>
      </c>
      <c r="O29">
        <v>27</v>
      </c>
      <c r="P29">
        <v>0.99999999999999978</v>
      </c>
      <c r="Q29">
        <v>-1</v>
      </c>
      <c r="R29">
        <v>4487348.4088659212</v>
      </c>
      <c r="S29">
        <v>30242.469983009622</v>
      </c>
    </row>
    <row r="30" spans="1:19" x14ac:dyDescent="0.2">
      <c r="A30">
        <v>140</v>
      </c>
      <c r="B30">
        <v>2.4434609527920612</v>
      </c>
      <c r="C30">
        <v>-0.83909963117728037</v>
      </c>
      <c r="D30">
        <v>0.64278760968653947</v>
      </c>
      <c r="E30">
        <v>-0.7660444431189779</v>
      </c>
      <c r="F30">
        <v>0.69937475714444286</v>
      </c>
      <c r="G30">
        <v>1.3036006893003864</v>
      </c>
      <c r="H30">
        <v>4892707.6000726912</v>
      </c>
      <c r="I30">
        <v>-4077985.5722003784</v>
      </c>
      <c r="J30">
        <v>0.76710606875843079</v>
      </c>
      <c r="K30">
        <v>-0.64152028749992451</v>
      </c>
      <c r="L30">
        <v>1.0000000000000002</v>
      </c>
      <c r="M30">
        <v>-6344219.3202651199</v>
      </c>
      <c r="N30">
        <v>-0.99802839667797427</v>
      </c>
      <c r="O30">
        <v>28</v>
      </c>
      <c r="P30">
        <v>1.1917535925942095</v>
      </c>
      <c r="Q30">
        <v>-1</v>
      </c>
      <c r="R30">
        <v>4859953.9562171539</v>
      </c>
      <c r="S30">
        <v>32753.643855537288</v>
      </c>
    </row>
    <row r="31" spans="1:19" x14ac:dyDescent="0.2">
      <c r="A31">
        <v>145</v>
      </c>
      <c r="B31">
        <v>2.5307274153917776</v>
      </c>
      <c r="C31">
        <v>-0.70020753820971027</v>
      </c>
      <c r="D31">
        <v>0.57357643635104638</v>
      </c>
      <c r="E31">
        <v>-0.81915204428899158</v>
      </c>
      <c r="F31">
        <v>0.48700840500669912</v>
      </c>
      <c r="G31">
        <v>1.2194295408127109</v>
      </c>
      <c r="H31">
        <v>5230426.8402003571</v>
      </c>
      <c r="I31">
        <v>-3637866.9093780979</v>
      </c>
      <c r="J31">
        <v>0.82005558052458849</v>
      </c>
      <c r="K31">
        <v>-0.57228388484254933</v>
      </c>
      <c r="L31">
        <v>1</v>
      </c>
      <c r="M31">
        <v>-6342427.4060512688</v>
      </c>
      <c r="N31">
        <v>-0.99774650521433561</v>
      </c>
      <c r="O31">
        <v>29</v>
      </c>
      <c r="P31">
        <v>1.4281480067421135</v>
      </c>
      <c r="Q31">
        <v>-1</v>
      </c>
      <c r="R31">
        <v>5195412.3754214235</v>
      </c>
      <c r="S31">
        <v>35014.464778933674</v>
      </c>
    </row>
    <row r="32" spans="1:19" x14ac:dyDescent="0.2">
      <c r="A32">
        <v>150</v>
      </c>
      <c r="B32">
        <v>2.6179938779914944</v>
      </c>
      <c r="C32">
        <v>-0.57735026918962573</v>
      </c>
      <c r="D32">
        <v>0.49999999999999994</v>
      </c>
      <c r="E32">
        <v>-0.86602540378443871</v>
      </c>
      <c r="F32">
        <v>0.33110187333661961</v>
      </c>
      <c r="G32">
        <v>1.1537338832402468</v>
      </c>
      <c r="H32">
        <v>5528256.6392928362</v>
      </c>
      <c r="I32">
        <v>-3170373.7353836391</v>
      </c>
      <c r="J32">
        <v>0.86675100257219873</v>
      </c>
      <c r="K32">
        <v>-0.49874111474801086</v>
      </c>
      <c r="L32">
        <v>1.0000000000000002</v>
      </c>
      <c r="M32">
        <v>-6340747.4707672792</v>
      </c>
      <c r="N32">
        <v>-0.99748222949602194</v>
      </c>
      <c r="O32">
        <v>30</v>
      </c>
      <c r="P32">
        <v>1.7320508075688774</v>
      </c>
      <c r="Q32">
        <v>-1</v>
      </c>
      <c r="R32">
        <v>5491248.3886663904</v>
      </c>
      <c r="S32">
        <v>37008.250626445748</v>
      </c>
    </row>
    <row r="33" spans="1:19" x14ac:dyDescent="0.2">
      <c r="A33">
        <v>155</v>
      </c>
      <c r="B33">
        <v>2.7052603405912108</v>
      </c>
      <c r="C33">
        <v>-0.46630765815499864</v>
      </c>
      <c r="D33">
        <v>0.4226182617406995</v>
      </c>
      <c r="E33">
        <v>-0.90630778703664994</v>
      </c>
      <c r="F33">
        <v>0.21598718711009718</v>
      </c>
      <c r="G33">
        <v>1.1027180904973388</v>
      </c>
      <c r="H33">
        <v>5784014.1147257183</v>
      </c>
      <c r="I33">
        <v>-2679074.4629577883</v>
      </c>
      <c r="J33">
        <v>0.90685009035173092</v>
      </c>
      <c r="K33">
        <v>-0.42145333505508931</v>
      </c>
      <c r="L33">
        <v>0.99999999999999989</v>
      </c>
      <c r="M33">
        <v>-6339230.2356341472</v>
      </c>
      <c r="N33">
        <v>-0.99724354863225251</v>
      </c>
      <c r="O33">
        <v>31</v>
      </c>
      <c r="P33">
        <v>2.1445069205095582</v>
      </c>
      <c r="Q33">
        <v>-0.99999999999999989</v>
      </c>
      <c r="R33">
        <v>5745293.7263734052</v>
      </c>
      <c r="S33">
        <v>38720.388352313079</v>
      </c>
    </row>
    <row r="34" spans="1:19" x14ac:dyDescent="0.2">
      <c r="A34">
        <v>160</v>
      </c>
      <c r="B34">
        <v>2.7925268031909272</v>
      </c>
      <c r="C34">
        <v>-0.36397023426620256</v>
      </c>
      <c r="D34">
        <v>0.34202014332566888</v>
      </c>
      <c r="E34">
        <v>-0.93969262078590832</v>
      </c>
      <c r="F34">
        <v>0.13158749791825006</v>
      </c>
      <c r="G34">
        <v>1.0637610154157042</v>
      </c>
      <c r="H34">
        <v>5995836.3838963453</v>
      </c>
      <c r="I34">
        <v>-2167696.7878287593</v>
      </c>
      <c r="J34">
        <v>0.94006077070723715</v>
      </c>
      <c r="K34">
        <v>-0.34100696089275867</v>
      </c>
      <c r="L34">
        <v>1</v>
      </c>
      <c r="M34">
        <v>-6337921.4064731142</v>
      </c>
      <c r="N34">
        <v>-0.99703765274448919</v>
      </c>
      <c r="O34">
        <v>32</v>
      </c>
      <c r="P34">
        <v>2.7474774194546212</v>
      </c>
      <c r="Q34">
        <v>-1.0000000000000002</v>
      </c>
      <c r="R34">
        <v>5955697.9767838297</v>
      </c>
      <c r="S34">
        <v>40138.407112515531</v>
      </c>
    </row>
    <row r="35" spans="1:19" x14ac:dyDescent="0.2">
      <c r="A35">
        <v>165</v>
      </c>
      <c r="B35">
        <v>2.8797932657906435</v>
      </c>
      <c r="C35">
        <v>-0.26794919243112297</v>
      </c>
      <c r="D35">
        <v>0.25881904510252102</v>
      </c>
      <c r="E35">
        <v>-0.9659258262890682</v>
      </c>
      <c r="F35">
        <v>7.1316134865890571E-2</v>
      </c>
      <c r="G35">
        <v>1.0350440255689082</v>
      </c>
      <c r="H35">
        <v>6162189.0880383374</v>
      </c>
      <c r="I35">
        <v>-1640100.1401958938</v>
      </c>
      <c r="J35">
        <v>0.9661424782876783</v>
      </c>
      <c r="K35">
        <v>-0.25800913093947475</v>
      </c>
      <c r="L35">
        <v>1</v>
      </c>
      <c r="M35">
        <v>-6336860.3324621357</v>
      </c>
      <c r="N35">
        <v>-0.99687073197134524</v>
      </c>
      <c r="O35">
        <v>33</v>
      </c>
      <c r="P35">
        <v>3.7320508075688736</v>
      </c>
      <c r="Q35">
        <v>-1</v>
      </c>
      <c r="R35">
        <v>6120937.0527119087</v>
      </c>
      <c r="S35">
        <v>41252.035326428711</v>
      </c>
    </row>
    <row r="36" spans="1:19" x14ac:dyDescent="0.2">
      <c r="A36">
        <v>170</v>
      </c>
      <c r="B36">
        <v>2.9670597283903604</v>
      </c>
      <c r="C36">
        <v>-0.17632698070846489</v>
      </c>
      <c r="D36">
        <v>0.17364817766693028</v>
      </c>
      <c r="E36">
        <v>-0.98480775301220802</v>
      </c>
      <c r="F36">
        <v>3.0883067790994454E-2</v>
      </c>
      <c r="G36">
        <v>1.0153241195751208</v>
      </c>
      <c r="H36">
        <v>6281872.8296034541</v>
      </c>
      <c r="I36">
        <v>-1100248.5477353616</v>
      </c>
      <c r="J36">
        <v>0.98490716483566498</v>
      </c>
      <c r="K36">
        <v>-0.1730834384202381</v>
      </c>
      <c r="L36">
        <v>1.0000000000000002</v>
      </c>
      <c r="M36">
        <v>-6336078.8608200522</v>
      </c>
      <c r="N36">
        <v>-0.99674779629547627</v>
      </c>
      <c r="O36">
        <v>34</v>
      </c>
      <c r="P36">
        <v>5.6712818196177119</v>
      </c>
      <c r="Q36">
        <v>-1</v>
      </c>
      <c r="R36">
        <v>6239819.5858323472</v>
      </c>
      <c r="S36">
        <v>42053.243771106936</v>
      </c>
    </row>
    <row r="37" spans="1:19" x14ac:dyDescent="0.2">
      <c r="A37">
        <v>175</v>
      </c>
      <c r="B37">
        <v>3.0543261909900763</v>
      </c>
      <c r="C37">
        <v>-8.7488663525924479E-2</v>
      </c>
      <c r="D37">
        <v>8.7155742747658638E-2</v>
      </c>
      <c r="E37">
        <v>-0.99619469809174555</v>
      </c>
      <c r="F37">
        <v>7.6030256787589902E-3</v>
      </c>
      <c r="G37">
        <v>1.0037943144283887</v>
      </c>
      <c r="H37">
        <v>6354027.8205620581</v>
      </c>
      <c r="I37">
        <v>-552183.96002777282</v>
      </c>
      <c r="J37">
        <v>0.99622002797400844</v>
      </c>
      <c r="K37">
        <v>-8.6865734691338334E-2</v>
      </c>
      <c r="L37">
        <v>1</v>
      </c>
      <c r="M37">
        <v>-6335600.416217057</v>
      </c>
      <c r="N37">
        <v>-0.99667253072284678</v>
      </c>
      <c r="O37">
        <v>35</v>
      </c>
      <c r="P37">
        <v>11.430052302761281</v>
      </c>
      <c r="Q37">
        <v>-1</v>
      </c>
      <c r="R37">
        <v>6311491.5438632881</v>
      </c>
      <c r="S37">
        <v>42536.276698770002</v>
      </c>
    </row>
    <row r="38" spans="1:19" x14ac:dyDescent="0.2">
      <c r="A38">
        <v>180</v>
      </c>
      <c r="B38">
        <v>3.1415926535897931</v>
      </c>
      <c r="C38">
        <v>-1.22514845490862E-16</v>
      </c>
      <c r="D38">
        <v>1.22514845490862E-16</v>
      </c>
      <c r="E38">
        <v>-1</v>
      </c>
      <c r="F38">
        <v>1.4909405476014912E-32</v>
      </c>
      <c r="G38">
        <v>1</v>
      </c>
      <c r="H38">
        <v>6378137</v>
      </c>
      <c r="I38">
        <v>-7.761853703000108E-10</v>
      </c>
      <c r="J38">
        <v>1</v>
      </c>
      <c r="K38">
        <v>-1.2210407641031037E-16</v>
      </c>
      <c r="L38">
        <v>1</v>
      </c>
      <c r="M38">
        <v>-6335439.3272928223</v>
      </c>
      <c r="N38">
        <v>-0.99664718933525276</v>
      </c>
      <c r="O38">
        <v>36</v>
      </c>
      <c r="P38">
        <v>8162276138809536</v>
      </c>
      <c r="Q38">
        <v>-1</v>
      </c>
      <c r="R38">
        <v>6335439.3272928223</v>
      </c>
      <c r="S38">
        <v>42697.672707177699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WGS84 coeff</vt:lpstr>
      <vt:lpstr>fi to XYZ</vt:lpstr>
      <vt:lpstr>geoCoord</vt:lpstr>
      <vt:lpstr>Check Ellipse</vt:lpstr>
      <vt:lpstr>Vermeille</vt:lpstr>
      <vt:lpstr>h_min</vt:lpstr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Eleiche</dc:creator>
  <cp:lastModifiedBy>Mohamed Eleiche</cp:lastModifiedBy>
  <dcterms:created xsi:type="dcterms:W3CDTF">2017-10-22T19:08:36Z</dcterms:created>
  <dcterms:modified xsi:type="dcterms:W3CDTF">2019-01-04T21:37:42Z</dcterms:modified>
</cp:coreProperties>
</file>