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 tint="-0.0499893185216834"/>
      <sz val="14"/>
      <scheme val="minor"/>
    </font>
    <font>
      <name val="Calibri"/>
      <family val="2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charset val="161"/>
      <family val="2"/>
      <b val="1"/>
      <color theme="0" tint="-0.0499893185216834"/>
      <sz val="11"/>
      <scheme val="minor"/>
    </font>
    <font>
      <name val="Calibri"/>
      <family val="2"/>
      <sz val="11"/>
      <scheme val="minor"/>
    </font>
    <font>
      <name val="Calibri"/>
      <family val="2"/>
      <color rgb="FF002060"/>
      <sz val="11"/>
      <scheme val="minor"/>
    </font>
    <font>
      <name val="Calibri"/>
      <family val="2"/>
      <color theme="3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theme="0"/>
      <sz val="12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2"/>
      <scheme val="minor"/>
    </font>
    <font>
      <name val="Calibri"/>
      <family val="2"/>
      <b val="1"/>
      <sz val="24"/>
      <scheme val="minor"/>
    </font>
    <font>
      <name val="Calibri"/>
      <family val="2"/>
      <b val="1"/>
      <color theme="1"/>
      <sz val="24"/>
      <scheme val="minor"/>
    </font>
    <font>
      <name val="Calibri"/>
      <family val="2"/>
      <color rgb="FF000000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/>
      <right/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1499984740745262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 tint="-0.1499984740745262"/>
      </top>
      <bottom/>
      <diagonal/>
    </border>
    <border>
      <left/>
      <right style="thin">
        <color theme="0" tint="-0.1499984740745262"/>
      </right>
      <top style="thin">
        <color theme="0" tint="-0.1499984740745262"/>
      </top>
      <bottom/>
      <diagonal/>
    </border>
  </borders>
  <cellStyleXfs count="7"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</cellStyleXfs>
  <cellXfs count="32">
    <xf numFmtId="0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7" fillId="2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7" fillId="4" borderId="7" applyAlignment="1" pivotButton="0" quotePrefix="0" xfId="0">
      <alignment horizontal="center" vertical="center" wrapText="1"/>
    </xf>
    <xf numFmtId="164" fontId="9" fillId="0" borderId="1" applyAlignment="1" pivotButton="0" quotePrefix="1" xfId="0">
      <alignment horizontal="center" vertical="center" wrapText="1"/>
    </xf>
    <xf numFmtId="1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9" fontId="0" fillId="0" borderId="1" applyAlignment="1" pivotButton="0" quotePrefix="0" xfId="1">
      <alignment horizontal="center"/>
    </xf>
    <xf numFmtId="0" fontId="10" fillId="0" borderId="0" pivotButton="0" quotePrefix="0" xfId="0"/>
    <xf numFmtId="0" fontId="11" fillId="0" borderId="8" applyAlignment="1" pivotButton="0" quotePrefix="0" xfId="0">
      <alignment horizontal="center" vertical="center"/>
    </xf>
    <xf numFmtId="1" fontId="12" fillId="2" borderId="1" applyAlignment="1" pivotButton="0" quotePrefix="0" xfId="0">
      <alignment horizontal="center"/>
    </xf>
    <xf numFmtId="9" fontId="12" fillId="2" borderId="1" applyAlignment="1" pivotButton="0" quotePrefix="0" xfId="1">
      <alignment horizontal="center"/>
    </xf>
    <xf numFmtId="0" fontId="2" fillId="0" borderId="0" pivotButton="0" quotePrefix="0" xfId="0"/>
    <xf numFmtId="1" fontId="14" fillId="3" borderId="4" applyAlignment="1" pivotButton="0" quotePrefix="0" xfId="0">
      <alignment horizontal="center" vertical="center"/>
    </xf>
    <xf numFmtId="9" fontId="14" fillId="3" borderId="4" applyAlignment="1" pivotButton="0" quotePrefix="0" xfId="1">
      <alignment horizontal="center" vertical="center"/>
    </xf>
    <xf numFmtId="164" fontId="9" fillId="0" borderId="2" applyAlignment="1" pivotButton="0" quotePrefix="1" xfId="0">
      <alignment horizontal="center" vertical="center" wrapText="1"/>
    </xf>
    <xf numFmtId="164" fontId="9" fillId="6" borderId="1" applyAlignment="1" pivotButton="0" quotePrefix="1" xfId="0">
      <alignment horizontal="center" vertical="center" wrapText="1"/>
    </xf>
    <xf numFmtId="0" fontId="11" fillId="6" borderId="8" applyAlignment="1" pivotButton="0" quotePrefix="0" xfId="0">
      <alignment horizontal="center" vertical="center"/>
    </xf>
    <xf numFmtId="0" fontId="17" fillId="0" borderId="9" applyAlignment="1" pivotButton="0" quotePrefix="0" xfId="0">
      <alignment horizontal="center"/>
    </xf>
    <xf numFmtId="0" fontId="16" fillId="7" borderId="0" applyAlignment="1" pivotButton="0" quotePrefix="0" xfId="0">
      <alignment horizontal="center"/>
    </xf>
    <xf numFmtId="0" fontId="0" fillId="0" borderId="0" pivotButton="0" quotePrefix="0" xfId="0"/>
    <xf numFmtId="14" fontId="6" fillId="3" borderId="4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5" pivotButton="0" quotePrefix="0" xfId="0"/>
    <xf numFmtId="14" fontId="3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2" borderId="1" applyAlignment="1" pivotButton="0" quotePrefix="0" xfId="0">
      <alignment horizontal="center" vertical="center" wrapText="1"/>
    </xf>
    <xf numFmtId="0" fontId="13" fillId="3" borderId="4" applyAlignment="1" pivotButton="0" quotePrefix="0" xfId="0">
      <alignment horizontal="center" vertical="center" wrapText="1"/>
    </xf>
    <xf numFmtId="0" fontId="15" fillId="5" borderId="0" applyAlignment="1" pivotButton="0" quotePrefix="0" xfId="0">
      <alignment horizontal="center"/>
    </xf>
    <xf numFmtId="0" fontId="0" fillId="0" borderId="3" pivotButton="0" quotePrefix="0" xfId="0"/>
  </cellXfs>
  <cellStyles count="7">
    <cellStyle name="Normal" xfId="0" builtinId="0"/>
    <cellStyle name="Pourcentage" xfId="1" builtinId="5"/>
    <cellStyle name="Percent 2" xfId="2"/>
    <cellStyle name="Percent 3" xfId="3"/>
    <cellStyle name="Percent 4" xfId="4"/>
    <cellStyle name="Percent 5" xfId="5"/>
    <cellStyle name="Pourcentage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8"/>
  <sheetViews>
    <sheetView tabSelected="1" zoomScale="55" zoomScaleNormal="55" workbookViewId="0">
      <selection activeCell="AA27" sqref="AA27"/>
    </sheetView>
  </sheetViews>
  <sheetFormatPr baseColWidth="10" defaultColWidth="9.109375" defaultRowHeight="14.4"/>
  <cols>
    <col width="9.109375" customWidth="1" style="22" min="50" max="50"/>
  </cols>
  <sheetData>
    <row r="1" ht="34.5" customHeight="1" s="22">
      <c r="A1" s="30" t="inlineStr">
        <is>
          <t>DZ</t>
        </is>
      </c>
      <c r="V1" s="21" t="inlineStr">
        <is>
          <t>TN</t>
        </is>
      </c>
    </row>
    <row r="2" ht="18.75" customHeight="1" s="22">
      <c r="A2" s="26" t="inlineStr">
        <is>
          <t>Jeudi</t>
        </is>
      </c>
      <c r="B2" s="27" t="n"/>
      <c r="C2" s="26" t="inlineStr">
        <is>
          <t>Inbound PG</t>
        </is>
      </c>
      <c r="D2" s="31" t="n"/>
      <c r="E2" s="31" t="n"/>
      <c r="F2" s="31" t="n"/>
      <c r="G2" s="31" t="n"/>
      <c r="H2" s="27" t="n"/>
      <c r="I2" s="1" t="n"/>
      <c r="J2" s="2" t="n"/>
      <c r="K2" s="23" t="inlineStr">
        <is>
          <t>Jeudi</t>
        </is>
      </c>
      <c r="L2" s="25" t="n"/>
      <c r="M2" s="23" t="inlineStr">
        <is>
          <t>Inbound ODS</t>
        </is>
      </c>
      <c r="N2" s="24" t="n"/>
      <c r="O2" s="24" t="n"/>
      <c r="P2" s="24" t="n"/>
      <c r="Q2" s="24" t="n"/>
      <c r="R2" s="25" t="n"/>
      <c r="V2" s="26" t="inlineStr">
        <is>
          <t>Jeudi</t>
        </is>
      </c>
      <c r="W2" s="27" t="n"/>
      <c r="X2" s="26" t="inlineStr">
        <is>
          <t>Inbound PG</t>
        </is>
      </c>
      <c r="Y2" s="31" t="n"/>
      <c r="Z2" s="31" t="n"/>
      <c r="AA2" s="31" t="n"/>
      <c r="AB2" s="31" t="n"/>
      <c r="AC2" s="27" t="n"/>
      <c r="AD2" s="1" t="n"/>
      <c r="AE2" s="2" t="n"/>
      <c r="AF2" s="23" t="inlineStr">
        <is>
          <t>Jeudi</t>
        </is>
      </c>
      <c r="AG2" s="25" t="n"/>
      <c r="AH2" s="23" t="inlineStr">
        <is>
          <t>Sales PG</t>
        </is>
      </c>
      <c r="AI2" s="24" t="n"/>
      <c r="AJ2" s="24" t="n"/>
      <c r="AK2" s="24" t="n"/>
      <c r="AL2" s="24" t="n"/>
      <c r="AM2" s="25" t="n"/>
      <c r="AQ2" s="23" t="inlineStr">
        <is>
          <t>Jeudi</t>
        </is>
      </c>
      <c r="AR2" s="25" t="n"/>
      <c r="AS2" s="23" t="inlineStr">
        <is>
          <t>Inbound ODS</t>
        </is>
      </c>
      <c r="AT2" s="24" t="n"/>
      <c r="AU2" s="24" t="n"/>
      <c r="AV2" s="24" t="n"/>
      <c r="AW2" s="24" t="n"/>
      <c r="AX2" s="25" t="n"/>
    </row>
    <row r="3">
      <c r="A3" s="28" t="inlineStr">
        <is>
          <t>Début</t>
        </is>
      </c>
      <c r="B3" s="28" t="inlineStr">
        <is>
          <t>Fin</t>
        </is>
      </c>
      <c r="C3" s="28" t="inlineStr">
        <is>
          <t>Prévus</t>
        </is>
      </c>
      <c r="D3" s="28" t="inlineStr">
        <is>
          <t>Reçus</t>
        </is>
      </c>
      <c r="E3" s="28" t="inlineStr">
        <is>
          <t>Traités</t>
        </is>
      </c>
      <c r="F3" s="28" t="inlineStr">
        <is>
          <t>QP</t>
        </is>
      </c>
      <c r="G3" s="28" t="inlineStr">
        <is>
          <t>QS</t>
        </is>
      </c>
      <c r="H3" s="28" t="inlineStr">
        <is>
          <t>QE</t>
        </is>
      </c>
      <c r="I3" s="4" t="n"/>
      <c r="K3" s="5" t="inlineStr">
        <is>
          <t>Début</t>
        </is>
      </c>
      <c r="L3" s="5" t="inlineStr">
        <is>
          <t>Fin</t>
        </is>
      </c>
      <c r="M3" s="5" t="inlineStr">
        <is>
          <t>Prévus</t>
        </is>
      </c>
      <c r="N3" s="5" t="inlineStr">
        <is>
          <t>Reçus</t>
        </is>
      </c>
      <c r="O3" s="5" t="inlineStr">
        <is>
          <t>Traités</t>
        </is>
      </c>
      <c r="P3" s="5" t="inlineStr">
        <is>
          <t>QP</t>
        </is>
      </c>
      <c r="Q3" s="5" t="inlineStr">
        <is>
          <t>QS</t>
        </is>
      </c>
      <c r="R3" s="5" t="inlineStr">
        <is>
          <t>QE</t>
        </is>
      </c>
      <c r="V3" s="28" t="inlineStr">
        <is>
          <t>Début</t>
        </is>
      </c>
      <c r="W3" s="28" t="inlineStr">
        <is>
          <t>Fin</t>
        </is>
      </c>
      <c r="X3" s="28" t="inlineStr">
        <is>
          <t>Prévus</t>
        </is>
      </c>
      <c r="Y3" s="28" t="inlineStr">
        <is>
          <t>Reçus</t>
        </is>
      </c>
      <c r="Z3" s="28" t="inlineStr">
        <is>
          <t>Traités</t>
        </is>
      </c>
      <c r="AA3" s="28" t="inlineStr">
        <is>
          <t>QP</t>
        </is>
      </c>
      <c r="AB3" s="28" t="inlineStr">
        <is>
          <t>QS</t>
        </is>
      </c>
      <c r="AC3" s="28" t="inlineStr">
        <is>
          <t>QE</t>
        </is>
      </c>
      <c r="AD3" s="4" t="n"/>
      <c r="AF3" s="5" t="inlineStr">
        <is>
          <t>Début</t>
        </is>
      </c>
      <c r="AG3" s="5" t="inlineStr">
        <is>
          <t>Fin</t>
        </is>
      </c>
      <c r="AH3" s="5" t="inlineStr">
        <is>
          <t>Prévus</t>
        </is>
      </c>
      <c r="AI3" s="5" t="inlineStr">
        <is>
          <t>Reçus</t>
        </is>
      </c>
      <c r="AJ3" s="5" t="inlineStr">
        <is>
          <t>Traités</t>
        </is>
      </c>
      <c r="AK3" s="5" t="inlineStr">
        <is>
          <t>QP</t>
        </is>
      </c>
      <c r="AL3" s="5" t="inlineStr">
        <is>
          <t>QS</t>
        </is>
      </c>
      <c r="AM3" s="5" t="inlineStr">
        <is>
          <t>QE</t>
        </is>
      </c>
      <c r="AQ3" s="5" t="inlineStr">
        <is>
          <t>Début</t>
        </is>
      </c>
      <c r="AR3" s="5" t="inlineStr">
        <is>
          <t>Fin</t>
        </is>
      </c>
      <c r="AS3" s="5" t="inlineStr">
        <is>
          <t>Prévus</t>
        </is>
      </c>
      <c r="AT3" s="5" t="inlineStr">
        <is>
          <t>Reçus</t>
        </is>
      </c>
      <c r="AU3" s="5" t="inlineStr">
        <is>
          <t>Traités</t>
        </is>
      </c>
      <c r="AV3" s="5" t="inlineStr">
        <is>
          <t>QP</t>
        </is>
      </c>
      <c r="AW3" s="5" t="inlineStr">
        <is>
          <t>QS</t>
        </is>
      </c>
      <c r="AX3" s="5" t="inlineStr">
        <is>
          <t>QE</t>
        </is>
      </c>
    </row>
    <row r="4" ht="15.75" customHeight="1" s="22" thickBot="1">
      <c r="A4" s="6" t="n">
        <v>0.375</v>
      </c>
      <c r="B4" s="6">
        <f>A5</f>
        <v/>
      </c>
      <c r="C4" s="20" t="n">
        <v>51</v>
      </c>
      <c r="D4" s="8" t="n">
        <v>25</v>
      </c>
      <c r="E4" s="8" t="n">
        <v>25</v>
      </c>
      <c r="F4" s="9">
        <f>IFERROR(IF(D4="","",D4/C4),0)</f>
        <v/>
      </c>
      <c r="G4" s="9">
        <f>IFERROR(IF(E4="","",E4/D4),0)</f>
        <v/>
      </c>
      <c r="H4" s="9">
        <f>IFERROR(IF(E4="","",E4/C4),0)</f>
        <v/>
      </c>
      <c r="I4" s="10">
        <f>IF(E4="","","OK")</f>
        <v/>
      </c>
      <c r="K4" s="6" t="n">
        <v>0.4166666666666667</v>
      </c>
      <c r="L4" s="6">
        <f>K5</f>
        <v/>
      </c>
      <c r="M4" s="20" t="n">
        <v>6</v>
      </c>
      <c r="N4" s="8" t="n"/>
      <c r="O4" s="8" t="n"/>
      <c r="P4" s="9">
        <f>IFERROR(IF(N4="","",N4/M4),0)</f>
        <v/>
      </c>
      <c r="Q4" s="9">
        <f>IFERROR(IF(O4="","",O4/N4),0)</f>
        <v/>
      </c>
      <c r="R4" s="9">
        <f>IFERROR(IF(O4="","",O4/M4),0)</f>
        <v/>
      </c>
      <c r="S4">
        <f>IF(O4="","","OK")</f>
        <v/>
      </c>
      <c r="V4" s="6" t="n">
        <v>0.375</v>
      </c>
      <c r="W4" s="6">
        <f>V5</f>
        <v/>
      </c>
      <c r="X4" s="20" t="n">
        <v>25</v>
      </c>
      <c r="Y4" s="8" t="n">
        <v>22</v>
      </c>
      <c r="Z4" s="8" t="n">
        <v>21</v>
      </c>
      <c r="AA4" s="9">
        <f>IFERROR(IF(Y4="","",Y4/X4),0)</f>
        <v/>
      </c>
      <c r="AB4" s="9">
        <f>IFERROR(IF(Z4="","",Z4/Y4),0)</f>
        <v/>
      </c>
      <c r="AC4" s="9">
        <f>IFERROR(IF(Z4="","",Z4/X4),0)</f>
        <v/>
      </c>
      <c r="AD4" s="14">
        <f>IF(Z4="","","OK")</f>
        <v/>
      </c>
      <c r="AF4" s="6" t="n">
        <v>0.375</v>
      </c>
      <c r="AG4" s="6">
        <f>AF5</f>
        <v/>
      </c>
      <c r="AH4" s="7" t="n"/>
      <c r="AI4" s="8" t="n">
        <v>22</v>
      </c>
      <c r="AJ4" s="8" t="n">
        <v>21</v>
      </c>
      <c r="AK4" s="9">
        <f>IFERROR(IF(AI4="","",AI4/AH4),0)</f>
        <v/>
      </c>
      <c r="AL4" s="9">
        <f>IFERROR(IF(AJ4="","",AJ4/AI4),0)</f>
        <v/>
      </c>
      <c r="AM4" s="9">
        <f>IFERROR(IF(AJ4="","",AJ4/AH4),0)</f>
        <v/>
      </c>
      <c r="AN4">
        <f>IF(AJ4="","","OK")</f>
        <v/>
      </c>
      <c r="AQ4" s="6" t="n">
        <v>0.4583333333333333</v>
      </c>
      <c r="AR4" s="6" t="n">
        <v>0.5</v>
      </c>
      <c r="AS4" s="7" t="n"/>
      <c r="AT4" s="11" t="n"/>
      <c r="AU4" s="11" t="n"/>
      <c r="AV4" s="9">
        <f>IFERROR(IF(AT4="","",AT4/AS4),0)</f>
        <v/>
      </c>
      <c r="AW4" s="9">
        <f>IFERROR(IF(AU4="","",AU4/AT4),0)</f>
        <v/>
      </c>
      <c r="AX4" s="9">
        <f>IFERROR(IF(AU4="","",AU4/AS4),0)</f>
        <v/>
      </c>
      <c r="AY4">
        <f>IF(AU4="","","OK")</f>
        <v/>
      </c>
    </row>
    <row r="5" ht="15.75" customHeight="1" s="22" thickBot="1">
      <c r="A5" s="6" t="n">
        <v>0.4166666666666667</v>
      </c>
      <c r="B5" s="6">
        <f>A6</f>
        <v/>
      </c>
      <c r="C5" s="20" t="n">
        <v>55</v>
      </c>
      <c r="D5" s="8" t="n"/>
      <c r="E5" s="8" t="n"/>
      <c r="F5" s="9">
        <f>IFERROR(IF(D5="","",D5/C5),0)</f>
        <v/>
      </c>
      <c r="G5" s="9">
        <f>IFERROR(IF(E5="","",E5/D5),0)</f>
        <v/>
      </c>
      <c r="H5" s="9">
        <f>IFERROR(IF(E5="","",E5/C5),0)</f>
        <v/>
      </c>
      <c r="I5" s="10">
        <f>IF(E5="","","OK")</f>
        <v/>
      </c>
      <c r="K5" s="6" t="n">
        <v>0.4583333333333333</v>
      </c>
      <c r="L5" s="6">
        <f>K6</f>
        <v/>
      </c>
      <c r="M5" s="20" t="n">
        <v>8</v>
      </c>
      <c r="N5" s="8" t="n"/>
      <c r="O5" s="8" t="n"/>
      <c r="P5" s="9">
        <f>IFERROR(IF(N5="","",N5/M5),0)</f>
        <v/>
      </c>
      <c r="Q5" s="9">
        <f>IFERROR(IF(O5="","",O5/N5),0)</f>
        <v/>
      </c>
      <c r="R5" s="9">
        <f>IFERROR(IF(O5="","",O5/M5),0)</f>
        <v/>
      </c>
      <c r="S5">
        <f>IF(O5="","","OK")</f>
        <v/>
      </c>
      <c r="V5" s="6" t="n">
        <v>0.4166666666666667</v>
      </c>
      <c r="W5" s="6">
        <f>V6</f>
        <v/>
      </c>
      <c r="X5" s="20" t="n">
        <v>25</v>
      </c>
      <c r="Y5" s="8" t="n"/>
      <c r="Z5" s="8" t="n"/>
      <c r="AA5" s="9">
        <f>IFERROR(IF(Y5="","",Y5/X5),0)</f>
        <v/>
      </c>
      <c r="AB5" s="9">
        <f>IFERROR(IF(Z5="","",Z5/Y5),0)</f>
        <v/>
      </c>
      <c r="AC5" s="9">
        <f>IFERROR(IF(Z5="","",Z5/X5),0)</f>
        <v/>
      </c>
      <c r="AD5" s="4">
        <f>IF(Z5="","","OK")</f>
        <v/>
      </c>
      <c r="AF5" s="6" t="n">
        <v>0.4166666666666667</v>
      </c>
      <c r="AG5" s="6">
        <f>AF6</f>
        <v/>
      </c>
      <c r="AH5" s="7" t="n"/>
      <c r="AI5" s="8" t="n"/>
      <c r="AJ5" s="8" t="n"/>
      <c r="AK5" s="9">
        <f>IFERROR(IF(AI5="","",AI5/AH5),0)</f>
        <v/>
      </c>
      <c r="AL5" s="9">
        <f>IFERROR(IF(AJ5="","",AJ5/AI5),0)</f>
        <v/>
      </c>
      <c r="AM5" s="9">
        <f>IFERROR(IF(AJ5="","",AJ5/AH5),0)</f>
        <v/>
      </c>
      <c r="AN5">
        <f>IF(AJ5="","","OK")</f>
        <v/>
      </c>
      <c r="AQ5" s="6" t="n">
        <v>0.5</v>
      </c>
      <c r="AR5" s="6">
        <f>AQ6</f>
        <v/>
      </c>
      <c r="AS5" s="7" t="n"/>
      <c r="AT5" s="11" t="n"/>
      <c r="AU5" s="11" t="n"/>
      <c r="AV5" s="9">
        <f>IFERROR(IF(AT5="","",AT5/AS5),0)</f>
        <v/>
      </c>
      <c r="AW5" s="9">
        <f>IFERROR(IF(AU5="","",AU5/AT5),0)</f>
        <v/>
      </c>
      <c r="AX5" s="9">
        <f>IFERROR(IF(AU5="","",AU5/AS5),0)</f>
        <v/>
      </c>
      <c r="AY5">
        <f>IF(AU5="","","OK")</f>
        <v/>
      </c>
    </row>
    <row r="6" ht="15.75" customHeight="1" s="22" thickBot="1">
      <c r="A6" s="6" t="n">
        <v>0.4583333333333333</v>
      </c>
      <c r="B6" s="6">
        <f>A7</f>
        <v/>
      </c>
      <c r="C6" s="20" t="n">
        <v>55</v>
      </c>
      <c r="D6" s="8" t="n"/>
      <c r="E6" s="8" t="n"/>
      <c r="F6" s="9">
        <f>IFERROR(IF(D6="","",D6/C6),0)</f>
        <v/>
      </c>
      <c r="G6" s="9">
        <f>IFERROR(IF(E6="","",E6/D6),0)</f>
        <v/>
      </c>
      <c r="H6" s="9">
        <f>IFERROR(IF(E6="","",E6/C6),0)</f>
        <v/>
      </c>
      <c r="I6" s="10">
        <f>IF(E6="","","OK")</f>
        <v/>
      </c>
      <c r="K6" s="6" t="n">
        <v>0.5</v>
      </c>
      <c r="L6" s="6">
        <f>K7</f>
        <v/>
      </c>
      <c r="M6" s="20" t="n">
        <v>6</v>
      </c>
      <c r="N6" s="8" t="n"/>
      <c r="O6" s="8" t="n"/>
      <c r="P6" s="9">
        <f>IFERROR(IF(N6="","",N6/M6),0)</f>
        <v/>
      </c>
      <c r="Q6" s="9">
        <f>IFERROR(IF(O6="","",O6/N6),0)</f>
        <v/>
      </c>
      <c r="R6" s="9">
        <f>IFERROR(IF(O6="","",O6/M6),0)</f>
        <v/>
      </c>
      <c r="S6">
        <f>IF(O6="","","OK")</f>
        <v/>
      </c>
      <c r="V6" s="6" t="n">
        <v>0.4583333333333333</v>
      </c>
      <c r="W6" s="6">
        <f>V7</f>
        <v/>
      </c>
      <c r="X6" s="20" t="n">
        <v>24</v>
      </c>
      <c r="Y6" s="8" t="n"/>
      <c r="Z6" s="8" t="n"/>
      <c r="AA6" s="9">
        <f>IFERROR(IF(Y6="","",Y6/X6),0)</f>
        <v/>
      </c>
      <c r="AB6" s="9">
        <f>IFERROR(IF(Z6="","",Z6/Y6),0)</f>
        <v/>
      </c>
      <c r="AC6" s="9">
        <f>IFERROR(IF(Z6="","",Z6/X6),0)</f>
        <v/>
      </c>
      <c r="AD6" s="4">
        <f>IF(Z6="","","OK")</f>
        <v/>
      </c>
      <c r="AF6" s="6" t="n">
        <v>0.4583333333333333</v>
      </c>
      <c r="AG6" s="6">
        <f>AF7</f>
        <v/>
      </c>
      <c r="AH6" s="7" t="n"/>
      <c r="AI6" s="8" t="n"/>
      <c r="AJ6" s="8" t="n"/>
      <c r="AK6" s="9">
        <f>IFERROR(IF(AI6="","",AI6/AH6),0)</f>
        <v/>
      </c>
      <c r="AL6" s="9">
        <f>IFERROR(IF(AJ6="","",AJ6/AI6),0)</f>
        <v/>
      </c>
      <c r="AM6" s="9">
        <f>IFERROR(IF(AJ6="","",AJ6/AH6),0)</f>
        <v/>
      </c>
      <c r="AN6">
        <f>IF(AJ6="","","OK")</f>
        <v/>
      </c>
      <c r="AQ6" s="6" t="n">
        <v>0.5416666666666666</v>
      </c>
      <c r="AR6" s="6">
        <f>AQ7</f>
        <v/>
      </c>
      <c r="AS6" s="7" t="n"/>
      <c r="AT6" s="11" t="n"/>
      <c r="AU6" s="11" t="n"/>
      <c r="AV6" s="9">
        <f>IFERROR(IF(AT6="","",AT6/AS6),0)</f>
        <v/>
      </c>
      <c r="AW6" s="9">
        <f>IFERROR(IF(AU6="","",AU6/AT6),0)</f>
        <v/>
      </c>
      <c r="AX6" s="9">
        <f>IFERROR(IF(AU6="","",AU6/AS6),0)</f>
        <v/>
      </c>
      <c r="AY6">
        <f>IF(AU6="","","OK")</f>
        <v/>
      </c>
    </row>
    <row r="7" ht="15.75" customHeight="1" s="22" thickBot="1">
      <c r="A7" s="6" t="n">
        <v>0.5</v>
      </c>
      <c r="B7" s="6">
        <f>A8</f>
        <v/>
      </c>
      <c r="C7" s="20" t="n">
        <v>55</v>
      </c>
      <c r="D7" s="8" t="n"/>
      <c r="E7" s="8" t="n"/>
      <c r="F7" s="9">
        <f>IFERROR(IF(D7="","",D7/C7),0)</f>
        <v/>
      </c>
      <c r="G7" s="9">
        <f>IFERROR(IF(E7="","",E7/D7),0)</f>
        <v/>
      </c>
      <c r="H7" s="9">
        <f>IFERROR(IF(E7="","",E7/C7),0)</f>
        <v/>
      </c>
      <c r="I7" s="10">
        <f>IF(E7="","","OK")</f>
        <v/>
      </c>
      <c r="K7" s="6" t="n">
        <v>0.5416666666666666</v>
      </c>
      <c r="L7" s="6">
        <f>K8</f>
        <v/>
      </c>
      <c r="M7" s="20" t="n">
        <v>4</v>
      </c>
      <c r="N7" s="8" t="n"/>
      <c r="O7" s="8" t="n"/>
      <c r="P7" s="9">
        <f>IFERROR(IF(N7="","",N7/M7),0)</f>
        <v/>
      </c>
      <c r="Q7" s="9">
        <f>IFERROR(IF(O7="","",O7/N7),0)</f>
        <v/>
      </c>
      <c r="R7" s="9">
        <f>IFERROR(IF(O7="","",O7/M7),0)</f>
        <v/>
      </c>
      <c r="S7">
        <f>IF(O7="","","OK")</f>
        <v/>
      </c>
      <c r="V7" s="6" t="n">
        <v>0.5</v>
      </c>
      <c r="W7" s="6">
        <f>V8</f>
        <v/>
      </c>
      <c r="X7" s="20" t="n">
        <v>24</v>
      </c>
      <c r="Y7" s="8" t="n"/>
      <c r="Z7" s="8" t="n"/>
      <c r="AA7" s="9">
        <f>IFERROR(IF(Y7="","",Y7/X7),0)</f>
        <v/>
      </c>
      <c r="AB7" s="9">
        <f>IFERROR(IF(Z7="","",Z7/Y7),0)</f>
        <v/>
      </c>
      <c r="AC7" s="9">
        <f>IFERROR(IF(Z7="","",Z7/X7),0)</f>
        <v/>
      </c>
      <c r="AD7" s="4">
        <f>IF(Z7="","","OK")</f>
        <v/>
      </c>
      <c r="AF7" s="6" t="n">
        <v>0.5</v>
      </c>
      <c r="AG7" s="6">
        <f>AF8</f>
        <v/>
      </c>
      <c r="AH7" s="7" t="n"/>
      <c r="AI7" s="8" t="n"/>
      <c r="AJ7" s="8" t="n"/>
      <c r="AK7" s="9">
        <f>IFERROR(IF(AI7="","",AI7/AH7),0)</f>
        <v/>
      </c>
      <c r="AL7" s="9">
        <f>IFERROR(IF(AJ7="","",AJ7/AI7),0)</f>
        <v/>
      </c>
      <c r="AM7" s="9">
        <f>IFERROR(IF(AJ7="","",AJ7/AH7),0)</f>
        <v/>
      </c>
      <c r="AN7">
        <f>IF(AJ7="","","OK")</f>
        <v/>
      </c>
      <c r="AQ7" s="6" t="n">
        <v>0.5833333333333334</v>
      </c>
      <c r="AR7" s="6">
        <f>AQ8</f>
        <v/>
      </c>
      <c r="AS7" s="7" t="n"/>
      <c r="AT7" s="11" t="n"/>
      <c r="AU7" s="11" t="n"/>
      <c r="AV7" s="9">
        <f>IFERROR(IF(AT7="","",AT7/AS7),0)</f>
        <v/>
      </c>
      <c r="AW7" s="9">
        <f>IFERROR(IF(AU7="","",AU7/AT7),0)</f>
        <v/>
      </c>
      <c r="AX7" s="9">
        <f>IFERROR(IF(AU7="","",AU7/AS7),0)</f>
        <v/>
      </c>
      <c r="AY7">
        <f>IF(AU7="","","OK")</f>
        <v/>
      </c>
    </row>
    <row r="8" ht="15.75" customHeight="1" s="22" thickBot="1">
      <c r="A8" s="6" t="n">
        <v>0.5416666666666666</v>
      </c>
      <c r="B8" s="6">
        <f>A9</f>
        <v/>
      </c>
      <c r="C8" s="20" t="n">
        <v>55</v>
      </c>
      <c r="D8" s="8" t="n"/>
      <c r="E8" s="8" t="n"/>
      <c r="F8" s="9">
        <f>IFERROR(IF(D8="","",D8/C8),0)</f>
        <v/>
      </c>
      <c r="G8" s="9">
        <f>IFERROR(IF(E8="","",E8/D8),0)</f>
        <v/>
      </c>
      <c r="H8" s="9">
        <f>IFERROR(IF(E8="","",E8/C8),0)</f>
        <v/>
      </c>
      <c r="I8" s="10">
        <f>IF(E8="","","OK")</f>
        <v/>
      </c>
      <c r="K8" s="6" t="n">
        <v>0.5833333333333334</v>
      </c>
      <c r="L8" s="6">
        <f>K9</f>
        <v/>
      </c>
      <c r="M8" s="20" t="n">
        <v>3</v>
      </c>
      <c r="N8" s="11" t="n"/>
      <c r="O8" s="11" t="n"/>
      <c r="P8" s="9">
        <f>IFERROR(IF(N8="","",N8/M8),0)</f>
        <v/>
      </c>
      <c r="Q8" s="9">
        <f>IFERROR(IF(O8="","",O8/N8),0)</f>
        <v/>
      </c>
      <c r="R8" s="9">
        <f>IFERROR(IF(O8="","",O8/M8),0)</f>
        <v/>
      </c>
      <c r="S8">
        <f>IF(O8="","","OK")</f>
        <v/>
      </c>
      <c r="V8" s="6" t="n">
        <v>0.5416666666666666</v>
      </c>
      <c r="W8" s="6">
        <f>V9</f>
        <v/>
      </c>
      <c r="X8" s="20" t="n">
        <v>27</v>
      </c>
      <c r="Y8" s="8" t="n"/>
      <c r="Z8" s="8" t="n"/>
      <c r="AA8" s="9">
        <f>IFERROR(IF(Y8="","",Y8/X8),0)</f>
        <v/>
      </c>
      <c r="AB8" s="9">
        <f>IFERROR(IF(Z8="","",Z8/Y8),0)</f>
        <v/>
      </c>
      <c r="AC8" s="9">
        <f>IFERROR(IF(Z8="","",Z8/X8),0)</f>
        <v/>
      </c>
      <c r="AD8" s="4">
        <f>IF(Z8="","","OK")</f>
        <v/>
      </c>
      <c r="AF8" s="6" t="n">
        <v>0.5416666666666666</v>
      </c>
      <c r="AG8" s="6">
        <f>AF9</f>
        <v/>
      </c>
      <c r="AH8" s="7" t="n"/>
      <c r="AI8" s="8" t="n"/>
      <c r="AJ8" s="8" t="n"/>
      <c r="AK8" s="9">
        <f>IFERROR(IF(AI8="","",AI8/AH8),0)</f>
        <v/>
      </c>
      <c r="AL8" s="9">
        <f>IFERROR(IF(AJ8="","",AJ8/AI8),0)</f>
        <v/>
      </c>
      <c r="AM8" s="9">
        <f>IFERROR(IF(AJ8="","",AJ8/AH8),0)</f>
        <v/>
      </c>
      <c r="AN8">
        <f>IF(AJ8="","","OK")</f>
        <v/>
      </c>
      <c r="AQ8" s="6" t="n">
        <v>0.625</v>
      </c>
      <c r="AR8" s="6">
        <f>AQ9</f>
        <v/>
      </c>
      <c r="AS8" s="7" t="n"/>
      <c r="AT8" s="11" t="n"/>
      <c r="AU8" s="11" t="n"/>
      <c r="AV8" s="9">
        <f>IFERROR(IF(AT8="","",AT8/AS8),0)</f>
        <v/>
      </c>
      <c r="AW8" s="9">
        <f>IFERROR(IF(AU8="","",AU8/AT8),0)</f>
        <v/>
      </c>
      <c r="AX8" s="9">
        <f>IFERROR(IF(AU8="","",AU8/AS8),0)</f>
        <v/>
      </c>
      <c r="AY8">
        <f>IF(AU8="","","OK")</f>
        <v/>
      </c>
    </row>
    <row r="9" ht="15.75" customHeight="1" s="22" thickBot="1">
      <c r="A9" s="6" t="n">
        <v>0.5833333333333334</v>
      </c>
      <c r="B9" s="6">
        <f>A10</f>
        <v/>
      </c>
      <c r="C9" s="20" t="n">
        <v>51</v>
      </c>
      <c r="D9" s="11" t="n"/>
      <c r="E9" s="11" t="n"/>
      <c r="F9" s="9">
        <f>IFERROR(IF(D9="","",D9/C9),0)</f>
        <v/>
      </c>
      <c r="G9" s="9">
        <f>IFERROR(IF(E9="","",E9/D9),0)</f>
        <v/>
      </c>
      <c r="H9" s="9">
        <f>IFERROR(IF(E9="","",E9/C9),0)</f>
        <v/>
      </c>
      <c r="I9" s="10">
        <f>IF(E9="","","OK")</f>
        <v/>
      </c>
      <c r="K9" s="6" t="n">
        <v>0.625</v>
      </c>
      <c r="L9" s="6">
        <f>K10</f>
        <v/>
      </c>
      <c r="M9" s="20" t="n">
        <v>2</v>
      </c>
      <c r="N9" s="11" t="n"/>
      <c r="O9" s="11" t="n"/>
      <c r="P9" s="9">
        <f>IFERROR(IF(N9="","",N9/M9),0)</f>
        <v/>
      </c>
      <c r="Q9" s="9">
        <f>IFERROR(IF(O9="","",O9/N9),0)</f>
        <v/>
      </c>
      <c r="R9" s="9">
        <f>IFERROR(IF(O9="","",O9/M9),0)</f>
        <v/>
      </c>
      <c r="S9">
        <f>IF(O9="","","OK")</f>
        <v/>
      </c>
      <c r="V9" s="6" t="n">
        <v>0.5833333333333334</v>
      </c>
      <c r="W9" s="6">
        <f>V10</f>
        <v/>
      </c>
      <c r="X9" s="20" t="n">
        <v>25</v>
      </c>
      <c r="Y9" s="11" t="n"/>
      <c r="Z9" s="11" t="n"/>
      <c r="AA9" s="9">
        <f>IFERROR(IF(Y9="","",Y9/X9),0)</f>
        <v/>
      </c>
      <c r="AB9" s="9">
        <f>IFERROR(IF(Z9="","",Z9/Y9),0)</f>
        <v/>
      </c>
      <c r="AC9" s="9">
        <f>IFERROR(IF(Z9="","",Z9/X9),0)</f>
        <v/>
      </c>
      <c r="AD9" s="4">
        <f>IF(Z9="","","OK")</f>
        <v/>
      </c>
      <c r="AF9" s="6" t="n">
        <v>0.5833333333333334</v>
      </c>
      <c r="AG9" s="6">
        <f>AF10</f>
        <v/>
      </c>
      <c r="AH9" s="7" t="n"/>
      <c r="AI9" s="8" t="n"/>
      <c r="AJ9" s="8" t="n"/>
      <c r="AK9" s="9">
        <f>IFERROR(IF(AI9="","",AI9/AH9),0)</f>
        <v/>
      </c>
      <c r="AL9" s="9">
        <f>IFERROR(IF(AJ9="","",AJ9/AI9),0)</f>
        <v/>
      </c>
      <c r="AM9" s="9">
        <f>IFERROR(IF(AJ9="","",AJ9/AH9),0)</f>
        <v/>
      </c>
      <c r="AN9">
        <f>IF(AJ9="","","OK")</f>
        <v/>
      </c>
      <c r="AQ9" s="6" t="n">
        <v>0.6666666666666666</v>
      </c>
      <c r="AR9" s="6">
        <f>AQ10</f>
        <v/>
      </c>
      <c r="AS9" s="7" t="n"/>
      <c r="AT9" s="11" t="n"/>
      <c r="AU9" s="11" t="n"/>
      <c r="AV9" s="9">
        <f>IFERROR(IF(AT9="","",AT9/AS9),0)</f>
        <v/>
      </c>
      <c r="AW9" s="9">
        <f>IFERROR(IF(AU9="","",AU9/AT9),0)</f>
        <v/>
      </c>
      <c r="AX9" s="9">
        <f>IFERROR(IF(AU9="","",AU9/AS9),0)</f>
        <v/>
      </c>
      <c r="AY9">
        <f>IF(AU9="","","OK")</f>
        <v/>
      </c>
    </row>
    <row r="10" ht="15.75" customHeight="1" s="22" thickBot="1">
      <c r="A10" s="6" t="n">
        <v>0.625</v>
      </c>
      <c r="B10" s="6">
        <f>A11</f>
        <v/>
      </c>
      <c r="C10" s="20" t="n">
        <v>51</v>
      </c>
      <c r="D10" s="11" t="n"/>
      <c r="E10" s="11" t="n"/>
      <c r="F10" s="9">
        <f>IFERROR(IF(D10="","",D10/C10),0)</f>
        <v/>
      </c>
      <c r="G10" s="9">
        <f>IFERROR(IF(E10="","",E10/D10),0)</f>
        <v/>
      </c>
      <c r="H10" s="9">
        <f>IFERROR(IF(E10="","",E10/C10),0)</f>
        <v/>
      </c>
      <c r="I10" s="10">
        <f>IF(E10="","","OK")</f>
        <v/>
      </c>
      <c r="K10" s="6" t="n">
        <v>0.6666666666666666</v>
      </c>
      <c r="L10" s="6">
        <f>K11</f>
        <v/>
      </c>
      <c r="M10" s="20" t="n">
        <v>3</v>
      </c>
      <c r="N10" s="11" t="n"/>
      <c r="O10" s="11" t="n"/>
      <c r="P10" s="9">
        <f>IFERROR(IF(N10="","",N10/M10),0)</f>
        <v/>
      </c>
      <c r="Q10" s="9">
        <f>IFERROR(IF(O10="","",O10/N10),0)</f>
        <v/>
      </c>
      <c r="R10" s="9">
        <f>IFERROR(IF(O10="","",O10/M10),0)</f>
        <v/>
      </c>
      <c r="S10">
        <f>IF(O10="","","OK")</f>
        <v/>
      </c>
      <c r="V10" s="6" t="n">
        <v>0.625</v>
      </c>
      <c r="W10" s="6">
        <f>V11</f>
        <v/>
      </c>
      <c r="X10" s="20" t="n">
        <v>21</v>
      </c>
      <c r="Y10" s="11" t="n"/>
      <c r="Z10" s="11" t="n"/>
      <c r="AA10" s="9">
        <f>IFERROR(IF(Y10="","",Y10/X10),0)</f>
        <v/>
      </c>
      <c r="AB10" s="9">
        <f>IFERROR(IF(Z10="","",Z10/Y10),0)</f>
        <v/>
      </c>
      <c r="AC10" s="9">
        <f>IFERROR(IF(Z10="","",Z10/X10),0)</f>
        <v/>
      </c>
      <c r="AD10" s="4">
        <f>IF(Z10="","","OK")</f>
        <v/>
      </c>
      <c r="AF10" s="6" t="n">
        <v>0.625</v>
      </c>
      <c r="AG10" s="6">
        <f>AF11</f>
        <v/>
      </c>
      <c r="AH10" s="7" t="n"/>
      <c r="AI10" s="8" t="n"/>
      <c r="AJ10" s="8" t="n"/>
      <c r="AK10" s="9">
        <f>IFERROR(IF(AI10="","",AI10/AH10),0)</f>
        <v/>
      </c>
      <c r="AL10" s="9">
        <f>IFERROR(IF(AJ10="","",AJ10/AI10),0)</f>
        <v/>
      </c>
      <c r="AM10" s="9">
        <f>IFERROR(IF(AJ10="","",AJ10/AH10),0)</f>
        <v/>
      </c>
      <c r="AN10">
        <f>IF(AJ10="","","OK")</f>
        <v/>
      </c>
      <c r="AQ10" s="6" t="n">
        <v>0.7083333333333334</v>
      </c>
      <c r="AR10" s="6" t="n">
        <v>0.75</v>
      </c>
      <c r="AS10" s="7" t="n"/>
      <c r="AT10" s="11" t="n"/>
      <c r="AU10" s="11" t="n"/>
      <c r="AV10" s="9">
        <f>IFERROR(IF(AT10="","",AT10/AS10),0)</f>
        <v/>
      </c>
      <c r="AW10" s="9">
        <f>IFERROR(IF(AU10="","",AU10/AT10),0)</f>
        <v/>
      </c>
      <c r="AX10" s="9">
        <f>IFERROR(IF(AU10="","",AU10/AS10),0)</f>
        <v/>
      </c>
      <c r="AY10">
        <f>IF(AU10="","","OK")</f>
        <v/>
      </c>
    </row>
    <row r="11" ht="15.75" customHeight="1" s="22" thickBot="1">
      <c r="A11" s="6" t="n">
        <v>0.6666666666666666</v>
      </c>
      <c r="B11" s="6">
        <f>A12</f>
        <v/>
      </c>
      <c r="C11" s="20" t="n">
        <v>46</v>
      </c>
      <c r="D11" s="11" t="n"/>
      <c r="E11" s="11" t="n"/>
      <c r="F11" s="9">
        <f>IFERROR(IF(D11="","",D11/C11),0)</f>
        <v/>
      </c>
      <c r="G11" s="9">
        <f>IFERROR(IF(E11="","",E11/D11),0)</f>
        <v/>
      </c>
      <c r="H11" s="9">
        <f>IFERROR(IF(E11="","",E11/C11),0)</f>
        <v/>
      </c>
      <c r="I11" s="10">
        <f>IF(E11="","","OK")</f>
        <v/>
      </c>
      <c r="K11" s="6" t="n">
        <v>0.7083333333333334</v>
      </c>
      <c r="L11" s="6">
        <f>K12</f>
        <v/>
      </c>
      <c r="M11" s="20" t="n">
        <v>7</v>
      </c>
      <c r="N11" s="8" t="n"/>
      <c r="O11" s="8" t="n"/>
      <c r="P11" s="9">
        <f>IFERROR(IF(N11="","",N11/M11),0)</f>
        <v/>
      </c>
      <c r="Q11" s="9">
        <f>IFERROR(IF(O11="","",O11/N11),0)</f>
        <v/>
      </c>
      <c r="R11" s="9">
        <f>IFERROR(IF(O11="","",O11/M11),0)</f>
        <v/>
      </c>
      <c r="S11">
        <f>IF(O11="","","OK")</f>
        <v/>
      </c>
      <c r="V11" s="6" t="n">
        <v>0.6666666666666666</v>
      </c>
      <c r="W11" s="6" t="n">
        <v>0.7083333333333334</v>
      </c>
      <c r="X11" s="20" t="n">
        <v>17</v>
      </c>
      <c r="Y11" s="11" t="n"/>
      <c r="Z11" s="11" t="n"/>
      <c r="AA11" s="9">
        <f>IFERROR(IF(Y11="","",Y11/X11),0)</f>
        <v/>
      </c>
      <c r="AB11" s="9">
        <f>IFERROR(IF(Z11="","",Z11/Y11),0)</f>
        <v/>
      </c>
      <c r="AC11" s="9">
        <f>IFERROR(IF(Z11="","",Z11/X11),0)</f>
        <v/>
      </c>
      <c r="AD11" s="4">
        <f>IF(Z11="","","OK")</f>
        <v/>
      </c>
      <c r="AF11" s="6" t="n">
        <v>0.6666666666666666</v>
      </c>
      <c r="AG11" s="6" t="n">
        <v>0.7083333333333334</v>
      </c>
      <c r="AH11" s="7" t="n"/>
      <c r="AI11" s="8" t="n"/>
      <c r="AJ11" s="8" t="n"/>
      <c r="AK11" s="9">
        <f>IFERROR(IF(AI11="","",AI11/AH11),0)</f>
        <v/>
      </c>
      <c r="AL11" s="9">
        <f>IFERROR(IF(AJ11="","",AJ11/AI11),0)</f>
        <v/>
      </c>
      <c r="AM11" s="9">
        <f>IFERROR(IF(AJ11="","",AJ11/AH11),0)</f>
        <v/>
      </c>
      <c r="AN11">
        <f>IF(AJ11="","","OK")</f>
        <v/>
      </c>
      <c r="AQ11" s="18" t="n">
        <v>0.75</v>
      </c>
      <c r="AR11" s="18" t="n">
        <v>0.7916666666666666</v>
      </c>
      <c r="AS11" s="7" t="n"/>
      <c r="AT11" s="19" t="n"/>
      <c r="AU11" s="19" t="n"/>
      <c r="AV11" s="9">
        <f>IFERROR(IF(AT11="","",AT11/AS11),0)</f>
        <v/>
      </c>
      <c r="AW11" s="9">
        <f>IFERROR(IF(AU11="","",AU11/AT11),0)</f>
        <v/>
      </c>
      <c r="AX11" s="9">
        <f>IFERROR(IF(AU11="","",AU11/AS11),0)</f>
        <v/>
      </c>
      <c r="AY11">
        <f>IF(AU11="","","OK")</f>
        <v/>
      </c>
    </row>
    <row r="12" ht="15.75" customHeight="1" s="22" thickBot="1">
      <c r="A12" s="6" t="n">
        <v>0.7083333333333334</v>
      </c>
      <c r="B12" s="6" t="n">
        <v>0.75</v>
      </c>
      <c r="C12" s="20" t="n">
        <v>41</v>
      </c>
      <c r="D12" s="8" t="n"/>
      <c r="E12" s="8" t="n"/>
      <c r="F12" s="9">
        <f>IFERROR(IF(D12="","",D12/C12),0)</f>
        <v/>
      </c>
      <c r="G12" s="9">
        <f>IFERROR(IF(E12="","",E12/D12),0)</f>
        <v/>
      </c>
      <c r="H12" s="9">
        <f>IFERROR(IF(E12="","",E12/C12),0)</f>
        <v/>
      </c>
      <c r="I12" s="10">
        <f>IF(E12="","","OK")</f>
        <v/>
      </c>
      <c r="K12" s="6" t="n">
        <v>0.75</v>
      </c>
      <c r="L12" s="6">
        <f>K13</f>
        <v/>
      </c>
      <c r="M12" s="20" t="n">
        <v>9</v>
      </c>
      <c r="N12" s="8" t="n"/>
      <c r="O12" s="8" t="n"/>
      <c r="P12" s="9">
        <f>IFERROR(IF(N12="","",N12/M12),0)</f>
        <v/>
      </c>
      <c r="Q12" s="9">
        <f>IFERROR(IF(O12="","",O12/N12),0)</f>
        <v/>
      </c>
      <c r="R12" s="9">
        <f>IFERROR(IF(O12="","",O12/M12),0)</f>
        <v/>
      </c>
      <c r="S12">
        <f>IF(O12="","","OK")</f>
        <v/>
      </c>
      <c r="V12" s="6" t="n">
        <v>0.7083333333333334</v>
      </c>
      <c r="W12" s="17" t="n">
        <v>0.75</v>
      </c>
      <c r="X12" s="20" t="n">
        <v>9</v>
      </c>
      <c r="Y12" s="8" t="n"/>
      <c r="Z12" s="8" t="n"/>
      <c r="AA12" s="9">
        <f>IFERROR(IF(Y12="","",Y12/X12),0)</f>
        <v/>
      </c>
      <c r="AB12" s="9">
        <f>IFERROR(IF(Z12="","",Z12/Y12),0)</f>
        <v/>
      </c>
      <c r="AC12" s="9">
        <f>IFERROR(IF(Z12="","",Z12/X12),0)</f>
        <v/>
      </c>
      <c r="AD12" s="4">
        <f>IF(Z12="","","OK")</f>
        <v/>
      </c>
      <c r="AF12" s="6" t="n">
        <v>0.7083333333333334</v>
      </c>
      <c r="AG12" s="17" t="n">
        <v>0.75</v>
      </c>
      <c r="AH12" s="7" t="n"/>
      <c r="AI12" s="8" t="n"/>
      <c r="AJ12" s="8" t="n"/>
      <c r="AK12" s="9">
        <f>IFERROR(IF(AI12="","",AI12/AH12),0)</f>
        <v/>
      </c>
      <c r="AL12" s="9">
        <f>IFERROR(IF(AJ12="","",AJ12/AI12),0)</f>
        <v/>
      </c>
      <c r="AM12" s="9">
        <f>IFERROR(IF(AJ12="","",AJ12/AH12),0)</f>
        <v/>
      </c>
      <c r="AN12">
        <f>IF(AJ12="","","OK")</f>
        <v/>
      </c>
      <c r="AQ12" s="18" t="n">
        <v>0.7916666666666666</v>
      </c>
      <c r="AR12" s="18" t="n">
        <v>0.8333333333333334</v>
      </c>
      <c r="AS12" s="7" t="n"/>
      <c r="AT12" s="19" t="n"/>
      <c r="AU12" s="19" t="n"/>
      <c r="AV12" s="9">
        <f>IFERROR(IF(AT12="","",AT12/AS12),0)</f>
        <v/>
      </c>
      <c r="AW12" s="9">
        <f>IFERROR(IF(AU12="","",AU12/AT12),0)</f>
        <v/>
      </c>
      <c r="AX12" s="9">
        <f>IFERROR(IF(AU12="","",AU12/AS12),0)</f>
        <v/>
      </c>
      <c r="AY12">
        <f>IF(AU12="","","OK")</f>
        <v/>
      </c>
    </row>
    <row r="13" ht="16.5" customHeight="1" s="22" thickBot="1">
      <c r="A13" s="28" t="inlineStr">
        <is>
          <t>Global Intervalles</t>
        </is>
      </c>
      <c r="B13" s="27" t="n"/>
      <c r="C13" s="12" t="n">
        <v>51</v>
      </c>
      <c r="D13" s="12">
        <f>SUM(D4:D12)</f>
        <v/>
      </c>
      <c r="E13" s="12">
        <f>SUM(E4:E12)</f>
        <v/>
      </c>
      <c r="F13" s="13">
        <f>IFERROR(D13/C13,0)</f>
        <v/>
      </c>
      <c r="G13" s="13">
        <f>IFERROR(E13/D13,0)</f>
        <v/>
      </c>
      <c r="H13" s="13">
        <f>IFERROR(E13/C13,0)</f>
        <v/>
      </c>
      <c r="I13" s="4" t="n"/>
      <c r="J13" s="14" t="n"/>
      <c r="K13" s="6" t="n">
        <v>0.7916666666666666</v>
      </c>
      <c r="L13" s="6">
        <f>K14</f>
        <v/>
      </c>
      <c r="M13" s="20" t="n">
        <v>9</v>
      </c>
      <c r="N13" s="8" t="n"/>
      <c r="O13" s="8" t="n"/>
      <c r="P13" s="9">
        <f>IFERROR(IF(N13="","",N13/M13),0)</f>
        <v/>
      </c>
      <c r="Q13" s="9">
        <f>IFERROR(IF(O13="","",O13/N13),0)</f>
        <v/>
      </c>
      <c r="R13" s="9">
        <f>IFERROR(IF(O13="","",O13/M13),0)</f>
        <v/>
      </c>
      <c r="S13">
        <f>IF(O13="","","OK")</f>
        <v/>
      </c>
      <c r="V13" s="17" t="n">
        <v>0.75</v>
      </c>
      <c r="W13" s="17" t="n">
        <v>0.7916666666666666</v>
      </c>
      <c r="X13" s="20" t="n">
        <v>7</v>
      </c>
      <c r="Y13" s="8" t="n"/>
      <c r="Z13" s="8" t="n"/>
      <c r="AA13" s="9">
        <f>IFERROR(IF(Y13="","",Y13/X13),0)</f>
        <v/>
      </c>
      <c r="AB13" s="9">
        <f>IFERROR(IF(Z13="","",Z13/Y13),0)</f>
        <v/>
      </c>
      <c r="AC13" s="9">
        <f>IFERROR(IF(Z13="","",Z13/X13),0)</f>
        <v/>
      </c>
      <c r="AD13" s="4">
        <f>IF(Z13="","","OK")</f>
        <v/>
      </c>
      <c r="AF13" s="17" t="n">
        <v>0.75</v>
      </c>
      <c r="AG13" s="17" t="n">
        <v>0.7916666666666666</v>
      </c>
      <c r="AH13" s="7" t="n"/>
      <c r="AI13" s="8" t="n"/>
      <c r="AJ13" s="8" t="n"/>
      <c r="AK13" s="9">
        <f>IFERROR(IF(AI13="","",AI13/AH13),0)</f>
        <v/>
      </c>
      <c r="AL13" s="9">
        <f>IFERROR(IF(AJ13="","",AJ13/AI13),0)</f>
        <v/>
      </c>
      <c r="AM13" s="9">
        <f>IFERROR(IF(AJ13="","",AJ13/AH13),0)</f>
        <v/>
      </c>
      <c r="AN13">
        <f>IF(AJ13="","","OK")</f>
        <v/>
      </c>
      <c r="AQ13" s="18" t="n">
        <v>0.8333333333333334</v>
      </c>
      <c r="AR13" s="18">
        <f>AQ14</f>
        <v/>
      </c>
      <c r="AS13" s="7" t="n"/>
      <c r="AT13" s="19" t="n"/>
      <c r="AU13" s="19" t="n"/>
      <c r="AV13" s="9">
        <f>IFERROR(IF(AT13="","",AT13/AS13),0)</f>
        <v/>
      </c>
      <c r="AW13" s="9">
        <f>IFERROR(IF(AU13="","",AU13/AT13),0)</f>
        <v/>
      </c>
      <c r="AX13" s="9">
        <f>IFERROR(IF(AU13="","",AU13/AS13),0)</f>
        <v/>
      </c>
      <c r="AY13">
        <f>IF(AU13="","","OK")</f>
        <v/>
      </c>
    </row>
    <row r="14" ht="16.5" customHeight="1" s="22" thickBot="1">
      <c r="A14" s="28" t="inlineStr">
        <is>
          <t>Global Jour</t>
        </is>
      </c>
      <c r="B14" s="27" t="n"/>
      <c r="C14" s="12">
        <f>SUM(C4:C12)</f>
        <v/>
      </c>
      <c r="D14" s="12">
        <f>SUM(D4:D12)</f>
        <v/>
      </c>
      <c r="E14" s="12">
        <f>SUM(E4:E12)</f>
        <v/>
      </c>
      <c r="F14" s="13">
        <f>IFERROR(D14/C14,0)</f>
        <v/>
      </c>
      <c r="G14" s="13">
        <f>IFERROR(E14/D14,0)</f>
        <v/>
      </c>
      <c r="H14" s="13">
        <f>IFERROR(E14/C14,0)</f>
        <v/>
      </c>
      <c r="I14" s="4" t="n"/>
      <c r="K14" s="6" t="n">
        <v>0.8333333333333334</v>
      </c>
      <c r="L14" s="6">
        <f>K15</f>
        <v/>
      </c>
      <c r="M14" s="20" t="n">
        <v>6</v>
      </c>
      <c r="N14" s="8" t="n"/>
      <c r="O14" s="8" t="n"/>
      <c r="P14" s="9">
        <f>IFERROR(IF(N14="","",N14/M14),0)</f>
        <v/>
      </c>
      <c r="Q14" s="9">
        <f>IFERROR(IF(O14="","",O14/N14),0)</f>
        <v/>
      </c>
      <c r="R14" s="9">
        <f>IFERROR(IF(O14="","",O14/M14),0)</f>
        <v/>
      </c>
      <c r="S14">
        <f>IF(O14="","","OK")</f>
        <v/>
      </c>
      <c r="V14" s="17" t="n">
        <v>0.7916666666666666</v>
      </c>
      <c r="W14" s="17" t="n">
        <v>0.8333333333333334</v>
      </c>
      <c r="X14" s="20" t="n">
        <v>15</v>
      </c>
      <c r="Y14" s="8" t="n"/>
      <c r="Z14" s="8" t="n"/>
      <c r="AA14" s="9">
        <f>IFERROR(IF(Y14="","",Y14/X14),0)</f>
        <v/>
      </c>
      <c r="AB14" s="9">
        <f>IFERROR(IF(Z14="","",Z14/Y14),0)</f>
        <v/>
      </c>
      <c r="AC14" s="9">
        <f>IFERROR(IF(Z14="","",Z14/X14),0)</f>
        <v/>
      </c>
      <c r="AD14" s="4">
        <f>IF(Z14="","","OK")</f>
        <v/>
      </c>
      <c r="AF14" s="17" t="n">
        <v>0.7916666666666666</v>
      </c>
      <c r="AG14" s="17" t="n">
        <v>0.8333333333333334</v>
      </c>
      <c r="AH14" s="7" t="n"/>
      <c r="AI14" s="8" t="n"/>
      <c r="AJ14" s="8" t="n"/>
      <c r="AK14" s="9">
        <f>IFERROR(IF(AI14="","",AI14/AH14),0)</f>
        <v/>
      </c>
      <c r="AL14" s="9">
        <f>IFERROR(IF(AJ14="","",AJ14/AI14),0)</f>
        <v/>
      </c>
      <c r="AM14" s="9">
        <f>IFERROR(IF(AJ14="","",AJ14/AH14),0)</f>
        <v/>
      </c>
      <c r="AN14">
        <f>IF(AJ14="","","OK")</f>
        <v/>
      </c>
      <c r="AQ14" s="6" t="n">
        <v>0.875</v>
      </c>
      <c r="AR14" s="6" t="n">
        <v>0.9166666666666666</v>
      </c>
      <c r="AS14" s="7" t="n"/>
      <c r="AT14" s="11" t="n"/>
      <c r="AU14" s="11" t="n"/>
      <c r="AV14" s="9">
        <f>IFERROR(IF(AT14="","",AT14/AS14),0)</f>
        <v/>
      </c>
      <c r="AW14" s="9">
        <f>IFERROR(IF(AU14="","",AU14/AT14),0)</f>
        <v/>
      </c>
      <c r="AX14" s="9">
        <f>IFERROR(IF(AU14="","",AU14/AS14),0)</f>
        <v/>
      </c>
      <c r="AY14">
        <f>IF(AU14="","","OK")</f>
        <v/>
      </c>
    </row>
    <row r="15" ht="15.75" customHeight="1" s="22">
      <c r="I15" s="4" t="n"/>
      <c r="K15" s="6" t="n">
        <v>0.875</v>
      </c>
      <c r="L15" s="6" t="n">
        <v>0.9166666666666666</v>
      </c>
      <c r="M15" s="20" t="n">
        <v>3</v>
      </c>
      <c r="N15" s="8" t="n"/>
      <c r="O15" s="8" t="n"/>
      <c r="P15" s="9">
        <f>IFERROR(IF(N15="","",N15/M15),0)</f>
        <v/>
      </c>
      <c r="Q15" s="9">
        <f>IFERROR(IF(O15="","",O15/N15),0)</f>
        <v/>
      </c>
      <c r="R15" s="9">
        <f>IFERROR(IF(O15="","",O15/M15),0)</f>
        <v/>
      </c>
      <c r="S15">
        <f>IF(O15="","","OK")</f>
        <v/>
      </c>
      <c r="V15" s="28" t="inlineStr">
        <is>
          <t>Global Intervalles</t>
        </is>
      </c>
      <c r="W15" s="27" t="n"/>
      <c r="X15" s="12" t="n">
        <v>25</v>
      </c>
      <c r="Y15" s="12">
        <f>SUM(Y4:Y14)</f>
        <v/>
      </c>
      <c r="Z15" s="12">
        <f>SUM(Z4:Z14)</f>
        <v/>
      </c>
      <c r="AA15" s="13">
        <f>IFERROR(Y15/X15,0)</f>
        <v/>
      </c>
      <c r="AB15" s="13">
        <f>IFERROR(Z15/Y15,0)</f>
        <v/>
      </c>
      <c r="AC15" s="13">
        <f>IFERROR(Z15/X15,0)</f>
        <v/>
      </c>
      <c r="AD15" s="4" t="n"/>
      <c r="AE15" s="14" t="n"/>
      <c r="AF15" s="29" t="inlineStr">
        <is>
          <t>Global Intervalles</t>
        </is>
      </c>
      <c r="AG15" s="25" t="n"/>
      <c r="AH15" s="15" t="n"/>
      <c r="AI15" s="15">
        <f>SUM(AI4:AI14)</f>
        <v/>
      </c>
      <c r="AJ15" s="15">
        <f>SUM(AJ4:AJ14)</f>
        <v/>
      </c>
      <c r="AK15" s="16">
        <f>IFERROR(AI15/AH15,0)</f>
        <v/>
      </c>
      <c r="AL15" s="16">
        <f>IFERROR(AJ15/AI15,0)</f>
        <v/>
      </c>
      <c r="AM15" s="16">
        <f>IFERROR(AJ15/AH15,0)</f>
        <v/>
      </c>
      <c r="AQ15" s="29" t="inlineStr">
        <is>
          <t>Global Intervalles</t>
        </is>
      </c>
      <c r="AR15" s="25" t="n"/>
      <c r="AS15" s="15" t="n"/>
      <c r="AT15" s="15">
        <f>SUM(AT4:AT14)</f>
        <v/>
      </c>
      <c r="AU15" s="15">
        <f>SUM(AU4:AU14)</f>
        <v/>
      </c>
      <c r="AV15" s="16">
        <f>IFERROR(AT15/AS15,0)</f>
        <v/>
      </c>
      <c r="AW15" s="16">
        <f>IFERROR(AU15/AT15,0)</f>
        <v/>
      </c>
      <c r="AX15" s="16">
        <f>IFERROR(AU15/AS15,0)</f>
        <v/>
      </c>
    </row>
    <row r="16" ht="15.75" customHeight="1" s="22">
      <c r="I16" s="4" t="n"/>
      <c r="K16" s="29" t="inlineStr">
        <is>
          <t>Global Intervalles</t>
        </is>
      </c>
      <c r="L16" s="25" t="n"/>
      <c r="M16" s="15" t="n"/>
      <c r="N16" s="15">
        <f>SUM(N4:N15)</f>
        <v/>
      </c>
      <c r="O16" s="15">
        <f>SUM(O4:O15)</f>
        <v/>
      </c>
      <c r="P16" s="16">
        <f>IFERROR(N16/M16,0)</f>
        <v/>
      </c>
      <c r="Q16" s="16">
        <f>IFERROR(O16/N16,0)</f>
        <v/>
      </c>
      <c r="R16" s="16">
        <f>IFERROR(O16/M16,0)</f>
        <v/>
      </c>
      <c r="V16" s="28" t="inlineStr">
        <is>
          <t>Global Jour</t>
        </is>
      </c>
      <c r="W16" s="27" t="n"/>
      <c r="X16" s="12">
        <f>SUM(X4:X14)</f>
        <v/>
      </c>
      <c r="Y16" s="12">
        <f>SUM(Y4:Y14)</f>
        <v/>
      </c>
      <c r="Z16" s="12">
        <f>SUM(Z4:Z12)</f>
        <v/>
      </c>
      <c r="AA16" s="13">
        <f>IFERROR(Y16/X16,0)</f>
        <v/>
      </c>
      <c r="AB16" s="13">
        <f>IFERROR(Z16/Y16,0)</f>
        <v/>
      </c>
      <c r="AC16" s="13">
        <f>IFERROR(Z16/X16,0)</f>
        <v/>
      </c>
      <c r="AD16" s="4" t="n"/>
      <c r="AF16" s="29" t="inlineStr">
        <is>
          <t>Global Jour</t>
        </is>
      </c>
      <c r="AG16" s="25" t="n"/>
      <c r="AH16" s="15">
        <f>SUM(AH4:AH14)</f>
        <v/>
      </c>
      <c r="AI16" s="15">
        <f>SUM(AI4:AI11)</f>
        <v/>
      </c>
      <c r="AJ16" s="15">
        <f>SUM(AJ4:AJ11)</f>
        <v/>
      </c>
      <c r="AK16" s="16">
        <f>IFERROR(AI16/AH16,0)</f>
        <v/>
      </c>
      <c r="AL16" s="16">
        <f>IFERROR(AJ16/AI16,0)</f>
        <v/>
      </c>
      <c r="AM16" s="16">
        <f>IFERROR(AJ16/AH16,0)</f>
        <v/>
      </c>
      <c r="AQ16" s="29" t="inlineStr">
        <is>
          <t>Global Jour</t>
        </is>
      </c>
      <c r="AR16" s="25" t="n"/>
      <c r="AS16" s="15">
        <f>SUM(AS4:AS14)</f>
        <v/>
      </c>
      <c r="AT16" s="15">
        <f>SUM(AT4:AT14)</f>
        <v/>
      </c>
      <c r="AU16" s="15">
        <f>SUM(AU4:AU14)</f>
        <v/>
      </c>
      <c r="AV16" s="16">
        <f>IFERROR(AT16/AS16,0)</f>
        <v/>
      </c>
      <c r="AW16" s="16">
        <f>IFERROR(AU16/AT16,0)</f>
        <v/>
      </c>
      <c r="AX16" s="16">
        <f>IFERROR(AU16/AS16,0)</f>
        <v/>
      </c>
    </row>
    <row r="17" ht="15.75" customHeight="1" s="22">
      <c r="I17" s="4" t="n"/>
      <c r="K17" s="29" t="inlineStr">
        <is>
          <t>Global Jour</t>
        </is>
      </c>
      <c r="L17" s="25" t="n"/>
      <c r="M17" s="15">
        <f>SUM(M4:M15)</f>
        <v/>
      </c>
      <c r="N17" s="15">
        <f>SUM(N4:N15)</f>
        <v/>
      </c>
      <c r="O17" s="15">
        <f>SUM(O4:O15)</f>
        <v/>
      </c>
      <c r="P17" s="16">
        <f>IFERROR(N17/M17,0)</f>
        <v/>
      </c>
      <c r="Q17" s="16">
        <f>IFERROR(O17/N17,0)</f>
        <v/>
      </c>
      <c r="R17" s="16">
        <f>IFERROR(O17/M17,0)</f>
        <v/>
      </c>
    </row>
    <row r="18">
      <c r="I18" s="4" t="n"/>
      <c r="R18" s="4">
        <f>IF(N18="","","OK")</f>
        <v/>
      </c>
    </row>
  </sheetData>
  <mergeCells count="22">
    <mergeCell ref="K2:L2"/>
    <mergeCell ref="A2:B2"/>
    <mergeCell ref="V1:AX1"/>
    <mergeCell ref="AF2:AG2"/>
    <mergeCell ref="V2:W2"/>
    <mergeCell ref="C2:H2"/>
    <mergeCell ref="K16:L16"/>
    <mergeCell ref="AH2:AM2"/>
    <mergeCell ref="AQ2:AR2"/>
    <mergeCell ref="A13:B13"/>
    <mergeCell ref="X2:AC2"/>
    <mergeCell ref="A1:R1"/>
    <mergeCell ref="AS2:AX2"/>
    <mergeCell ref="AQ16:AR16"/>
    <mergeCell ref="V15:W15"/>
    <mergeCell ref="AQ15:AR15"/>
    <mergeCell ref="AF15:AG15"/>
    <mergeCell ref="V16:W16"/>
    <mergeCell ref="M2:R2"/>
    <mergeCell ref="K17:L17"/>
    <mergeCell ref="A14:B14"/>
    <mergeCell ref="AF16:AG1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malek kharroubi</dc:creator>
  <dcterms:created xsi:type="dcterms:W3CDTF">2015-06-05T18:17:20Z</dcterms:created>
  <dcterms:modified xsi:type="dcterms:W3CDTF">2023-06-01T09:01:52Z</dcterms:modified>
  <cp:lastModifiedBy>Melek katri</cp:lastModifiedBy>
</cp:coreProperties>
</file>