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do\Documents\"/>
    </mc:Choice>
  </mc:AlternateContent>
  <xr:revisionPtr revIDLastSave="0" documentId="13_ncr:1_{34EB23DA-254F-4742-B5DA-0741677FB5E5}" xr6:coauthVersionLast="47" xr6:coauthVersionMax="47" xr10:uidLastSave="{00000000-0000-0000-0000-000000000000}"/>
  <bookViews>
    <workbookView xWindow="-108" yWindow="-108" windowWidth="23256" windowHeight="12456" xr2:uid="{EAFACA9A-CABB-42C0-9968-F7C808CB662C}"/>
  </bookViews>
  <sheets>
    <sheet name="input" sheetId="1" r:id="rId1"/>
    <sheet name="output" sheetId="6" r:id="rId2"/>
    <sheet name="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F3" i="2"/>
  <c r="F3" i="6"/>
  <c r="O3" i="6"/>
  <c r="F4" i="6"/>
  <c r="O4" i="6"/>
  <c r="E5" i="6"/>
  <c r="F5" i="6"/>
  <c r="N5" i="6"/>
  <c r="O5" i="6"/>
  <c r="F6" i="6"/>
  <c r="M6" i="6"/>
  <c r="N6" i="6"/>
  <c r="O6" i="6"/>
  <c r="F7" i="6"/>
  <c r="M7" i="6"/>
  <c r="N7" i="6"/>
  <c r="O7" i="6"/>
  <c r="F8" i="6"/>
  <c r="M8" i="6"/>
  <c r="N8" i="6"/>
  <c r="O8" i="6"/>
  <c r="F9" i="6"/>
  <c r="L9" i="6"/>
  <c r="M9" i="6"/>
  <c r="O9" i="6"/>
  <c r="F10" i="6"/>
  <c r="N10" i="6"/>
  <c r="O10" i="6"/>
  <c r="E11" i="6"/>
  <c r="M11" i="6"/>
  <c r="N11" i="6"/>
  <c r="O11" i="6"/>
  <c r="F12" i="6"/>
  <c r="L12" i="6"/>
  <c r="M12" i="6"/>
  <c r="N12" i="6"/>
  <c r="O12" i="6"/>
  <c r="K13" i="6"/>
  <c r="L13" i="6"/>
  <c r="M13" i="6"/>
  <c r="N13" i="6"/>
  <c r="O13" i="6"/>
  <c r="C12" i="6"/>
  <c r="C11" i="6"/>
  <c r="C9" i="6"/>
  <c r="C7" i="6"/>
  <c r="C3" i="6"/>
  <c r="C4" i="6"/>
  <c r="P4" i="6" s="1"/>
  <c r="C8" i="1"/>
  <c r="C8" i="6" s="1"/>
  <c r="D3" i="1"/>
  <c r="D3" i="6" s="1"/>
  <c r="E3" i="1"/>
  <c r="E3" i="6" s="1"/>
  <c r="F3" i="1"/>
  <c r="G3" i="1"/>
  <c r="G3" i="6" s="1"/>
  <c r="H3" i="1"/>
  <c r="H3" i="6" s="1"/>
  <c r="I3" i="1"/>
  <c r="I3" i="6" s="1"/>
  <c r="J3" i="1"/>
  <c r="J3" i="6" s="1"/>
  <c r="K3" i="1"/>
  <c r="K3" i="6" s="1"/>
  <c r="L3" i="1"/>
  <c r="L3" i="6" s="1"/>
  <c r="M3" i="1"/>
  <c r="M3" i="6" s="1"/>
  <c r="N3" i="1"/>
  <c r="N3" i="6" s="1"/>
  <c r="O3" i="1"/>
  <c r="D4" i="1"/>
  <c r="D4" i="6" s="1"/>
  <c r="E4" i="1"/>
  <c r="E4" i="6" s="1"/>
  <c r="F4" i="1"/>
  <c r="G4" i="1"/>
  <c r="G4" i="6" s="1"/>
  <c r="H4" i="1"/>
  <c r="H4" i="6" s="1"/>
  <c r="I4" i="1"/>
  <c r="I4" i="6" s="1"/>
  <c r="J4" i="1"/>
  <c r="J4" i="6" s="1"/>
  <c r="K4" i="1"/>
  <c r="K4" i="6" s="1"/>
  <c r="L4" i="1"/>
  <c r="L4" i="6" s="1"/>
  <c r="M4" i="1"/>
  <c r="M4" i="6" s="1"/>
  <c r="N4" i="1"/>
  <c r="N4" i="6" s="1"/>
  <c r="O4" i="1"/>
  <c r="C5" i="1"/>
  <c r="C5" i="6" s="1"/>
  <c r="D5" i="1"/>
  <c r="D5" i="6" s="1"/>
  <c r="E5" i="1"/>
  <c r="F5" i="1"/>
  <c r="G5" i="1"/>
  <c r="G5" i="6" s="1"/>
  <c r="H5" i="1"/>
  <c r="H5" i="6" s="1"/>
  <c r="I5" i="1"/>
  <c r="I5" i="6" s="1"/>
  <c r="J5" i="1"/>
  <c r="J5" i="6" s="1"/>
  <c r="K5" i="1"/>
  <c r="K5" i="6" s="1"/>
  <c r="L5" i="1"/>
  <c r="L5" i="6" s="1"/>
  <c r="M5" i="1"/>
  <c r="M5" i="6" s="1"/>
  <c r="N5" i="1"/>
  <c r="O5" i="1"/>
  <c r="C6" i="1"/>
  <c r="C6" i="6" s="1"/>
  <c r="D6" i="1"/>
  <c r="D6" i="6" s="1"/>
  <c r="E6" i="1"/>
  <c r="E6" i="6" s="1"/>
  <c r="F6" i="1"/>
  <c r="G6" i="1"/>
  <c r="G6" i="6" s="1"/>
  <c r="H6" i="1"/>
  <c r="H6" i="6" s="1"/>
  <c r="I6" i="1"/>
  <c r="I6" i="6" s="1"/>
  <c r="J6" i="1"/>
  <c r="J6" i="6" s="1"/>
  <c r="K6" i="1"/>
  <c r="K6" i="6" s="1"/>
  <c r="L6" i="1"/>
  <c r="L6" i="6" s="1"/>
  <c r="M6" i="1"/>
  <c r="N6" i="1"/>
  <c r="O6" i="1"/>
  <c r="D7" i="1"/>
  <c r="D7" i="6" s="1"/>
  <c r="E7" i="1"/>
  <c r="E7" i="6" s="1"/>
  <c r="F7" i="1"/>
  <c r="G7" i="1"/>
  <c r="G7" i="6" s="1"/>
  <c r="H7" i="1"/>
  <c r="H7" i="6" s="1"/>
  <c r="I7" i="1"/>
  <c r="I7" i="6" s="1"/>
  <c r="J7" i="1"/>
  <c r="J7" i="6" s="1"/>
  <c r="K7" i="1"/>
  <c r="K7" i="6" s="1"/>
  <c r="L7" i="1"/>
  <c r="L7" i="6" s="1"/>
  <c r="M7" i="1"/>
  <c r="N7" i="1"/>
  <c r="O7" i="1"/>
  <c r="D8" i="1"/>
  <c r="D8" i="6" s="1"/>
  <c r="E8" i="1"/>
  <c r="E8" i="6" s="1"/>
  <c r="F8" i="1"/>
  <c r="G8" i="1"/>
  <c r="G8" i="6" s="1"/>
  <c r="H8" i="1"/>
  <c r="H8" i="6" s="1"/>
  <c r="I8" i="1"/>
  <c r="I8" i="6" s="1"/>
  <c r="J8" i="1"/>
  <c r="J8" i="6" s="1"/>
  <c r="K8" i="1"/>
  <c r="K8" i="6" s="1"/>
  <c r="L8" i="1"/>
  <c r="L8" i="6" s="1"/>
  <c r="M8" i="1"/>
  <c r="N8" i="1"/>
  <c r="O8" i="1"/>
  <c r="C9" i="1"/>
  <c r="D9" i="1"/>
  <c r="D9" i="6" s="1"/>
  <c r="E9" i="1"/>
  <c r="E9" i="6" s="1"/>
  <c r="F9" i="1"/>
  <c r="G9" i="1"/>
  <c r="G9" i="6" s="1"/>
  <c r="H9" i="1"/>
  <c r="H9" i="6" s="1"/>
  <c r="I9" i="1"/>
  <c r="I9" i="6" s="1"/>
  <c r="J9" i="1"/>
  <c r="J9" i="6" s="1"/>
  <c r="K9" i="1"/>
  <c r="K9" i="6" s="1"/>
  <c r="L9" i="1"/>
  <c r="M9" i="1"/>
  <c r="N9" i="1"/>
  <c r="N9" i="6" s="1"/>
  <c r="O9" i="1"/>
  <c r="C10" i="1"/>
  <c r="C10" i="6" s="1"/>
  <c r="D10" i="1"/>
  <c r="D10" i="6" s="1"/>
  <c r="E10" i="1"/>
  <c r="E10" i="6" s="1"/>
  <c r="F10" i="1"/>
  <c r="G10" i="1"/>
  <c r="G10" i="6" s="1"/>
  <c r="H10" i="1"/>
  <c r="H10" i="6" s="1"/>
  <c r="I10" i="1"/>
  <c r="I10" i="6" s="1"/>
  <c r="J10" i="1"/>
  <c r="J10" i="6" s="1"/>
  <c r="K10" i="1"/>
  <c r="K10" i="6" s="1"/>
  <c r="L10" i="1"/>
  <c r="L10" i="6" s="1"/>
  <c r="M10" i="1"/>
  <c r="M10" i="6" s="1"/>
  <c r="N10" i="1"/>
  <c r="O10" i="1"/>
  <c r="C11" i="1"/>
  <c r="D11" i="1"/>
  <c r="D11" i="6" s="1"/>
  <c r="E11" i="1"/>
  <c r="F11" i="1"/>
  <c r="F11" i="6" s="1"/>
  <c r="G11" i="1"/>
  <c r="G11" i="6" s="1"/>
  <c r="H11" i="1"/>
  <c r="H11" i="6" s="1"/>
  <c r="I11" i="1"/>
  <c r="I11" i="6" s="1"/>
  <c r="J11" i="1"/>
  <c r="J11" i="6" s="1"/>
  <c r="K11" i="1"/>
  <c r="K11" i="6" s="1"/>
  <c r="L11" i="1"/>
  <c r="L11" i="6" s="1"/>
  <c r="M11" i="1"/>
  <c r="N11" i="1"/>
  <c r="O11" i="1"/>
  <c r="C12" i="1"/>
  <c r="D12" i="1"/>
  <c r="D12" i="6" s="1"/>
  <c r="E12" i="1"/>
  <c r="E12" i="6" s="1"/>
  <c r="F12" i="1"/>
  <c r="G12" i="1"/>
  <c r="G12" i="6" s="1"/>
  <c r="H12" i="1"/>
  <c r="H12" i="6" s="1"/>
  <c r="I12" i="1"/>
  <c r="I12" i="6" s="1"/>
  <c r="J12" i="1"/>
  <c r="J12" i="6" s="1"/>
  <c r="K12" i="1"/>
  <c r="K12" i="6" s="1"/>
  <c r="L12" i="1"/>
  <c r="M12" i="1"/>
  <c r="N12" i="1"/>
  <c r="O12" i="1"/>
  <c r="C13" i="1"/>
  <c r="C13" i="6" s="1"/>
  <c r="D13" i="1"/>
  <c r="D13" i="6" s="1"/>
  <c r="E13" i="1"/>
  <c r="E13" i="6" s="1"/>
  <c r="F13" i="1"/>
  <c r="F13" i="6" s="1"/>
  <c r="G13" i="1"/>
  <c r="G13" i="6" s="1"/>
  <c r="H13" i="1"/>
  <c r="H13" i="6" s="1"/>
  <c r="I13" i="1"/>
  <c r="I13" i="6" s="1"/>
  <c r="J13" i="1"/>
  <c r="J13" i="6" s="1"/>
  <c r="K13" i="1"/>
  <c r="L13" i="1"/>
  <c r="M13" i="1"/>
  <c r="N13" i="1"/>
  <c r="O13" i="1"/>
  <c r="A4" i="6"/>
  <c r="A3" i="6"/>
  <c r="A4" i="2"/>
  <c r="A3" i="2"/>
  <c r="A4" i="1"/>
  <c r="A3" i="1"/>
  <c r="P7" i="6" l="1"/>
  <c r="P14" i="6" s="1"/>
  <c r="P13" i="6"/>
  <c r="P12" i="6"/>
  <c r="P9" i="6"/>
  <c r="P6" i="6"/>
  <c r="P5" i="6"/>
  <c r="P10" i="6"/>
  <c r="P8" i="6"/>
  <c r="P11" i="6"/>
  <c r="P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BEC5AF-EF41-4B71-A968-F3C8DC3873D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B82735D9-5C21-4156-B110-B96A0D6B9455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3BC4B2D0-8AB5-4025-B755-1CA5AB8AE987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<sst xmlns="http://schemas.openxmlformats.org/spreadsheetml/2006/main" count="73" uniqueCount="34">
  <si>
    <t>Job Search Activity Tracker: 09/18/2025 - 09/30/2025</t>
  </si>
  <si>
    <t>Metric / Activity</t>
  </si>
  <si>
    <t>Daily Target</t>
  </si>
  <si>
    <t>Total by 09/30/2025 (13 Days)</t>
  </si>
  <si>
    <t>Plan Summary &amp; Cumulative Totals (09/18 - 09/30)</t>
  </si>
  <si>
    <t>9/18 (Thu)</t>
  </si>
  <si>
    <t>9/19 (Fri)</t>
  </si>
  <si>
    <t>9/20 (Sat)</t>
  </si>
  <si>
    <t>9/21 (Sun)</t>
  </si>
  <si>
    <t>9/22 (Mon)</t>
  </si>
  <si>
    <t>9/23 (Tue)</t>
  </si>
  <si>
    <t>9/24 (Wed)</t>
  </si>
  <si>
    <t>9/25 (Thu)</t>
  </si>
  <si>
    <t>9/26 (Fri)</t>
  </si>
  <si>
    <t>9/27 (Sat)</t>
  </si>
  <si>
    <t>9/28 (Sun)</t>
  </si>
  <si>
    <t>9/29 (Mon)</t>
  </si>
  <si>
    <t>9/30 (Tue)</t>
  </si>
  <si>
    <t>id</t>
  </si>
  <si>
    <t xml:space="preserve">Job Apps </t>
  </si>
  <si>
    <t xml:space="preserve">LinkedIn Connections </t>
  </si>
  <si>
    <t xml:space="preserve">Coding/Case Studies </t>
  </si>
  <si>
    <t xml:space="preserve">Project Work </t>
  </si>
  <si>
    <t xml:space="preserve">STAR Stories </t>
  </si>
  <si>
    <t xml:space="preserve">Behavioral Q Recorded </t>
  </si>
  <si>
    <t xml:space="preserve">Mock Interview </t>
  </si>
  <si>
    <t xml:space="preserve">Follow-ups </t>
  </si>
  <si>
    <t xml:space="preserve">New Skill Learned </t>
  </si>
  <si>
    <t xml:space="preserve">Wins Recorded </t>
  </si>
  <si>
    <t xml:space="preserve">Tasks Planned </t>
  </si>
  <si>
    <t>Activity.1</t>
  </si>
  <si>
    <t>Individual Acchivement</t>
  </si>
  <si>
    <t>Total Achievement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</si>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</sst>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13.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2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5" fillId="2" borderId="0" xfId="0" applyFont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0" fillId="2" borderId="0" xfId="0" applyFill="1"/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9" fontId="3" fillId="0" borderId="0" xfId="1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F8A25C-6891-48BC-B479-ACD5FA7AC3A4}" name="Table7" displayName="Table7" ref="A2:O13" totalsRowShown="0" headerRowDxfId="26">
  <autoFilter ref="A2:O13" xr:uid="{35F8A25C-6891-48BC-B479-ACD5FA7AC3A4}"/>
  <tableColumns count="15">
    <tableColumn id="1" xr3:uid="{EB4C2B7D-F3FF-44C8-87EE-406A34DFC3F2}" name="id" dataDxfId="25"/>
    <tableColumn id="2" xr3:uid="{140DD324-B7F8-45F7-A4E6-B914EDC1B26E}" name="Activity.1" dataDxfId="24"/>
    <tableColumn id="3" xr3:uid="{34E54D8D-0B6E-4FB7-9BB5-EA001A175219}" name="9/18 (Thu)"/>
    <tableColumn id="4" xr3:uid="{479F7029-ABF3-4B41-AD1F-1727FA17CD28}" name="9/19 (Fri)"/>
    <tableColumn id="5" xr3:uid="{9095FDA9-433F-4B8A-95ED-6A4345C4BDD8}" name="9/20 (Sat)"/>
    <tableColumn id="6" xr3:uid="{80483588-405E-441C-92FB-97D4E4B16E2B}" name="9/21 (Sun)"/>
    <tableColumn id="7" xr3:uid="{3F3256B2-0542-4D2E-A5AC-20F6427228FD}" name="9/22 (Mon)"/>
    <tableColumn id="8" xr3:uid="{33C17DB2-7AE0-4499-B495-F418BC3DF0B3}" name="9/23 (Tue)"/>
    <tableColumn id="9" xr3:uid="{AC3D976A-C773-4A64-978E-66FA8F2EC642}" name="9/24 (Wed)"/>
    <tableColumn id="10" xr3:uid="{39C4B6A6-D96B-4FF3-92DC-519A20C16104}" name="9/25 (Thu)"/>
    <tableColumn id="11" xr3:uid="{32E9D9FD-F73F-4996-B954-EBF85964854A}" name="9/26 (Fri)"/>
    <tableColumn id="12" xr3:uid="{C93BA706-842E-4E4E-A7BD-97B9B05958B3}" name="9/27 (Sat)"/>
    <tableColumn id="13" xr3:uid="{6CEB9FA7-8F47-49B6-A259-7826A1E1D132}" name="9/28 (Sun)"/>
    <tableColumn id="14" xr3:uid="{D87CC844-A6A6-42AC-BC31-261E19C97A40}" name="9/29 (Mon)"/>
    <tableColumn id="15" xr3:uid="{FEB5B544-D05D-4064-B770-0EE3523220D1}" name="9/30 (Tu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8E1F64-333A-4CB6-AB76-A1AB37E3A1AF}" name="Table6" displayName="Table6" ref="A2:P14" totalsRowShown="0" headerRowDxfId="23" dataDxfId="22">
  <autoFilter ref="A2:P14" xr:uid="{758E1F64-333A-4CB6-AB76-A1AB37E3A1AF}"/>
  <tableColumns count="16">
    <tableColumn id="1" xr3:uid="{97884F07-D135-4E3C-BEF2-1C0D21A14661}" name="id" dataDxfId="21"/>
    <tableColumn id="2" xr3:uid="{3FAB10AA-40ED-4297-83E8-A528E0BC4BCD}" name="Activity.1" dataDxfId="20"/>
    <tableColumn id="3" xr3:uid="{92B9D209-78B1-45AF-A3F3-DB947934B633}" name="9/18 (Thu)" dataDxfId="19">
      <calculatedColumnFormula>input!C3/VLOOKUP(Table6[[#This Row],[id]],Table5[],3,FALSE)</calculatedColumnFormula>
    </tableColumn>
    <tableColumn id="4" xr3:uid="{DB2DE7D5-BC96-42B6-BFE4-C3F5887E0B0A}" name="9/19 (Fri)" dataDxfId="18">
      <calculatedColumnFormula>input!D3/information!$C$3</calculatedColumnFormula>
    </tableColumn>
    <tableColumn id="5" xr3:uid="{0261FA5A-4887-401A-85D5-C629F70A2250}" name="9/20 (Sat)" dataDxfId="17">
      <calculatedColumnFormula>input!E3/information!$C$3</calculatedColumnFormula>
    </tableColumn>
    <tableColumn id="6" xr3:uid="{BA20FAF3-93E1-468C-AA28-8FE16433EE74}" name="9/21 (Sun)" dataDxfId="16">
      <calculatedColumnFormula>input!F3/information!$C$3</calculatedColumnFormula>
    </tableColumn>
    <tableColumn id="7" xr3:uid="{52867713-88D1-415D-B9E6-E1335635BCBC}" name="9/22 (Mon)" dataDxfId="15">
      <calculatedColumnFormula>input!G3/information!$C$3</calculatedColumnFormula>
    </tableColumn>
    <tableColumn id="8" xr3:uid="{C4F416E1-DF83-4C5F-9084-4B15FEC2C8EE}" name="9/23 (Tue)" dataDxfId="14">
      <calculatedColumnFormula>input!H3/information!$C$3</calculatedColumnFormula>
    </tableColumn>
    <tableColumn id="9" xr3:uid="{00820039-DDEF-4C5A-A36B-739D161BE7C7}" name="9/24 (Wed)" dataDxfId="13">
      <calculatedColumnFormula>input!I3/information!$C$3</calculatedColumnFormula>
    </tableColumn>
    <tableColumn id="10" xr3:uid="{3345C9C4-79DA-4B45-8C7F-E77AA1F70C1F}" name="9/25 (Thu)" dataDxfId="12">
      <calculatedColumnFormula>input!J3/information!$C$3</calculatedColumnFormula>
    </tableColumn>
    <tableColumn id="11" xr3:uid="{2D40B272-BF93-4FDB-82F7-139D9E82A18A}" name="9/26 (Fri)" dataDxfId="11">
      <calculatedColumnFormula>input!K3/information!$C$3</calculatedColumnFormula>
    </tableColumn>
    <tableColumn id="12" xr3:uid="{C6569829-B0F2-41B4-B7C4-E617F2D6E903}" name="9/27 (Sat)" dataDxfId="10">
      <calculatedColumnFormula>input!L3/information!$C$3</calculatedColumnFormula>
    </tableColumn>
    <tableColumn id="13" xr3:uid="{8093DE0F-ED88-490A-B12D-A0F864ADA43C}" name="9/28 (Sun)" dataDxfId="9">
      <calculatedColumnFormula>input!M3/information!$C$3</calculatedColumnFormula>
    </tableColumn>
    <tableColumn id="14" xr3:uid="{95C1C7A7-E174-4043-80C8-B8AB98AA445C}" name="9/29 (Mon)" dataDxfId="8">
      <calculatedColumnFormula>input!N3/information!$C$3</calculatedColumnFormula>
    </tableColumn>
    <tableColumn id="15" xr3:uid="{CB78B79A-0112-4D06-8C32-FF1CACDDFAE0}" name="9/30 (Tue)" dataDxfId="7">
      <calculatedColumnFormula>input!O3/information!$C$3</calculatedColumnFormula>
    </tableColumn>
    <tableColumn id="16" xr3:uid="{B54CCF65-3446-427F-A6BE-0B97746DDDAB}" name="Individual Acchivement" dataDxfId="6">
      <calculatedColumnFormula>SUM(Table6[[#This Row],[9/18 (Thu)]:[9/30 (Tue)]])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8AE25B-BA35-4577-BCAD-73792BBDB85A}" name="Table5" displayName="Table5" ref="A2:D13" totalsRowShown="0" headerRowDxfId="5">
  <autoFilter ref="A2:D13" xr:uid="{048AE25B-BA35-4577-BCAD-73792BBDB85A}"/>
  <tableColumns count="4">
    <tableColumn id="1" xr3:uid="{AC6FE5FE-6EBD-41ED-8CAB-5E34E03C5406}" name="id" dataDxfId="4"/>
    <tableColumn id="2" xr3:uid="{FA13C0AD-F866-4781-B49D-25517527464B}" name="Metric / Activity" dataDxfId="3"/>
    <tableColumn id="3" xr3:uid="{881D747C-C28C-4EA4-B736-85B481E8F548}" name="Daily Target" dataDxfId="2"/>
    <tableColumn id="4" xr3:uid="{13324B0F-76AD-402A-B224-67987325ACC9}" name="Total by 09/30/2025 (13 Day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586F-2076-4526-A0F9-CC2FE580B40E}">
  <dimension ref="A1:O15"/>
  <sheetViews>
    <sheetView tabSelected="1" workbookViewId="0">
      <selection activeCell="C8" sqref="C8"/>
    </sheetView>
  </sheetViews>
  <sheetFormatPr defaultColWidth="19.88671875" defaultRowHeight="14.4" x14ac:dyDescent="0.3"/>
  <cols>
    <col min="1" max="1" width="4.5546875" customWidth="1"/>
    <col min="2" max="2" width="19.33203125" bestFit="1" customWidth="1"/>
    <col min="3" max="3" width="11.6640625" customWidth="1"/>
    <col min="4" max="4" width="10.6640625" customWidth="1"/>
    <col min="5" max="5" width="11.109375" customWidth="1"/>
    <col min="6" max="6" width="11.6640625" customWidth="1"/>
    <col min="7" max="7" width="12" customWidth="1"/>
    <col min="8" max="8" width="11.6640625" customWidth="1"/>
    <col min="9" max="9" width="12" customWidth="1"/>
    <col min="10" max="10" width="11.6640625" customWidth="1"/>
    <col min="11" max="11" width="10.6640625" customWidth="1"/>
    <col min="12" max="12" width="11.109375" customWidth="1"/>
    <col min="13" max="13" width="11.6640625" customWidth="1"/>
    <col min="14" max="14" width="12" customWidth="1"/>
    <col min="15" max="15" width="11.6640625" customWidth="1"/>
  </cols>
  <sheetData>
    <row r="1" spans="1:15" ht="17.399999999999999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">
      <c r="A2" s="5" t="s">
        <v>18</v>
      </c>
      <c r="B2" s="5" t="s">
        <v>30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</row>
    <row r="3" spans="1:15" x14ac:dyDescent="0.3">
      <c r="A3" s="6">
        <f>1</f>
        <v>1</v>
      </c>
      <c r="B3" s="5" t="s">
        <v>19</v>
      </c>
      <c r="C3">
        <v>5</v>
      </c>
      <c r="D3">
        <f>0/information!$C$3</f>
        <v>0</v>
      </c>
      <c r="E3">
        <f>0/information!$C$3</f>
        <v>0</v>
      </c>
      <c r="F3">
        <f>0/information!$C$3</f>
        <v>0</v>
      </c>
      <c r="G3">
        <f>0/information!$C$3</f>
        <v>0</v>
      </c>
      <c r="H3">
        <f>0/information!$C$3</f>
        <v>0</v>
      </c>
      <c r="I3">
        <f>0/information!$C$3</f>
        <v>0</v>
      </c>
      <c r="J3">
        <f>0/information!$C$3</f>
        <v>0</v>
      </c>
      <c r="K3">
        <f>0/information!$C$3</f>
        <v>0</v>
      </c>
      <c r="L3">
        <f>0/information!$C$3</f>
        <v>0</v>
      </c>
      <c r="M3">
        <f>0/information!$C$3</f>
        <v>0</v>
      </c>
      <c r="N3">
        <f>0/information!$C$3</f>
        <v>0</v>
      </c>
      <c r="O3">
        <f>0/information!$C$3</f>
        <v>0</v>
      </c>
    </row>
    <row r="4" spans="1:15" x14ac:dyDescent="0.3">
      <c r="A4" s="6">
        <f>2</f>
        <v>2</v>
      </c>
      <c r="B4" s="5" t="s">
        <v>20</v>
      </c>
      <c r="C4">
        <v>0</v>
      </c>
      <c r="D4">
        <f>0/information!$C$4</f>
        <v>0</v>
      </c>
      <c r="E4">
        <f>0/information!$C$4</f>
        <v>0</v>
      </c>
      <c r="F4">
        <f>0/information!$C$4</f>
        <v>0</v>
      </c>
      <c r="G4">
        <f>0/information!$C$4</f>
        <v>0</v>
      </c>
      <c r="H4">
        <f>0/information!$C$4</f>
        <v>0</v>
      </c>
      <c r="I4">
        <f>0/information!$C$4</f>
        <v>0</v>
      </c>
      <c r="J4">
        <f>0/information!$C$4</f>
        <v>0</v>
      </c>
      <c r="K4">
        <f>0/information!$C$4</f>
        <v>0</v>
      </c>
      <c r="L4">
        <f>0/information!$C$4</f>
        <v>0</v>
      </c>
      <c r="M4">
        <f>0/information!$C$4</f>
        <v>0</v>
      </c>
      <c r="N4">
        <f>0/information!$C$4</f>
        <v>0</v>
      </c>
      <c r="O4">
        <f>0/information!$C$4</f>
        <v>0</v>
      </c>
    </row>
    <row r="5" spans="1:15" x14ac:dyDescent="0.3">
      <c r="A5" s="6">
        <v>3</v>
      </c>
      <c r="B5" s="5" t="s">
        <v>21</v>
      </c>
      <c r="C5">
        <f>0/information!$C$5</f>
        <v>0</v>
      </c>
      <c r="D5">
        <f>0/information!$C$5</f>
        <v>0</v>
      </c>
      <c r="E5">
        <f>0/information!$C$5</f>
        <v>0</v>
      </c>
      <c r="F5">
        <f>0/information!$C$5</f>
        <v>0</v>
      </c>
      <c r="G5">
        <f>0/information!$C$5</f>
        <v>0</v>
      </c>
      <c r="H5">
        <f>0/information!$C$5</f>
        <v>0</v>
      </c>
      <c r="I5">
        <f>0/information!$C$5</f>
        <v>0</v>
      </c>
      <c r="J5">
        <f>0/information!$C$5</f>
        <v>0</v>
      </c>
      <c r="K5">
        <f>0/information!$C$5</f>
        <v>0</v>
      </c>
      <c r="L5">
        <f>0/information!$C$5</f>
        <v>0</v>
      </c>
      <c r="M5">
        <f>0/information!$C$5</f>
        <v>0</v>
      </c>
      <c r="N5">
        <f>0/information!$C$5</f>
        <v>0</v>
      </c>
      <c r="O5">
        <f>0/information!$C$5</f>
        <v>0</v>
      </c>
    </row>
    <row r="6" spans="1:15" x14ac:dyDescent="0.3">
      <c r="A6" s="6">
        <v>4</v>
      </c>
      <c r="B6" s="5" t="s">
        <v>22</v>
      </c>
      <c r="C6">
        <f>0/information!$C$6</f>
        <v>0</v>
      </c>
      <c r="D6">
        <f>0/information!$C$6</f>
        <v>0</v>
      </c>
      <c r="E6">
        <f>0/information!$C$6</f>
        <v>0</v>
      </c>
      <c r="F6">
        <f>0/information!$C$6</f>
        <v>0</v>
      </c>
      <c r="G6">
        <f>0/information!$C$6</f>
        <v>0</v>
      </c>
      <c r="H6">
        <f>0/information!$C$6</f>
        <v>0</v>
      </c>
      <c r="I6">
        <f>0/information!$C$6</f>
        <v>0</v>
      </c>
      <c r="J6">
        <f>0/information!$C$6</f>
        <v>0</v>
      </c>
      <c r="K6">
        <f>0/information!$C$6</f>
        <v>0</v>
      </c>
      <c r="L6">
        <f>0/information!$C$6</f>
        <v>0</v>
      </c>
      <c r="M6">
        <f>0/information!$C$6</f>
        <v>0</v>
      </c>
      <c r="N6">
        <f>0/information!$C$6</f>
        <v>0</v>
      </c>
      <c r="O6">
        <f>0/information!$C$6</f>
        <v>0</v>
      </c>
    </row>
    <row r="7" spans="1:15" x14ac:dyDescent="0.3">
      <c r="A7" s="6">
        <v>5</v>
      </c>
      <c r="B7" s="5" t="s">
        <v>23</v>
      </c>
      <c r="C7">
        <v>2</v>
      </c>
      <c r="D7">
        <f>0/information!$C$7</f>
        <v>0</v>
      </c>
      <c r="E7">
        <f>0/information!$C$7</f>
        <v>0</v>
      </c>
      <c r="F7">
        <f>0/information!$C$7</f>
        <v>0</v>
      </c>
      <c r="G7">
        <f>0/information!$C$7</f>
        <v>0</v>
      </c>
      <c r="H7">
        <f>0/information!$C$7</f>
        <v>0</v>
      </c>
      <c r="I7">
        <f>0/information!$C$7</f>
        <v>0</v>
      </c>
      <c r="J7">
        <f>0/information!$C$7</f>
        <v>0</v>
      </c>
      <c r="K7">
        <f>0/information!$C$7</f>
        <v>0</v>
      </c>
      <c r="L7">
        <f>0/information!$C$7</f>
        <v>0</v>
      </c>
      <c r="M7">
        <f>0/information!$C$7</f>
        <v>0</v>
      </c>
      <c r="N7">
        <f>0/information!$C$7</f>
        <v>0</v>
      </c>
      <c r="O7">
        <f>0/information!$C$7</f>
        <v>0</v>
      </c>
    </row>
    <row r="8" spans="1:15" x14ac:dyDescent="0.3">
      <c r="A8" s="6">
        <v>6</v>
      </c>
      <c r="B8" s="5" t="s">
        <v>24</v>
      </c>
      <c r="C8">
        <f>0/information!$C$8</f>
        <v>0</v>
      </c>
      <c r="D8">
        <f>0/information!$C$8</f>
        <v>0</v>
      </c>
      <c r="E8">
        <f>0/information!$C$8</f>
        <v>0</v>
      </c>
      <c r="F8">
        <f>0/information!$C$8</f>
        <v>0</v>
      </c>
      <c r="G8">
        <f>0/information!$C$8</f>
        <v>0</v>
      </c>
      <c r="H8">
        <f>0/information!$C$8</f>
        <v>0</v>
      </c>
      <c r="I8">
        <f>0/information!$C$8</f>
        <v>0</v>
      </c>
      <c r="J8">
        <f>0/information!$C$8</f>
        <v>0</v>
      </c>
      <c r="K8">
        <f>0/information!$C$8</f>
        <v>0</v>
      </c>
      <c r="L8">
        <f>0/information!$C$8</f>
        <v>0</v>
      </c>
      <c r="M8">
        <f>0/information!$C$8</f>
        <v>0</v>
      </c>
      <c r="N8">
        <f>0/information!$C$8</f>
        <v>0</v>
      </c>
      <c r="O8">
        <f>0/information!$C$8</f>
        <v>0</v>
      </c>
    </row>
    <row r="9" spans="1:15" x14ac:dyDescent="0.3">
      <c r="A9" s="6">
        <v>7</v>
      </c>
      <c r="B9" s="5" t="s">
        <v>25</v>
      </c>
      <c r="C9">
        <f>0/information!$C$9</f>
        <v>0</v>
      </c>
      <c r="D9">
        <f>0/information!$C$9</f>
        <v>0</v>
      </c>
      <c r="E9">
        <f>0/information!$C$9</f>
        <v>0</v>
      </c>
      <c r="F9">
        <f>0/information!$C$9</f>
        <v>0</v>
      </c>
      <c r="G9">
        <f>0/information!$C$9</f>
        <v>0</v>
      </c>
      <c r="H9">
        <f>0/information!$C$9</f>
        <v>0</v>
      </c>
      <c r="I9">
        <f>0/information!$C$9</f>
        <v>0</v>
      </c>
      <c r="J9">
        <f>0/information!$C$9</f>
        <v>0</v>
      </c>
      <c r="K9">
        <f>0/information!$C$9</f>
        <v>0</v>
      </c>
      <c r="L9">
        <f>0/information!$C$9</f>
        <v>0</v>
      </c>
      <c r="M9">
        <f>0/information!$C$9</f>
        <v>0</v>
      </c>
      <c r="N9">
        <f>0/information!$C$9</f>
        <v>0</v>
      </c>
      <c r="O9">
        <f>0/information!$C$9</f>
        <v>0</v>
      </c>
    </row>
    <row r="10" spans="1:15" x14ac:dyDescent="0.3">
      <c r="A10" s="6">
        <v>8</v>
      </c>
      <c r="B10" s="5" t="s">
        <v>26</v>
      </c>
      <c r="C10">
        <f>0/information!$C$10</f>
        <v>0</v>
      </c>
      <c r="D10">
        <f>0/information!$C$10</f>
        <v>0</v>
      </c>
      <c r="E10">
        <f>0/information!$C$10</f>
        <v>0</v>
      </c>
      <c r="F10">
        <f>0/information!$C$10</f>
        <v>0</v>
      </c>
      <c r="G10">
        <f>0/information!$C$10</f>
        <v>0</v>
      </c>
      <c r="H10">
        <f>0/information!$C$10</f>
        <v>0</v>
      </c>
      <c r="I10">
        <f>0/information!$C$10</f>
        <v>0</v>
      </c>
      <c r="J10">
        <f>0/information!$C$10</f>
        <v>0</v>
      </c>
      <c r="K10">
        <f>0/information!$C$10</f>
        <v>0</v>
      </c>
      <c r="L10">
        <f>0/information!$C$10</f>
        <v>0</v>
      </c>
      <c r="M10">
        <f>0/information!$C$10</f>
        <v>0</v>
      </c>
      <c r="N10">
        <f>0/information!$C$10</f>
        <v>0</v>
      </c>
      <c r="O10">
        <f>0/information!$C$10</f>
        <v>0</v>
      </c>
    </row>
    <row r="11" spans="1:15" x14ac:dyDescent="0.3">
      <c r="A11" s="6">
        <v>9</v>
      </c>
      <c r="B11" s="5" t="s">
        <v>27</v>
      </c>
      <c r="C11">
        <f>0/information!$C$11</f>
        <v>0</v>
      </c>
      <c r="D11">
        <f>0/information!$C$11</f>
        <v>0</v>
      </c>
      <c r="E11">
        <f>0/information!$C$11</f>
        <v>0</v>
      </c>
      <c r="F11">
        <f>0/information!$C$11</f>
        <v>0</v>
      </c>
      <c r="G11">
        <f>0/information!$C$11</f>
        <v>0</v>
      </c>
      <c r="H11">
        <f>0/information!$C$11</f>
        <v>0</v>
      </c>
      <c r="I11">
        <f>0/information!$C$11</f>
        <v>0</v>
      </c>
      <c r="J11">
        <f>0/information!$C$11</f>
        <v>0</v>
      </c>
      <c r="K11">
        <f>0/information!$C$11</f>
        <v>0</v>
      </c>
      <c r="L11">
        <f>0/information!$C$11</f>
        <v>0</v>
      </c>
      <c r="M11">
        <f>0/information!$C$11</f>
        <v>0</v>
      </c>
      <c r="N11">
        <f>0/information!$C$11</f>
        <v>0</v>
      </c>
      <c r="O11">
        <f>0/information!$C$11</f>
        <v>0</v>
      </c>
    </row>
    <row r="12" spans="1:15" x14ac:dyDescent="0.3">
      <c r="A12" s="6">
        <v>10</v>
      </c>
      <c r="B12" s="5" t="s">
        <v>28</v>
      </c>
      <c r="C12">
        <f>0/information!$C$12</f>
        <v>0</v>
      </c>
      <c r="D12">
        <f>0/information!$C$12</f>
        <v>0</v>
      </c>
      <c r="E12">
        <f>0/information!$C$12</f>
        <v>0</v>
      </c>
      <c r="F12">
        <f>0/information!$C$12</f>
        <v>0</v>
      </c>
      <c r="G12">
        <f>0/information!$C$12</f>
        <v>0</v>
      </c>
      <c r="H12">
        <f>0/information!$C$12</f>
        <v>0</v>
      </c>
      <c r="I12">
        <f>0/information!$C$12</f>
        <v>0</v>
      </c>
      <c r="J12">
        <f>0/information!$C$12</f>
        <v>0</v>
      </c>
      <c r="K12">
        <f>0/information!$C$12</f>
        <v>0</v>
      </c>
      <c r="L12">
        <f>0/information!$C$12</f>
        <v>0</v>
      </c>
      <c r="M12">
        <f>0/information!$C$12</f>
        <v>0</v>
      </c>
      <c r="N12">
        <f>0/information!$C$12</f>
        <v>0</v>
      </c>
      <c r="O12">
        <f>0/information!$C$12</f>
        <v>0</v>
      </c>
    </row>
    <row r="13" spans="1:15" x14ac:dyDescent="0.3">
      <c r="A13" s="6">
        <v>11</v>
      </c>
      <c r="B13" s="5" t="s">
        <v>29</v>
      </c>
      <c r="C13">
        <f>0/information!$C$13</f>
        <v>0</v>
      </c>
      <c r="D13">
        <f>0/information!$C$13</f>
        <v>0</v>
      </c>
      <c r="E13">
        <f>0/information!$C$13</f>
        <v>0</v>
      </c>
      <c r="F13">
        <f>0/information!$C$13</f>
        <v>0</v>
      </c>
      <c r="G13">
        <f>0/information!$C$13</f>
        <v>0</v>
      </c>
      <c r="H13">
        <f>0/information!$C$13</f>
        <v>0</v>
      </c>
      <c r="I13">
        <f>0/information!$C$13</f>
        <v>0</v>
      </c>
      <c r="J13">
        <f>0/information!$C$13</f>
        <v>0</v>
      </c>
      <c r="K13">
        <f>0/information!$C$13</f>
        <v>0</v>
      </c>
      <c r="L13">
        <f>0/information!$C$13</f>
        <v>0</v>
      </c>
      <c r="M13">
        <f>0/information!$C$13</f>
        <v>0</v>
      </c>
      <c r="N13">
        <f>0/information!$C$13</f>
        <v>0</v>
      </c>
      <c r="O13">
        <f>0/information!$C$13</f>
        <v>0</v>
      </c>
    </row>
    <row r="14" spans="1:15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5" x14ac:dyDescent="0.3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mergeCells count="1">
    <mergeCell ref="A1:O1"/>
  </mergeCells>
  <conditionalFormatting sqref="F19:F2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A311-5497-4E26-9FD2-E911E9520033}">
  <dimension ref="A1:P15"/>
  <sheetViews>
    <sheetView workbookViewId="0">
      <selection activeCell="D4" sqref="D4"/>
    </sheetView>
  </sheetViews>
  <sheetFormatPr defaultColWidth="19.88671875" defaultRowHeight="14.4" x14ac:dyDescent="0.3"/>
  <cols>
    <col min="1" max="1" width="4.5546875" customWidth="1"/>
    <col min="2" max="2" width="18.88671875" bestFit="1" customWidth="1"/>
    <col min="3" max="3" width="11.6640625" customWidth="1"/>
    <col min="4" max="4" width="10.6640625" customWidth="1"/>
    <col min="5" max="5" width="11.109375" customWidth="1"/>
    <col min="6" max="6" width="11.6640625" customWidth="1"/>
    <col min="7" max="7" width="12" customWidth="1"/>
    <col min="8" max="8" width="11.6640625" customWidth="1"/>
    <col min="9" max="9" width="12" customWidth="1"/>
    <col min="10" max="10" width="11.6640625" customWidth="1"/>
    <col min="11" max="11" width="10.6640625" customWidth="1"/>
    <col min="12" max="12" width="11.109375" customWidth="1"/>
    <col min="13" max="13" width="11.6640625" customWidth="1"/>
    <col min="14" max="14" width="12" customWidth="1"/>
    <col min="15" max="15" width="11.6640625" customWidth="1"/>
  </cols>
  <sheetData>
    <row r="1" spans="1:16" ht="17.39999999999999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6" ht="24" x14ac:dyDescent="0.3">
      <c r="A2" s="5" t="s">
        <v>18</v>
      </c>
      <c r="B2" s="5" t="s">
        <v>30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31</v>
      </c>
    </row>
    <row r="3" spans="1:16" x14ac:dyDescent="0.3">
      <c r="A3" s="6">
        <f>1</f>
        <v>1</v>
      </c>
      <c r="B3" s="5" t="s">
        <v>19</v>
      </c>
      <c r="C3" s="9">
        <f>input!C3/information!$C$3</f>
        <v>1</v>
      </c>
      <c r="D3" s="9">
        <f>input!D3/information!$C$3</f>
        <v>0</v>
      </c>
      <c r="E3" s="9">
        <f>input!E3/information!$C$3</f>
        <v>0</v>
      </c>
      <c r="F3" s="9">
        <f>input!F3/information!$C$3</f>
        <v>0</v>
      </c>
      <c r="G3" s="9">
        <f>input!G3/information!$C$3</f>
        <v>0</v>
      </c>
      <c r="H3" s="9">
        <f>input!H3/information!$C$3</f>
        <v>0</v>
      </c>
      <c r="I3" s="9">
        <f>input!I3/information!$C$3</f>
        <v>0</v>
      </c>
      <c r="J3" s="9">
        <f>input!J3/information!$C$3</f>
        <v>0</v>
      </c>
      <c r="K3" s="9">
        <f>input!K3/information!$C$3</f>
        <v>0</v>
      </c>
      <c r="L3" s="9">
        <f>input!L3/information!$C$3</f>
        <v>0</v>
      </c>
      <c r="M3" s="9">
        <f>input!M3/information!$C$3</f>
        <v>0</v>
      </c>
      <c r="N3" s="9">
        <f>input!N3/information!$C$3</f>
        <v>0</v>
      </c>
      <c r="O3" s="9">
        <f>input!O3/information!$C$3</f>
        <v>0</v>
      </c>
      <c r="P3" s="3">
        <f>SUM(Table6[[#This Row],[9/18 (Thu)]:[9/30 (Tue)]])</f>
        <v>1</v>
      </c>
    </row>
    <row r="4" spans="1:16" x14ac:dyDescent="0.3">
      <c r="A4" s="6">
        <f>2</f>
        <v>2</v>
      </c>
      <c r="B4" s="5" t="s">
        <v>20</v>
      </c>
      <c r="C4" s="9">
        <f>input!C4/information!$C$4</f>
        <v>0</v>
      </c>
      <c r="D4" s="9">
        <f>input!D4/information!$C$4</f>
        <v>0</v>
      </c>
      <c r="E4" s="9">
        <f>input!E4/information!$C$4</f>
        <v>0</v>
      </c>
      <c r="F4" s="9">
        <f>input!F4/information!$C$4</f>
        <v>0</v>
      </c>
      <c r="G4" s="9">
        <f>input!G4/information!$C$4</f>
        <v>0</v>
      </c>
      <c r="H4" s="9">
        <f>input!H4/information!$C$4</f>
        <v>0</v>
      </c>
      <c r="I4" s="9">
        <f>input!I4/information!$C$4</f>
        <v>0</v>
      </c>
      <c r="J4" s="9">
        <f>input!J4/information!$C$4</f>
        <v>0</v>
      </c>
      <c r="K4" s="9">
        <f>input!K4/information!$C$4</f>
        <v>0</v>
      </c>
      <c r="L4" s="9">
        <f>input!L4/information!$C$4</f>
        <v>0</v>
      </c>
      <c r="M4" s="9">
        <f>input!M4/information!$C$4</f>
        <v>0</v>
      </c>
      <c r="N4" s="9">
        <f>input!N4/information!$C$4</f>
        <v>0</v>
      </c>
      <c r="O4" s="9">
        <f>input!O4/information!$C$4</f>
        <v>0</v>
      </c>
      <c r="P4" s="3">
        <f>SUM(Table6[[#This Row],[9/18 (Thu)]:[9/30 (Tue)]])</f>
        <v>0</v>
      </c>
    </row>
    <row r="5" spans="1:16" x14ac:dyDescent="0.3">
      <c r="A5" s="6">
        <v>3</v>
      </c>
      <c r="B5" s="5" t="s">
        <v>21</v>
      </c>
      <c r="C5" s="9">
        <f>input!C5/information!$C$5</f>
        <v>0</v>
      </c>
      <c r="D5" s="9">
        <f>input!D5/information!$C$5</f>
        <v>0</v>
      </c>
      <c r="E5" s="9">
        <f>input!E5/information!$C$5</f>
        <v>0</v>
      </c>
      <c r="F5" s="9">
        <f>input!F5/information!$C$5</f>
        <v>0</v>
      </c>
      <c r="G5" s="9">
        <f>input!G5/information!$C$5</f>
        <v>0</v>
      </c>
      <c r="H5" s="9">
        <f>input!H5/information!$C$5</f>
        <v>0</v>
      </c>
      <c r="I5" s="9">
        <f>input!I5/information!$C$5</f>
        <v>0</v>
      </c>
      <c r="J5" s="9">
        <f>input!J5/information!$C$5</f>
        <v>0</v>
      </c>
      <c r="K5" s="9">
        <f>input!K5/information!$C$5</f>
        <v>0</v>
      </c>
      <c r="L5" s="9">
        <f>input!L5/information!$C$5</f>
        <v>0</v>
      </c>
      <c r="M5" s="9">
        <f>input!M5/information!$C$5</f>
        <v>0</v>
      </c>
      <c r="N5" s="9">
        <f>input!N5/information!$C$5</f>
        <v>0</v>
      </c>
      <c r="O5" s="9">
        <f>input!O5/information!$C$5</f>
        <v>0</v>
      </c>
      <c r="P5" s="3">
        <f>SUM(Table6[[#This Row],[9/18 (Thu)]:[9/30 (Tue)]])</f>
        <v>0</v>
      </c>
    </row>
    <row r="6" spans="1:16" x14ac:dyDescent="0.3">
      <c r="A6" s="6">
        <v>4</v>
      </c>
      <c r="B6" s="5" t="s">
        <v>22</v>
      </c>
      <c r="C6" s="9">
        <f>input!C6/information!$C$6</f>
        <v>0</v>
      </c>
      <c r="D6" s="9">
        <f>input!D6/information!$C$6</f>
        <v>0</v>
      </c>
      <c r="E6" s="9">
        <f>input!E6/information!$C$6</f>
        <v>0</v>
      </c>
      <c r="F6" s="9">
        <f>input!F6/information!$C$6</f>
        <v>0</v>
      </c>
      <c r="G6" s="9">
        <f>input!G6/information!$C$6</f>
        <v>0</v>
      </c>
      <c r="H6" s="9">
        <f>input!H6/information!$C$6</f>
        <v>0</v>
      </c>
      <c r="I6" s="9">
        <f>input!I6/information!$C$6</f>
        <v>0</v>
      </c>
      <c r="J6" s="9">
        <f>input!J6/information!$C$6</f>
        <v>0</v>
      </c>
      <c r="K6" s="9">
        <f>input!K6/information!$C$6</f>
        <v>0</v>
      </c>
      <c r="L6" s="9">
        <f>input!L6/information!$C$6</f>
        <v>0</v>
      </c>
      <c r="M6" s="9">
        <f>input!M6/information!$C$6</f>
        <v>0</v>
      </c>
      <c r="N6" s="9">
        <f>input!N6/information!$C$6</f>
        <v>0</v>
      </c>
      <c r="O6" s="9">
        <f>input!O6/information!$C$6</f>
        <v>0</v>
      </c>
      <c r="P6" s="3">
        <f>SUM(Table6[[#This Row],[9/18 (Thu)]:[9/30 (Tue)]])</f>
        <v>0</v>
      </c>
    </row>
    <row r="7" spans="1:16" x14ac:dyDescent="0.3">
      <c r="A7" s="6">
        <v>5</v>
      </c>
      <c r="B7" s="5" t="s">
        <v>23</v>
      </c>
      <c r="C7" s="9">
        <f>input!C7/information!$C$7</f>
        <v>1</v>
      </c>
      <c r="D7" s="9">
        <f>input!D7/information!$C$7</f>
        <v>0</v>
      </c>
      <c r="E7" s="9">
        <f>input!E7/information!$C$7</f>
        <v>0</v>
      </c>
      <c r="F7" s="9">
        <f>input!F7/information!$C$7</f>
        <v>0</v>
      </c>
      <c r="G7" s="9">
        <f>input!G7/information!$C$7</f>
        <v>0</v>
      </c>
      <c r="H7" s="9">
        <f>input!H7/information!$C$7</f>
        <v>0</v>
      </c>
      <c r="I7" s="9">
        <f>input!I7/information!$C$7</f>
        <v>0</v>
      </c>
      <c r="J7" s="9">
        <f>input!J7/information!$C$7</f>
        <v>0</v>
      </c>
      <c r="K7" s="9">
        <f>input!K7/information!$C$7</f>
        <v>0</v>
      </c>
      <c r="L7" s="9">
        <f>input!L7/information!$C$7</f>
        <v>0</v>
      </c>
      <c r="M7" s="9">
        <f>input!M7/information!$C$7</f>
        <v>0</v>
      </c>
      <c r="N7" s="9">
        <f>input!N7/information!$C$7</f>
        <v>0</v>
      </c>
      <c r="O7" s="9">
        <f>input!O7/information!$C$7</f>
        <v>0</v>
      </c>
      <c r="P7" s="3">
        <f>SUM(Table6[[#This Row],[9/18 (Thu)]:[9/30 (Tue)]])</f>
        <v>1</v>
      </c>
    </row>
    <row r="8" spans="1:16" x14ac:dyDescent="0.3">
      <c r="A8" s="6">
        <v>6</v>
      </c>
      <c r="B8" s="5" t="s">
        <v>24</v>
      </c>
      <c r="C8" s="9">
        <f>input!C8/information!$C$8</f>
        <v>0</v>
      </c>
      <c r="D8" s="9">
        <f>input!D8/information!$C$8</f>
        <v>0</v>
      </c>
      <c r="E8" s="9">
        <f>input!E8/information!$C$8</f>
        <v>0</v>
      </c>
      <c r="F8" s="9">
        <f>input!F8/information!$C$8</f>
        <v>0</v>
      </c>
      <c r="G8" s="9">
        <f>input!G8/information!$C$8</f>
        <v>0</v>
      </c>
      <c r="H8" s="9">
        <f>input!H8/information!$C$8</f>
        <v>0</v>
      </c>
      <c r="I8" s="9">
        <f>input!I8/information!$C$8</f>
        <v>0</v>
      </c>
      <c r="J8" s="9">
        <f>input!J8/information!$C$8</f>
        <v>0</v>
      </c>
      <c r="K8" s="9">
        <f>input!K8/information!$C$8</f>
        <v>0</v>
      </c>
      <c r="L8" s="9">
        <f>input!L8/information!$C$8</f>
        <v>0</v>
      </c>
      <c r="M8" s="9">
        <f>input!M8/information!$C$8</f>
        <v>0</v>
      </c>
      <c r="N8" s="9">
        <f>input!N8/information!$C$8</f>
        <v>0</v>
      </c>
      <c r="O8" s="9">
        <f>input!O8/information!$C$8</f>
        <v>0</v>
      </c>
      <c r="P8" s="3">
        <f>SUM(Table6[[#This Row],[9/18 (Thu)]:[9/30 (Tue)]])</f>
        <v>0</v>
      </c>
    </row>
    <row r="9" spans="1:16" x14ac:dyDescent="0.3">
      <c r="A9" s="6">
        <v>7</v>
      </c>
      <c r="B9" s="5" t="s">
        <v>25</v>
      </c>
      <c r="C9" s="9">
        <f>input!C9/information!$C$9</f>
        <v>0</v>
      </c>
      <c r="D9" s="9">
        <f>input!D9/information!$C$9</f>
        <v>0</v>
      </c>
      <c r="E9" s="9">
        <f>input!E9/information!$C$9</f>
        <v>0</v>
      </c>
      <c r="F9" s="9">
        <f>input!F9/information!$C$9</f>
        <v>0</v>
      </c>
      <c r="G9" s="9">
        <f>input!G9/information!$C$9</f>
        <v>0</v>
      </c>
      <c r="H9" s="9">
        <f>input!H9/information!$C$9</f>
        <v>0</v>
      </c>
      <c r="I9" s="9">
        <f>input!I9/information!$C$9</f>
        <v>0</v>
      </c>
      <c r="J9" s="9">
        <f>input!J9/information!$C$9</f>
        <v>0</v>
      </c>
      <c r="K9" s="9">
        <f>input!K9/information!$C$9</f>
        <v>0</v>
      </c>
      <c r="L9" s="9">
        <f>input!L9/information!$C$9</f>
        <v>0</v>
      </c>
      <c r="M9" s="9">
        <f>input!M9/information!$C$9</f>
        <v>0</v>
      </c>
      <c r="N9" s="9">
        <f>input!N9/information!$C$9</f>
        <v>0</v>
      </c>
      <c r="O9" s="9">
        <f>input!O9/information!$C$9</f>
        <v>0</v>
      </c>
      <c r="P9" s="3">
        <f>SUM(Table6[[#This Row],[9/18 (Thu)]:[9/30 (Tue)]])</f>
        <v>0</v>
      </c>
    </row>
    <row r="10" spans="1:16" x14ac:dyDescent="0.3">
      <c r="A10" s="6">
        <v>8</v>
      </c>
      <c r="B10" s="5" t="s">
        <v>26</v>
      </c>
      <c r="C10" s="9">
        <f>input!C10/information!$C$10</f>
        <v>0</v>
      </c>
      <c r="D10" s="9">
        <f>input!D10/information!$C$10</f>
        <v>0</v>
      </c>
      <c r="E10" s="9">
        <f>input!E10/information!$C$10</f>
        <v>0</v>
      </c>
      <c r="F10" s="9">
        <f>input!F10/information!$C$10</f>
        <v>0</v>
      </c>
      <c r="G10" s="9">
        <f>input!G10/information!$C$10</f>
        <v>0</v>
      </c>
      <c r="H10" s="9">
        <f>input!H10/information!$C$10</f>
        <v>0</v>
      </c>
      <c r="I10" s="9">
        <f>input!I10/information!$C$10</f>
        <v>0</v>
      </c>
      <c r="J10" s="9">
        <f>input!J10/information!$C$10</f>
        <v>0</v>
      </c>
      <c r="K10" s="9">
        <f>input!K10/information!$C$10</f>
        <v>0</v>
      </c>
      <c r="L10" s="9">
        <f>input!L10/information!$C$10</f>
        <v>0</v>
      </c>
      <c r="M10" s="9">
        <f>input!M10/information!$C$10</f>
        <v>0</v>
      </c>
      <c r="N10" s="9">
        <f>input!N10/information!$C$10</f>
        <v>0</v>
      </c>
      <c r="O10" s="9">
        <f>input!O10/information!$C$10</f>
        <v>0</v>
      </c>
      <c r="P10" s="3">
        <f>SUM(Table6[[#This Row],[9/18 (Thu)]:[9/30 (Tue)]])</f>
        <v>0</v>
      </c>
    </row>
    <row r="11" spans="1:16" x14ac:dyDescent="0.3">
      <c r="A11" s="6">
        <v>9</v>
      </c>
      <c r="B11" s="5" t="s">
        <v>27</v>
      </c>
      <c r="C11" s="9">
        <f>input!C11/information!$C$11</f>
        <v>0</v>
      </c>
      <c r="D11" s="9">
        <f>input!D11/information!$C$11</f>
        <v>0</v>
      </c>
      <c r="E11" s="9">
        <f>input!E11/information!$C$11</f>
        <v>0</v>
      </c>
      <c r="F11" s="9">
        <f>input!F11/information!$C$11</f>
        <v>0</v>
      </c>
      <c r="G11" s="9">
        <f>input!G11/information!$C$11</f>
        <v>0</v>
      </c>
      <c r="H11" s="9">
        <f>input!H11/information!$C$11</f>
        <v>0</v>
      </c>
      <c r="I11" s="9">
        <f>input!I11/information!$C$11</f>
        <v>0</v>
      </c>
      <c r="J11" s="9">
        <f>input!J11/information!$C$11</f>
        <v>0</v>
      </c>
      <c r="K11" s="9">
        <f>input!K11/information!$C$11</f>
        <v>0</v>
      </c>
      <c r="L11" s="9">
        <f>input!L11/information!$C$11</f>
        <v>0</v>
      </c>
      <c r="M11" s="9">
        <f>input!M11/information!$C$11</f>
        <v>0</v>
      </c>
      <c r="N11" s="9">
        <f>input!N11/information!$C$11</f>
        <v>0</v>
      </c>
      <c r="O11" s="9">
        <f>input!O11/information!$C$11</f>
        <v>0</v>
      </c>
      <c r="P11" s="3">
        <f>SUM(Table6[[#This Row],[9/18 (Thu)]:[9/30 (Tue)]])</f>
        <v>0</v>
      </c>
    </row>
    <row r="12" spans="1:16" x14ac:dyDescent="0.3">
      <c r="A12" s="6">
        <v>10</v>
      </c>
      <c r="B12" s="5" t="s">
        <v>28</v>
      </c>
      <c r="C12" s="9">
        <f>input!C12/information!$C$12</f>
        <v>0</v>
      </c>
      <c r="D12" s="9">
        <f>input!D12/information!$C$12</f>
        <v>0</v>
      </c>
      <c r="E12" s="9">
        <f>input!E12/information!$C$12</f>
        <v>0</v>
      </c>
      <c r="F12" s="9">
        <f>input!F12/information!$C$12</f>
        <v>0</v>
      </c>
      <c r="G12" s="9">
        <f>input!G12/information!$C$12</f>
        <v>0</v>
      </c>
      <c r="H12" s="9">
        <f>input!H12/information!$C$12</f>
        <v>0</v>
      </c>
      <c r="I12" s="9">
        <f>input!I12/information!$C$12</f>
        <v>0</v>
      </c>
      <c r="J12" s="9">
        <f>input!J12/information!$C$12</f>
        <v>0</v>
      </c>
      <c r="K12" s="9">
        <f>input!K12/information!$C$12</f>
        <v>0</v>
      </c>
      <c r="L12" s="9">
        <f>input!L12/information!$C$12</f>
        <v>0</v>
      </c>
      <c r="M12" s="9">
        <f>input!M12/information!$C$12</f>
        <v>0</v>
      </c>
      <c r="N12" s="9">
        <f>input!N12/information!$C$12</f>
        <v>0</v>
      </c>
      <c r="O12" s="9">
        <f>input!O12/information!$C$12</f>
        <v>0</v>
      </c>
      <c r="P12" s="3">
        <f>SUM(Table6[[#This Row],[9/18 (Thu)]:[9/30 (Tue)]])</f>
        <v>0</v>
      </c>
    </row>
    <row r="13" spans="1:16" x14ac:dyDescent="0.3">
      <c r="A13" s="6">
        <v>11</v>
      </c>
      <c r="B13" s="5" t="s">
        <v>29</v>
      </c>
      <c r="C13" s="9">
        <f>input!C13/information!$C$13</f>
        <v>0</v>
      </c>
      <c r="D13" s="9">
        <f>input!D13/information!$C$13</f>
        <v>0</v>
      </c>
      <c r="E13" s="9">
        <f>input!E13/information!$C$13</f>
        <v>0</v>
      </c>
      <c r="F13" s="9">
        <f>input!F13/information!$C$13</f>
        <v>0</v>
      </c>
      <c r="G13" s="9">
        <f>input!G13/information!$C$13</f>
        <v>0</v>
      </c>
      <c r="H13" s="9">
        <f>input!H13/information!$C$13</f>
        <v>0</v>
      </c>
      <c r="I13" s="9">
        <f>input!I13/information!$C$13</f>
        <v>0</v>
      </c>
      <c r="J13" s="9">
        <f>input!J13/information!$C$13</f>
        <v>0</v>
      </c>
      <c r="K13" s="9">
        <f>input!K13/information!$C$13</f>
        <v>0</v>
      </c>
      <c r="L13" s="9">
        <f>input!L13/information!$C$13</f>
        <v>0</v>
      </c>
      <c r="M13" s="9">
        <f>input!M13/information!$C$13</f>
        <v>0</v>
      </c>
      <c r="N13" s="9">
        <f>input!N13/information!$C$13</f>
        <v>0</v>
      </c>
      <c r="O13" s="9">
        <f>input!O13/information!$C$13</f>
        <v>0</v>
      </c>
      <c r="P13" s="3">
        <f>SUM(Table6[[#This Row],[9/18 (Thu)]:[9/30 (Tue)]])</f>
        <v>0</v>
      </c>
    </row>
    <row r="14" spans="1:16" ht="20.399999999999999" x14ac:dyDescent="0.3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32</v>
      </c>
      <c r="P14" s="9">
        <f>SUM(P3:P13)/information!D15</f>
        <v>6.688963210702341E-3</v>
      </c>
    </row>
    <row r="15" spans="1:16" x14ac:dyDescent="0.3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mergeCells count="1">
    <mergeCell ref="A1:O1"/>
  </mergeCells>
  <conditionalFormatting sqref="C3:O14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P14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339F-6FB2-41CE-B7C6-9B88A82685D3}">
  <dimension ref="A1:F15"/>
  <sheetViews>
    <sheetView workbookViewId="0">
      <selection activeCell="D16" sqref="D16"/>
    </sheetView>
  </sheetViews>
  <sheetFormatPr defaultColWidth="16.6640625" defaultRowHeight="14.4" x14ac:dyDescent="0.3"/>
  <cols>
    <col min="1" max="1" width="4.5546875" customWidth="1"/>
    <col min="2" max="2" width="17.33203125" customWidth="1"/>
    <col min="3" max="3" width="14.33203125" customWidth="1"/>
    <col min="4" max="4" width="29.33203125" customWidth="1"/>
  </cols>
  <sheetData>
    <row r="1" spans="1:6" ht="17.399999999999999" customHeight="1" x14ac:dyDescent="0.3">
      <c r="A1" s="11" t="s">
        <v>4</v>
      </c>
      <c r="B1" s="11"/>
      <c r="C1" s="11"/>
      <c r="D1" s="11"/>
    </row>
    <row r="2" spans="1:6" x14ac:dyDescent="0.3">
      <c r="A2" s="6" t="s">
        <v>18</v>
      </c>
      <c r="B2" s="4" t="s">
        <v>1</v>
      </c>
      <c r="C2" s="4" t="s">
        <v>2</v>
      </c>
      <c r="D2" s="4" t="s">
        <v>3</v>
      </c>
    </row>
    <row r="3" spans="1:6" x14ac:dyDescent="0.3">
      <c r="A3">
        <f>1</f>
        <v>1</v>
      </c>
      <c r="B3" s="8" t="s">
        <v>19</v>
      </c>
      <c r="C3" s="8">
        <v>5</v>
      </c>
      <c r="D3" s="7">
        <v>65</v>
      </c>
      <c r="F3">
        <f>7/SUM(Table5[Total by 09/30/2025 (13 Days)])</f>
        <v>2.3411371237458192E-2</v>
      </c>
    </row>
    <row r="4" spans="1:6" ht="26.4" x14ac:dyDescent="0.3">
      <c r="A4">
        <f>2</f>
        <v>2</v>
      </c>
      <c r="B4" s="8" t="s">
        <v>20</v>
      </c>
      <c r="C4" s="8">
        <v>2</v>
      </c>
      <c r="D4" s="7">
        <v>26</v>
      </c>
    </row>
    <row r="5" spans="1:6" ht="26.4" x14ac:dyDescent="0.3">
      <c r="A5">
        <v>3</v>
      </c>
      <c r="B5" s="8" t="s">
        <v>21</v>
      </c>
      <c r="C5" s="8">
        <v>2</v>
      </c>
      <c r="D5" s="7">
        <v>26</v>
      </c>
    </row>
    <row r="6" spans="1:6" x14ac:dyDescent="0.3">
      <c r="A6">
        <v>4</v>
      </c>
      <c r="B6" s="8" t="s">
        <v>22</v>
      </c>
      <c r="C6" s="8">
        <v>1</v>
      </c>
      <c r="D6" s="7">
        <v>13</v>
      </c>
    </row>
    <row r="7" spans="1:6" x14ac:dyDescent="0.3">
      <c r="A7">
        <v>5</v>
      </c>
      <c r="B7" s="8" t="s">
        <v>23</v>
      </c>
      <c r="C7" s="8">
        <v>2</v>
      </c>
      <c r="D7" s="7">
        <v>26</v>
      </c>
    </row>
    <row r="8" spans="1:6" ht="26.4" x14ac:dyDescent="0.3">
      <c r="A8">
        <v>6</v>
      </c>
      <c r="B8" s="8" t="s">
        <v>24</v>
      </c>
      <c r="C8" s="8">
        <v>1</v>
      </c>
      <c r="D8" s="7">
        <v>13</v>
      </c>
    </row>
    <row r="9" spans="1:6" x14ac:dyDescent="0.3">
      <c r="A9">
        <v>7</v>
      </c>
      <c r="B9" s="8" t="s">
        <v>25</v>
      </c>
      <c r="C9" s="8">
        <v>1</v>
      </c>
      <c r="D9" s="7">
        <v>13</v>
      </c>
    </row>
    <row r="10" spans="1:6" x14ac:dyDescent="0.3">
      <c r="A10">
        <v>8</v>
      </c>
      <c r="B10" s="8" t="s">
        <v>26</v>
      </c>
      <c r="C10" s="8">
        <v>2</v>
      </c>
      <c r="D10" s="7">
        <v>26</v>
      </c>
    </row>
    <row r="11" spans="1:6" x14ac:dyDescent="0.3">
      <c r="A11">
        <v>9</v>
      </c>
      <c r="B11" s="8" t="s">
        <v>27</v>
      </c>
      <c r="C11" s="8">
        <v>1</v>
      </c>
      <c r="D11" s="7">
        <v>13</v>
      </c>
    </row>
    <row r="12" spans="1:6" x14ac:dyDescent="0.3">
      <c r="A12">
        <v>10</v>
      </c>
      <c r="B12" s="8" t="s">
        <v>28</v>
      </c>
      <c r="C12" s="8">
        <v>3</v>
      </c>
      <c r="D12" s="7">
        <v>39</v>
      </c>
    </row>
    <row r="13" spans="1:6" x14ac:dyDescent="0.3">
      <c r="A13">
        <v>11</v>
      </c>
      <c r="B13" s="8" t="s">
        <v>29</v>
      </c>
      <c r="C13" s="8">
        <v>3</v>
      </c>
      <c r="D13" s="7">
        <v>39</v>
      </c>
    </row>
    <row r="15" spans="1:6" x14ac:dyDescent="0.3">
      <c r="C15" t="s">
        <v>33</v>
      </c>
      <c r="D15">
        <f>SUM(Table5[Total by 09/30/2025 (13 Days)])</f>
        <v>299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B G U y W 0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E Z T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y W y E a 4 6 t U A Q A A F w c A A B M A H A B G b 3 J t d W x h c y 9 T Z W N 0 a W 9 u M S 5 t I K I Y A C i g F A A A A A A A A A A A A A A A A A A A A A A A A A A A A O 2 S w W v C M B j F 7 4 X + D x / x k k I o 1 B 2 H h 6 3 z O t g q 7 C A e Y v c 5 i 2 0 j S S q W 0 v 9 9 0 b i a C m 6 M K e x g L 6 H J y 3 s v H z + F q c 5 E C Y l d o 3 v f 8 z 2 1 5 B L f Y c L n O U Y w g h y 1 7 4 H 5 E l H J F M 3 O e J t i H s a V l F j q N y F X c y F W N G i m z 7 z A E b E 3 y a y d x q L U R j J j 1 m B A 4 i U v P 3 b m 9 R q J c d p L w 4 n k p V o I W c Q i r 4 p y d 6 i o T W N N Q + x u R B h o c w I a t 7 p t g 8 4 z W e e Z B i u C e Q 1 P m G d F p l E e A / Y S q 6 A n J R g 4 / n u d u W k v T E z Q Y z 3 m 6 b K z p A 2 h p G X w U g m N i a 6 N d 6 w 2 D B Y 8 V x g w 6 M q G k e M c D o n T 1 4 2 P f h j C d 6 9 z R h P 2 h + P 2 G J 4 b 2 y s W Y m N q W K E 6 F r E H h 2 1 6 2 p c 1 v V f 5 X l a e c 3 R p G h y o A D o M y H + A 6 s E Q v 8 l 0 f T W q n I A L Y P X l Z r n q / q 4 G V i + v T 5 Y T f n G 0 e g / 7 P V t 3 N 7 Z u b P 2 d r U 9 Q S w E C L Q A U A A I A C A A E Z T J b R Q T y I K M A A A D 2 A A A A E g A A A A A A A A A A A A A A A A A A A A A A Q 2 9 u Z m l n L 1 B h Y 2 t h Z 2 U u e G 1 s U E s B A i 0 A F A A C A A g A B G U y W w / K 6 a u k A A A A 6 Q A A A B M A A A A A A A A A A A A A A A A A 7 w A A A F t D b 2 5 0 Z W 5 0 X 1 R 5 c G V z X S 5 4 b W x Q S w E C L Q A U A A I A C A A E Z T J b I R r j q 1 Q B A A A X B w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G w A A A A A A A N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E w M 2 E 2 O T Q t O T c z N S 0 0 N W U 4 L T g 2 Z D E t M m M 3 O D d m M j B m O G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h U M T Y 6 M j A 6 M j E u N j U z N T c 4 N F o i I C 8 + P E V u d H J 5 I F R 5 c G U 9 I k Z p b G x D b 2 x 1 b W 5 U e X B l c y I g V m F s d W U 9 I n N C Z z 0 9 I i A v P j x F b n R y e S B U e X B l P S J G a W x s Q 2 9 s d W 1 u T m F t Z X M i I F Z h b H V l P S J z W y Z x d W 9 0 O 0 N v b H V t b j E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z M G E z N T l m L T d h Z D c t N D Y 4 N i 1 i Y W Y x L T V h Z T E w N T N m Y z Z l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h U M T Y 6 M j Q 6 M T U u N T Y w N z I 4 N 1 o i I C 8 + P E V u d H J 5 I F R 5 c G U 9 I k Z p b G x D b 2 x 1 b W 5 U e X B l c y I g V m F s d W U 9 I n N C Z z 0 9 I i A v P j x F b n R y e S B U e X B l P S J G a W x s Q 2 9 s d W 1 u T m F t Z X M i I F Z h b H V l P S J z W y Z x d W 9 0 O 0 F j d G l 2 a X R 5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0 F j d G l 2 a X R 5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B Y 3 R p d m l 0 e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Y w Z D g 1 M z M t Y j k x Y i 0 0 N T A 4 L W I x Z G U t O G J k O D U 5 N m Q 4 Y T Y 0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0 F j d G l 2 a X R 5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B Y 3 R p d m l 0 e S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Y 3 R p d m l 0 e S 4 x J n F 1 b 3 Q 7 X S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Q 2 9 s d W 1 u V H l w Z X M i I F Z h b H V l P S J z Q m c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G F z d F V w Z G F 0 Z W Q i I F Z h b H V l P S J k M j A y N S 0 w O S 0 x O F Q x N j o y N D o x N S 4 1 N j A 3 M j g 3 W i I g L z 4 8 R W 5 0 c n k g V H l w Z T 0 i R m l s b E V y c m 9 y Q 2 9 1 b n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R U 2 v G L a a T L Q F A W P d P Q b b A A A A A A I A A A A A A B B m A A A A A Q A A I A A A A H 7 f H 8 P C / v 2 9 T M 0 Y E w W d x X G j r M 9 q U N p n X s x m j m g f G S x v A A A A A A 6 A A A A A A g A A I A A A A E w L 6 W E 7 J 5 S u x 8 C 3 5 f r E E e Y 2 M M O q u K m U U O m V g X P J 3 X F z U A A A A I B U P X P 9 O 6 l b H U v b m W w R q D u r c M 6 l 1 K s B q z U x Y 3 X M O 3 R 0 t a z J c n W Z l i D K P U P Z 6 / N X 2 7 b D 0 U D E d C s 1 b d C a m h i x n j k + S 9 G v w V J C U K M g R B + U n R H 0 Q A A A A L 7 v o F D + c z L r 5 4 O g 8 E N n z H 0 b p y h C d 2 f 4 D K Z R D + 5 E N k C u s T r M f E K V 1 f Y F w 7 j y 6 R w x 4 2 D y T 6 4 G V y x Z L w h X L A 6 m N W g = < / D a t a M a s h u p > 
</file>

<file path=customXml/itemProps1.xml><?xml version="1.0" encoding="utf-8"?>
<ds:datastoreItem xmlns:ds="http://schemas.openxmlformats.org/officeDocument/2006/customXml" ds:itemID="{91CF4C7E-54AE-4AA6-B492-13AEDEEF57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Melido Bello</dc:creator>
  <cp:lastModifiedBy>Melido Bello</cp:lastModifiedBy>
  <dcterms:created xsi:type="dcterms:W3CDTF">2025-09-18T14:09:22Z</dcterms:created>
  <dcterms:modified xsi:type="dcterms:W3CDTF">2025-09-18T21:30:21Z</dcterms:modified>
</cp:coreProperties>
</file>