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UT\S2\SAE2.04 - Exploitation d'une base de données\Partie2_Insert_Query\"/>
    </mc:Choice>
  </mc:AlternateContent>
  <xr:revisionPtr revIDLastSave="0" documentId="13_ncr:1_{32348D44-2047-489E-A968-7C09DED72BC1}" xr6:coauthVersionLast="47" xr6:coauthVersionMax="47" xr10:uidLastSave="{00000000-0000-0000-0000-000000000000}"/>
  <bookViews>
    <workbookView xWindow="-120" yWindow="-120" windowWidth="29040" windowHeight="15840" activeTab="2" xr2:uid="{6F2F4B37-670F-48F0-A6D8-6AC08AD0A5F8}"/>
  </bookViews>
  <sheets>
    <sheet name="Feuil1" sheetId="1" r:id="rId1"/>
    <sheet name="departements-france (2)" sheetId="4" r:id="rId2"/>
    <sheet name="lieux" sheetId="3" r:id="rId3"/>
  </sheets>
  <definedNames>
    <definedName name="DonnéesExternes_1" localSheetId="1" hidden="1">'departements-france (2)'!$A$1:$C$96</definedName>
    <definedName name="DonnéesExternes_1" localSheetId="2" hidden="1">lieux!#REF!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2" i="1"/>
  <c r="F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2" i="1"/>
  <c r="F102" i="1" l="1"/>
  <c r="G102" i="1"/>
  <c r="F22" i="1"/>
  <c r="G22" i="1"/>
  <c r="F101" i="1"/>
  <c r="G101" i="1"/>
  <c r="F41" i="1"/>
  <c r="G41" i="1"/>
  <c r="F120" i="1"/>
  <c r="G120" i="1"/>
  <c r="F80" i="1"/>
  <c r="G80" i="1"/>
  <c r="F40" i="1"/>
  <c r="G40" i="1"/>
  <c r="F119" i="1"/>
  <c r="G119" i="1"/>
  <c r="F79" i="1"/>
  <c r="G79" i="1"/>
  <c r="F39" i="1"/>
  <c r="G39" i="1"/>
  <c r="G138" i="1"/>
  <c r="F138" i="1"/>
  <c r="G98" i="1"/>
  <c r="F98" i="1"/>
  <c r="F58" i="1"/>
  <c r="G58" i="1"/>
  <c r="F18" i="1"/>
  <c r="G18" i="1"/>
  <c r="F117" i="1"/>
  <c r="G117" i="1"/>
  <c r="G77" i="1"/>
  <c r="F77" i="1"/>
  <c r="F57" i="1"/>
  <c r="G57" i="1"/>
  <c r="F17" i="1"/>
  <c r="G17" i="1"/>
  <c r="F116" i="1"/>
  <c r="G116" i="1"/>
  <c r="F76" i="1"/>
  <c r="G76" i="1"/>
  <c r="F36" i="1"/>
  <c r="G36" i="1"/>
  <c r="F135" i="1"/>
  <c r="G135" i="1"/>
  <c r="F95" i="1"/>
  <c r="G95" i="1"/>
  <c r="F55" i="1"/>
  <c r="G55" i="1"/>
  <c r="F15" i="1"/>
  <c r="G15" i="1"/>
  <c r="F114" i="1"/>
  <c r="G114" i="1"/>
  <c r="F74" i="1"/>
  <c r="G74" i="1"/>
  <c r="F14" i="1"/>
  <c r="G14" i="1"/>
  <c r="F113" i="1"/>
  <c r="G113" i="1"/>
  <c r="F73" i="1"/>
  <c r="G73" i="1"/>
  <c r="F33" i="1"/>
  <c r="G33" i="1"/>
  <c r="F132" i="1"/>
  <c r="G132" i="1"/>
  <c r="F92" i="1"/>
  <c r="G92" i="1"/>
  <c r="F52" i="1"/>
  <c r="G52" i="1"/>
  <c r="F32" i="1"/>
  <c r="G32" i="1"/>
  <c r="F131" i="1"/>
  <c r="G131" i="1"/>
  <c r="F91" i="1"/>
  <c r="G91" i="1"/>
  <c r="F51" i="1"/>
  <c r="G51" i="1"/>
  <c r="F31" i="1"/>
  <c r="G31" i="1"/>
  <c r="F130" i="1"/>
  <c r="G130" i="1"/>
  <c r="F90" i="1"/>
  <c r="G90" i="1"/>
  <c r="F50" i="1"/>
  <c r="G50" i="1"/>
  <c r="F10" i="1"/>
  <c r="G10" i="1"/>
  <c r="F149" i="1"/>
  <c r="G149" i="1"/>
  <c r="F109" i="1"/>
  <c r="G109" i="1"/>
  <c r="F69" i="1"/>
  <c r="G69" i="1"/>
  <c r="F29" i="1"/>
  <c r="G29" i="1"/>
  <c r="G148" i="1"/>
  <c r="F148" i="1"/>
  <c r="F108" i="1"/>
  <c r="G108" i="1"/>
  <c r="G68" i="1"/>
  <c r="F68" i="1"/>
  <c r="F28" i="1"/>
  <c r="G28" i="1"/>
  <c r="F127" i="1"/>
  <c r="G127" i="1"/>
  <c r="F87" i="1"/>
  <c r="G87" i="1"/>
  <c r="G47" i="1"/>
  <c r="F47" i="1"/>
  <c r="F7" i="1"/>
  <c r="G7" i="1"/>
  <c r="F126" i="1"/>
  <c r="G126" i="1"/>
  <c r="G6" i="1"/>
  <c r="F6" i="1"/>
  <c r="F145" i="1"/>
  <c r="G145" i="1"/>
  <c r="F125" i="1"/>
  <c r="G125" i="1"/>
  <c r="G105" i="1"/>
  <c r="F105" i="1"/>
  <c r="F85" i="1"/>
  <c r="G85" i="1"/>
  <c r="F65" i="1"/>
  <c r="G65" i="1"/>
  <c r="F45" i="1"/>
  <c r="G45" i="1"/>
  <c r="F25" i="1"/>
  <c r="G25" i="1"/>
  <c r="F5" i="1"/>
  <c r="G5" i="1"/>
  <c r="F122" i="1"/>
  <c r="G122" i="1"/>
  <c r="G62" i="1"/>
  <c r="F62" i="1"/>
  <c r="F141" i="1"/>
  <c r="G141" i="1"/>
  <c r="F61" i="1"/>
  <c r="G61" i="1"/>
  <c r="F142" i="1"/>
  <c r="G142" i="1"/>
  <c r="F82" i="1"/>
  <c r="G82" i="1"/>
  <c r="F42" i="1"/>
  <c r="G42" i="1"/>
  <c r="G121" i="1"/>
  <c r="F121" i="1"/>
  <c r="F81" i="1"/>
  <c r="G81" i="1"/>
  <c r="F21" i="1"/>
  <c r="G21" i="1"/>
  <c r="F140" i="1"/>
  <c r="G140" i="1"/>
  <c r="F100" i="1"/>
  <c r="G100" i="1"/>
  <c r="F60" i="1"/>
  <c r="G60" i="1"/>
  <c r="F20" i="1"/>
  <c r="G20" i="1"/>
  <c r="F139" i="1"/>
  <c r="G139" i="1"/>
  <c r="F99" i="1"/>
  <c r="G99" i="1"/>
  <c r="F59" i="1"/>
  <c r="G59" i="1"/>
  <c r="F19" i="1"/>
  <c r="G19" i="1"/>
  <c r="G118" i="1"/>
  <c r="F118" i="1"/>
  <c r="F78" i="1"/>
  <c r="G78" i="1"/>
  <c r="G38" i="1"/>
  <c r="F38" i="1"/>
  <c r="G137" i="1"/>
  <c r="F137" i="1"/>
  <c r="F97" i="1"/>
  <c r="G97" i="1"/>
  <c r="F37" i="1"/>
  <c r="G37" i="1"/>
  <c r="G136" i="1"/>
  <c r="F136" i="1"/>
  <c r="G96" i="1"/>
  <c r="F96" i="1"/>
  <c r="F56" i="1"/>
  <c r="G56" i="1"/>
  <c r="F16" i="1"/>
  <c r="G16" i="1"/>
  <c r="F115" i="1"/>
  <c r="G115" i="1"/>
  <c r="F75" i="1"/>
  <c r="G75" i="1"/>
  <c r="F35" i="1"/>
  <c r="G35" i="1"/>
  <c r="F134" i="1"/>
  <c r="G134" i="1"/>
  <c r="F94" i="1"/>
  <c r="G94" i="1"/>
  <c r="F54" i="1"/>
  <c r="G54" i="1"/>
  <c r="F34" i="1"/>
  <c r="G34" i="1"/>
  <c r="F133" i="1"/>
  <c r="G133" i="1"/>
  <c r="F93" i="1"/>
  <c r="G93" i="1"/>
  <c r="F53" i="1"/>
  <c r="G53" i="1"/>
  <c r="F13" i="1"/>
  <c r="G13" i="1"/>
  <c r="F112" i="1"/>
  <c r="G112" i="1"/>
  <c r="F72" i="1"/>
  <c r="G72" i="1"/>
  <c r="F12" i="1"/>
  <c r="G12" i="1"/>
  <c r="F151" i="1"/>
  <c r="G151" i="1"/>
  <c r="F111" i="1"/>
  <c r="G111" i="1"/>
  <c r="F71" i="1"/>
  <c r="G71" i="1"/>
  <c r="F11" i="1"/>
  <c r="G11" i="1"/>
  <c r="F150" i="1"/>
  <c r="G150" i="1"/>
  <c r="F110" i="1"/>
  <c r="G110" i="1"/>
  <c r="F70" i="1"/>
  <c r="G70" i="1"/>
  <c r="F30" i="1"/>
  <c r="G30" i="1"/>
  <c r="F129" i="1"/>
  <c r="G129" i="1"/>
  <c r="F89" i="1"/>
  <c r="G89" i="1"/>
  <c r="F49" i="1"/>
  <c r="G49" i="1"/>
  <c r="F9" i="1"/>
  <c r="G9" i="1"/>
  <c r="F128" i="1"/>
  <c r="G128" i="1"/>
  <c r="F88" i="1"/>
  <c r="G88" i="1"/>
  <c r="F48" i="1"/>
  <c r="G48" i="1"/>
  <c r="G8" i="1"/>
  <c r="F8" i="1"/>
  <c r="F147" i="1"/>
  <c r="G147" i="1"/>
  <c r="G107" i="1"/>
  <c r="F107" i="1"/>
  <c r="F67" i="1"/>
  <c r="G67" i="1"/>
  <c r="G27" i="1"/>
  <c r="F27" i="1"/>
  <c r="F146" i="1"/>
  <c r="G146" i="1"/>
  <c r="F106" i="1"/>
  <c r="G106" i="1"/>
  <c r="F86" i="1"/>
  <c r="G86" i="1"/>
  <c r="F66" i="1"/>
  <c r="G66" i="1"/>
  <c r="F46" i="1"/>
  <c r="G46" i="1"/>
  <c r="G26" i="1"/>
  <c r="F26" i="1"/>
  <c r="F144" i="1"/>
  <c r="G144" i="1"/>
  <c r="F124" i="1"/>
  <c r="G124" i="1"/>
  <c r="G104" i="1"/>
  <c r="F104" i="1"/>
  <c r="F84" i="1"/>
  <c r="G84" i="1"/>
  <c r="F64" i="1"/>
  <c r="G64" i="1"/>
  <c r="F44" i="1"/>
  <c r="G44" i="1"/>
  <c r="F24" i="1"/>
  <c r="G24" i="1"/>
  <c r="G4" i="1"/>
  <c r="F4" i="1"/>
  <c r="F143" i="1"/>
  <c r="G143" i="1"/>
  <c r="F123" i="1"/>
  <c r="G123" i="1"/>
  <c r="F103" i="1"/>
  <c r="G103" i="1"/>
  <c r="F83" i="1"/>
  <c r="G83" i="1"/>
  <c r="F63" i="1"/>
  <c r="G63" i="1"/>
  <c r="F43" i="1"/>
  <c r="G43" i="1"/>
  <c r="F23" i="1"/>
  <c r="G23" i="1"/>
  <c r="F3" i="1"/>
  <c r="G3" i="1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7F79C7-9A58-4A09-97BA-5DAA1F8D74F9}" keepAlive="1" name="Requête - departements-france" description="Connexion à la requête « departements-france » dans le classeur." type="5" refreshedVersion="0" background="1">
    <dbPr connection="Provider=Microsoft.Mashup.OleDb.1;Data Source=$Workbook$;Location=departements-france;Extended Properties=&quot;&quot;" command="SELECT * FROM [departements-france]"/>
  </connection>
  <connection id="2" xr16:uid="{F24BE67C-304B-4BF5-88F9-07B73DDA40E6}" keepAlive="1" name="Requête - departements-france (2)" description="Connexion à la requête « departements-france (2) » dans le classeur." type="5" refreshedVersion="7" background="1" saveData="1">
    <dbPr connection="Provider=Microsoft.Mashup.OleDb.1;Data Source=$Workbook$;Location=&quot;departements-france (2)&quot;;Extended Properties=&quot;&quot;" command="SELECT * FROM [departements-france (2)]"/>
  </connection>
</connections>
</file>

<file path=xl/sharedStrings.xml><?xml version="1.0" encoding="utf-8"?>
<sst xmlns="http://schemas.openxmlformats.org/spreadsheetml/2006/main" count="25" uniqueCount="23">
  <si>
    <t>numreleve</t>
  </si>
  <si>
    <t>numadherent</t>
  </si>
  <si>
    <t>numdepartement</t>
  </si>
  <si>
    <t>dateobservation</t>
  </si>
  <si>
    <t>lieu</t>
  </si>
  <si>
    <t>longitude</t>
  </si>
  <si>
    <t>latitude</t>
  </si>
  <si>
    <t>code_departement</t>
  </si>
  <si>
    <t>dans mon jardin</t>
  </si>
  <si>
    <t>au lac</t>
  </si>
  <si>
    <t>au parc</t>
  </si>
  <si>
    <t>sur un mangeoir</t>
  </si>
  <si>
    <t>dans un arbre</t>
  </si>
  <si>
    <t>dans la forêt</t>
  </si>
  <si>
    <t>à l'iut</t>
  </si>
  <si>
    <t>devant la piscine</t>
  </si>
  <si>
    <t>sur la mairie</t>
  </si>
  <si>
    <t>sur le balcon</t>
  </si>
  <si>
    <t>dans le square</t>
  </si>
  <si>
    <t>sur la fontaine</t>
  </si>
  <si>
    <t>à l'arrêt de bus</t>
  </si>
  <si>
    <t>sur les berges</t>
  </si>
  <si>
    <t>devant le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</si>
</sst>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99C4CD87-78C4-4E28-9446-91E01696836A}" autoFormatId="16" applyNumberFormats="0" applyBorderFormats="0" applyFontFormats="0" applyPatternFormats="0" applyAlignmentFormats="0" applyWidthHeightFormats="0">
  <queryTableRefresh nextId="8">
    <queryTableFields count="3">
      <queryTableField id="1" name="code_departement" tableColumnId="1"/>
      <queryTableField id="6" name="latitude" tableColumnId="6"/>
      <queryTableField id="7" name="longitude" tableColumnId="7"/>
    </queryTableFields>
    <queryTableDeletedFields count="4">
      <deletedField name="nom_departement"/>
      <deletedField name="code_region"/>
      <deletedField name="nom_region"/>
      <deletedField name="superficie_k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1ADEB1-6E11-4F2B-9342-EBCEA614D2C8}" name="departements_france__2" displayName="departements_france__2" ref="A1:C96" tableType="queryTable" totalsRowShown="0">
  <autoFilter ref="A1:C96" xr:uid="{9F1ADEB1-6E11-4F2B-9342-EBCEA614D2C8}"/>
  <tableColumns count="3">
    <tableColumn id="1" xr3:uid="{E3F5A5EB-274E-4F73-BA38-74E2FD391BCE}" uniqueName="1" name="code_departement" queryTableFieldId="1"/>
    <tableColumn id="6" xr3:uid="{84AC7C59-AE20-40D3-B23F-B95DF9C0EEC1}" uniqueName="6" name="latitude" queryTableFieldId="6"/>
    <tableColumn id="7" xr3:uid="{1DA3928B-8CB7-4CF3-AF01-5C563F83C510}" uniqueName="7" name="longitud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0CC3-6548-4ED3-B85E-5FB1AE3F7671}">
  <dimension ref="A1:G151"/>
  <sheetViews>
    <sheetView workbookViewId="0">
      <selection activeCell="G6" sqref="G6"/>
    </sheetView>
  </sheetViews>
  <sheetFormatPr baseColWidth="10" defaultRowHeight="15" x14ac:dyDescent="0.25"/>
  <cols>
    <col min="1" max="1" width="10.7109375" bestFit="1" customWidth="1"/>
    <col min="2" max="2" width="13.140625" bestFit="1" customWidth="1"/>
    <col min="3" max="3" width="16.85546875" bestFit="1" customWidth="1"/>
    <col min="4" max="4" width="15.5703125" bestFit="1" customWidth="1"/>
    <col min="5" max="5" width="22.28515625" bestFit="1" customWidth="1"/>
    <col min="6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f ca="1">RANDBETWEEN(1,100)</f>
        <v>1</v>
      </c>
      <c r="C2">
        <f ca="1">RANDBETWEEN(1,95)</f>
        <v>50</v>
      </c>
      <c r="D2" s="3">
        <f ca="1">RANDBETWEEN(DATE(2020,1,1),DATE(2023,12,31))</f>
        <v>44478</v>
      </c>
      <c r="E2" t="str">
        <f ca="1">_xlfn.XLOOKUP(RANDBETWEEN(1,15),lieux!A1:A15,lieux!B1:B15)</f>
        <v>à l'arrêt de bus</v>
      </c>
      <c r="F2">
        <f ca="1">_xlfn.XLOOKUP(C2,departements_france__2[code_departement],departements_france__2[longitude])</f>
        <v>0.47263127999999999</v>
      </c>
      <c r="G2">
        <f ca="1">_xlfn.XLOOKUP(C2,departements_france__2[code_departement],departements_france__2[latitude])</f>
        <v>49.725557930000001</v>
      </c>
    </row>
    <row r="3" spans="1:7" x14ac:dyDescent="0.25">
      <c r="A3">
        <v>2</v>
      </c>
      <c r="B3">
        <f t="shared" ref="B3:B66" ca="1" si="0">RANDBETWEEN(1,100)</f>
        <v>16</v>
      </c>
      <c r="C3">
        <f t="shared" ref="C3:C66" ca="1" si="1">RANDBETWEEN(1,95)</f>
        <v>9</v>
      </c>
      <c r="D3" s="3">
        <f t="shared" ref="D3:D66" ca="1" si="2">RANDBETWEEN(DATE(2020,1,1),DATE(2023,12,31))</f>
        <v>44117</v>
      </c>
      <c r="E3" t="str">
        <f ca="1">_xlfn.XLOOKUP(RANDBETWEEN(1,15),lieux!A1:A15,lieux!B1:B15)</f>
        <v>dans un arbre</v>
      </c>
      <c r="F3">
        <f ca="1">_xlfn.XLOOKUP(C3,departements_france__2[code_departement],departements_france__2[longitude])</f>
        <v>3.5256305540000001</v>
      </c>
      <c r="G3">
        <f ca="1">_xlfn.XLOOKUP(C3,departements_france__2[code_departement],departements_france__2[latitude])</f>
        <v>43.315601479999998</v>
      </c>
    </row>
    <row r="4" spans="1:7" x14ac:dyDescent="0.25">
      <c r="A4">
        <v>3</v>
      </c>
      <c r="B4">
        <f t="shared" ca="1" si="0"/>
        <v>60</v>
      </c>
      <c r="C4">
        <f t="shared" ca="1" si="1"/>
        <v>80</v>
      </c>
      <c r="D4" s="3">
        <f t="shared" ca="1" si="2"/>
        <v>45165</v>
      </c>
      <c r="E4" t="str">
        <f ca="1">_xlfn.XLOOKUP(RANDBETWEEN(1,15),lieux!A1:A15,lieux!B1:B15)</f>
        <v>sur la fontaine</v>
      </c>
      <c r="F4">
        <f ca="1">_xlfn.XLOOKUP(C4,departements_france__2[code_departement],departements_france__2[longitude])</f>
        <v>5.0263854329999997</v>
      </c>
      <c r="G4">
        <f ca="1">_xlfn.XLOOKUP(C4,departements_france__2[code_departement],departements_france__2[latitude])</f>
        <v>50.366290640000003</v>
      </c>
    </row>
    <row r="5" spans="1:7" x14ac:dyDescent="0.25">
      <c r="A5">
        <v>4</v>
      </c>
      <c r="B5">
        <f t="shared" ca="1" si="0"/>
        <v>21</v>
      </c>
      <c r="C5">
        <f t="shared" ca="1" si="1"/>
        <v>44</v>
      </c>
      <c r="D5" s="3">
        <f t="shared" ca="1" si="2"/>
        <v>44773</v>
      </c>
      <c r="E5" t="str">
        <f ca="1">_xlfn.XLOOKUP(RANDBETWEEN(1,15),lieux!A1:A15,lieux!B1:B15)</f>
        <v>dans la forêt</v>
      </c>
      <c r="F5">
        <f ca="1">_xlfn.XLOOKUP(C5,departements_france__2[code_departement],departements_france__2[longitude])</f>
        <v>0.66606653900000001</v>
      </c>
      <c r="G5">
        <f ca="1">_xlfn.XLOOKUP(C5,departements_france__2[code_departement],departements_france__2[latitude])</f>
        <v>47.833557720000002</v>
      </c>
    </row>
    <row r="6" spans="1:7" x14ac:dyDescent="0.25">
      <c r="A6">
        <v>5</v>
      </c>
      <c r="B6">
        <f t="shared" ca="1" si="0"/>
        <v>1</v>
      </c>
      <c r="C6">
        <f t="shared" ca="1" si="1"/>
        <v>53</v>
      </c>
      <c r="D6" s="3">
        <f t="shared" ca="1" si="2"/>
        <v>45217</v>
      </c>
      <c r="E6" t="str">
        <f ca="1">_xlfn.XLOOKUP(RANDBETWEEN(1,15),lieux!A1:A15,lieux!B1:B15)</f>
        <v>dans un arbre</v>
      </c>
      <c r="F6">
        <f ca="1">_xlfn.XLOOKUP(C6,departements_france__2[code_departement],departements_france__2[longitude])</f>
        <v>1.1384282219999999</v>
      </c>
      <c r="G6">
        <f ca="1">_xlfn.XLOOKUP(C6,departements_france__2[code_departement],departements_france__2[latitude])</f>
        <v>48.567994059999997</v>
      </c>
    </row>
    <row r="7" spans="1:7" x14ac:dyDescent="0.25">
      <c r="A7">
        <v>6</v>
      </c>
      <c r="B7">
        <f t="shared" ca="1" si="0"/>
        <v>62</v>
      </c>
      <c r="C7">
        <f t="shared" ca="1" si="1"/>
        <v>15</v>
      </c>
      <c r="D7" s="3">
        <f t="shared" ca="1" si="2"/>
        <v>44550</v>
      </c>
      <c r="E7" t="str">
        <f ca="1">_xlfn.XLOOKUP(RANDBETWEEN(1,15),lieux!A1:A15,lieux!B1:B15)</f>
        <v>sur la mairie</v>
      </c>
      <c r="F7">
        <f ca="1">_xlfn.XLOOKUP(C7,departements_france__2[code_departement],departements_france__2[longitude])</f>
        <v>4.6769103120000004</v>
      </c>
      <c r="G7">
        <f ca="1">_xlfn.XLOOKUP(C7,departements_france__2[code_departement],departements_france__2[latitude])</f>
        <v>45.480702899999997</v>
      </c>
    </row>
    <row r="8" spans="1:7" x14ac:dyDescent="0.25">
      <c r="A8">
        <v>7</v>
      </c>
      <c r="B8">
        <f t="shared" ca="1" si="0"/>
        <v>63</v>
      </c>
      <c r="C8">
        <f t="shared" ca="1" si="1"/>
        <v>70</v>
      </c>
      <c r="D8" s="3">
        <f t="shared" ca="1" si="2"/>
        <v>44891</v>
      </c>
      <c r="E8" t="str">
        <f ca="1">_xlfn.XLOOKUP(RANDBETWEEN(1,15),lieux!A1:A15,lieux!B1:B15)</f>
        <v>à l'iut</v>
      </c>
      <c r="F8">
        <f ca="1">_xlfn.XLOOKUP(C8,departements_france__2[code_departement],departements_france__2[longitude])</f>
        <v>8.2743085870000002</v>
      </c>
      <c r="G8">
        <f ca="1">_xlfn.XLOOKUP(C8,departements_france__2[code_departement],departements_france__2[latitude])</f>
        <v>48.023714990000002</v>
      </c>
    </row>
    <row r="9" spans="1:7" x14ac:dyDescent="0.25">
      <c r="A9">
        <v>8</v>
      </c>
      <c r="B9">
        <f t="shared" ca="1" si="0"/>
        <v>36</v>
      </c>
      <c r="C9">
        <f t="shared" ca="1" si="1"/>
        <v>75</v>
      </c>
      <c r="D9" s="3">
        <f t="shared" ca="1" si="2"/>
        <v>44212</v>
      </c>
      <c r="E9" t="str">
        <f ca="1">_xlfn.XLOOKUP(RANDBETWEEN(1,15),lieux!A1:A15,lieux!B1:B15)</f>
        <v>sur la fontaine</v>
      </c>
      <c r="F9">
        <f ca="1">_xlfn.XLOOKUP(C9,departements_france__2[code_departement],departements_france__2[longitude])</f>
        <v>2.7109448710000001</v>
      </c>
      <c r="G9">
        <f ca="1">_xlfn.XLOOKUP(C9,departements_france__2[code_departement],departements_france__2[latitude])</f>
        <v>48.902007789999999</v>
      </c>
    </row>
    <row r="10" spans="1:7" x14ac:dyDescent="0.25">
      <c r="A10">
        <v>9</v>
      </c>
      <c r="B10">
        <f t="shared" ca="1" si="0"/>
        <v>42</v>
      </c>
      <c r="C10">
        <f t="shared" ca="1" si="1"/>
        <v>53</v>
      </c>
      <c r="D10" s="3">
        <f t="shared" ca="1" si="2"/>
        <v>44850</v>
      </c>
      <c r="E10" t="str">
        <f ca="1">_xlfn.XLOOKUP(RANDBETWEEN(1,15),lieux!A1:A15,lieux!B1:B15)</f>
        <v>devant la piscine</v>
      </c>
      <c r="F10">
        <f ca="1">_xlfn.XLOOKUP(C10,departements_france__2[code_departement],departements_france__2[longitude])</f>
        <v>1.1384282219999999</v>
      </c>
      <c r="G10">
        <f ca="1">_xlfn.XLOOKUP(C10,departements_france__2[code_departement],departements_france__2[latitude])</f>
        <v>48.567994059999997</v>
      </c>
    </row>
    <row r="11" spans="1:7" x14ac:dyDescent="0.25">
      <c r="A11">
        <v>10</v>
      </c>
      <c r="B11">
        <f t="shared" ca="1" si="0"/>
        <v>100</v>
      </c>
      <c r="C11">
        <f t="shared" ca="1" si="1"/>
        <v>4</v>
      </c>
      <c r="D11" s="3">
        <f t="shared" ca="1" si="2"/>
        <v>44515</v>
      </c>
      <c r="E11" t="str">
        <f ca="1">_xlfn.XLOOKUP(RANDBETWEEN(1,15),lieux!A1:A15,lieux!B1:B15)</f>
        <v>devant la piscine</v>
      </c>
      <c r="F11">
        <f ca="1">_xlfn.XLOOKUP(C11,departements_france__2[code_departement],departements_france__2[longitude])</f>
        <v>8.4356293289999993</v>
      </c>
      <c r="G11">
        <f ca="1">_xlfn.XLOOKUP(C11,departements_france__2[code_departement],departements_france__2[latitude])</f>
        <v>44.659501349999999</v>
      </c>
    </row>
    <row r="12" spans="1:7" x14ac:dyDescent="0.25">
      <c r="A12">
        <v>11</v>
      </c>
      <c r="B12">
        <f t="shared" ca="1" si="0"/>
        <v>64</v>
      </c>
      <c r="C12">
        <f t="shared" ca="1" si="1"/>
        <v>16</v>
      </c>
      <c r="D12" s="3">
        <f t="shared" ca="1" si="2"/>
        <v>43864</v>
      </c>
      <c r="E12" t="str">
        <f ca="1">_xlfn.XLOOKUP(RANDBETWEEN(1,15),lieux!A1:A15,lieux!B1:B15)</f>
        <v>sur un mangeoir</v>
      </c>
      <c r="F12">
        <f ca="1">_xlfn.XLOOKUP(C12,departements_france__2[code_departement],departements_france__2[longitude])</f>
        <v>2.353014999</v>
      </c>
      <c r="G12">
        <f ca="1">_xlfn.XLOOKUP(C12,departements_france__2[code_departement],departements_france__2[latitude])</f>
        <v>46.139591490000001</v>
      </c>
    </row>
    <row r="13" spans="1:7" x14ac:dyDescent="0.25">
      <c r="A13">
        <v>12</v>
      </c>
      <c r="B13">
        <f t="shared" ca="1" si="0"/>
        <v>72</v>
      </c>
      <c r="C13">
        <f t="shared" ca="1" si="1"/>
        <v>18</v>
      </c>
      <c r="D13" s="3">
        <f t="shared" ca="1" si="2"/>
        <v>44675</v>
      </c>
      <c r="E13" t="str">
        <f ca="1">_xlfn.XLOOKUP(RANDBETWEEN(1,15),lieux!A1:A15,lieux!B1:B15)</f>
        <v>au lac</v>
      </c>
      <c r="F13">
        <f ca="1">_xlfn.XLOOKUP(C13,departements_france__2[code_departement],departements_france__2[longitude])</f>
        <v>4.3840795679999998</v>
      </c>
      <c r="G13">
        <f ca="1">_xlfn.XLOOKUP(C13,departements_france__2[code_departement],departements_france__2[latitude])</f>
        <v>47.628965940000001</v>
      </c>
    </row>
    <row r="14" spans="1:7" x14ac:dyDescent="0.25">
      <c r="A14">
        <v>13</v>
      </c>
      <c r="B14">
        <f t="shared" ca="1" si="0"/>
        <v>25</v>
      </c>
      <c r="C14">
        <f t="shared" ca="1" si="1"/>
        <v>71</v>
      </c>
      <c r="D14" s="3">
        <f t="shared" ca="1" si="2"/>
        <v>45202</v>
      </c>
      <c r="E14" t="str">
        <f ca="1">_xlfn.XLOOKUP(RANDBETWEEN(1,15),lieux!A1:A15,lieux!B1:B15)</f>
        <v>dans un arbre</v>
      </c>
      <c r="F14">
        <f ca="1">_xlfn.XLOOKUP(C14,departements_france__2[code_departement],departements_france__2[longitude])</f>
        <v>7.3020067559999999</v>
      </c>
      <c r="G14">
        <f ca="1">_xlfn.XLOOKUP(C14,departements_france__2[code_departement],departements_france__2[latitude])</f>
        <v>47.155410809999999</v>
      </c>
    </row>
    <row r="15" spans="1:7" x14ac:dyDescent="0.25">
      <c r="A15">
        <v>14</v>
      </c>
      <c r="B15">
        <f t="shared" ca="1" si="0"/>
        <v>50</v>
      </c>
      <c r="C15">
        <f t="shared" ca="1" si="1"/>
        <v>77</v>
      </c>
      <c r="D15" s="3">
        <f t="shared" ca="1" si="2"/>
        <v>45054</v>
      </c>
      <c r="E15" t="str">
        <f ca="1">_xlfn.XLOOKUP(RANDBETWEEN(1,15),lieux!A1:A15,lieux!B1:B15)</f>
        <v>sur la mairie</v>
      </c>
      <c r="F15">
        <f ca="1">_xlfn.XLOOKUP(C15,departements_france__2[code_departement],departements_france__2[longitude])</f>
        <v>4.7180509800000001</v>
      </c>
      <c r="G15">
        <f ca="1">_xlfn.XLOOKUP(C15,departements_france__2[code_departement],departements_france__2[latitude])</f>
        <v>49.117553319999999</v>
      </c>
    </row>
    <row r="16" spans="1:7" x14ac:dyDescent="0.25">
      <c r="A16">
        <v>15</v>
      </c>
      <c r="B16">
        <f t="shared" ca="1" si="0"/>
        <v>25</v>
      </c>
      <c r="C16">
        <f t="shared" ca="1" si="1"/>
        <v>12</v>
      </c>
      <c r="D16" s="3">
        <f t="shared" ca="1" si="2"/>
        <v>44015</v>
      </c>
      <c r="E16" t="str">
        <f ca="1">_xlfn.XLOOKUP(RANDBETWEEN(1,15),lieux!A1:A15,lieux!B1:B15)</f>
        <v>sur la fontaine</v>
      </c>
      <c r="F16">
        <f ca="1">_xlfn.XLOOKUP(C16,departements_france__2[code_departement],departements_france__2[longitude])</f>
        <v>5.061906467</v>
      </c>
      <c r="G16">
        <f ca="1">_xlfn.XLOOKUP(C16,departements_france__2[code_departement],departements_france__2[latitude])</f>
        <v>44.941219490000002</v>
      </c>
    </row>
    <row r="17" spans="1:7" x14ac:dyDescent="0.25">
      <c r="A17">
        <v>16</v>
      </c>
      <c r="B17">
        <f t="shared" ca="1" si="0"/>
        <v>51</v>
      </c>
      <c r="C17">
        <f t="shared" ca="1" si="1"/>
        <v>95</v>
      </c>
      <c r="D17" s="3">
        <f t="shared" ca="1" si="2"/>
        <v>44522</v>
      </c>
      <c r="E17" t="str">
        <f ca="1">_xlfn.XLOOKUP(RANDBETWEEN(1,15),lieux!A1:A15,lieux!B1:B15)</f>
        <v>dans le square</v>
      </c>
      <c r="F17">
        <f ca="1">_xlfn.XLOOKUP(C17,departements_france__2[code_departement],departements_france__2[longitude])</f>
        <v>3.5722579780000001</v>
      </c>
      <c r="G17">
        <f ca="1">_xlfn.XLOOKUP(C17,departements_france__2[code_departement],departements_france__2[latitude])</f>
        <v>49.232197220000003</v>
      </c>
    </row>
    <row r="18" spans="1:7" x14ac:dyDescent="0.25">
      <c r="A18">
        <v>17</v>
      </c>
      <c r="B18">
        <f t="shared" ca="1" si="0"/>
        <v>18</v>
      </c>
      <c r="C18">
        <f t="shared" ca="1" si="1"/>
        <v>71</v>
      </c>
      <c r="D18" s="3">
        <f t="shared" ca="1" si="2"/>
        <v>44868</v>
      </c>
      <c r="E18" t="str">
        <f ca="1">_xlfn.XLOOKUP(RANDBETWEEN(1,15),lieux!A1:A15,lieux!B1:B15)</f>
        <v>sur les berges</v>
      </c>
      <c r="F18">
        <f ca="1">_xlfn.XLOOKUP(C18,departements_france__2[code_departement],departements_france__2[longitude])</f>
        <v>7.3020067559999999</v>
      </c>
      <c r="G18">
        <f ca="1">_xlfn.XLOOKUP(C18,departements_france__2[code_departement],departements_france__2[latitude])</f>
        <v>47.155410809999999</v>
      </c>
    </row>
    <row r="19" spans="1:7" x14ac:dyDescent="0.25">
      <c r="A19">
        <v>18</v>
      </c>
      <c r="B19">
        <f t="shared" ca="1" si="0"/>
        <v>36</v>
      </c>
      <c r="C19">
        <f t="shared" ca="1" si="1"/>
        <v>42</v>
      </c>
      <c r="D19" s="3">
        <f t="shared" ca="1" si="2"/>
        <v>44908</v>
      </c>
      <c r="E19" t="str">
        <f ca="1">_xlfn.XLOOKUP(RANDBETWEEN(1,15),lieux!A1:A15,lieux!B1:B15)</f>
        <v>sur les berges</v>
      </c>
      <c r="F19">
        <f ca="1">_xlfn.XLOOKUP(C19,departements_france__2[code_departement],departements_france__2[longitude])</f>
        <v>5.830236814</v>
      </c>
      <c r="G19">
        <f ca="1">_xlfn.XLOOKUP(C19,departements_france__2[code_departement],departements_france__2[latitude])</f>
        <v>46.275936360000003</v>
      </c>
    </row>
    <row r="20" spans="1:7" x14ac:dyDescent="0.25">
      <c r="A20">
        <v>19</v>
      </c>
      <c r="B20">
        <f t="shared" ca="1" si="0"/>
        <v>87</v>
      </c>
      <c r="C20">
        <f t="shared" ca="1" si="1"/>
        <v>15</v>
      </c>
      <c r="D20" s="3">
        <f t="shared" ca="1" si="2"/>
        <v>44885</v>
      </c>
      <c r="E20" t="str">
        <f ca="1">_xlfn.XLOOKUP(RANDBETWEEN(1,15),lieux!A1:A15,lieux!B1:B15)</f>
        <v>sur la fontaine</v>
      </c>
      <c r="F20">
        <f ca="1">_xlfn.XLOOKUP(C20,departements_france__2[code_departement],departements_france__2[longitude])</f>
        <v>4.6769103120000004</v>
      </c>
      <c r="G20">
        <f ca="1">_xlfn.XLOOKUP(C20,departements_france__2[code_departement],departements_france__2[latitude])</f>
        <v>45.480702899999997</v>
      </c>
    </row>
    <row r="21" spans="1:7" x14ac:dyDescent="0.25">
      <c r="A21">
        <v>20</v>
      </c>
      <c r="B21">
        <f t="shared" ca="1" si="0"/>
        <v>13</v>
      </c>
      <c r="C21">
        <f t="shared" ca="1" si="1"/>
        <v>59</v>
      </c>
      <c r="D21" s="3">
        <f t="shared" ca="1" si="2"/>
        <v>44252</v>
      </c>
      <c r="E21" t="str">
        <f ca="1">_xlfn.XLOOKUP(RANDBETWEEN(1,15),lieux!A1:A15,lieux!B1:B15)</f>
        <v>devant la piscine</v>
      </c>
      <c r="F21">
        <f ca="1">_xlfn.XLOOKUP(C21,departements_france__2[code_departement],departements_france__2[longitude])</f>
        <v>6.388286999</v>
      </c>
      <c r="G21">
        <f ca="1">_xlfn.XLOOKUP(C21,departements_france__2[code_departement],departements_france__2[latitude])</f>
        <v>51.088543710000003</v>
      </c>
    </row>
    <row r="22" spans="1:7" x14ac:dyDescent="0.25">
      <c r="A22">
        <v>21</v>
      </c>
      <c r="B22">
        <f t="shared" ca="1" si="0"/>
        <v>43</v>
      </c>
      <c r="C22">
        <f t="shared" ca="1" si="1"/>
        <v>7</v>
      </c>
      <c r="D22" s="3">
        <f t="shared" ca="1" si="2"/>
        <v>44227</v>
      </c>
      <c r="E22" t="str">
        <f ca="1">_xlfn.XLOOKUP(RANDBETWEEN(1,15),lieux!A1:A15,lieux!B1:B15)</f>
        <v>devant le café</v>
      </c>
      <c r="F22">
        <f ca="1">_xlfn.XLOOKUP(C22,departements_france__2[code_departement],departements_france__2[longitude])</f>
        <v>5.9116759859999997</v>
      </c>
      <c r="G22">
        <f ca="1">_xlfn.XLOOKUP(C22,departements_france__2[code_departement],departements_france__2[latitude])</f>
        <v>45.365674919999996</v>
      </c>
    </row>
    <row r="23" spans="1:7" x14ac:dyDescent="0.25">
      <c r="A23">
        <v>22</v>
      </c>
      <c r="B23">
        <f t="shared" ca="1" si="0"/>
        <v>14</v>
      </c>
      <c r="C23">
        <f t="shared" ca="1" si="1"/>
        <v>38</v>
      </c>
      <c r="D23" s="3">
        <f t="shared" ca="1" si="2"/>
        <v>44403</v>
      </c>
      <c r="E23" t="str">
        <f ca="1">_xlfn.XLOOKUP(RANDBETWEEN(1,15),lieux!A1:A15,lieux!B1:B15)</f>
        <v>à l'arrêt de bus</v>
      </c>
      <c r="F23">
        <f ca="1">_xlfn.XLOOKUP(C23,departements_france__2[code_departement],departements_france__2[longitude])</f>
        <v>7.9735680169999998</v>
      </c>
      <c r="G23">
        <f ca="1">_xlfn.XLOOKUP(C23,departements_france__2[code_departement],departements_france__2[latitude])</f>
        <v>45.883269929999997</v>
      </c>
    </row>
    <row r="24" spans="1:7" x14ac:dyDescent="0.25">
      <c r="A24">
        <v>23</v>
      </c>
      <c r="B24">
        <f t="shared" ca="1" si="0"/>
        <v>44</v>
      </c>
      <c r="C24">
        <f t="shared" ca="1" si="1"/>
        <v>57</v>
      </c>
      <c r="D24" s="3">
        <f t="shared" ca="1" si="2"/>
        <v>44100</v>
      </c>
      <c r="E24" t="str">
        <f ca="1">_xlfn.XLOOKUP(RANDBETWEEN(1,15),lieux!A1:A15,lieux!B1:B15)</f>
        <v>dans un arbre</v>
      </c>
      <c r="F24">
        <f ca="1">_xlfn.XLOOKUP(C24,departements_france__2[code_departement],departements_france__2[longitude])</f>
        <v>9.3771591930000007</v>
      </c>
      <c r="G24">
        <f ca="1">_xlfn.XLOOKUP(C24,departements_france__2[code_departement],departements_france__2[latitude])</f>
        <v>49.510019040000003</v>
      </c>
    </row>
    <row r="25" spans="1:7" x14ac:dyDescent="0.25">
      <c r="A25">
        <v>24</v>
      </c>
      <c r="B25">
        <f t="shared" ca="1" si="0"/>
        <v>47</v>
      </c>
      <c r="C25">
        <f t="shared" ca="1" si="1"/>
        <v>27</v>
      </c>
      <c r="D25" s="3">
        <f t="shared" ca="1" si="2"/>
        <v>44727</v>
      </c>
      <c r="E25" t="str">
        <f ca="1">_xlfn.XLOOKUP(RANDBETWEEN(1,15),lieux!A1:A15,lieux!B1:B15)</f>
        <v>sur la mairie</v>
      </c>
      <c r="F25">
        <f ca="1">_xlfn.XLOOKUP(C25,departements_france__2[code_departement],departements_france__2[longitude])</f>
        <v>3.3081236180000002</v>
      </c>
      <c r="G25">
        <f ca="1">_xlfn.XLOOKUP(C25,departements_france__2[code_departement],departements_france__2[latitude])</f>
        <v>49.485111869999997</v>
      </c>
    </row>
    <row r="26" spans="1:7" x14ac:dyDescent="0.25">
      <c r="A26">
        <v>25</v>
      </c>
      <c r="B26">
        <f t="shared" ca="1" si="0"/>
        <v>81</v>
      </c>
      <c r="C26">
        <f t="shared" ca="1" si="1"/>
        <v>63</v>
      </c>
      <c r="D26" s="3">
        <f t="shared" ca="1" si="2"/>
        <v>44477</v>
      </c>
      <c r="E26" t="str">
        <f ca="1">_xlfn.XLOOKUP(RANDBETWEEN(1,15),lieux!A1:A15,lieux!B1:B15)</f>
        <v>dans le square</v>
      </c>
      <c r="F26">
        <f ca="1">_xlfn.XLOOKUP(C26,departements_france__2[code_departement],departements_france__2[longitude])</f>
        <v>5.5807859989999997</v>
      </c>
      <c r="G26">
        <f ca="1">_xlfn.XLOOKUP(C26,departements_france__2[code_departement],departements_france__2[latitude])</f>
        <v>46.255486130000001</v>
      </c>
    </row>
    <row r="27" spans="1:7" x14ac:dyDescent="0.25">
      <c r="A27">
        <v>26</v>
      </c>
      <c r="B27">
        <f t="shared" ca="1" si="0"/>
        <v>83</v>
      </c>
      <c r="C27">
        <f t="shared" ca="1" si="1"/>
        <v>52</v>
      </c>
      <c r="D27" s="3">
        <f t="shared" ca="1" si="2"/>
        <v>43898</v>
      </c>
      <c r="E27" t="str">
        <f ca="1">_xlfn.XLOOKUP(RANDBETWEEN(1,15),lieux!A1:A15,lieux!B1:B15)</f>
        <v>dans la forêt</v>
      </c>
      <c r="F27">
        <f ca="1">_xlfn.XLOOKUP(C27,departements_france__2[code_departement],departements_france__2[longitude])</f>
        <v>7.1548974630000002</v>
      </c>
      <c r="G27">
        <f ca="1">_xlfn.XLOOKUP(C27,departements_france__2[code_departement],departements_france__2[latitude])</f>
        <v>48.688711619999999</v>
      </c>
    </row>
    <row r="28" spans="1:7" x14ac:dyDescent="0.25">
      <c r="A28">
        <v>27</v>
      </c>
      <c r="B28">
        <f t="shared" ca="1" si="0"/>
        <v>10</v>
      </c>
      <c r="C28">
        <f t="shared" ca="1" si="1"/>
        <v>27</v>
      </c>
      <c r="D28" s="3">
        <f t="shared" ca="1" si="2"/>
        <v>43950</v>
      </c>
      <c r="E28" t="str">
        <f ca="1">_xlfn.XLOOKUP(RANDBETWEEN(1,15),lieux!A1:A15,lieux!B1:B15)</f>
        <v>devant le café</v>
      </c>
      <c r="F28">
        <f ca="1">_xlfn.XLOOKUP(C28,departements_france__2[code_departement],departements_france__2[longitude])</f>
        <v>3.3081236180000002</v>
      </c>
      <c r="G28">
        <f ca="1">_xlfn.XLOOKUP(C28,departements_france__2[code_departement],departements_france__2[latitude])</f>
        <v>49.485111869999997</v>
      </c>
    </row>
    <row r="29" spans="1:7" x14ac:dyDescent="0.25">
      <c r="A29">
        <v>28</v>
      </c>
      <c r="B29">
        <f t="shared" ca="1" si="0"/>
        <v>48</v>
      </c>
      <c r="C29">
        <f t="shared" ca="1" si="1"/>
        <v>86</v>
      </c>
      <c r="D29" s="3">
        <f t="shared" ca="1" si="2"/>
        <v>44904</v>
      </c>
      <c r="E29" t="str">
        <f ca="1">_xlfn.XLOOKUP(RANDBETWEEN(1,15),lieux!A1:A15,lieux!B1:B15)</f>
        <v>dans la forêt</v>
      </c>
      <c r="F29">
        <f ca="1">_xlfn.XLOOKUP(C29,departements_france__2[code_departement],departements_france__2[longitude])</f>
        <v>2.5274913489999999</v>
      </c>
      <c r="G29">
        <f ca="1">_xlfn.XLOOKUP(C29,departements_france__2[code_departement],departements_france__2[latitude])</f>
        <v>47.17575429</v>
      </c>
    </row>
    <row r="30" spans="1:7" x14ac:dyDescent="0.25">
      <c r="A30">
        <v>29</v>
      </c>
      <c r="B30">
        <f t="shared" ca="1" si="0"/>
        <v>27</v>
      </c>
      <c r="C30">
        <f t="shared" ca="1" si="1"/>
        <v>44</v>
      </c>
      <c r="D30" s="3">
        <f t="shared" ca="1" si="2"/>
        <v>45041</v>
      </c>
      <c r="E30" t="str">
        <f ca="1">_xlfn.XLOOKUP(RANDBETWEEN(1,15),lieux!A1:A15,lieux!B1:B15)</f>
        <v>dans un arbre</v>
      </c>
      <c r="F30">
        <f ca="1">_xlfn.XLOOKUP(C30,departements_france__2[code_departement],departements_france__2[longitude])</f>
        <v>0.66606653900000001</v>
      </c>
      <c r="G30">
        <f ca="1">_xlfn.XLOOKUP(C30,departements_france__2[code_departement],departements_france__2[latitude])</f>
        <v>47.833557720000002</v>
      </c>
    </row>
    <row r="31" spans="1:7" x14ac:dyDescent="0.25">
      <c r="A31">
        <v>30</v>
      </c>
      <c r="B31">
        <f t="shared" ca="1" si="0"/>
        <v>78</v>
      </c>
      <c r="C31">
        <f t="shared" ca="1" si="1"/>
        <v>71</v>
      </c>
      <c r="D31" s="3">
        <f t="shared" ca="1" si="2"/>
        <v>44506</v>
      </c>
      <c r="E31" t="str">
        <f ca="1">_xlfn.XLOOKUP(RANDBETWEEN(1,15),lieux!A1:A15,lieux!B1:B15)</f>
        <v>à l'iut</v>
      </c>
      <c r="F31">
        <f ca="1">_xlfn.XLOOKUP(C31,departements_france__2[code_departement],departements_france__2[longitude])</f>
        <v>7.3020067559999999</v>
      </c>
      <c r="G31">
        <f ca="1">_xlfn.XLOOKUP(C31,departements_france__2[code_departement],departements_france__2[latitude])</f>
        <v>47.155410809999999</v>
      </c>
    </row>
    <row r="32" spans="1:7" x14ac:dyDescent="0.25">
      <c r="A32">
        <v>31</v>
      </c>
      <c r="B32">
        <f t="shared" ca="1" si="0"/>
        <v>60</v>
      </c>
      <c r="C32">
        <f t="shared" ca="1" si="1"/>
        <v>68</v>
      </c>
      <c r="D32" s="3">
        <f t="shared" ca="1" si="2"/>
        <v>44985</v>
      </c>
      <c r="E32" t="str">
        <f ca="1">_xlfn.XLOOKUP(RANDBETWEEN(1,15),lieux!A1:A15,lieux!B1:B15)</f>
        <v>dans mon jardin</v>
      </c>
      <c r="F32">
        <f ca="1">_xlfn.XLOOKUP(C32,departements_france__2[code_departement],departements_france__2[longitude])</f>
        <v>8.4013430640000006</v>
      </c>
      <c r="G32">
        <f ca="1">_xlfn.XLOOKUP(C32,departements_france__2[code_departement],departements_france__2[latitude])</f>
        <v>48.31047126</v>
      </c>
    </row>
    <row r="33" spans="1:7" x14ac:dyDescent="0.25">
      <c r="A33">
        <v>32</v>
      </c>
      <c r="B33">
        <f t="shared" ca="1" si="0"/>
        <v>90</v>
      </c>
      <c r="C33">
        <f t="shared" ca="1" si="1"/>
        <v>60</v>
      </c>
      <c r="D33" s="3">
        <f t="shared" ca="1" si="2"/>
        <v>44224</v>
      </c>
      <c r="E33" t="str">
        <f ca="1">_xlfn.XLOOKUP(RANDBETWEEN(1,15),lieux!A1:A15,lieux!B1:B15)</f>
        <v>au parc</v>
      </c>
      <c r="F33">
        <f ca="1">_xlfn.XLOOKUP(C33,departements_france__2[code_departement],departements_france__2[longitude])</f>
        <v>4.6357083919999997</v>
      </c>
      <c r="G33">
        <f ca="1">_xlfn.XLOOKUP(C33,departements_france__2[code_departement],departements_france__2[latitude])</f>
        <v>49.758309269999998</v>
      </c>
    </row>
    <row r="34" spans="1:7" x14ac:dyDescent="0.25">
      <c r="A34">
        <v>33</v>
      </c>
      <c r="B34">
        <f t="shared" ca="1" si="0"/>
        <v>29</v>
      </c>
      <c r="C34">
        <f t="shared" ca="1" si="1"/>
        <v>40</v>
      </c>
      <c r="D34" s="3">
        <f t="shared" ca="1" si="2"/>
        <v>44165</v>
      </c>
      <c r="E34" t="str">
        <f ca="1">_xlfn.XLOOKUP(RANDBETWEEN(1,15),lieux!A1:A15,lieux!B1:B15)</f>
        <v>au lac</v>
      </c>
      <c r="F34">
        <f ca="1">_xlfn.XLOOKUP(C34,departements_france__2[code_departement],departements_france__2[longitude])</f>
        <v>1.798322736</v>
      </c>
      <c r="G34">
        <f ca="1">_xlfn.XLOOKUP(C34,departements_france__2[code_departement],departements_france__2[latitude])</f>
        <v>44.532195520000002</v>
      </c>
    </row>
    <row r="35" spans="1:7" x14ac:dyDescent="0.25">
      <c r="A35">
        <v>34</v>
      </c>
      <c r="B35">
        <f t="shared" ca="1" si="0"/>
        <v>93</v>
      </c>
      <c r="C35">
        <f t="shared" ca="1" si="1"/>
        <v>66</v>
      </c>
      <c r="D35" s="3">
        <f t="shared" ca="1" si="2"/>
        <v>44447</v>
      </c>
      <c r="E35" t="str">
        <f ca="1">_xlfn.XLOOKUP(RANDBETWEEN(1,15),lieux!A1:A15,lieux!B1:B15)</f>
        <v>sur un mangeoir</v>
      </c>
      <c r="F35">
        <f ca="1">_xlfn.XLOOKUP(C35,departements_france__2[code_departement],departements_france__2[longitude])</f>
        <v>4.623931314</v>
      </c>
      <c r="G35">
        <f ca="1">_xlfn.XLOOKUP(C35,departements_france__2[code_departement],departements_france__2[latitude])</f>
        <v>42.918339639999999</v>
      </c>
    </row>
    <row r="36" spans="1:7" x14ac:dyDescent="0.25">
      <c r="A36">
        <v>35</v>
      </c>
      <c r="B36">
        <f t="shared" ca="1" si="0"/>
        <v>52</v>
      </c>
      <c r="C36">
        <f t="shared" ca="1" si="1"/>
        <v>1</v>
      </c>
      <c r="D36" s="3">
        <f t="shared" ca="1" si="2"/>
        <v>44059</v>
      </c>
      <c r="E36" t="str">
        <f ca="1">_xlfn.XLOOKUP(RANDBETWEEN(1,15),lieux!A1:A15,lieux!B1:B15)</f>
        <v>sur les berges</v>
      </c>
      <c r="F36">
        <f ca="1">_xlfn.XLOOKUP(C36,departements_france__2[code_departement],departements_france__2[longitude])</f>
        <v>7.6103756789999997</v>
      </c>
      <c r="G36">
        <f ca="1">_xlfn.XLOOKUP(C36,departements_france__2[code_departement],departements_france__2[latitude])</f>
        <v>46.51719937</v>
      </c>
    </row>
    <row r="37" spans="1:7" x14ac:dyDescent="0.25">
      <c r="A37">
        <v>36</v>
      </c>
      <c r="B37">
        <f t="shared" ca="1" si="0"/>
        <v>87</v>
      </c>
      <c r="C37">
        <f t="shared" ca="1" si="1"/>
        <v>10</v>
      </c>
      <c r="D37" s="3">
        <f t="shared" ca="1" si="2"/>
        <v>44940</v>
      </c>
      <c r="E37" t="str">
        <f ca="1">_xlfn.XLOOKUP(RANDBETWEEN(1,15),lieux!A1:A15,lieux!B1:B15)</f>
        <v>sur le balcon</v>
      </c>
      <c r="F37">
        <f ca="1">_xlfn.XLOOKUP(C37,departements_france__2[code_departement],departements_france__2[longitude])</f>
        <v>6.3379899100000001</v>
      </c>
      <c r="G37">
        <f ca="1">_xlfn.XLOOKUP(C37,departements_france__2[code_departement],departements_france__2[latitude])</f>
        <v>48.716672520000003</v>
      </c>
    </row>
    <row r="38" spans="1:7" x14ac:dyDescent="0.25">
      <c r="A38">
        <v>37</v>
      </c>
      <c r="B38">
        <f t="shared" ca="1" si="0"/>
        <v>3</v>
      </c>
      <c r="C38">
        <f t="shared" ca="1" si="1"/>
        <v>28</v>
      </c>
      <c r="D38" s="3">
        <f t="shared" ca="1" si="2"/>
        <v>44191</v>
      </c>
      <c r="E38" t="str">
        <f ca="1">_xlfn.XLOOKUP(RANDBETWEEN(1,15),lieux!A1:A15,lieux!B1:B15)</f>
        <v>sur la fontaine</v>
      </c>
      <c r="F38">
        <f ca="1">_xlfn.XLOOKUP(C38,departements_france__2[code_departement],departements_france__2[longitude])</f>
        <v>3.2279485380000001</v>
      </c>
      <c r="G38">
        <f ca="1">_xlfn.XLOOKUP(C38,departements_france__2[code_departement],departements_france__2[latitude])</f>
        <v>48.94105184</v>
      </c>
    </row>
    <row r="39" spans="1:7" x14ac:dyDescent="0.25">
      <c r="A39">
        <v>38</v>
      </c>
      <c r="B39">
        <f t="shared" ca="1" si="0"/>
        <v>92</v>
      </c>
      <c r="C39">
        <f t="shared" ca="1" si="1"/>
        <v>5</v>
      </c>
      <c r="D39" s="3">
        <f t="shared" ca="1" si="2"/>
        <v>44465</v>
      </c>
      <c r="E39" t="str">
        <f ca="1">_xlfn.XLOOKUP(RANDBETWEEN(1,15),lieux!A1:A15,lieux!B1:B15)</f>
        <v>dans un arbre</v>
      </c>
      <c r="F39">
        <f ca="1">_xlfn.XLOOKUP(C39,departements_france__2[code_departement],departements_france__2[longitude])</f>
        <v>8.7356765860000003</v>
      </c>
      <c r="G39">
        <f ca="1">_xlfn.XLOOKUP(C39,departements_france__2[code_departement],departements_france__2[latitude])</f>
        <v>45.126844200000001</v>
      </c>
    </row>
    <row r="40" spans="1:7" x14ac:dyDescent="0.25">
      <c r="A40">
        <v>39</v>
      </c>
      <c r="B40">
        <f t="shared" ca="1" si="0"/>
        <v>6</v>
      </c>
      <c r="C40">
        <f t="shared" ca="1" si="1"/>
        <v>88</v>
      </c>
      <c r="D40" s="3">
        <f t="shared" ca="1" si="2"/>
        <v>44736</v>
      </c>
      <c r="E40" t="str">
        <f ca="1">_xlfn.XLOOKUP(RANDBETWEEN(1,15),lieux!A1:A15,lieux!B1:B15)</f>
        <v>devant la piscine</v>
      </c>
      <c r="F40">
        <f ca="1">_xlfn.XLOOKUP(C40,departements_france__2[code_departement],departements_france__2[longitude])</f>
        <v>9.0020988509999995</v>
      </c>
      <c r="G40">
        <f ca="1">_xlfn.XLOOKUP(C40,departements_france__2[code_departement],departements_france__2[latitude])</f>
        <v>48.513587819999998</v>
      </c>
    </row>
    <row r="41" spans="1:7" x14ac:dyDescent="0.25">
      <c r="A41">
        <v>40</v>
      </c>
      <c r="B41">
        <f t="shared" ca="1" si="0"/>
        <v>79</v>
      </c>
      <c r="C41">
        <f t="shared" ca="1" si="1"/>
        <v>93</v>
      </c>
      <c r="D41" s="3">
        <f t="shared" ca="1" si="2"/>
        <v>45083</v>
      </c>
      <c r="E41" t="str">
        <f ca="1">_xlfn.XLOOKUP(RANDBETWEEN(1,15),lieux!A1:A15,lieux!B1:B15)</f>
        <v>dans un arbre</v>
      </c>
      <c r="F41">
        <f ca="1">_xlfn.XLOOKUP(C41,departements_france__2[code_departement],departements_france__2[longitude])</f>
        <v>2.9169458929999998</v>
      </c>
      <c r="G41">
        <f ca="1">_xlfn.XLOOKUP(C41,departements_france__2[code_departement],departements_france__2[latitude])</f>
        <v>49.012397790000001</v>
      </c>
    </row>
    <row r="42" spans="1:7" x14ac:dyDescent="0.25">
      <c r="A42">
        <v>41</v>
      </c>
      <c r="B42">
        <f t="shared" ca="1" si="0"/>
        <v>38</v>
      </c>
      <c r="C42">
        <f t="shared" ca="1" si="1"/>
        <v>17</v>
      </c>
      <c r="D42" s="3">
        <f t="shared" ca="1" si="2"/>
        <v>44969</v>
      </c>
      <c r="E42" t="str">
        <f ca="1">_xlfn.XLOOKUP(RANDBETWEEN(1,15),lieux!A1:A15,lieux!B1:B15)</f>
        <v>à l'iut</v>
      </c>
      <c r="F42">
        <f ca="1">_xlfn.XLOOKUP(C42,departements_france__2[code_departement],departements_france__2[longitude])</f>
        <v>1.5731264949999999</v>
      </c>
      <c r="G42">
        <f ca="1">_xlfn.XLOOKUP(C42,departements_france__2[code_departement],departements_france__2[latitude])</f>
        <v>46.371051399999999</v>
      </c>
    </row>
    <row r="43" spans="1:7" x14ac:dyDescent="0.25">
      <c r="A43">
        <v>42</v>
      </c>
      <c r="B43">
        <f t="shared" ca="1" si="0"/>
        <v>64</v>
      </c>
      <c r="C43">
        <f t="shared" ca="1" si="1"/>
        <v>84</v>
      </c>
      <c r="D43" s="3">
        <f t="shared" ca="1" si="2"/>
        <v>45269</v>
      </c>
      <c r="E43" t="str">
        <f ca="1">_xlfn.XLOOKUP(RANDBETWEEN(1,15),lieux!A1:A15,lieux!B1:B15)</f>
        <v>sur la fontaine</v>
      </c>
      <c r="F43">
        <f ca="1">_xlfn.XLOOKUP(C43,departements_france__2[code_departement],departements_france__2[longitude])</f>
        <v>6.8654480199999997</v>
      </c>
      <c r="G43">
        <f ca="1">_xlfn.XLOOKUP(C43,departements_france__2[code_departement],departements_france__2[latitude])</f>
        <v>44.431367229999999</v>
      </c>
    </row>
    <row r="44" spans="1:7" x14ac:dyDescent="0.25">
      <c r="A44">
        <v>43</v>
      </c>
      <c r="B44">
        <f t="shared" ca="1" si="0"/>
        <v>43</v>
      </c>
      <c r="C44">
        <f t="shared" ca="1" si="1"/>
        <v>48</v>
      </c>
      <c r="D44" s="3">
        <f t="shared" ca="1" si="2"/>
        <v>45177</v>
      </c>
      <c r="E44" t="str">
        <f ca="1">_xlfn.XLOOKUP(RANDBETWEEN(1,15),lieux!A1:A15,lieux!B1:B15)</f>
        <v>à l'arrêt de bus</v>
      </c>
      <c r="F44">
        <f ca="1">_xlfn.XLOOKUP(C44,departements_france__2[code_departement],departements_france__2[longitude])</f>
        <v>5.0146477669999996</v>
      </c>
      <c r="G44">
        <f ca="1">_xlfn.XLOOKUP(C44,departements_france__2[code_departement],departements_france__2[latitude])</f>
        <v>44.971408089999997</v>
      </c>
    </row>
    <row r="45" spans="1:7" x14ac:dyDescent="0.25">
      <c r="A45">
        <v>44</v>
      </c>
      <c r="B45">
        <f t="shared" ca="1" si="0"/>
        <v>40</v>
      </c>
      <c r="C45">
        <f t="shared" ca="1" si="1"/>
        <v>82</v>
      </c>
      <c r="D45" s="3">
        <f t="shared" ca="1" si="2"/>
        <v>45076</v>
      </c>
      <c r="E45" t="str">
        <f ca="1">_xlfn.XLOOKUP(RANDBETWEEN(1,15),lieux!A1:A15,lieux!B1:B15)</f>
        <v>sur les berges</v>
      </c>
      <c r="F45">
        <f ca="1">_xlfn.XLOOKUP(C45,departements_france__2[code_departement],departements_france__2[longitude])</f>
        <v>3.2546178380000002</v>
      </c>
      <c r="G45">
        <f ca="1">_xlfn.XLOOKUP(C45,departements_france__2[code_departement],departements_france__2[latitude])</f>
        <v>44.393331099999997</v>
      </c>
    </row>
    <row r="46" spans="1:7" x14ac:dyDescent="0.25">
      <c r="A46">
        <v>45</v>
      </c>
      <c r="B46">
        <f t="shared" ca="1" si="0"/>
        <v>43</v>
      </c>
      <c r="C46">
        <f t="shared" ca="1" si="1"/>
        <v>57</v>
      </c>
      <c r="D46" s="3">
        <f t="shared" ca="1" si="2"/>
        <v>44592</v>
      </c>
      <c r="E46" t="str">
        <f ca="1">_xlfn.XLOOKUP(RANDBETWEEN(1,15),lieux!A1:A15,lieux!B1:B15)</f>
        <v>à l'iut</v>
      </c>
      <c r="F46">
        <f ca="1">_xlfn.XLOOKUP(C46,departements_france__2[code_departement],departements_france__2[longitude])</f>
        <v>9.3771591930000007</v>
      </c>
      <c r="G46">
        <f ca="1">_xlfn.XLOOKUP(C46,departements_france__2[code_departement],departements_france__2[latitude])</f>
        <v>49.510019040000003</v>
      </c>
    </row>
    <row r="47" spans="1:7" x14ac:dyDescent="0.25">
      <c r="A47">
        <v>46</v>
      </c>
      <c r="B47">
        <f t="shared" ca="1" si="0"/>
        <v>7</v>
      </c>
      <c r="C47">
        <f t="shared" ca="1" si="1"/>
        <v>65</v>
      </c>
      <c r="D47" s="3">
        <f t="shared" ca="1" si="2"/>
        <v>44939</v>
      </c>
      <c r="E47" t="str">
        <f ca="1">_xlfn.XLOOKUP(RANDBETWEEN(1,15),lieux!A1:A15,lieux!B1:B15)</f>
        <v>sur le balcon</v>
      </c>
      <c r="F47">
        <f ca="1">_xlfn.XLOOKUP(C47,departements_france__2[code_departement],departements_france__2[longitude])</f>
        <v>1.6181608510000001</v>
      </c>
      <c r="G47">
        <f ca="1">_xlfn.XLOOKUP(C47,departements_france__2[code_departement],departements_france__2[latitude])</f>
        <v>43.60931171</v>
      </c>
    </row>
    <row r="48" spans="1:7" x14ac:dyDescent="0.25">
      <c r="A48">
        <v>47</v>
      </c>
      <c r="B48">
        <f t="shared" ca="1" si="0"/>
        <v>36</v>
      </c>
      <c r="C48">
        <f t="shared" ca="1" si="1"/>
        <v>66</v>
      </c>
      <c r="D48" s="3">
        <f t="shared" ca="1" si="2"/>
        <v>45171</v>
      </c>
      <c r="E48" t="str">
        <f ca="1">_xlfn.XLOOKUP(RANDBETWEEN(1,15),lieux!A1:A15,lieux!B1:B15)</f>
        <v>à l'iut</v>
      </c>
      <c r="F48">
        <f ca="1">_xlfn.XLOOKUP(C48,departements_france__2[code_departement],departements_france__2[longitude])</f>
        <v>4.623931314</v>
      </c>
      <c r="G48">
        <f ca="1">_xlfn.XLOOKUP(C48,departements_france__2[code_departement],departements_france__2[latitude])</f>
        <v>42.918339639999999</v>
      </c>
    </row>
    <row r="49" spans="1:7" x14ac:dyDescent="0.25">
      <c r="A49">
        <v>48</v>
      </c>
      <c r="B49">
        <f t="shared" ca="1" si="0"/>
        <v>34</v>
      </c>
      <c r="C49">
        <f t="shared" ca="1" si="1"/>
        <v>37</v>
      </c>
      <c r="D49" s="3">
        <f t="shared" ca="1" si="2"/>
        <v>44353</v>
      </c>
      <c r="E49" t="str">
        <f ca="1">_xlfn.XLOOKUP(RANDBETWEEN(1,15),lieux!A1:A15,lieux!B1:B15)</f>
        <v>à l'iut</v>
      </c>
      <c r="F49">
        <f ca="1">_xlfn.XLOOKUP(C49,departements_france__2[code_departement],departements_france__2[longitude])</f>
        <v>2.6774549730000001</v>
      </c>
      <c r="G49">
        <f ca="1">_xlfn.XLOOKUP(C49,departements_france__2[code_departement],departements_france__2[latitude])</f>
        <v>47.70934622</v>
      </c>
    </row>
    <row r="50" spans="1:7" x14ac:dyDescent="0.25">
      <c r="A50">
        <v>49</v>
      </c>
      <c r="B50">
        <f t="shared" ca="1" si="0"/>
        <v>69</v>
      </c>
      <c r="C50">
        <f t="shared" ca="1" si="1"/>
        <v>61</v>
      </c>
      <c r="D50" s="3">
        <f t="shared" ca="1" si="2"/>
        <v>44710</v>
      </c>
      <c r="E50" t="str">
        <f ca="1">_xlfn.XLOOKUP(RANDBETWEEN(1,15),lieux!A1:A15,lieux!B1:B15)</f>
        <v>sur la mairie</v>
      </c>
      <c r="F50">
        <f ca="1">_xlfn.XLOOKUP(C50,departements_france__2[code_departement],departements_france__2[longitude])</f>
        <v>2.8129028310000002</v>
      </c>
      <c r="G50">
        <f ca="1">_xlfn.XLOOKUP(C50,departements_france__2[code_departement],departements_france__2[latitude])</f>
        <v>48.972557590000001</v>
      </c>
    </row>
    <row r="51" spans="1:7" x14ac:dyDescent="0.25">
      <c r="A51">
        <v>50</v>
      </c>
      <c r="B51">
        <f t="shared" ca="1" si="0"/>
        <v>2</v>
      </c>
      <c r="C51">
        <f t="shared" ca="1" si="1"/>
        <v>70</v>
      </c>
      <c r="D51" s="3">
        <f t="shared" ca="1" si="2"/>
        <v>44181</v>
      </c>
      <c r="E51" t="str">
        <f ca="1">_xlfn.XLOOKUP(RANDBETWEEN(1,15),lieux!A1:A15,lieux!B1:B15)</f>
        <v>dans le square</v>
      </c>
      <c r="F51">
        <f ca="1">_xlfn.XLOOKUP(C51,departements_france__2[code_departement],departements_france__2[longitude])</f>
        <v>8.2743085870000002</v>
      </c>
      <c r="G51">
        <f ca="1">_xlfn.XLOOKUP(C51,departements_france__2[code_departement],departements_france__2[latitude])</f>
        <v>48.023714990000002</v>
      </c>
    </row>
    <row r="52" spans="1:7" x14ac:dyDescent="0.25">
      <c r="A52">
        <v>51</v>
      </c>
      <c r="B52">
        <f t="shared" ca="1" si="0"/>
        <v>80</v>
      </c>
      <c r="C52">
        <f t="shared" ca="1" si="1"/>
        <v>36</v>
      </c>
      <c r="D52" s="3">
        <f t="shared" ca="1" si="2"/>
        <v>44852</v>
      </c>
      <c r="E52" t="str">
        <f ca="1">_xlfn.XLOOKUP(RANDBETWEEN(1,15),lieux!A1:A15,lieux!B1:B15)</f>
        <v>au parc</v>
      </c>
      <c r="F52">
        <f ca="1">_xlfn.XLOOKUP(C52,departements_france__2[code_departement],departements_france__2[longitude])</f>
        <v>3.5413151850000002</v>
      </c>
      <c r="G52">
        <f ca="1">_xlfn.XLOOKUP(C52,departements_france__2[code_departement],departements_france__2[latitude])</f>
        <v>47.276819029999999</v>
      </c>
    </row>
    <row r="53" spans="1:7" x14ac:dyDescent="0.25">
      <c r="A53">
        <v>52</v>
      </c>
      <c r="B53">
        <f t="shared" ca="1" si="0"/>
        <v>41</v>
      </c>
      <c r="C53">
        <f t="shared" ca="1" si="1"/>
        <v>20</v>
      </c>
      <c r="D53" s="3">
        <f t="shared" ca="1" si="2"/>
        <v>43979</v>
      </c>
      <c r="E53" t="str">
        <f ca="1">_xlfn.XLOOKUP(RANDBETWEEN(1,15),lieux!A1:A15,lieux!B1:B15)</f>
        <v>devant le café</v>
      </c>
      <c r="F53">
        <f ca="1">_xlfn.XLOOKUP(C53,departements_france__2[code_departement],departements_france__2[longitude])</f>
        <v>10.27454092</v>
      </c>
      <c r="G53">
        <f ca="1">_xlfn.XLOOKUP(C53,departements_france__2[code_departement],departements_france__2[latitude])</f>
        <v>42.381404940000003</v>
      </c>
    </row>
    <row r="54" spans="1:7" x14ac:dyDescent="0.25">
      <c r="A54">
        <v>53</v>
      </c>
      <c r="B54">
        <f t="shared" ca="1" si="0"/>
        <v>74</v>
      </c>
      <c r="C54">
        <f t="shared" ca="1" si="1"/>
        <v>18</v>
      </c>
      <c r="D54" s="3">
        <f t="shared" ca="1" si="2"/>
        <v>45201</v>
      </c>
      <c r="E54" t="str">
        <f ca="1">_xlfn.XLOOKUP(RANDBETWEEN(1,15),lieux!A1:A15,lieux!B1:B15)</f>
        <v>sur un mangeoir</v>
      </c>
      <c r="F54">
        <f ca="1">_xlfn.XLOOKUP(C54,departements_france__2[code_departement],departements_france__2[longitude])</f>
        <v>4.3840795679999998</v>
      </c>
      <c r="G54">
        <f ca="1">_xlfn.XLOOKUP(C54,departements_france__2[code_departement],departements_france__2[latitude])</f>
        <v>47.628965940000001</v>
      </c>
    </row>
    <row r="55" spans="1:7" x14ac:dyDescent="0.25">
      <c r="A55">
        <v>54</v>
      </c>
      <c r="B55">
        <f t="shared" ca="1" si="0"/>
        <v>40</v>
      </c>
      <c r="C55">
        <f t="shared" ca="1" si="1"/>
        <v>89</v>
      </c>
      <c r="D55" s="3">
        <f t="shared" ca="1" si="2"/>
        <v>44827</v>
      </c>
      <c r="E55" t="str">
        <f ca="1">_xlfn.XLOOKUP(RANDBETWEEN(1,15),lieux!A1:A15,lieux!B1:B15)</f>
        <v>dans un arbre</v>
      </c>
      <c r="F55">
        <f ca="1">_xlfn.XLOOKUP(C55,departements_france__2[code_departement],departements_france__2[longitude])</f>
        <v>5.8318116</v>
      </c>
      <c r="G55">
        <f ca="1">_xlfn.XLOOKUP(C55,departements_france__2[code_departement],departements_france__2[latitude])</f>
        <v>48.399704110000002</v>
      </c>
    </row>
    <row r="56" spans="1:7" x14ac:dyDescent="0.25">
      <c r="A56">
        <v>55</v>
      </c>
      <c r="B56">
        <f t="shared" ca="1" si="0"/>
        <v>19</v>
      </c>
      <c r="C56">
        <f t="shared" ca="1" si="1"/>
        <v>49</v>
      </c>
      <c r="D56" s="3">
        <f t="shared" ca="1" si="2"/>
        <v>44136</v>
      </c>
      <c r="E56" t="str">
        <f ca="1">_xlfn.XLOOKUP(RANDBETWEEN(1,15),lieux!A1:A15,lieux!B1:B15)</f>
        <v>à l'arrêt de bus</v>
      </c>
      <c r="F56">
        <f ca="1">_xlfn.XLOOKUP(C56,departements_france__2[code_departement],departements_france__2[longitude])</f>
        <v>1.8232602200000001</v>
      </c>
      <c r="G56">
        <f ca="1">_xlfn.XLOOKUP(C56,departements_france__2[code_departement],departements_france__2[latitude])</f>
        <v>47.809992510000001</v>
      </c>
    </row>
    <row r="57" spans="1:7" x14ac:dyDescent="0.25">
      <c r="A57">
        <v>56</v>
      </c>
      <c r="B57">
        <f t="shared" ca="1" si="0"/>
        <v>37</v>
      </c>
      <c r="C57">
        <f t="shared" ca="1" si="1"/>
        <v>42</v>
      </c>
      <c r="D57" s="3">
        <f t="shared" ca="1" si="2"/>
        <v>43998</v>
      </c>
      <c r="E57" t="str">
        <f ca="1">_xlfn.XLOOKUP(RANDBETWEEN(1,15),lieux!A1:A15,lieux!B1:B15)</f>
        <v>sur la mairie</v>
      </c>
      <c r="F57">
        <f ca="1">_xlfn.XLOOKUP(C57,departements_france__2[code_departement],departements_france__2[longitude])</f>
        <v>5.830236814</v>
      </c>
      <c r="G57">
        <f ca="1">_xlfn.XLOOKUP(C57,departements_france__2[code_departement],departements_france__2[latitude])</f>
        <v>46.275936360000003</v>
      </c>
    </row>
    <row r="58" spans="1:7" x14ac:dyDescent="0.25">
      <c r="A58">
        <v>57</v>
      </c>
      <c r="B58">
        <f t="shared" ca="1" si="0"/>
        <v>18</v>
      </c>
      <c r="C58">
        <f t="shared" ca="1" si="1"/>
        <v>71</v>
      </c>
      <c r="D58" s="3">
        <f t="shared" ca="1" si="2"/>
        <v>45063</v>
      </c>
      <c r="E58" t="str">
        <f ca="1">_xlfn.XLOOKUP(RANDBETWEEN(1,15),lieux!A1:A15,lieux!B1:B15)</f>
        <v>sur la mairie</v>
      </c>
      <c r="F58">
        <f ca="1">_xlfn.XLOOKUP(C58,departements_france__2[code_departement],departements_france__2[longitude])</f>
        <v>7.3020067559999999</v>
      </c>
      <c r="G58">
        <f ca="1">_xlfn.XLOOKUP(C58,departements_france__2[code_departement],departements_france__2[latitude])</f>
        <v>47.155410809999999</v>
      </c>
    </row>
    <row r="59" spans="1:7" x14ac:dyDescent="0.25">
      <c r="A59">
        <v>58</v>
      </c>
      <c r="B59">
        <f t="shared" ca="1" si="0"/>
        <v>96</v>
      </c>
      <c r="C59">
        <f t="shared" ca="1" si="1"/>
        <v>80</v>
      </c>
      <c r="D59" s="3">
        <f t="shared" ca="1" si="2"/>
        <v>44442</v>
      </c>
      <c r="E59" t="str">
        <f ca="1">_xlfn.XLOOKUP(RANDBETWEEN(1,15),lieux!A1:A15,lieux!B1:B15)</f>
        <v>sur la fontaine</v>
      </c>
      <c r="F59">
        <f ca="1">_xlfn.XLOOKUP(C59,departements_france__2[code_departement],departements_france__2[longitude])</f>
        <v>5.0263854329999997</v>
      </c>
      <c r="G59">
        <f ca="1">_xlfn.XLOOKUP(C59,departements_france__2[code_departement],departements_france__2[latitude])</f>
        <v>50.366290640000003</v>
      </c>
    </row>
    <row r="60" spans="1:7" x14ac:dyDescent="0.25">
      <c r="A60">
        <v>59</v>
      </c>
      <c r="B60">
        <f t="shared" ca="1" si="0"/>
        <v>98</v>
      </c>
      <c r="C60">
        <f t="shared" ca="1" si="1"/>
        <v>34</v>
      </c>
      <c r="D60" s="3">
        <f t="shared" ca="1" si="2"/>
        <v>45279</v>
      </c>
      <c r="E60" t="str">
        <f ca="1">_xlfn.XLOOKUP(RANDBETWEEN(1,15),lieux!A1:A15,lieux!B1:B15)</f>
        <v>sur la fontaine</v>
      </c>
      <c r="F60">
        <f ca="1">_xlfn.XLOOKUP(C60,departements_france__2[code_departement],departements_france__2[longitude])</f>
        <v>5.8489293470000003</v>
      </c>
      <c r="G60">
        <f ca="1">_xlfn.XLOOKUP(C60,departements_france__2[code_departement],departements_france__2[latitude])</f>
        <v>43.969527159999998</v>
      </c>
    </row>
    <row r="61" spans="1:7" x14ac:dyDescent="0.25">
      <c r="A61">
        <v>60</v>
      </c>
      <c r="B61">
        <f t="shared" ca="1" si="0"/>
        <v>67</v>
      </c>
      <c r="C61">
        <f t="shared" ca="1" si="1"/>
        <v>91</v>
      </c>
      <c r="D61" s="3">
        <f t="shared" ca="1" si="2"/>
        <v>44400</v>
      </c>
      <c r="E61" t="str">
        <f ca="1">_xlfn.XLOOKUP(RANDBETWEEN(1,15),lieux!A1:A15,lieux!B1:B15)</f>
        <v>sur les berges</v>
      </c>
      <c r="F61">
        <f ca="1">_xlfn.XLOOKUP(C61,departements_france__2[code_departement],departements_france__2[longitude])</f>
        <v>3.2558274389999999</v>
      </c>
      <c r="G61">
        <f ca="1">_xlfn.XLOOKUP(C61,departements_france__2[code_departement],departements_france__2[latitude])</f>
        <v>48.776102000000002</v>
      </c>
    </row>
    <row r="62" spans="1:7" x14ac:dyDescent="0.25">
      <c r="A62">
        <v>61</v>
      </c>
      <c r="B62">
        <f t="shared" ca="1" si="0"/>
        <v>67</v>
      </c>
      <c r="C62">
        <f t="shared" ca="1" si="1"/>
        <v>45</v>
      </c>
      <c r="D62" s="3">
        <f t="shared" ca="1" si="2"/>
        <v>45247</v>
      </c>
      <c r="E62" t="str">
        <f ca="1">_xlfn.XLOOKUP(RANDBETWEEN(1,15),lieux!A1:A15,lieux!B1:B15)</f>
        <v>dans le square</v>
      </c>
      <c r="F62">
        <f ca="1">_xlfn.XLOOKUP(C62,departements_france__2[code_departement],departements_france__2[longitude])</f>
        <v>4.7439284549999998</v>
      </c>
      <c r="G62">
        <f ca="1">_xlfn.XLOOKUP(C62,departements_france__2[code_departement],departements_france__2[latitude])</f>
        <v>48.344598560000001</v>
      </c>
    </row>
    <row r="63" spans="1:7" x14ac:dyDescent="0.25">
      <c r="A63">
        <v>62</v>
      </c>
      <c r="B63">
        <f t="shared" ca="1" si="0"/>
        <v>95</v>
      </c>
      <c r="C63">
        <f t="shared" ca="1" si="1"/>
        <v>4</v>
      </c>
      <c r="D63" s="3">
        <f t="shared" ca="1" si="2"/>
        <v>44497</v>
      </c>
      <c r="E63" t="str">
        <f ca="1">_xlfn.XLOOKUP(RANDBETWEEN(1,15),lieux!A1:A15,lieux!B1:B15)</f>
        <v>à l'arrêt de bus</v>
      </c>
      <c r="F63">
        <f ca="1">_xlfn.XLOOKUP(C63,departements_france__2[code_departement],departements_france__2[longitude])</f>
        <v>8.4356293289999993</v>
      </c>
      <c r="G63">
        <f ca="1">_xlfn.XLOOKUP(C63,departements_france__2[code_departement],departements_france__2[latitude])</f>
        <v>44.659501349999999</v>
      </c>
    </row>
    <row r="64" spans="1:7" x14ac:dyDescent="0.25">
      <c r="A64">
        <v>63</v>
      </c>
      <c r="B64">
        <f t="shared" ca="1" si="0"/>
        <v>29</v>
      </c>
      <c r="C64">
        <f t="shared" ca="1" si="1"/>
        <v>93</v>
      </c>
      <c r="D64" s="3">
        <f t="shared" ca="1" si="2"/>
        <v>43994</v>
      </c>
      <c r="E64" t="str">
        <f ca="1">_xlfn.XLOOKUP(RANDBETWEEN(1,15),lieux!A1:A15,lieux!B1:B15)</f>
        <v>sur un mangeoir</v>
      </c>
      <c r="F64">
        <f ca="1">_xlfn.XLOOKUP(C64,departements_france__2[code_departement],departements_france__2[longitude])</f>
        <v>2.9169458929999998</v>
      </c>
      <c r="G64">
        <f ca="1">_xlfn.XLOOKUP(C64,departements_france__2[code_departement],departements_france__2[latitude])</f>
        <v>49.012397790000001</v>
      </c>
    </row>
    <row r="65" spans="1:7" x14ac:dyDescent="0.25">
      <c r="A65">
        <v>64</v>
      </c>
      <c r="B65">
        <f t="shared" ca="1" si="0"/>
        <v>14</v>
      </c>
      <c r="C65">
        <f t="shared" ca="1" si="1"/>
        <v>91</v>
      </c>
      <c r="D65" s="3">
        <f t="shared" ca="1" si="2"/>
        <v>43858</v>
      </c>
      <c r="E65" t="str">
        <f ca="1">_xlfn.XLOOKUP(RANDBETWEEN(1,15),lieux!A1:A15,lieux!B1:B15)</f>
        <v>au parc</v>
      </c>
      <c r="F65">
        <f ca="1">_xlfn.XLOOKUP(C65,departements_france__2[code_departement],departements_france__2[longitude])</f>
        <v>3.2558274389999999</v>
      </c>
      <c r="G65">
        <f ca="1">_xlfn.XLOOKUP(C65,departements_france__2[code_departement],departements_france__2[latitude])</f>
        <v>48.776102000000002</v>
      </c>
    </row>
    <row r="66" spans="1:7" x14ac:dyDescent="0.25">
      <c r="A66">
        <v>65</v>
      </c>
      <c r="B66">
        <f t="shared" ca="1" si="0"/>
        <v>26</v>
      </c>
      <c r="C66">
        <f t="shared" ca="1" si="1"/>
        <v>84</v>
      </c>
      <c r="D66" s="3">
        <f t="shared" ca="1" si="2"/>
        <v>44850</v>
      </c>
      <c r="E66" t="str">
        <f ca="1">_xlfn.XLOOKUP(RANDBETWEEN(1,15),lieux!A1:A15,lieux!B1:B15)</f>
        <v>dans la forêt</v>
      </c>
      <c r="F66">
        <f ca="1">_xlfn.XLOOKUP(C66,departements_france__2[code_departement],departements_france__2[longitude])</f>
        <v>6.8654480199999997</v>
      </c>
      <c r="G66">
        <f ca="1">_xlfn.XLOOKUP(C66,departements_france__2[code_departement],departements_france__2[latitude])</f>
        <v>44.431367229999999</v>
      </c>
    </row>
    <row r="67" spans="1:7" x14ac:dyDescent="0.25">
      <c r="A67">
        <v>66</v>
      </c>
      <c r="B67">
        <f t="shared" ref="B67:B130" ca="1" si="3">RANDBETWEEN(1,100)</f>
        <v>26</v>
      </c>
      <c r="C67">
        <f t="shared" ref="C67:C130" ca="1" si="4">RANDBETWEEN(1,95)</f>
        <v>43</v>
      </c>
      <c r="D67" s="3">
        <f t="shared" ref="D67:D130" ca="1" si="5">RANDBETWEEN(DATE(2020,1,1),DATE(2023,12,31))</f>
        <v>44139</v>
      </c>
      <c r="E67" t="str">
        <f ca="1">_xlfn.XLOOKUP(RANDBETWEEN(1,15),lieux!A1:A15,lieux!B1:B15)</f>
        <v>au lac</v>
      </c>
      <c r="F67">
        <f ca="1">_xlfn.XLOOKUP(C67,departements_france__2[code_departement],departements_france__2[longitude])</f>
        <v>5.8969605730000003</v>
      </c>
      <c r="G67">
        <f ca="1">_xlfn.XLOOKUP(C67,departements_france__2[code_departement],departements_france__2[latitude])</f>
        <v>45.427582289999997</v>
      </c>
    </row>
    <row r="68" spans="1:7" x14ac:dyDescent="0.25">
      <c r="A68">
        <v>67</v>
      </c>
      <c r="B68">
        <f t="shared" ca="1" si="3"/>
        <v>65</v>
      </c>
      <c r="C68">
        <f t="shared" ca="1" si="4"/>
        <v>89</v>
      </c>
      <c r="D68" s="3">
        <f t="shared" ca="1" si="5"/>
        <v>44671</v>
      </c>
      <c r="E68" t="str">
        <f ca="1">_xlfn.XLOOKUP(RANDBETWEEN(1,15),lieux!A1:A15,lieux!B1:B15)</f>
        <v>dans la forêt</v>
      </c>
      <c r="F68">
        <f ca="1">_xlfn.XLOOKUP(C68,departements_france__2[code_departement],departements_france__2[longitude])</f>
        <v>5.8318116</v>
      </c>
      <c r="G68">
        <f ca="1">_xlfn.XLOOKUP(C68,departements_france__2[code_departement],departements_france__2[latitude])</f>
        <v>48.399704110000002</v>
      </c>
    </row>
    <row r="69" spans="1:7" x14ac:dyDescent="0.25">
      <c r="A69">
        <v>68</v>
      </c>
      <c r="B69">
        <f t="shared" ca="1" si="3"/>
        <v>45</v>
      </c>
      <c r="C69">
        <f t="shared" ca="1" si="4"/>
        <v>49</v>
      </c>
      <c r="D69" s="3">
        <f t="shared" ca="1" si="5"/>
        <v>43907</v>
      </c>
      <c r="E69" t="str">
        <f ca="1">_xlfn.XLOOKUP(RANDBETWEEN(1,15),lieux!A1:A15,lieux!B1:B15)</f>
        <v>dans le square</v>
      </c>
      <c r="F69">
        <f ca="1">_xlfn.XLOOKUP(C69,departements_france__2[code_departement],departements_france__2[longitude])</f>
        <v>1.8232602200000001</v>
      </c>
      <c r="G69">
        <f ca="1">_xlfn.XLOOKUP(C69,departements_france__2[code_departement],departements_france__2[latitude])</f>
        <v>47.809992510000001</v>
      </c>
    </row>
    <row r="70" spans="1:7" x14ac:dyDescent="0.25">
      <c r="A70">
        <v>69</v>
      </c>
      <c r="B70">
        <f t="shared" ca="1" si="3"/>
        <v>28</v>
      </c>
      <c r="C70">
        <f t="shared" ca="1" si="4"/>
        <v>58</v>
      </c>
      <c r="D70" s="3">
        <f t="shared" ca="1" si="5"/>
        <v>43856</v>
      </c>
      <c r="E70" t="str">
        <f ca="1">_xlfn.XLOOKUP(RANDBETWEEN(1,15),lieux!A1:A15,lieux!B1:B15)</f>
        <v>dans la forêt</v>
      </c>
      <c r="F70">
        <f ca="1">_xlfn.XLOOKUP(C70,departements_france__2[code_departement],departements_france__2[longitude])</f>
        <v>5.6161362889999999</v>
      </c>
      <c r="G70">
        <f ca="1">_xlfn.XLOOKUP(C70,departements_france__2[code_departement],departements_france__2[latitude])</f>
        <v>47.587958870000001</v>
      </c>
    </row>
    <row r="71" spans="1:7" x14ac:dyDescent="0.25">
      <c r="A71">
        <v>70</v>
      </c>
      <c r="B71">
        <f t="shared" ca="1" si="3"/>
        <v>57</v>
      </c>
      <c r="C71">
        <f t="shared" ca="1" si="4"/>
        <v>75</v>
      </c>
      <c r="D71" s="3">
        <f t="shared" ca="1" si="5"/>
        <v>45112</v>
      </c>
      <c r="E71" t="str">
        <f ca="1">_xlfn.XLOOKUP(RANDBETWEEN(1,15),lieux!A1:A15,lieux!B1:B15)</f>
        <v>au lac</v>
      </c>
      <c r="F71">
        <f ca="1">_xlfn.XLOOKUP(C71,departements_france__2[code_departement],departements_france__2[longitude])</f>
        <v>2.7109448710000001</v>
      </c>
      <c r="G71">
        <f ca="1">_xlfn.XLOOKUP(C71,departements_france__2[code_departement],departements_france__2[latitude])</f>
        <v>48.902007789999999</v>
      </c>
    </row>
    <row r="72" spans="1:7" x14ac:dyDescent="0.25">
      <c r="A72">
        <v>71</v>
      </c>
      <c r="B72">
        <f t="shared" ca="1" si="3"/>
        <v>69</v>
      </c>
      <c r="C72">
        <f t="shared" ca="1" si="4"/>
        <v>50</v>
      </c>
      <c r="D72" s="3">
        <f t="shared" ca="1" si="5"/>
        <v>44924</v>
      </c>
      <c r="E72" t="str">
        <f ca="1">_xlfn.XLOOKUP(RANDBETWEEN(1,15),lieux!A1:A15,lieux!B1:B15)</f>
        <v>sur un mangeoir</v>
      </c>
      <c r="F72">
        <f ca="1">_xlfn.XLOOKUP(C72,departements_france__2[code_departement],departements_france__2[longitude])</f>
        <v>0.47263127999999999</v>
      </c>
      <c r="G72">
        <f ca="1">_xlfn.XLOOKUP(C72,departements_france__2[code_departement],departements_france__2[latitude])</f>
        <v>49.725557930000001</v>
      </c>
    </row>
    <row r="73" spans="1:7" x14ac:dyDescent="0.25">
      <c r="A73">
        <v>72</v>
      </c>
      <c r="B73">
        <f t="shared" ca="1" si="3"/>
        <v>23</v>
      </c>
      <c r="C73">
        <f t="shared" ca="1" si="4"/>
        <v>41</v>
      </c>
      <c r="D73" s="3">
        <f t="shared" ca="1" si="5"/>
        <v>44054</v>
      </c>
      <c r="E73" t="str">
        <f ca="1">_xlfn.XLOOKUP(RANDBETWEEN(1,15),lieux!A1:A15,lieux!B1:B15)</f>
        <v>devant la piscine</v>
      </c>
      <c r="F73">
        <f ca="1">_xlfn.XLOOKUP(C73,departements_france__2[code_departement],departements_france__2[longitude])</f>
        <v>3.915265856</v>
      </c>
      <c r="G73">
        <f ca="1">_xlfn.XLOOKUP(C73,departements_france__2[code_departement],departements_france__2[latitude])</f>
        <v>48.132548569999997</v>
      </c>
    </row>
    <row r="74" spans="1:7" x14ac:dyDescent="0.25">
      <c r="A74">
        <v>73</v>
      </c>
      <c r="B74">
        <f t="shared" ca="1" si="3"/>
        <v>57</v>
      </c>
      <c r="C74">
        <f t="shared" ca="1" si="4"/>
        <v>54</v>
      </c>
      <c r="D74" s="3">
        <f t="shared" ca="1" si="5"/>
        <v>44328</v>
      </c>
      <c r="E74" t="str">
        <f ca="1">_xlfn.XLOOKUP(RANDBETWEEN(1,15),lieux!A1:A15,lieux!B1:B15)</f>
        <v>sur la mairie</v>
      </c>
      <c r="F74">
        <f ca="1">_xlfn.XLOOKUP(C74,departements_france__2[code_departement],departements_france__2[longitude])</f>
        <v>8.8164194669999993</v>
      </c>
      <c r="G74">
        <f ca="1">_xlfn.XLOOKUP(C74,departements_france__2[code_departement],departements_france__2[latitude])</f>
        <v>49.562643999999999</v>
      </c>
    </row>
    <row r="75" spans="1:7" x14ac:dyDescent="0.25">
      <c r="A75">
        <v>74</v>
      </c>
      <c r="B75">
        <f t="shared" ca="1" si="3"/>
        <v>78</v>
      </c>
      <c r="C75">
        <f t="shared" ca="1" si="4"/>
        <v>95</v>
      </c>
      <c r="D75" s="3">
        <f t="shared" ca="1" si="5"/>
        <v>44704</v>
      </c>
      <c r="E75" t="str">
        <f ca="1">_xlfn.XLOOKUP(RANDBETWEEN(1,15),lieux!A1:A15,lieux!B1:B15)</f>
        <v>devant la piscine</v>
      </c>
      <c r="F75">
        <f ca="1">_xlfn.XLOOKUP(C75,departements_france__2[code_departement],departements_france__2[longitude])</f>
        <v>3.5722579780000001</v>
      </c>
      <c r="G75">
        <f ca="1">_xlfn.XLOOKUP(C75,departements_france__2[code_departement],departements_france__2[latitude])</f>
        <v>49.232197220000003</v>
      </c>
    </row>
    <row r="76" spans="1:7" x14ac:dyDescent="0.25">
      <c r="A76">
        <v>75</v>
      </c>
      <c r="B76">
        <f t="shared" ca="1" si="3"/>
        <v>12</v>
      </c>
      <c r="C76">
        <f t="shared" ca="1" si="4"/>
        <v>95</v>
      </c>
      <c r="D76" s="3">
        <f t="shared" ca="1" si="5"/>
        <v>44391</v>
      </c>
      <c r="E76" t="str">
        <f ca="1">_xlfn.XLOOKUP(RANDBETWEEN(1,15),lieux!A1:A15,lieux!B1:B15)</f>
        <v>devant la piscine</v>
      </c>
      <c r="F76">
        <f ca="1">_xlfn.XLOOKUP(C76,departements_france__2[code_departement],departements_france__2[longitude])</f>
        <v>3.5722579780000001</v>
      </c>
      <c r="G76">
        <f ca="1">_xlfn.XLOOKUP(C76,departements_france__2[code_departement],departements_france__2[latitude])</f>
        <v>49.232197220000003</v>
      </c>
    </row>
    <row r="77" spans="1:7" x14ac:dyDescent="0.25">
      <c r="A77">
        <v>76</v>
      </c>
      <c r="B77">
        <f t="shared" ca="1" si="3"/>
        <v>33</v>
      </c>
      <c r="C77">
        <f t="shared" ca="1" si="4"/>
        <v>22</v>
      </c>
      <c r="D77" s="3">
        <f t="shared" ca="1" si="5"/>
        <v>44290</v>
      </c>
      <c r="E77" t="str">
        <f ca="1">_xlfn.XLOOKUP(RANDBETWEEN(1,15),lieux!A1:A15,lieux!B1:B15)</f>
        <v>au parc</v>
      </c>
      <c r="F77">
        <f ca="1">_xlfn.XLOOKUP(C77,departements_france__2[code_departement],departements_france__2[longitude])</f>
        <v>-0.154314694</v>
      </c>
      <c r="G77">
        <f ca="1">_xlfn.XLOOKUP(C77,departements_france__2[code_departement],departements_france__2[latitude])</f>
        <v>48.867411830000002</v>
      </c>
    </row>
    <row r="78" spans="1:7" x14ac:dyDescent="0.25">
      <c r="A78">
        <v>77</v>
      </c>
      <c r="B78">
        <f t="shared" ca="1" si="3"/>
        <v>5</v>
      </c>
      <c r="C78">
        <f t="shared" ca="1" si="4"/>
        <v>89</v>
      </c>
      <c r="D78" s="3">
        <f t="shared" ca="1" si="5"/>
        <v>43889</v>
      </c>
      <c r="E78" t="str">
        <f ca="1">_xlfn.XLOOKUP(RANDBETWEEN(1,15),lieux!A1:A15,lieux!B1:B15)</f>
        <v>dans mon jardin</v>
      </c>
      <c r="F78">
        <f ca="1">_xlfn.XLOOKUP(C78,departements_france__2[code_departement],departements_france__2[longitude])</f>
        <v>5.8318116</v>
      </c>
      <c r="G78">
        <f ca="1">_xlfn.XLOOKUP(C78,departements_france__2[code_departement],departements_france__2[latitude])</f>
        <v>48.399704110000002</v>
      </c>
    </row>
    <row r="79" spans="1:7" x14ac:dyDescent="0.25">
      <c r="A79">
        <v>78</v>
      </c>
      <c r="B79">
        <f t="shared" ca="1" si="3"/>
        <v>25</v>
      </c>
      <c r="C79">
        <f t="shared" ca="1" si="4"/>
        <v>84</v>
      </c>
      <c r="D79" s="3">
        <f t="shared" ca="1" si="5"/>
        <v>44850</v>
      </c>
      <c r="E79" t="str">
        <f ca="1">_xlfn.XLOOKUP(RANDBETWEEN(1,15),lieux!A1:A15,lieux!B1:B15)</f>
        <v>sur la fontaine</v>
      </c>
      <c r="F79">
        <f ca="1">_xlfn.XLOOKUP(C79,departements_france__2[code_departement],departements_france__2[longitude])</f>
        <v>6.8654480199999997</v>
      </c>
      <c r="G79">
        <f ca="1">_xlfn.XLOOKUP(C79,departements_france__2[code_departement],departements_france__2[latitude])</f>
        <v>44.431367229999999</v>
      </c>
    </row>
    <row r="80" spans="1:7" x14ac:dyDescent="0.25">
      <c r="A80">
        <v>79</v>
      </c>
      <c r="B80">
        <f t="shared" ca="1" si="3"/>
        <v>32</v>
      </c>
      <c r="C80">
        <f t="shared" ca="1" si="4"/>
        <v>94</v>
      </c>
      <c r="D80" s="3">
        <f t="shared" ca="1" si="5"/>
        <v>45159</v>
      </c>
      <c r="E80" t="str">
        <f ca="1">_xlfn.XLOOKUP(RANDBETWEEN(1,15),lieux!A1:A15,lieux!B1:B15)</f>
        <v>au lac</v>
      </c>
      <c r="F80">
        <f ca="1">_xlfn.XLOOKUP(C80,departements_france__2[code_departement],departements_france__2[longitude])</f>
        <v>2.9170809950000001</v>
      </c>
      <c r="G80">
        <f ca="1">_xlfn.XLOOKUP(C80,departements_france__2[code_departement],departements_france__2[latitude])</f>
        <v>48.86140537</v>
      </c>
    </row>
    <row r="81" spans="1:7" x14ac:dyDescent="0.25">
      <c r="A81">
        <v>80</v>
      </c>
      <c r="B81">
        <f t="shared" ca="1" si="3"/>
        <v>62</v>
      </c>
      <c r="C81">
        <f t="shared" ca="1" si="4"/>
        <v>69</v>
      </c>
      <c r="D81" s="3">
        <f t="shared" ca="1" si="5"/>
        <v>45211</v>
      </c>
      <c r="E81" t="str">
        <f ca="1">_xlfn.XLOOKUP(RANDBETWEEN(1,15),lieux!A1:A15,lieux!B1:B15)</f>
        <v>sur la mairie</v>
      </c>
      <c r="F81">
        <f ca="1">_xlfn.XLOOKUP(C81,departements_france__2[code_departement],departements_france__2[longitude])</f>
        <v>6.0749361889999998</v>
      </c>
      <c r="G81">
        <f ca="1">_xlfn.XLOOKUP(C81,departements_france__2[code_departement],departements_france__2[latitude])</f>
        <v>46.303994119999999</v>
      </c>
    </row>
    <row r="82" spans="1:7" x14ac:dyDescent="0.25">
      <c r="A82">
        <v>81</v>
      </c>
      <c r="B82">
        <f t="shared" ca="1" si="3"/>
        <v>21</v>
      </c>
      <c r="C82">
        <f t="shared" ca="1" si="4"/>
        <v>64</v>
      </c>
      <c r="D82" s="3">
        <f t="shared" ca="1" si="5"/>
        <v>43849</v>
      </c>
      <c r="E82" t="str">
        <f ca="1">_xlfn.XLOOKUP(RANDBETWEEN(1,15),lieux!A1:A15,lieux!B1:B15)</f>
        <v>devant le café</v>
      </c>
      <c r="F82">
        <f ca="1">_xlfn.XLOOKUP(C82,departements_france__2[code_departement],departements_france__2[longitude])</f>
        <v>1.8434781179999999</v>
      </c>
      <c r="G82">
        <f ca="1">_xlfn.XLOOKUP(C82,departements_france__2[code_departement],departements_france__2[latitude])</f>
        <v>43.596401200000003</v>
      </c>
    </row>
    <row r="83" spans="1:7" x14ac:dyDescent="0.25">
      <c r="A83">
        <v>82</v>
      </c>
      <c r="B83">
        <f t="shared" ca="1" si="3"/>
        <v>92</v>
      </c>
      <c r="C83">
        <f t="shared" ca="1" si="4"/>
        <v>6</v>
      </c>
      <c r="D83" s="3">
        <f t="shared" ca="1" si="5"/>
        <v>44269</v>
      </c>
      <c r="E83" t="str">
        <f ca="1">_xlfn.XLOOKUP(RANDBETWEEN(1,15),lieux!A1:A15,lieux!B1:B15)</f>
        <v>sur les berges</v>
      </c>
      <c r="F83">
        <f ca="1">_xlfn.XLOOKUP(C83,departements_france__2[code_departement],departements_france__2[longitude])</f>
        <v>8.7974851080000001</v>
      </c>
      <c r="G83">
        <f ca="1">_xlfn.XLOOKUP(C83,departements_france__2[code_departement],departements_france__2[latitude])</f>
        <v>44.361051260000004</v>
      </c>
    </row>
    <row r="84" spans="1:7" x14ac:dyDescent="0.25">
      <c r="A84">
        <v>83</v>
      </c>
      <c r="B84">
        <f t="shared" ca="1" si="3"/>
        <v>96</v>
      </c>
      <c r="C84">
        <f t="shared" ca="1" si="4"/>
        <v>19</v>
      </c>
      <c r="D84" s="3">
        <f t="shared" ca="1" si="5"/>
        <v>44190</v>
      </c>
      <c r="E84" t="str">
        <f ca="1">_xlfn.XLOOKUP(RANDBETWEEN(1,15),lieux!A1:A15,lieux!B1:B15)</f>
        <v>dans un arbre</v>
      </c>
      <c r="F84">
        <f ca="1">_xlfn.XLOOKUP(C84,departements_france__2[code_departement],departements_france__2[longitude])</f>
        <v>3.829594685</v>
      </c>
      <c r="G84">
        <f ca="1">_xlfn.XLOOKUP(C84,departements_france__2[code_departement],departements_france__2[latitude])</f>
        <v>45.763895560000002</v>
      </c>
    </row>
    <row r="85" spans="1:7" x14ac:dyDescent="0.25">
      <c r="A85">
        <v>84</v>
      </c>
      <c r="B85">
        <f t="shared" ca="1" si="3"/>
        <v>81</v>
      </c>
      <c r="C85">
        <f t="shared" ca="1" si="4"/>
        <v>17</v>
      </c>
      <c r="D85" s="3">
        <f t="shared" ca="1" si="5"/>
        <v>44234</v>
      </c>
      <c r="E85" t="str">
        <f ca="1">_xlfn.XLOOKUP(RANDBETWEEN(1,15),lieux!A1:A15,lieux!B1:B15)</f>
        <v>sur un mangeoir</v>
      </c>
      <c r="F85">
        <f ca="1">_xlfn.XLOOKUP(C85,departements_france__2[code_departement],departements_france__2[longitude])</f>
        <v>1.5731264949999999</v>
      </c>
      <c r="G85">
        <f ca="1">_xlfn.XLOOKUP(C85,departements_france__2[code_departement],departements_france__2[latitude])</f>
        <v>46.371051399999999</v>
      </c>
    </row>
    <row r="86" spans="1:7" x14ac:dyDescent="0.25">
      <c r="A86">
        <v>85</v>
      </c>
      <c r="B86">
        <f t="shared" ca="1" si="3"/>
        <v>92</v>
      </c>
      <c r="C86">
        <f t="shared" ca="1" si="4"/>
        <v>59</v>
      </c>
      <c r="D86" s="3">
        <f t="shared" ca="1" si="5"/>
        <v>45263</v>
      </c>
      <c r="E86" t="str">
        <f ca="1">_xlfn.XLOOKUP(RANDBETWEEN(1,15),lieux!A1:A15,lieux!B1:B15)</f>
        <v>à l'iut</v>
      </c>
      <c r="F86">
        <f ca="1">_xlfn.XLOOKUP(C86,departements_france__2[code_departement],departements_france__2[longitude])</f>
        <v>6.388286999</v>
      </c>
      <c r="G86">
        <f ca="1">_xlfn.XLOOKUP(C86,departements_france__2[code_departement],departements_france__2[latitude])</f>
        <v>51.088543710000003</v>
      </c>
    </row>
    <row r="87" spans="1:7" x14ac:dyDescent="0.25">
      <c r="A87">
        <v>86</v>
      </c>
      <c r="B87">
        <f t="shared" ca="1" si="3"/>
        <v>51</v>
      </c>
      <c r="C87">
        <f t="shared" ca="1" si="4"/>
        <v>87</v>
      </c>
      <c r="D87" s="3">
        <f t="shared" ca="1" si="5"/>
        <v>45099</v>
      </c>
      <c r="E87" t="str">
        <f ca="1">_xlfn.XLOOKUP(RANDBETWEEN(1,15),lieux!A1:A15,lieux!B1:B15)</f>
        <v>sur les berges</v>
      </c>
      <c r="F87">
        <f ca="1">_xlfn.XLOOKUP(C87,departements_france__2[code_departement],departements_france__2[longitude])</f>
        <v>3.1891557829999999</v>
      </c>
      <c r="G87">
        <f ca="1">_xlfn.XLOOKUP(C87,departements_france__2[code_departement],departements_france__2[latitude])</f>
        <v>46.401546860000003</v>
      </c>
    </row>
    <row r="88" spans="1:7" x14ac:dyDescent="0.25">
      <c r="A88">
        <v>87</v>
      </c>
      <c r="B88">
        <f t="shared" ca="1" si="3"/>
        <v>75</v>
      </c>
      <c r="C88">
        <f t="shared" ca="1" si="4"/>
        <v>38</v>
      </c>
      <c r="D88" s="3">
        <f t="shared" ca="1" si="5"/>
        <v>44979</v>
      </c>
      <c r="E88" t="str">
        <f ca="1">_xlfn.XLOOKUP(RANDBETWEEN(1,15),lieux!A1:A15,lieux!B1:B15)</f>
        <v>sur les berges</v>
      </c>
      <c r="F88">
        <f ca="1">_xlfn.XLOOKUP(C88,departements_france__2[code_departement],departements_france__2[longitude])</f>
        <v>7.9735680169999998</v>
      </c>
      <c r="G88">
        <f ca="1">_xlfn.XLOOKUP(C88,departements_france__2[code_departement],departements_france__2[latitude])</f>
        <v>45.883269929999997</v>
      </c>
    </row>
    <row r="89" spans="1:7" x14ac:dyDescent="0.25">
      <c r="A89">
        <v>88</v>
      </c>
      <c r="B89">
        <f t="shared" ca="1" si="3"/>
        <v>45</v>
      </c>
      <c r="C89">
        <f t="shared" ca="1" si="4"/>
        <v>42</v>
      </c>
      <c r="D89" s="3">
        <f t="shared" ca="1" si="5"/>
        <v>44319</v>
      </c>
      <c r="E89" t="str">
        <f ca="1">_xlfn.XLOOKUP(RANDBETWEEN(1,15),lieux!A1:A15,lieux!B1:B15)</f>
        <v>à l'iut</v>
      </c>
      <c r="F89">
        <f ca="1">_xlfn.XLOOKUP(C89,departements_france__2[code_departement],departements_france__2[longitude])</f>
        <v>5.830236814</v>
      </c>
      <c r="G89">
        <f ca="1">_xlfn.XLOOKUP(C89,departements_france__2[code_departement],departements_france__2[latitude])</f>
        <v>46.275936360000003</v>
      </c>
    </row>
    <row r="90" spans="1:7" x14ac:dyDescent="0.25">
      <c r="A90">
        <v>89</v>
      </c>
      <c r="B90">
        <f t="shared" ca="1" si="3"/>
        <v>57</v>
      </c>
      <c r="C90">
        <f t="shared" ca="1" si="4"/>
        <v>87</v>
      </c>
      <c r="D90" s="3">
        <f t="shared" ca="1" si="5"/>
        <v>43942</v>
      </c>
      <c r="E90" t="str">
        <f ca="1">_xlfn.XLOOKUP(RANDBETWEEN(1,15),lieux!A1:A15,lieux!B1:B15)</f>
        <v>sur les berges</v>
      </c>
      <c r="F90">
        <f ca="1">_xlfn.XLOOKUP(C90,departements_france__2[code_departement],departements_france__2[longitude])</f>
        <v>3.1891557829999999</v>
      </c>
      <c r="G90">
        <f ca="1">_xlfn.XLOOKUP(C90,departements_france__2[code_departement],departements_france__2[latitude])</f>
        <v>46.401546860000003</v>
      </c>
    </row>
    <row r="91" spans="1:7" x14ac:dyDescent="0.25">
      <c r="A91">
        <v>90</v>
      </c>
      <c r="B91">
        <f t="shared" ca="1" si="3"/>
        <v>38</v>
      </c>
      <c r="C91">
        <f t="shared" ca="1" si="4"/>
        <v>36</v>
      </c>
      <c r="D91" s="3">
        <f t="shared" ca="1" si="5"/>
        <v>44452</v>
      </c>
      <c r="E91" t="str">
        <f ca="1">_xlfn.XLOOKUP(RANDBETWEEN(1,15),lieux!A1:A15,lieux!B1:B15)</f>
        <v>à l'iut</v>
      </c>
      <c r="F91">
        <f ca="1">_xlfn.XLOOKUP(C91,departements_france__2[code_departement],departements_france__2[longitude])</f>
        <v>3.5413151850000002</v>
      </c>
      <c r="G91">
        <f ca="1">_xlfn.XLOOKUP(C91,departements_france__2[code_departement],departements_france__2[latitude])</f>
        <v>47.276819029999999</v>
      </c>
    </row>
    <row r="92" spans="1:7" x14ac:dyDescent="0.25">
      <c r="A92">
        <v>91</v>
      </c>
      <c r="B92">
        <f t="shared" ca="1" si="3"/>
        <v>11</v>
      </c>
      <c r="C92">
        <f t="shared" ca="1" si="4"/>
        <v>63</v>
      </c>
      <c r="D92" s="3">
        <f t="shared" ca="1" si="5"/>
        <v>44297</v>
      </c>
      <c r="E92" t="str">
        <f ca="1">_xlfn.XLOOKUP(RANDBETWEEN(1,15),lieux!A1:A15,lieux!B1:B15)</f>
        <v>sur un mangeoir</v>
      </c>
      <c r="F92">
        <f ca="1">_xlfn.XLOOKUP(C92,departements_france__2[code_departement],departements_france__2[longitude])</f>
        <v>5.5807859989999997</v>
      </c>
      <c r="G92">
        <f ca="1">_xlfn.XLOOKUP(C92,departements_france__2[code_departement],departements_france__2[latitude])</f>
        <v>46.255486130000001</v>
      </c>
    </row>
    <row r="93" spans="1:7" x14ac:dyDescent="0.25">
      <c r="A93">
        <v>92</v>
      </c>
      <c r="B93">
        <f t="shared" ca="1" si="3"/>
        <v>93</v>
      </c>
      <c r="C93">
        <f t="shared" ca="1" si="4"/>
        <v>8</v>
      </c>
      <c r="D93" s="3">
        <f t="shared" ca="1" si="5"/>
        <v>44129</v>
      </c>
      <c r="E93" t="str">
        <f ca="1">_xlfn.XLOOKUP(RANDBETWEEN(1,15),lieux!A1:A15,lieux!B1:B15)</f>
        <v>dans le square</v>
      </c>
      <c r="F93">
        <f ca="1">_xlfn.XLOOKUP(C93,departements_france__2[code_departement],departements_france__2[longitude])</f>
        <v>6.7617888410000004</v>
      </c>
      <c r="G93">
        <f ca="1">_xlfn.XLOOKUP(C93,departements_france__2[code_departement],departements_france__2[latitude])</f>
        <v>50.168317420000001</v>
      </c>
    </row>
    <row r="94" spans="1:7" x14ac:dyDescent="0.25">
      <c r="A94">
        <v>93</v>
      </c>
      <c r="B94">
        <f t="shared" ca="1" si="3"/>
        <v>99</v>
      </c>
      <c r="C94">
        <f t="shared" ca="1" si="4"/>
        <v>23</v>
      </c>
      <c r="D94" s="3">
        <f t="shared" ca="1" si="5"/>
        <v>44654</v>
      </c>
      <c r="E94" t="str">
        <f ca="1">_xlfn.XLOOKUP(RANDBETWEEN(1,15),lieux!A1:A15,lieux!B1:B15)</f>
        <v>sur la mairie</v>
      </c>
      <c r="F94">
        <f ca="1">_xlfn.XLOOKUP(C94,departements_france__2[code_departement],departements_france__2[longitude])</f>
        <v>3.8466727650000001</v>
      </c>
      <c r="G94">
        <f ca="1">_xlfn.XLOOKUP(C94,departements_france__2[code_departement],departements_france__2[latitude])</f>
        <v>46.454813110000003</v>
      </c>
    </row>
    <row r="95" spans="1:7" x14ac:dyDescent="0.25">
      <c r="A95">
        <v>94</v>
      </c>
      <c r="B95">
        <f t="shared" ca="1" si="3"/>
        <v>30</v>
      </c>
      <c r="C95">
        <f t="shared" ca="1" si="4"/>
        <v>4</v>
      </c>
      <c r="D95" s="3">
        <f t="shared" ca="1" si="5"/>
        <v>44436</v>
      </c>
      <c r="E95" t="str">
        <f ca="1">_xlfn.XLOOKUP(RANDBETWEEN(1,15),lieux!A1:A15,lieux!B1:B15)</f>
        <v>dans la forêt</v>
      </c>
      <c r="F95">
        <f ca="1">_xlfn.XLOOKUP(C95,departements_france__2[code_departement],departements_france__2[longitude])</f>
        <v>8.4356293289999993</v>
      </c>
      <c r="G95">
        <f ca="1">_xlfn.XLOOKUP(C95,departements_france__2[code_departement],departements_france__2[latitude])</f>
        <v>44.659501349999999</v>
      </c>
    </row>
    <row r="96" spans="1:7" x14ac:dyDescent="0.25">
      <c r="A96">
        <v>95</v>
      </c>
      <c r="B96">
        <f t="shared" ca="1" si="3"/>
        <v>24</v>
      </c>
      <c r="C96">
        <f t="shared" ca="1" si="4"/>
        <v>44</v>
      </c>
      <c r="D96" s="3">
        <f t="shared" ca="1" si="5"/>
        <v>44237</v>
      </c>
      <c r="E96" t="str">
        <f ca="1">_xlfn.XLOOKUP(RANDBETWEEN(1,15),lieux!A1:A15,lieux!B1:B15)</f>
        <v>au parc</v>
      </c>
      <c r="F96">
        <f ca="1">_xlfn.XLOOKUP(C96,departements_france__2[code_departement],departements_france__2[longitude])</f>
        <v>0.66606653900000001</v>
      </c>
      <c r="G96">
        <f ca="1">_xlfn.XLOOKUP(C96,departements_france__2[code_departement],departements_france__2[latitude])</f>
        <v>47.833557720000002</v>
      </c>
    </row>
    <row r="97" spans="1:7" x14ac:dyDescent="0.25">
      <c r="A97">
        <v>96</v>
      </c>
      <c r="B97">
        <f t="shared" ca="1" si="3"/>
        <v>38</v>
      </c>
      <c r="C97">
        <f t="shared" ca="1" si="4"/>
        <v>21</v>
      </c>
      <c r="D97" s="3">
        <f t="shared" ca="1" si="5"/>
        <v>45149</v>
      </c>
      <c r="E97" t="str">
        <f ca="1">_xlfn.XLOOKUP(RANDBETWEEN(1,15),lieux!A1:A15,lieux!B1:B15)</f>
        <v>sur le balcon</v>
      </c>
      <c r="F97">
        <f ca="1">_xlfn.XLOOKUP(C97,departements_france__2[code_departement],departements_france__2[longitude])</f>
        <v>6.9710171120000002</v>
      </c>
      <c r="G97">
        <f ca="1">_xlfn.XLOOKUP(C97,departements_france__2[code_departement],departements_france__2[latitude])</f>
        <v>48.030241949999997</v>
      </c>
    </row>
    <row r="98" spans="1:7" x14ac:dyDescent="0.25">
      <c r="A98">
        <v>97</v>
      </c>
      <c r="B98">
        <f t="shared" ca="1" si="3"/>
        <v>20</v>
      </c>
      <c r="C98">
        <f t="shared" ca="1" si="4"/>
        <v>45</v>
      </c>
      <c r="D98" s="3">
        <f t="shared" ca="1" si="5"/>
        <v>45050</v>
      </c>
      <c r="E98" t="str">
        <f ca="1">_xlfn.XLOOKUP(RANDBETWEEN(1,15),lieux!A1:A15,lieux!B1:B15)</f>
        <v>dans mon jardin</v>
      </c>
      <c r="F98">
        <f ca="1">_xlfn.XLOOKUP(C98,departements_france__2[code_departement],departements_france__2[longitude])</f>
        <v>4.7439284549999998</v>
      </c>
      <c r="G98">
        <f ca="1">_xlfn.XLOOKUP(C98,departements_france__2[code_departement],departements_france__2[latitude])</f>
        <v>48.344598560000001</v>
      </c>
    </row>
    <row r="99" spans="1:7" x14ac:dyDescent="0.25">
      <c r="A99">
        <v>98</v>
      </c>
      <c r="B99">
        <f t="shared" ca="1" si="3"/>
        <v>44</v>
      </c>
      <c r="C99">
        <f t="shared" ca="1" si="4"/>
        <v>87</v>
      </c>
      <c r="D99" s="3">
        <f t="shared" ca="1" si="5"/>
        <v>44099</v>
      </c>
      <c r="E99" t="str">
        <f ca="1">_xlfn.XLOOKUP(RANDBETWEEN(1,15),lieux!A1:A15,lieux!B1:B15)</f>
        <v>au lac</v>
      </c>
      <c r="F99">
        <f ca="1">_xlfn.XLOOKUP(C99,departements_france__2[code_departement],departements_france__2[longitude])</f>
        <v>3.1891557829999999</v>
      </c>
      <c r="G99">
        <f ca="1">_xlfn.XLOOKUP(C99,departements_france__2[code_departement],departements_france__2[latitude])</f>
        <v>46.401546860000003</v>
      </c>
    </row>
    <row r="100" spans="1:7" x14ac:dyDescent="0.25">
      <c r="A100">
        <v>99</v>
      </c>
      <c r="B100">
        <f t="shared" ca="1" si="3"/>
        <v>98</v>
      </c>
      <c r="C100">
        <f t="shared" ca="1" si="4"/>
        <v>23</v>
      </c>
      <c r="D100" s="3">
        <f t="shared" ca="1" si="5"/>
        <v>44355</v>
      </c>
      <c r="E100" t="str">
        <f ca="1">_xlfn.XLOOKUP(RANDBETWEEN(1,15),lieux!A1:A15,lieux!B1:B15)</f>
        <v>sur le balcon</v>
      </c>
      <c r="F100">
        <f ca="1">_xlfn.XLOOKUP(C100,departements_france__2[code_departement],departements_france__2[longitude])</f>
        <v>3.8466727650000001</v>
      </c>
      <c r="G100">
        <f ca="1">_xlfn.XLOOKUP(C100,departements_france__2[code_departement],departements_france__2[latitude])</f>
        <v>46.454813110000003</v>
      </c>
    </row>
    <row r="101" spans="1:7" x14ac:dyDescent="0.25">
      <c r="A101">
        <v>100</v>
      </c>
      <c r="B101">
        <f t="shared" ca="1" si="3"/>
        <v>78</v>
      </c>
      <c r="C101">
        <f t="shared" ca="1" si="4"/>
        <v>80</v>
      </c>
      <c r="D101" s="3">
        <f t="shared" ca="1" si="5"/>
        <v>45115</v>
      </c>
      <c r="E101" t="str">
        <f ca="1">_xlfn.XLOOKUP(RANDBETWEEN(1,15),lieux!A1:A15,lieux!B1:B15)</f>
        <v>dans un arbre</v>
      </c>
      <c r="F101">
        <f ca="1">_xlfn.XLOOKUP(C101,departements_france__2[code_departement],departements_france__2[longitude])</f>
        <v>5.0263854329999997</v>
      </c>
      <c r="G101">
        <f ca="1">_xlfn.XLOOKUP(C101,departements_france__2[code_departement],departements_france__2[latitude])</f>
        <v>50.366290640000003</v>
      </c>
    </row>
    <row r="102" spans="1:7" x14ac:dyDescent="0.25">
      <c r="A102">
        <v>101</v>
      </c>
      <c r="B102">
        <f t="shared" ca="1" si="3"/>
        <v>16</v>
      </c>
      <c r="C102">
        <f t="shared" ca="1" si="4"/>
        <v>61</v>
      </c>
      <c r="D102" s="3">
        <f t="shared" ca="1" si="5"/>
        <v>45080</v>
      </c>
      <c r="E102" t="str">
        <f ca="1">_xlfn.XLOOKUP(RANDBETWEEN(1,15),lieux!A1:A15,lieux!B1:B15)</f>
        <v>au lac</v>
      </c>
      <c r="F102">
        <f ca="1">_xlfn.XLOOKUP(C102,departements_france__2[code_departement],departements_france__2[longitude])</f>
        <v>2.8129028310000002</v>
      </c>
      <c r="G102">
        <f ca="1">_xlfn.XLOOKUP(C102,departements_france__2[code_departement],departements_france__2[latitude])</f>
        <v>48.972557590000001</v>
      </c>
    </row>
    <row r="103" spans="1:7" x14ac:dyDescent="0.25">
      <c r="A103">
        <v>102</v>
      </c>
      <c r="B103">
        <f t="shared" ca="1" si="3"/>
        <v>1</v>
      </c>
      <c r="C103">
        <f t="shared" ca="1" si="4"/>
        <v>90</v>
      </c>
      <c r="D103" s="3">
        <f t="shared" ca="1" si="5"/>
        <v>45048</v>
      </c>
      <c r="E103" t="str">
        <f ca="1">_xlfn.XLOOKUP(RANDBETWEEN(1,15),lieux!A1:A15,lieux!B1:B15)</f>
        <v>sur les berges</v>
      </c>
      <c r="F103">
        <f ca="1">_xlfn.XLOOKUP(C103,departements_france__2[code_departement],departements_france__2[longitude])</f>
        <v>7.5219621419999996</v>
      </c>
      <c r="G103">
        <f ca="1">_xlfn.XLOOKUP(C103,departements_france__2[code_departement],departements_france__2[latitude])</f>
        <v>47.824784350000002</v>
      </c>
    </row>
    <row r="104" spans="1:7" x14ac:dyDescent="0.25">
      <c r="A104">
        <v>103</v>
      </c>
      <c r="B104">
        <f t="shared" ca="1" si="3"/>
        <v>77</v>
      </c>
      <c r="C104">
        <f t="shared" ca="1" si="4"/>
        <v>75</v>
      </c>
      <c r="D104" s="3">
        <f t="shared" ca="1" si="5"/>
        <v>44592</v>
      </c>
      <c r="E104" t="str">
        <f ca="1">_xlfn.XLOOKUP(RANDBETWEEN(1,15),lieux!A1:A15,lieux!B1:B15)</f>
        <v>dans la forêt</v>
      </c>
      <c r="F104">
        <f ca="1">_xlfn.XLOOKUP(C104,departements_france__2[code_departement],departements_france__2[longitude])</f>
        <v>2.7109448710000001</v>
      </c>
      <c r="G104">
        <f ca="1">_xlfn.XLOOKUP(C104,departements_france__2[code_departement],departements_france__2[latitude])</f>
        <v>48.902007789999999</v>
      </c>
    </row>
    <row r="105" spans="1:7" x14ac:dyDescent="0.25">
      <c r="A105">
        <v>104</v>
      </c>
      <c r="B105">
        <f t="shared" ca="1" si="3"/>
        <v>31</v>
      </c>
      <c r="C105">
        <f t="shared" ca="1" si="4"/>
        <v>44</v>
      </c>
      <c r="D105" s="3">
        <f t="shared" ca="1" si="5"/>
        <v>44509</v>
      </c>
      <c r="E105" t="str">
        <f ca="1">_xlfn.XLOOKUP(RANDBETWEEN(1,15),lieux!A1:A15,lieux!B1:B15)</f>
        <v>à l'arrêt de bus</v>
      </c>
      <c r="F105">
        <f ca="1">_xlfn.XLOOKUP(C105,departements_france__2[code_departement],departements_france__2[longitude])</f>
        <v>0.66606653900000001</v>
      </c>
      <c r="G105">
        <f ca="1">_xlfn.XLOOKUP(C105,departements_france__2[code_departement],departements_france__2[latitude])</f>
        <v>47.833557720000002</v>
      </c>
    </row>
    <row r="106" spans="1:7" x14ac:dyDescent="0.25">
      <c r="A106">
        <v>105</v>
      </c>
      <c r="B106">
        <f t="shared" ca="1" si="3"/>
        <v>94</v>
      </c>
      <c r="C106">
        <f t="shared" ca="1" si="4"/>
        <v>75</v>
      </c>
      <c r="D106" s="3">
        <f t="shared" ca="1" si="5"/>
        <v>44430</v>
      </c>
      <c r="E106" t="str">
        <f ca="1">_xlfn.XLOOKUP(RANDBETWEEN(1,15),lieux!A1:A15,lieux!B1:B15)</f>
        <v>sur la fontaine</v>
      </c>
      <c r="F106">
        <f ca="1">_xlfn.XLOOKUP(C106,departements_france__2[code_departement],departements_france__2[longitude])</f>
        <v>2.7109448710000001</v>
      </c>
      <c r="G106">
        <f ca="1">_xlfn.XLOOKUP(C106,departements_france__2[code_departement],departements_france__2[latitude])</f>
        <v>48.902007789999999</v>
      </c>
    </row>
    <row r="107" spans="1:7" x14ac:dyDescent="0.25">
      <c r="A107">
        <v>106</v>
      </c>
      <c r="B107">
        <f t="shared" ca="1" si="3"/>
        <v>27</v>
      </c>
      <c r="C107">
        <f t="shared" ca="1" si="4"/>
        <v>72</v>
      </c>
      <c r="D107" s="3">
        <f t="shared" ca="1" si="5"/>
        <v>44335</v>
      </c>
      <c r="E107" t="str">
        <f ca="1">_xlfn.XLOOKUP(RANDBETWEEN(1,15),lieux!A1:A15,lieux!B1:B15)</f>
        <v>devant la piscine</v>
      </c>
      <c r="F107">
        <f ca="1">_xlfn.XLOOKUP(C107,departements_france__2[code_departement],departements_france__2[longitude])</f>
        <v>2.2754562740000002</v>
      </c>
      <c r="G107">
        <f ca="1">_xlfn.XLOOKUP(C107,departements_france__2[code_departement],departements_france__2[latitude])</f>
        <v>48.482954540000001</v>
      </c>
    </row>
    <row r="108" spans="1:7" x14ac:dyDescent="0.25">
      <c r="A108">
        <v>107</v>
      </c>
      <c r="B108">
        <f t="shared" ca="1" si="3"/>
        <v>72</v>
      </c>
      <c r="C108">
        <f t="shared" ca="1" si="4"/>
        <v>17</v>
      </c>
      <c r="D108" s="3">
        <f t="shared" ca="1" si="5"/>
        <v>44565</v>
      </c>
      <c r="E108" t="str">
        <f ca="1">_xlfn.XLOOKUP(RANDBETWEEN(1,15),lieux!A1:A15,lieux!B1:B15)</f>
        <v>sur la mairie</v>
      </c>
      <c r="F108">
        <f ca="1">_xlfn.XLOOKUP(C108,departements_france__2[code_departement],departements_france__2[longitude])</f>
        <v>1.5731264949999999</v>
      </c>
      <c r="G108">
        <f ca="1">_xlfn.XLOOKUP(C108,departements_france__2[code_departement],departements_france__2[latitude])</f>
        <v>46.371051399999999</v>
      </c>
    </row>
    <row r="109" spans="1:7" x14ac:dyDescent="0.25">
      <c r="A109">
        <v>108</v>
      </c>
      <c r="B109">
        <f t="shared" ca="1" si="3"/>
        <v>16</v>
      </c>
      <c r="C109">
        <f t="shared" ca="1" si="4"/>
        <v>6</v>
      </c>
      <c r="D109" s="3">
        <f t="shared" ca="1" si="5"/>
        <v>45197</v>
      </c>
      <c r="E109" t="str">
        <f ca="1">_xlfn.XLOOKUP(RANDBETWEEN(1,15),lieux!A1:A15,lieux!B1:B15)</f>
        <v>dans un arbre</v>
      </c>
      <c r="F109">
        <f ca="1">_xlfn.XLOOKUP(C109,departements_france__2[code_departement],departements_france__2[longitude])</f>
        <v>8.7974851080000001</v>
      </c>
      <c r="G109">
        <f ca="1">_xlfn.XLOOKUP(C109,departements_france__2[code_departement],departements_france__2[latitude])</f>
        <v>44.361051260000004</v>
      </c>
    </row>
    <row r="110" spans="1:7" x14ac:dyDescent="0.25">
      <c r="A110">
        <v>109</v>
      </c>
      <c r="B110">
        <f t="shared" ca="1" si="3"/>
        <v>39</v>
      </c>
      <c r="C110">
        <f t="shared" ca="1" si="4"/>
        <v>85</v>
      </c>
      <c r="D110" s="3">
        <f t="shared" ca="1" si="5"/>
        <v>45132</v>
      </c>
      <c r="E110" t="str">
        <f ca="1">_xlfn.XLOOKUP(RANDBETWEEN(1,15),lieux!A1:A15,lieux!B1:B15)</f>
        <v>au parc</v>
      </c>
      <c r="F110">
        <f ca="1">_xlfn.XLOOKUP(C110,departements_france__2[code_departement],departements_france__2[longitude])</f>
        <v>1.3231711070000001</v>
      </c>
      <c r="G110">
        <f ca="1">_xlfn.XLOOKUP(C110,departements_france__2[code_departement],departements_france__2[latitude])</f>
        <v>47.0838939</v>
      </c>
    </row>
    <row r="111" spans="1:7" x14ac:dyDescent="0.25">
      <c r="A111">
        <v>110</v>
      </c>
      <c r="B111">
        <f t="shared" ca="1" si="3"/>
        <v>83</v>
      </c>
      <c r="C111">
        <f t="shared" ca="1" si="4"/>
        <v>87</v>
      </c>
      <c r="D111" s="3">
        <f t="shared" ca="1" si="5"/>
        <v>44254</v>
      </c>
      <c r="E111" t="str">
        <f ca="1">_xlfn.XLOOKUP(RANDBETWEEN(1,15),lieux!A1:A15,lieux!B1:B15)</f>
        <v>au parc</v>
      </c>
      <c r="F111">
        <f ca="1">_xlfn.XLOOKUP(C111,departements_france__2[code_departement],departements_france__2[longitude])</f>
        <v>3.1891557829999999</v>
      </c>
      <c r="G111">
        <f ca="1">_xlfn.XLOOKUP(C111,departements_france__2[code_departement],departements_france__2[latitude])</f>
        <v>46.401546860000003</v>
      </c>
    </row>
    <row r="112" spans="1:7" x14ac:dyDescent="0.25">
      <c r="A112">
        <v>111</v>
      </c>
      <c r="B112">
        <f t="shared" ca="1" si="3"/>
        <v>91</v>
      </c>
      <c r="C112">
        <f t="shared" ca="1" si="4"/>
        <v>86</v>
      </c>
      <c r="D112" s="3">
        <f t="shared" ca="1" si="5"/>
        <v>44404</v>
      </c>
      <c r="E112" t="str">
        <f ca="1">_xlfn.XLOOKUP(RANDBETWEEN(1,15),lieux!A1:A15,lieux!B1:B15)</f>
        <v>dans un arbre</v>
      </c>
      <c r="F112">
        <f ca="1">_xlfn.XLOOKUP(C112,departements_france__2[code_departement],departements_france__2[longitude])</f>
        <v>2.5274913489999999</v>
      </c>
      <c r="G112">
        <f ca="1">_xlfn.XLOOKUP(C112,departements_france__2[code_departement],departements_france__2[latitude])</f>
        <v>47.17575429</v>
      </c>
    </row>
    <row r="113" spans="1:7" x14ac:dyDescent="0.25">
      <c r="A113">
        <v>112</v>
      </c>
      <c r="B113">
        <f t="shared" ca="1" si="3"/>
        <v>5</v>
      </c>
      <c r="C113">
        <f t="shared" ca="1" si="4"/>
        <v>68</v>
      </c>
      <c r="D113" s="3">
        <f t="shared" ca="1" si="5"/>
        <v>45277</v>
      </c>
      <c r="E113" t="str">
        <f ca="1">_xlfn.XLOOKUP(RANDBETWEEN(1,15),lieux!A1:A15,lieux!B1:B15)</f>
        <v>dans mon jardin</v>
      </c>
      <c r="F113">
        <f ca="1">_xlfn.XLOOKUP(C113,departements_france__2[code_departement],departements_france__2[longitude])</f>
        <v>8.4013430640000006</v>
      </c>
      <c r="G113">
        <f ca="1">_xlfn.XLOOKUP(C113,departements_france__2[code_departement],departements_france__2[latitude])</f>
        <v>48.31047126</v>
      </c>
    </row>
    <row r="114" spans="1:7" x14ac:dyDescent="0.25">
      <c r="A114">
        <v>113</v>
      </c>
      <c r="B114">
        <f t="shared" ca="1" si="3"/>
        <v>70</v>
      </c>
      <c r="C114">
        <f t="shared" ca="1" si="4"/>
        <v>70</v>
      </c>
      <c r="D114" s="3">
        <f t="shared" ca="1" si="5"/>
        <v>44510</v>
      </c>
      <c r="E114" t="str">
        <f ca="1">_xlfn.XLOOKUP(RANDBETWEEN(1,15),lieux!A1:A15,lieux!B1:B15)</f>
        <v>dans un arbre</v>
      </c>
      <c r="F114">
        <f ca="1">_xlfn.XLOOKUP(C114,departements_france__2[code_departement],departements_france__2[longitude])</f>
        <v>8.2743085870000002</v>
      </c>
      <c r="G114">
        <f ca="1">_xlfn.XLOOKUP(C114,departements_france__2[code_departement],departements_france__2[latitude])</f>
        <v>48.023714990000002</v>
      </c>
    </row>
    <row r="115" spans="1:7" x14ac:dyDescent="0.25">
      <c r="A115">
        <v>114</v>
      </c>
      <c r="B115">
        <f t="shared" ca="1" si="3"/>
        <v>45</v>
      </c>
      <c r="C115">
        <f t="shared" ca="1" si="4"/>
        <v>23</v>
      </c>
      <c r="D115" s="3">
        <f t="shared" ca="1" si="5"/>
        <v>44304</v>
      </c>
      <c r="E115" t="str">
        <f ca="1">_xlfn.XLOOKUP(RANDBETWEEN(1,15),lieux!A1:A15,lieux!B1:B15)</f>
        <v>sur la mairie</v>
      </c>
      <c r="F115">
        <f ca="1">_xlfn.XLOOKUP(C115,departements_france__2[code_departement],departements_france__2[longitude])</f>
        <v>3.8466727650000001</v>
      </c>
      <c r="G115">
        <f ca="1">_xlfn.XLOOKUP(C115,departements_france__2[code_departement],departements_france__2[latitude])</f>
        <v>46.454813110000003</v>
      </c>
    </row>
    <row r="116" spans="1:7" x14ac:dyDescent="0.25">
      <c r="A116">
        <v>115</v>
      </c>
      <c r="B116">
        <f t="shared" ca="1" si="3"/>
        <v>29</v>
      </c>
      <c r="C116">
        <f t="shared" ca="1" si="4"/>
        <v>19</v>
      </c>
      <c r="D116" s="3">
        <f t="shared" ca="1" si="5"/>
        <v>45193</v>
      </c>
      <c r="E116" t="str">
        <f ca="1">_xlfn.XLOOKUP(RANDBETWEEN(1,15),lieux!A1:A15,lieux!B1:B15)</f>
        <v>dans le square</v>
      </c>
      <c r="F116">
        <f ca="1">_xlfn.XLOOKUP(C116,departements_france__2[code_departement],departements_france__2[longitude])</f>
        <v>3.829594685</v>
      </c>
      <c r="G116">
        <f ca="1">_xlfn.XLOOKUP(C116,departements_france__2[code_departement],departements_france__2[latitude])</f>
        <v>45.763895560000002</v>
      </c>
    </row>
    <row r="117" spans="1:7" x14ac:dyDescent="0.25">
      <c r="A117">
        <v>116</v>
      </c>
      <c r="B117">
        <f t="shared" ca="1" si="3"/>
        <v>27</v>
      </c>
      <c r="C117">
        <f t="shared" ca="1" si="4"/>
        <v>85</v>
      </c>
      <c r="D117" s="3">
        <f t="shared" ca="1" si="5"/>
        <v>44971</v>
      </c>
      <c r="E117" t="str">
        <f ca="1">_xlfn.XLOOKUP(RANDBETWEEN(1,15),lieux!A1:A15,lieux!B1:B15)</f>
        <v>devant le café</v>
      </c>
      <c r="F117">
        <f ca="1">_xlfn.XLOOKUP(C117,departements_france__2[code_departement],departements_france__2[longitude])</f>
        <v>1.3231711070000001</v>
      </c>
      <c r="G117">
        <f ca="1">_xlfn.XLOOKUP(C117,departements_france__2[code_departement],departements_france__2[latitude])</f>
        <v>47.0838939</v>
      </c>
    </row>
    <row r="118" spans="1:7" x14ac:dyDescent="0.25">
      <c r="A118">
        <v>117</v>
      </c>
      <c r="B118">
        <f t="shared" ca="1" si="3"/>
        <v>39</v>
      </c>
      <c r="C118">
        <f t="shared" ca="1" si="4"/>
        <v>76</v>
      </c>
      <c r="D118" s="3">
        <f t="shared" ca="1" si="5"/>
        <v>44100</v>
      </c>
      <c r="E118" t="str">
        <f ca="1">_xlfn.XLOOKUP(RANDBETWEEN(1,15),lieux!A1:A15,lieux!B1:B15)</f>
        <v>à l'arrêt de bus</v>
      </c>
      <c r="F118">
        <f ca="1">_xlfn.XLOOKUP(C118,departements_france__2[code_departement],departements_france__2[longitude])</f>
        <v>3.514841551</v>
      </c>
      <c r="G118">
        <f ca="1">_xlfn.XLOOKUP(C118,departements_france__2[code_departement],departements_france__2[latitude])</f>
        <v>50.070851599999997</v>
      </c>
    </row>
    <row r="119" spans="1:7" x14ac:dyDescent="0.25">
      <c r="A119">
        <v>118</v>
      </c>
      <c r="B119">
        <f t="shared" ca="1" si="3"/>
        <v>43</v>
      </c>
      <c r="C119">
        <f t="shared" ca="1" si="4"/>
        <v>20</v>
      </c>
      <c r="D119" s="3">
        <f t="shared" ca="1" si="5"/>
        <v>44257</v>
      </c>
      <c r="E119" t="str">
        <f ca="1">_xlfn.XLOOKUP(RANDBETWEEN(1,15),lieux!A1:A15,lieux!B1:B15)</f>
        <v>devant la piscine</v>
      </c>
      <c r="F119">
        <f ca="1">_xlfn.XLOOKUP(C119,departements_france__2[code_departement],departements_france__2[longitude])</f>
        <v>10.27454092</v>
      </c>
      <c r="G119">
        <f ca="1">_xlfn.XLOOKUP(C119,departements_france__2[code_departement],departements_france__2[latitude])</f>
        <v>42.381404940000003</v>
      </c>
    </row>
    <row r="120" spans="1:7" x14ac:dyDescent="0.25">
      <c r="A120">
        <v>119</v>
      </c>
      <c r="B120">
        <f t="shared" ca="1" si="3"/>
        <v>17</v>
      </c>
      <c r="C120">
        <f t="shared" ca="1" si="4"/>
        <v>29</v>
      </c>
      <c r="D120" s="3">
        <f t="shared" ca="1" si="5"/>
        <v>44921</v>
      </c>
      <c r="E120" t="str">
        <f ca="1">_xlfn.XLOOKUP(RANDBETWEEN(1,15),lieux!A1:A15,lieux!B1:B15)</f>
        <v>dans la forêt</v>
      </c>
      <c r="F120">
        <f ca="1">_xlfn.XLOOKUP(C120,departements_france__2[code_departement],departements_france__2[longitude])</f>
        <v>-1.638156473</v>
      </c>
      <c r="G120">
        <f ca="1">_xlfn.XLOOKUP(C120,departements_france__2[code_departement],departements_france__2[latitude])</f>
        <v>48.752308749999997</v>
      </c>
    </row>
    <row r="121" spans="1:7" x14ac:dyDescent="0.25">
      <c r="A121">
        <v>120</v>
      </c>
      <c r="B121">
        <f t="shared" ca="1" si="3"/>
        <v>73</v>
      </c>
      <c r="C121">
        <f t="shared" ca="1" si="4"/>
        <v>54</v>
      </c>
      <c r="D121" s="3">
        <f t="shared" ca="1" si="5"/>
        <v>44320</v>
      </c>
      <c r="E121" t="str">
        <f ca="1">_xlfn.XLOOKUP(RANDBETWEEN(1,15),lieux!A1:A15,lieux!B1:B15)</f>
        <v>dans la forêt</v>
      </c>
      <c r="F121">
        <f ca="1">_xlfn.XLOOKUP(C121,departements_france__2[code_departement],departements_france__2[longitude])</f>
        <v>8.8164194669999993</v>
      </c>
      <c r="G121">
        <f ca="1">_xlfn.XLOOKUP(C121,departements_france__2[code_departement],departements_france__2[latitude])</f>
        <v>49.562643999999999</v>
      </c>
    </row>
    <row r="122" spans="1:7" x14ac:dyDescent="0.25">
      <c r="A122">
        <v>121</v>
      </c>
      <c r="B122">
        <f t="shared" ca="1" si="3"/>
        <v>27</v>
      </c>
      <c r="C122">
        <f t="shared" ca="1" si="4"/>
        <v>46</v>
      </c>
      <c r="D122" s="3">
        <f t="shared" ca="1" si="5"/>
        <v>44805</v>
      </c>
      <c r="E122" t="str">
        <f ca="1">_xlfn.XLOOKUP(RANDBETWEEN(1,15),lieux!A1:A15,lieux!B1:B15)</f>
        <v>sur la fontaine</v>
      </c>
      <c r="F122">
        <f ca="1">_xlfn.XLOOKUP(C122,departements_france__2[code_departement],departements_france__2[longitude])</f>
        <v>3.4400103369999999</v>
      </c>
      <c r="G122">
        <f ca="1">_xlfn.XLOOKUP(C122,departements_france__2[code_departement],departements_france__2[latitude])</f>
        <v>45.046275850000001</v>
      </c>
    </row>
    <row r="123" spans="1:7" x14ac:dyDescent="0.25">
      <c r="A123">
        <v>122</v>
      </c>
      <c r="B123">
        <f t="shared" ca="1" si="3"/>
        <v>95</v>
      </c>
      <c r="C123">
        <f t="shared" ca="1" si="4"/>
        <v>23</v>
      </c>
      <c r="D123" s="3">
        <f t="shared" ca="1" si="5"/>
        <v>43985</v>
      </c>
      <c r="E123" t="str">
        <f ca="1">_xlfn.XLOOKUP(RANDBETWEEN(1,15),lieux!A1:A15,lieux!B1:B15)</f>
        <v>dans la forêt</v>
      </c>
      <c r="F123">
        <f ca="1">_xlfn.XLOOKUP(C123,departements_france__2[code_departement],departements_france__2[longitude])</f>
        <v>3.8466727650000001</v>
      </c>
      <c r="G123">
        <f ca="1">_xlfn.XLOOKUP(C123,departements_france__2[code_departement],departements_france__2[latitude])</f>
        <v>46.454813110000003</v>
      </c>
    </row>
    <row r="124" spans="1:7" x14ac:dyDescent="0.25">
      <c r="A124">
        <v>123</v>
      </c>
      <c r="B124">
        <f t="shared" ca="1" si="3"/>
        <v>71</v>
      </c>
      <c r="C124">
        <f t="shared" ca="1" si="4"/>
        <v>42</v>
      </c>
      <c r="D124" s="3">
        <f t="shared" ca="1" si="5"/>
        <v>44972</v>
      </c>
      <c r="E124" t="str">
        <f ca="1">_xlfn.XLOOKUP(RANDBETWEEN(1,15),lieux!A1:A15,lieux!B1:B15)</f>
        <v>dans mon jardin</v>
      </c>
      <c r="F124">
        <f ca="1">_xlfn.XLOOKUP(C124,departements_france__2[code_departement],departements_france__2[longitude])</f>
        <v>5.830236814</v>
      </c>
      <c r="G124">
        <f ca="1">_xlfn.XLOOKUP(C124,departements_france__2[code_departement],departements_france__2[latitude])</f>
        <v>46.275936360000003</v>
      </c>
    </row>
    <row r="125" spans="1:7" x14ac:dyDescent="0.25">
      <c r="A125">
        <v>124</v>
      </c>
      <c r="B125">
        <f t="shared" ca="1" si="3"/>
        <v>100</v>
      </c>
      <c r="C125">
        <f t="shared" ca="1" si="4"/>
        <v>12</v>
      </c>
      <c r="D125" s="3">
        <f t="shared" ca="1" si="5"/>
        <v>45002</v>
      </c>
      <c r="E125" t="str">
        <f ca="1">_xlfn.XLOOKUP(RANDBETWEEN(1,15),lieux!A1:A15,lieux!B1:B15)</f>
        <v>à l'iut</v>
      </c>
      <c r="F125">
        <f ca="1">_xlfn.XLOOKUP(C125,departements_france__2[code_departement],departements_france__2[longitude])</f>
        <v>5.061906467</v>
      </c>
      <c r="G125">
        <f ca="1">_xlfn.XLOOKUP(C125,departements_france__2[code_departement],departements_france__2[latitude])</f>
        <v>44.941219490000002</v>
      </c>
    </row>
    <row r="126" spans="1:7" x14ac:dyDescent="0.25">
      <c r="A126">
        <v>125</v>
      </c>
      <c r="B126">
        <f t="shared" ca="1" si="3"/>
        <v>23</v>
      </c>
      <c r="C126">
        <f t="shared" ca="1" si="4"/>
        <v>5</v>
      </c>
      <c r="D126" s="3">
        <f t="shared" ca="1" si="5"/>
        <v>44800</v>
      </c>
      <c r="E126" t="str">
        <f ca="1">_xlfn.XLOOKUP(RANDBETWEEN(1,15),lieux!A1:A15,lieux!B1:B15)</f>
        <v>devant la piscine</v>
      </c>
      <c r="F126">
        <f ca="1">_xlfn.XLOOKUP(C126,departements_france__2[code_departement],departements_france__2[longitude])</f>
        <v>8.7356765860000003</v>
      </c>
      <c r="G126">
        <f ca="1">_xlfn.XLOOKUP(C126,departements_france__2[code_departement],departements_france__2[latitude])</f>
        <v>45.126844200000001</v>
      </c>
    </row>
    <row r="127" spans="1:7" x14ac:dyDescent="0.25">
      <c r="A127">
        <v>126</v>
      </c>
      <c r="B127">
        <f t="shared" ca="1" si="3"/>
        <v>48</v>
      </c>
      <c r="C127">
        <f t="shared" ca="1" si="4"/>
        <v>61</v>
      </c>
      <c r="D127" s="3">
        <f t="shared" ca="1" si="5"/>
        <v>44513</v>
      </c>
      <c r="E127" t="str">
        <f ca="1">_xlfn.XLOOKUP(RANDBETWEEN(1,15),lieux!A1:A15,lieux!B1:B15)</f>
        <v>devant la piscine</v>
      </c>
      <c r="F127">
        <f ca="1">_xlfn.XLOOKUP(C127,departements_france__2[code_departement],departements_france__2[longitude])</f>
        <v>2.8129028310000002</v>
      </c>
      <c r="G127">
        <f ca="1">_xlfn.XLOOKUP(C127,departements_france__2[code_departement],departements_france__2[latitude])</f>
        <v>48.972557590000001</v>
      </c>
    </row>
    <row r="128" spans="1:7" x14ac:dyDescent="0.25">
      <c r="A128">
        <v>127</v>
      </c>
      <c r="B128">
        <f t="shared" ca="1" si="3"/>
        <v>47</v>
      </c>
      <c r="C128">
        <f t="shared" ca="1" si="4"/>
        <v>57</v>
      </c>
      <c r="D128" s="3">
        <f t="shared" ca="1" si="5"/>
        <v>44033</v>
      </c>
      <c r="E128" t="str">
        <f ca="1">_xlfn.XLOOKUP(RANDBETWEEN(1,15),lieux!A1:A15,lieux!B1:B15)</f>
        <v>sur la fontaine</v>
      </c>
      <c r="F128">
        <f ca="1">_xlfn.XLOOKUP(C128,departements_france__2[code_departement],departements_france__2[longitude])</f>
        <v>9.3771591930000007</v>
      </c>
      <c r="G128">
        <f ca="1">_xlfn.XLOOKUP(C128,departements_france__2[code_departement],departements_france__2[latitude])</f>
        <v>49.510019040000003</v>
      </c>
    </row>
    <row r="129" spans="1:7" x14ac:dyDescent="0.25">
      <c r="A129">
        <v>128</v>
      </c>
      <c r="B129">
        <f t="shared" ca="1" si="3"/>
        <v>29</v>
      </c>
      <c r="C129">
        <f t="shared" ca="1" si="4"/>
        <v>16</v>
      </c>
      <c r="D129" s="3">
        <f t="shared" ca="1" si="5"/>
        <v>44258</v>
      </c>
      <c r="E129" t="str">
        <f ca="1">_xlfn.XLOOKUP(RANDBETWEEN(1,15),lieux!A1:A15,lieux!B1:B15)</f>
        <v>dans la forêt</v>
      </c>
      <c r="F129">
        <f ca="1">_xlfn.XLOOKUP(C129,departements_france__2[code_departement],departements_france__2[longitude])</f>
        <v>2.353014999</v>
      </c>
      <c r="G129">
        <f ca="1">_xlfn.XLOOKUP(C129,departements_france__2[code_departement],departements_france__2[latitude])</f>
        <v>46.139591490000001</v>
      </c>
    </row>
    <row r="130" spans="1:7" x14ac:dyDescent="0.25">
      <c r="A130">
        <v>129</v>
      </c>
      <c r="B130">
        <f t="shared" ca="1" si="3"/>
        <v>69</v>
      </c>
      <c r="C130">
        <f t="shared" ca="1" si="4"/>
        <v>75</v>
      </c>
      <c r="D130" s="3">
        <f t="shared" ca="1" si="5"/>
        <v>44748</v>
      </c>
      <c r="E130" t="str">
        <f ca="1">_xlfn.XLOOKUP(RANDBETWEEN(1,15),lieux!A1:A15,lieux!B1:B15)</f>
        <v>sur le balcon</v>
      </c>
      <c r="F130">
        <f ca="1">_xlfn.XLOOKUP(C130,departements_france__2[code_departement],departements_france__2[longitude])</f>
        <v>2.7109448710000001</v>
      </c>
      <c r="G130">
        <f ca="1">_xlfn.XLOOKUP(C130,departements_france__2[code_departement],departements_france__2[latitude])</f>
        <v>48.902007789999999</v>
      </c>
    </row>
    <row r="131" spans="1:7" x14ac:dyDescent="0.25">
      <c r="A131">
        <v>130</v>
      </c>
      <c r="B131">
        <f t="shared" ref="B131:B151" ca="1" si="6">RANDBETWEEN(1,100)</f>
        <v>23</v>
      </c>
      <c r="C131">
        <f t="shared" ref="C131:C151" ca="1" si="7">RANDBETWEEN(1,95)</f>
        <v>36</v>
      </c>
      <c r="D131" s="3">
        <f t="shared" ref="D131:D151" ca="1" si="8">RANDBETWEEN(DATE(2020,1,1),DATE(2023,12,31))</f>
        <v>44924</v>
      </c>
      <c r="E131" t="str">
        <f ca="1">_xlfn.XLOOKUP(RANDBETWEEN(1,15),lieux!A1:A15,lieux!B1:B15)</f>
        <v>devant le café</v>
      </c>
      <c r="F131">
        <f ca="1">_xlfn.XLOOKUP(C131,departements_france__2[code_departement],departements_france__2[longitude])</f>
        <v>3.5413151850000002</v>
      </c>
      <c r="G131">
        <f ca="1">_xlfn.XLOOKUP(C131,departements_france__2[code_departement],departements_france__2[latitude])</f>
        <v>47.276819029999999</v>
      </c>
    </row>
    <row r="132" spans="1:7" x14ac:dyDescent="0.25">
      <c r="A132">
        <v>131</v>
      </c>
      <c r="B132">
        <f t="shared" ca="1" si="6"/>
        <v>56</v>
      </c>
      <c r="C132">
        <f t="shared" ca="1" si="7"/>
        <v>57</v>
      </c>
      <c r="D132" s="3">
        <f t="shared" ca="1" si="8"/>
        <v>45124</v>
      </c>
      <c r="E132" t="str">
        <f ca="1">_xlfn.XLOOKUP(RANDBETWEEN(1,15),lieux!A1:A15,lieux!B1:B15)</f>
        <v>sur le balcon</v>
      </c>
      <c r="F132">
        <f ca="1">_xlfn.XLOOKUP(C132,departements_france__2[code_departement],departements_france__2[longitude])</f>
        <v>9.3771591930000007</v>
      </c>
      <c r="G132">
        <f ca="1">_xlfn.XLOOKUP(C132,departements_france__2[code_departement],departements_france__2[latitude])</f>
        <v>49.510019040000003</v>
      </c>
    </row>
    <row r="133" spans="1:7" x14ac:dyDescent="0.25">
      <c r="A133">
        <v>132</v>
      </c>
      <c r="B133">
        <f t="shared" ca="1" si="6"/>
        <v>58</v>
      </c>
      <c r="C133">
        <f t="shared" ca="1" si="7"/>
        <v>84</v>
      </c>
      <c r="D133" s="3">
        <f t="shared" ca="1" si="8"/>
        <v>43896</v>
      </c>
      <c r="E133" t="str">
        <f ca="1">_xlfn.XLOOKUP(RANDBETWEEN(1,15),lieux!A1:A15,lieux!B1:B15)</f>
        <v>dans mon jardin</v>
      </c>
      <c r="F133">
        <f ca="1">_xlfn.XLOOKUP(C133,departements_france__2[code_departement],departements_france__2[longitude])</f>
        <v>6.8654480199999997</v>
      </c>
      <c r="G133">
        <f ca="1">_xlfn.XLOOKUP(C133,departements_france__2[code_departement],departements_france__2[latitude])</f>
        <v>44.431367229999999</v>
      </c>
    </row>
    <row r="134" spans="1:7" x14ac:dyDescent="0.25">
      <c r="A134">
        <v>133</v>
      </c>
      <c r="B134">
        <f t="shared" ca="1" si="6"/>
        <v>52</v>
      </c>
      <c r="C134">
        <f t="shared" ca="1" si="7"/>
        <v>75</v>
      </c>
      <c r="D134" s="3">
        <f t="shared" ca="1" si="8"/>
        <v>44574</v>
      </c>
      <c r="E134" t="str">
        <f ca="1">_xlfn.XLOOKUP(RANDBETWEEN(1,15),lieux!A1:A15,lieux!B1:B15)</f>
        <v>sur la mairie</v>
      </c>
      <c r="F134">
        <f ca="1">_xlfn.XLOOKUP(C134,departements_france__2[code_departement],departements_france__2[longitude])</f>
        <v>2.7109448710000001</v>
      </c>
      <c r="G134">
        <f ca="1">_xlfn.XLOOKUP(C134,departements_france__2[code_departement],departements_france__2[latitude])</f>
        <v>48.902007789999999</v>
      </c>
    </row>
    <row r="135" spans="1:7" x14ac:dyDescent="0.25">
      <c r="A135">
        <v>134</v>
      </c>
      <c r="B135">
        <f t="shared" ca="1" si="6"/>
        <v>61</v>
      </c>
      <c r="C135">
        <f t="shared" ca="1" si="7"/>
        <v>4</v>
      </c>
      <c r="D135" s="3">
        <f t="shared" ca="1" si="8"/>
        <v>45249</v>
      </c>
      <c r="E135" t="str">
        <f ca="1">_xlfn.XLOOKUP(RANDBETWEEN(1,15),lieux!A1:A15,lieux!B1:B15)</f>
        <v>dans un arbre</v>
      </c>
      <c r="F135">
        <f ca="1">_xlfn.XLOOKUP(C135,departements_france__2[code_departement],departements_france__2[longitude])</f>
        <v>8.4356293289999993</v>
      </c>
      <c r="G135">
        <f ca="1">_xlfn.XLOOKUP(C135,departements_france__2[code_departement],departements_france__2[latitude])</f>
        <v>44.659501349999999</v>
      </c>
    </row>
    <row r="136" spans="1:7" x14ac:dyDescent="0.25">
      <c r="A136">
        <v>135</v>
      </c>
      <c r="B136">
        <f t="shared" ca="1" si="6"/>
        <v>6</v>
      </c>
      <c r="C136">
        <f t="shared" ca="1" si="7"/>
        <v>62</v>
      </c>
      <c r="D136" s="3">
        <f t="shared" ca="1" si="8"/>
        <v>44676</v>
      </c>
      <c r="E136" t="str">
        <f ca="1">_xlfn.XLOOKUP(RANDBETWEEN(1,15),lieux!A1:A15,lieux!B1:B15)</f>
        <v>à l'iut</v>
      </c>
      <c r="F136">
        <f ca="1">_xlfn.XLOOKUP(C136,departements_france__2[code_departement],departements_france__2[longitude])</f>
        <v>4.8189178080000001</v>
      </c>
      <c r="G136">
        <f ca="1">_xlfn.XLOOKUP(C136,departements_france__2[code_departement],departements_france__2[latitude])</f>
        <v>51.00650151</v>
      </c>
    </row>
    <row r="137" spans="1:7" x14ac:dyDescent="0.25">
      <c r="A137">
        <v>136</v>
      </c>
      <c r="B137">
        <f t="shared" ca="1" si="6"/>
        <v>62</v>
      </c>
      <c r="C137">
        <f t="shared" ca="1" si="7"/>
        <v>14</v>
      </c>
      <c r="D137" s="3">
        <f t="shared" ca="1" si="8"/>
        <v>44960</v>
      </c>
      <c r="E137" t="str">
        <f ca="1">_xlfn.XLOOKUP(RANDBETWEEN(1,15),lieux!A1:A15,lieux!B1:B15)</f>
        <v>au parc</v>
      </c>
      <c r="F137">
        <f ca="1">_xlfn.XLOOKUP(C137,departements_france__2[code_departement],departements_france__2[longitude])</f>
        <v>2.0520500849999999</v>
      </c>
      <c r="G137">
        <f ca="1">_xlfn.XLOOKUP(C137,departements_france__2[code_departement],departements_france__2[latitude])</f>
        <v>49.429859839999999</v>
      </c>
    </row>
    <row r="138" spans="1:7" x14ac:dyDescent="0.25">
      <c r="A138">
        <v>137</v>
      </c>
      <c r="B138">
        <f t="shared" ca="1" si="6"/>
        <v>65</v>
      </c>
      <c r="C138">
        <f t="shared" ca="1" si="7"/>
        <v>75</v>
      </c>
      <c r="D138" s="3">
        <f t="shared" ca="1" si="8"/>
        <v>43907</v>
      </c>
      <c r="E138" t="str">
        <f ca="1">_xlfn.XLOOKUP(RANDBETWEEN(1,15),lieux!A1:A15,lieux!B1:B15)</f>
        <v>dans un arbre</v>
      </c>
      <c r="F138">
        <f ca="1">_xlfn.XLOOKUP(C138,departements_france__2[code_departement],departements_france__2[longitude])</f>
        <v>2.7109448710000001</v>
      </c>
      <c r="G138">
        <f ca="1">_xlfn.XLOOKUP(C138,departements_france__2[code_departement],departements_france__2[latitude])</f>
        <v>48.902007789999999</v>
      </c>
    </row>
    <row r="139" spans="1:7" x14ac:dyDescent="0.25">
      <c r="A139">
        <v>138</v>
      </c>
      <c r="B139">
        <f t="shared" ca="1" si="6"/>
        <v>75</v>
      </c>
      <c r="C139">
        <f t="shared" ca="1" si="7"/>
        <v>85</v>
      </c>
      <c r="D139" s="3">
        <f t="shared" ca="1" si="8"/>
        <v>44524</v>
      </c>
      <c r="E139" t="str">
        <f ca="1">_xlfn.XLOOKUP(RANDBETWEEN(1,15),lieux!A1:A15,lieux!B1:B15)</f>
        <v>à l'arrêt de bus</v>
      </c>
      <c r="F139">
        <f ca="1">_xlfn.XLOOKUP(C139,departements_france__2[code_departement],departements_france__2[longitude])</f>
        <v>1.3231711070000001</v>
      </c>
      <c r="G139">
        <f ca="1">_xlfn.XLOOKUP(C139,departements_france__2[code_departement],departements_france__2[latitude])</f>
        <v>47.0838939</v>
      </c>
    </row>
    <row r="140" spans="1:7" x14ac:dyDescent="0.25">
      <c r="A140">
        <v>139</v>
      </c>
      <c r="B140">
        <f t="shared" ca="1" si="6"/>
        <v>72</v>
      </c>
      <c r="C140">
        <f t="shared" ca="1" si="7"/>
        <v>37</v>
      </c>
      <c r="D140" s="3">
        <f t="shared" ca="1" si="8"/>
        <v>45217</v>
      </c>
      <c r="E140" t="str">
        <f ca="1">_xlfn.XLOOKUP(RANDBETWEEN(1,15),lieux!A1:A15,lieux!B1:B15)</f>
        <v>au lac</v>
      </c>
      <c r="F140">
        <f ca="1">_xlfn.XLOOKUP(C140,departements_france__2[code_departement],departements_france__2[longitude])</f>
        <v>2.6774549730000001</v>
      </c>
      <c r="G140">
        <f ca="1">_xlfn.XLOOKUP(C140,departements_france__2[code_departement],departements_france__2[latitude])</f>
        <v>47.70934622</v>
      </c>
    </row>
    <row r="141" spans="1:7" x14ac:dyDescent="0.25">
      <c r="A141">
        <v>140</v>
      </c>
      <c r="B141">
        <f t="shared" ca="1" si="6"/>
        <v>18</v>
      </c>
      <c r="C141">
        <f t="shared" ca="1" si="7"/>
        <v>53</v>
      </c>
      <c r="D141" s="3">
        <f t="shared" ca="1" si="8"/>
        <v>44000</v>
      </c>
      <c r="E141" t="str">
        <f ca="1">_xlfn.XLOOKUP(RANDBETWEEN(1,15),lieux!A1:A15,lieux!B1:B15)</f>
        <v>sur la mairie</v>
      </c>
      <c r="F141">
        <f ca="1">_xlfn.XLOOKUP(C141,departements_france__2[code_departement],departements_france__2[longitude])</f>
        <v>1.1384282219999999</v>
      </c>
      <c r="G141">
        <f ca="1">_xlfn.XLOOKUP(C141,departements_france__2[code_departement],departements_france__2[latitude])</f>
        <v>48.567994059999997</v>
      </c>
    </row>
    <row r="142" spans="1:7" x14ac:dyDescent="0.25">
      <c r="A142">
        <v>141</v>
      </c>
      <c r="B142">
        <f t="shared" ca="1" si="6"/>
        <v>30</v>
      </c>
      <c r="C142">
        <f t="shared" ca="1" si="7"/>
        <v>64</v>
      </c>
      <c r="D142" s="3">
        <f t="shared" ca="1" si="8"/>
        <v>43866</v>
      </c>
      <c r="E142" t="str">
        <f ca="1">_xlfn.XLOOKUP(RANDBETWEEN(1,15),lieux!A1:A15,lieux!B1:B15)</f>
        <v>au lac</v>
      </c>
      <c r="F142">
        <f ca="1">_xlfn.XLOOKUP(C142,departements_france__2[code_departement],departements_france__2[longitude])</f>
        <v>1.8434781179999999</v>
      </c>
      <c r="G142">
        <f ca="1">_xlfn.XLOOKUP(C142,departements_france__2[code_departement],departements_france__2[latitude])</f>
        <v>43.596401200000003</v>
      </c>
    </row>
    <row r="143" spans="1:7" x14ac:dyDescent="0.25">
      <c r="A143">
        <v>142</v>
      </c>
      <c r="B143">
        <f t="shared" ca="1" si="6"/>
        <v>51</v>
      </c>
      <c r="C143">
        <f t="shared" ca="1" si="7"/>
        <v>27</v>
      </c>
      <c r="D143" s="3">
        <f t="shared" ca="1" si="8"/>
        <v>44138</v>
      </c>
      <c r="E143" t="str">
        <f ca="1">_xlfn.XLOOKUP(RANDBETWEEN(1,15),lieux!A1:A15,lieux!B1:B15)</f>
        <v>devant le café</v>
      </c>
      <c r="F143">
        <f ca="1">_xlfn.XLOOKUP(C143,departements_france__2[code_departement],departements_france__2[longitude])</f>
        <v>3.3081236180000002</v>
      </c>
      <c r="G143">
        <f ca="1">_xlfn.XLOOKUP(C143,departements_france__2[code_departement],departements_france__2[latitude])</f>
        <v>49.485111869999997</v>
      </c>
    </row>
    <row r="144" spans="1:7" x14ac:dyDescent="0.25">
      <c r="A144">
        <v>143</v>
      </c>
      <c r="B144">
        <f t="shared" ca="1" si="6"/>
        <v>58</v>
      </c>
      <c r="C144">
        <f t="shared" ca="1" si="7"/>
        <v>2</v>
      </c>
      <c r="D144" s="3">
        <f t="shared" ca="1" si="8"/>
        <v>44910</v>
      </c>
      <c r="E144" t="str">
        <f ca="1">_xlfn.XLOOKUP(RANDBETWEEN(1,15),lieux!A1:A15,lieux!B1:B15)</f>
        <v>au parc</v>
      </c>
      <c r="F144">
        <f ca="1">_xlfn.XLOOKUP(C144,departements_france__2[code_departement],departements_france__2[longitude])</f>
        <v>5.5456768700000003</v>
      </c>
      <c r="G144">
        <f ca="1">_xlfn.XLOOKUP(C144,departements_france__2[code_departement],departements_france__2[latitude])</f>
        <v>50.069271970000003</v>
      </c>
    </row>
    <row r="145" spans="1:7" x14ac:dyDescent="0.25">
      <c r="A145">
        <v>144</v>
      </c>
      <c r="B145">
        <f t="shared" ca="1" si="6"/>
        <v>75</v>
      </c>
      <c r="C145">
        <f t="shared" ca="1" si="7"/>
        <v>83</v>
      </c>
      <c r="D145" s="3">
        <f t="shared" ca="1" si="8"/>
        <v>44543</v>
      </c>
      <c r="E145" t="str">
        <f ca="1">_xlfn.XLOOKUP(RANDBETWEEN(1,15),lieux!A1:A15,lieux!B1:B15)</f>
        <v>dans un arbre</v>
      </c>
      <c r="F145">
        <f ca="1">_xlfn.XLOOKUP(C145,departements_france__2[code_departement],departements_france__2[longitude])</f>
        <v>8.2114784089999997</v>
      </c>
      <c r="G145">
        <f ca="1">_xlfn.XLOOKUP(C145,departements_france__2[code_departement],departements_france__2[latitude])</f>
        <v>43.806770970000002</v>
      </c>
    </row>
    <row r="146" spans="1:7" x14ac:dyDescent="0.25">
      <c r="A146">
        <v>145</v>
      </c>
      <c r="B146">
        <f t="shared" ca="1" si="6"/>
        <v>78</v>
      </c>
      <c r="C146">
        <f t="shared" ca="1" si="7"/>
        <v>81</v>
      </c>
      <c r="D146" s="3">
        <f t="shared" ca="1" si="8"/>
        <v>44416</v>
      </c>
      <c r="E146" t="str">
        <f ca="1">_xlfn.XLOOKUP(RANDBETWEEN(1,15),lieux!A1:A15,lieux!B1:B15)</f>
        <v>dans un arbre</v>
      </c>
      <c r="F146">
        <f ca="1">_xlfn.XLOOKUP(C146,departements_france__2[code_departement],departements_france__2[longitude])</f>
        <v>4.3269375820000002</v>
      </c>
      <c r="G146">
        <f ca="1">_xlfn.XLOOKUP(C146,departements_france__2[code_departement],departements_france__2[latitude])</f>
        <v>44.200834440000001</v>
      </c>
    </row>
    <row r="147" spans="1:7" x14ac:dyDescent="0.25">
      <c r="A147">
        <v>146</v>
      </c>
      <c r="B147">
        <f t="shared" ca="1" si="6"/>
        <v>95</v>
      </c>
      <c r="C147">
        <f t="shared" ca="1" si="7"/>
        <v>5</v>
      </c>
      <c r="D147" s="3">
        <f t="shared" ca="1" si="8"/>
        <v>44470</v>
      </c>
      <c r="E147" t="str">
        <f ca="1">_xlfn.XLOOKUP(RANDBETWEEN(1,15),lieux!A1:A15,lieux!B1:B15)</f>
        <v>dans un arbre</v>
      </c>
      <c r="F147">
        <f ca="1">_xlfn.XLOOKUP(C147,departements_france__2[code_departement],departements_france__2[longitude])</f>
        <v>8.7356765860000003</v>
      </c>
      <c r="G147">
        <f ca="1">_xlfn.XLOOKUP(C147,departements_france__2[code_departement],departements_france__2[latitude])</f>
        <v>45.126844200000001</v>
      </c>
    </row>
    <row r="148" spans="1:7" x14ac:dyDescent="0.25">
      <c r="A148">
        <v>147</v>
      </c>
      <c r="B148">
        <f t="shared" ca="1" si="6"/>
        <v>69</v>
      </c>
      <c r="C148">
        <f t="shared" ca="1" si="7"/>
        <v>80</v>
      </c>
      <c r="D148" s="3">
        <f t="shared" ca="1" si="8"/>
        <v>44541</v>
      </c>
      <c r="E148" t="str">
        <f ca="1">_xlfn.XLOOKUP(RANDBETWEEN(1,15),lieux!A1:A15,lieux!B1:B15)</f>
        <v>sur un mangeoir</v>
      </c>
      <c r="F148">
        <f ca="1">_xlfn.XLOOKUP(C148,departements_france__2[code_departement],departements_france__2[longitude])</f>
        <v>5.0263854329999997</v>
      </c>
      <c r="G148">
        <f ca="1">_xlfn.XLOOKUP(C148,departements_france__2[code_departement],departements_france__2[latitude])</f>
        <v>50.366290640000003</v>
      </c>
    </row>
    <row r="149" spans="1:7" x14ac:dyDescent="0.25">
      <c r="A149">
        <v>148</v>
      </c>
      <c r="B149">
        <f t="shared" ca="1" si="6"/>
        <v>47</v>
      </c>
      <c r="C149">
        <f t="shared" ca="1" si="7"/>
        <v>93</v>
      </c>
      <c r="D149" s="3">
        <f t="shared" ca="1" si="8"/>
        <v>44800</v>
      </c>
      <c r="E149" t="str">
        <f ca="1">_xlfn.XLOOKUP(RANDBETWEEN(1,15),lieux!A1:A15,lieux!B1:B15)</f>
        <v>dans le square</v>
      </c>
      <c r="F149">
        <f ca="1">_xlfn.XLOOKUP(C149,departements_france__2[code_departement],departements_france__2[longitude])</f>
        <v>2.9169458929999998</v>
      </c>
      <c r="G149">
        <f ca="1">_xlfn.XLOOKUP(C149,departements_france__2[code_departement],departements_france__2[latitude])</f>
        <v>49.012397790000001</v>
      </c>
    </row>
    <row r="150" spans="1:7" x14ac:dyDescent="0.25">
      <c r="A150">
        <v>149</v>
      </c>
      <c r="B150">
        <f t="shared" ca="1" si="6"/>
        <v>39</v>
      </c>
      <c r="C150">
        <f t="shared" ca="1" si="7"/>
        <v>12</v>
      </c>
      <c r="D150" s="3">
        <f t="shared" ca="1" si="8"/>
        <v>44550</v>
      </c>
      <c r="E150" t="str">
        <f ca="1">_xlfn.XLOOKUP(RANDBETWEEN(1,15),lieux!A1:A15,lieux!B1:B15)</f>
        <v>sur les berges</v>
      </c>
      <c r="F150">
        <f ca="1">_xlfn.XLOOKUP(C150,departements_france__2[code_departement],departements_france__2[longitude])</f>
        <v>5.061906467</v>
      </c>
      <c r="G150">
        <f ca="1">_xlfn.XLOOKUP(C150,departements_france__2[code_departement],departements_france__2[latitude])</f>
        <v>44.941219490000002</v>
      </c>
    </row>
    <row r="151" spans="1:7" x14ac:dyDescent="0.25">
      <c r="A151">
        <v>150</v>
      </c>
      <c r="B151">
        <f t="shared" ca="1" si="6"/>
        <v>7</v>
      </c>
      <c r="C151">
        <f t="shared" ca="1" si="7"/>
        <v>1</v>
      </c>
      <c r="D151" s="3">
        <f t="shared" ca="1" si="8"/>
        <v>44914</v>
      </c>
      <c r="E151" t="str">
        <f ca="1">_xlfn.XLOOKUP(RANDBETWEEN(1,15),lieux!A1:A15,lieux!B1:B15)</f>
        <v>à l'iut</v>
      </c>
      <c r="F151">
        <f ca="1">_xlfn.XLOOKUP(C151,departements_france__2[code_departement],departements_france__2[longitude])</f>
        <v>7.6103756789999997</v>
      </c>
      <c r="G151">
        <f ca="1">_xlfn.XLOOKUP(C151,departements_france__2[code_departement],departements_france__2[latitude])</f>
        <v>46.51719937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B5BF-72E8-431B-A290-CF90FB07C284}">
  <dimension ref="A1:C96"/>
  <sheetViews>
    <sheetView workbookViewId="0">
      <selection activeCell="G92" sqref="G92"/>
    </sheetView>
  </sheetViews>
  <sheetFormatPr baseColWidth="10" defaultRowHeight="15" x14ac:dyDescent="0.25"/>
  <cols>
    <col min="1" max="1" width="20.42578125" bestFit="1" customWidth="1"/>
    <col min="2" max="2" width="12" bestFit="1" customWidth="1"/>
    <col min="3" max="3" width="12.7109375" bestFit="1" customWidth="1"/>
  </cols>
  <sheetData>
    <row r="1" spans="1:3" x14ac:dyDescent="0.25">
      <c r="A1" t="s">
        <v>7</v>
      </c>
      <c r="B1" t="s">
        <v>6</v>
      </c>
      <c r="C1" t="s">
        <v>5</v>
      </c>
    </row>
    <row r="2" spans="1:3" x14ac:dyDescent="0.25">
      <c r="A2">
        <v>1</v>
      </c>
      <c r="B2">
        <v>46.51719937</v>
      </c>
      <c r="C2">
        <v>7.6103756789999997</v>
      </c>
    </row>
    <row r="3" spans="1:3" x14ac:dyDescent="0.25">
      <c r="A3">
        <v>2</v>
      </c>
      <c r="B3">
        <v>50.069271970000003</v>
      </c>
      <c r="C3">
        <v>5.5456768700000003</v>
      </c>
    </row>
    <row r="4" spans="1:3" x14ac:dyDescent="0.25">
      <c r="A4">
        <v>3</v>
      </c>
      <c r="B4">
        <v>46.803872079999998</v>
      </c>
      <c r="C4">
        <v>5.7307373330000004</v>
      </c>
    </row>
    <row r="5" spans="1:3" x14ac:dyDescent="0.25">
      <c r="A5">
        <v>4</v>
      </c>
      <c r="B5">
        <v>44.659501349999999</v>
      </c>
      <c r="C5">
        <v>8.4356293289999993</v>
      </c>
    </row>
    <row r="6" spans="1:3" x14ac:dyDescent="0.25">
      <c r="A6">
        <v>5</v>
      </c>
      <c r="B6">
        <v>45.126844200000001</v>
      </c>
      <c r="C6">
        <v>8.7356765860000003</v>
      </c>
    </row>
    <row r="7" spans="1:3" x14ac:dyDescent="0.25">
      <c r="A7">
        <v>6</v>
      </c>
      <c r="B7">
        <v>44.361051260000004</v>
      </c>
      <c r="C7">
        <v>8.7974851080000001</v>
      </c>
    </row>
    <row r="8" spans="1:3" x14ac:dyDescent="0.25">
      <c r="A8">
        <v>7</v>
      </c>
      <c r="B8">
        <v>45.365674919999996</v>
      </c>
      <c r="C8">
        <v>5.9116759859999997</v>
      </c>
    </row>
    <row r="9" spans="1:3" x14ac:dyDescent="0.25">
      <c r="A9">
        <v>8</v>
      </c>
      <c r="B9">
        <v>50.168317420000001</v>
      </c>
      <c r="C9">
        <v>6.7617888410000004</v>
      </c>
    </row>
    <row r="10" spans="1:3" x14ac:dyDescent="0.25">
      <c r="A10">
        <v>9</v>
      </c>
      <c r="B10">
        <v>43.315601479999998</v>
      </c>
      <c r="C10">
        <v>3.5256305540000001</v>
      </c>
    </row>
    <row r="11" spans="1:3" x14ac:dyDescent="0.25">
      <c r="A11">
        <v>10</v>
      </c>
      <c r="B11">
        <v>48.716672520000003</v>
      </c>
      <c r="C11">
        <v>6.3379899100000001</v>
      </c>
    </row>
    <row r="12" spans="1:3" x14ac:dyDescent="0.25">
      <c r="A12">
        <v>11</v>
      </c>
      <c r="B12">
        <v>43.459927729999997</v>
      </c>
      <c r="C12">
        <v>4.7927013030000003</v>
      </c>
    </row>
    <row r="13" spans="1:3" x14ac:dyDescent="0.25">
      <c r="A13">
        <v>12</v>
      </c>
      <c r="B13">
        <v>44.941219490000002</v>
      </c>
      <c r="C13">
        <v>5.061906467</v>
      </c>
    </row>
    <row r="14" spans="1:3" x14ac:dyDescent="0.25">
      <c r="A14">
        <v>13</v>
      </c>
      <c r="B14">
        <v>43.924062190000001</v>
      </c>
      <c r="C14">
        <v>7.3962144289999996</v>
      </c>
    </row>
    <row r="15" spans="1:3" x14ac:dyDescent="0.25">
      <c r="A15">
        <v>14</v>
      </c>
      <c r="B15">
        <v>49.429859839999999</v>
      </c>
      <c r="C15">
        <v>2.0520500849999999</v>
      </c>
    </row>
    <row r="16" spans="1:3" x14ac:dyDescent="0.25">
      <c r="A16">
        <v>15</v>
      </c>
      <c r="B16">
        <v>45.480702899999997</v>
      </c>
      <c r="C16">
        <v>4.6769103120000004</v>
      </c>
    </row>
    <row r="17" spans="1:3" x14ac:dyDescent="0.25">
      <c r="A17">
        <v>16</v>
      </c>
      <c r="B17">
        <v>46.139591490000001</v>
      </c>
      <c r="C17">
        <v>2.353014999</v>
      </c>
    </row>
    <row r="18" spans="1:3" x14ac:dyDescent="0.25">
      <c r="A18">
        <v>17</v>
      </c>
      <c r="B18">
        <v>46.371051399999999</v>
      </c>
      <c r="C18">
        <v>1.5731264949999999</v>
      </c>
    </row>
    <row r="19" spans="1:3" x14ac:dyDescent="0.25">
      <c r="A19">
        <v>18</v>
      </c>
      <c r="B19">
        <v>47.628965940000001</v>
      </c>
      <c r="C19">
        <v>4.3840795679999998</v>
      </c>
    </row>
    <row r="20" spans="1:3" x14ac:dyDescent="0.25">
      <c r="A20">
        <v>19</v>
      </c>
      <c r="B20">
        <v>45.763895560000002</v>
      </c>
      <c r="C20">
        <v>3.829594685</v>
      </c>
    </row>
    <row r="21" spans="1:3" x14ac:dyDescent="0.25">
      <c r="A21">
        <v>20</v>
      </c>
      <c r="B21">
        <v>42.381404940000003</v>
      </c>
      <c r="C21">
        <v>10.27454092</v>
      </c>
    </row>
    <row r="22" spans="1:3" x14ac:dyDescent="0.25">
      <c r="A22">
        <v>21</v>
      </c>
      <c r="B22">
        <v>48.030241949999997</v>
      </c>
      <c r="C22">
        <v>6.9710171120000002</v>
      </c>
    </row>
    <row r="23" spans="1:3" x14ac:dyDescent="0.25">
      <c r="A23">
        <v>22</v>
      </c>
      <c r="B23">
        <v>48.867411830000002</v>
      </c>
      <c r="C23">
        <v>-0.154314694</v>
      </c>
    </row>
    <row r="24" spans="1:3" x14ac:dyDescent="0.25">
      <c r="A24">
        <v>23</v>
      </c>
      <c r="B24">
        <v>46.454813110000003</v>
      </c>
      <c r="C24">
        <v>3.8466727650000001</v>
      </c>
    </row>
    <row r="25" spans="1:3" x14ac:dyDescent="0.25">
      <c r="A25">
        <v>24</v>
      </c>
      <c r="B25">
        <v>45.714569959999999</v>
      </c>
      <c r="C25">
        <v>2.9385190250000002</v>
      </c>
    </row>
    <row r="26" spans="1:3" x14ac:dyDescent="0.25">
      <c r="A26">
        <v>25</v>
      </c>
      <c r="B26">
        <v>47.579897590000002</v>
      </c>
      <c r="C26">
        <v>8.4256741359999996</v>
      </c>
    </row>
    <row r="27" spans="1:3" x14ac:dyDescent="0.25">
      <c r="A27">
        <v>26</v>
      </c>
      <c r="B27">
        <v>45.344042229999999</v>
      </c>
      <c r="C27">
        <v>7.0111772480000001</v>
      </c>
    </row>
    <row r="28" spans="1:3" x14ac:dyDescent="0.25">
      <c r="A28">
        <v>27</v>
      </c>
      <c r="B28">
        <v>49.485111869999997</v>
      </c>
      <c r="C28">
        <v>3.3081236180000002</v>
      </c>
    </row>
    <row r="29" spans="1:3" x14ac:dyDescent="0.25">
      <c r="A29">
        <v>28</v>
      </c>
      <c r="B29">
        <v>48.94105184</v>
      </c>
      <c r="C29">
        <v>3.2279485380000001</v>
      </c>
    </row>
    <row r="30" spans="1:3" x14ac:dyDescent="0.25">
      <c r="A30">
        <v>29</v>
      </c>
      <c r="B30">
        <v>48.752308749999997</v>
      </c>
      <c r="C30">
        <v>-1.638156473</v>
      </c>
    </row>
    <row r="31" spans="1:3" x14ac:dyDescent="0.25">
      <c r="A31">
        <v>30</v>
      </c>
      <c r="B31">
        <v>44.459798470000003</v>
      </c>
      <c r="C31">
        <v>6.4282661499999998</v>
      </c>
    </row>
    <row r="32" spans="1:3" x14ac:dyDescent="0.25">
      <c r="A32">
        <v>31</v>
      </c>
      <c r="B32">
        <v>43.920240100000001</v>
      </c>
      <c r="C32">
        <v>3.653717286</v>
      </c>
    </row>
    <row r="33" spans="1:3" x14ac:dyDescent="0.25">
      <c r="A33">
        <v>32</v>
      </c>
      <c r="B33">
        <v>44.078224550000002</v>
      </c>
      <c r="C33">
        <v>2.684785411</v>
      </c>
    </row>
    <row r="34" spans="1:3" x14ac:dyDescent="0.25">
      <c r="A34">
        <v>33</v>
      </c>
      <c r="B34">
        <v>45.57469133</v>
      </c>
      <c r="C34">
        <v>1.891853835</v>
      </c>
    </row>
    <row r="35" spans="1:3" x14ac:dyDescent="0.25">
      <c r="A35">
        <v>34</v>
      </c>
      <c r="B35">
        <v>43.969527159999998</v>
      </c>
      <c r="C35">
        <v>5.8489293470000003</v>
      </c>
    </row>
    <row r="36" spans="1:3" x14ac:dyDescent="0.25">
      <c r="A36">
        <v>35</v>
      </c>
      <c r="B36">
        <v>48.704854500000003</v>
      </c>
      <c r="C36">
        <v>0.25530604299999998</v>
      </c>
    </row>
    <row r="37" spans="1:3" x14ac:dyDescent="0.25">
      <c r="A37">
        <v>36</v>
      </c>
      <c r="B37">
        <v>47.276819029999999</v>
      </c>
      <c r="C37">
        <v>3.5413151850000002</v>
      </c>
    </row>
    <row r="38" spans="1:3" x14ac:dyDescent="0.25">
      <c r="A38">
        <v>37</v>
      </c>
      <c r="B38">
        <v>47.70934622</v>
      </c>
      <c r="C38">
        <v>2.6774549730000001</v>
      </c>
    </row>
    <row r="39" spans="1:3" x14ac:dyDescent="0.25">
      <c r="A39">
        <v>38</v>
      </c>
      <c r="B39">
        <v>45.883269929999997</v>
      </c>
      <c r="C39">
        <v>7.9735680169999998</v>
      </c>
    </row>
    <row r="40" spans="1:3" x14ac:dyDescent="0.25">
      <c r="A40">
        <v>39</v>
      </c>
      <c r="B40">
        <v>47.305475309999999</v>
      </c>
      <c r="C40">
        <v>7.1517771379999999</v>
      </c>
    </row>
    <row r="41" spans="1:3" x14ac:dyDescent="0.25">
      <c r="A41">
        <v>40</v>
      </c>
      <c r="B41">
        <v>44.532195520000002</v>
      </c>
      <c r="C41">
        <v>1.798322736</v>
      </c>
    </row>
    <row r="42" spans="1:3" x14ac:dyDescent="0.25">
      <c r="A42">
        <v>41</v>
      </c>
      <c r="B42">
        <v>48.132548569999997</v>
      </c>
      <c r="C42">
        <v>3.915265856</v>
      </c>
    </row>
    <row r="43" spans="1:3" x14ac:dyDescent="0.25">
      <c r="A43">
        <v>42</v>
      </c>
      <c r="B43">
        <v>46.275936360000003</v>
      </c>
      <c r="C43">
        <v>5.830236814</v>
      </c>
    </row>
    <row r="44" spans="1:3" x14ac:dyDescent="0.25">
      <c r="A44">
        <v>43</v>
      </c>
      <c r="B44">
        <v>45.427582289999997</v>
      </c>
      <c r="C44">
        <v>5.8969605730000003</v>
      </c>
    </row>
    <row r="45" spans="1:3" x14ac:dyDescent="0.25">
      <c r="A45">
        <v>44</v>
      </c>
      <c r="B45">
        <v>47.833557720000002</v>
      </c>
      <c r="C45">
        <v>0.66606653900000001</v>
      </c>
    </row>
    <row r="46" spans="1:3" x14ac:dyDescent="0.25">
      <c r="A46">
        <v>45</v>
      </c>
      <c r="B46">
        <v>48.344598560000001</v>
      </c>
      <c r="C46">
        <v>4.7439284549999998</v>
      </c>
    </row>
    <row r="47" spans="1:3" x14ac:dyDescent="0.25">
      <c r="A47">
        <v>46</v>
      </c>
      <c r="B47">
        <v>45.046275850000001</v>
      </c>
      <c r="C47">
        <v>3.4400103369999999</v>
      </c>
    </row>
    <row r="48" spans="1:3" x14ac:dyDescent="0.25">
      <c r="A48">
        <v>47</v>
      </c>
      <c r="B48">
        <v>44.764390540000001</v>
      </c>
      <c r="C48">
        <v>2.2965633130000001</v>
      </c>
    </row>
    <row r="49" spans="1:3" x14ac:dyDescent="0.25">
      <c r="A49">
        <v>48</v>
      </c>
      <c r="B49">
        <v>44.971408089999997</v>
      </c>
      <c r="C49">
        <v>5.0146477669999996</v>
      </c>
    </row>
    <row r="50" spans="1:3" x14ac:dyDescent="0.25">
      <c r="A50">
        <v>49</v>
      </c>
      <c r="B50">
        <v>47.809992510000001</v>
      </c>
      <c r="C50">
        <v>1.8232602200000001</v>
      </c>
    </row>
    <row r="51" spans="1:3" x14ac:dyDescent="0.25">
      <c r="A51">
        <v>50</v>
      </c>
      <c r="B51">
        <v>49.725557930000001</v>
      </c>
      <c r="C51">
        <v>0.47263127999999999</v>
      </c>
    </row>
    <row r="52" spans="1:3" x14ac:dyDescent="0.25">
      <c r="A52">
        <v>51</v>
      </c>
      <c r="B52">
        <v>49.406179029999997</v>
      </c>
      <c r="C52">
        <v>6.6771476290000003</v>
      </c>
    </row>
    <row r="53" spans="1:3" x14ac:dyDescent="0.25">
      <c r="A53">
        <v>52</v>
      </c>
      <c r="B53">
        <v>48.688711619999999</v>
      </c>
      <c r="C53">
        <v>7.1548974630000002</v>
      </c>
    </row>
    <row r="54" spans="1:3" x14ac:dyDescent="0.25">
      <c r="A54">
        <v>53</v>
      </c>
      <c r="B54">
        <v>48.567994059999997</v>
      </c>
      <c r="C54">
        <v>1.1384282219999999</v>
      </c>
    </row>
    <row r="55" spans="1:3" x14ac:dyDescent="0.25">
      <c r="A55">
        <v>54</v>
      </c>
      <c r="B55">
        <v>49.562643999999999</v>
      </c>
      <c r="C55">
        <v>8.8164194669999993</v>
      </c>
    </row>
    <row r="56" spans="1:3" x14ac:dyDescent="0.25">
      <c r="A56">
        <v>55</v>
      </c>
      <c r="B56">
        <v>49.617086790000002</v>
      </c>
      <c r="C56">
        <v>6.8197719499999998</v>
      </c>
    </row>
    <row r="57" spans="1:3" x14ac:dyDescent="0.25">
      <c r="A57">
        <v>56</v>
      </c>
      <c r="B57">
        <v>48.210884759999999</v>
      </c>
      <c r="C57">
        <v>-0.33936688100000001</v>
      </c>
    </row>
    <row r="58" spans="1:3" x14ac:dyDescent="0.25">
      <c r="A58">
        <v>57</v>
      </c>
      <c r="B58">
        <v>49.510019040000003</v>
      </c>
      <c r="C58">
        <v>9.3771591930000007</v>
      </c>
    </row>
    <row r="59" spans="1:3" x14ac:dyDescent="0.25">
      <c r="A59">
        <v>58</v>
      </c>
      <c r="B59">
        <v>47.587958870000001</v>
      </c>
      <c r="C59">
        <v>5.6161362889999999</v>
      </c>
    </row>
    <row r="60" spans="1:3" x14ac:dyDescent="0.25">
      <c r="A60">
        <v>59</v>
      </c>
      <c r="B60">
        <v>51.088543710000003</v>
      </c>
      <c r="C60">
        <v>6.388286999</v>
      </c>
    </row>
    <row r="61" spans="1:3" x14ac:dyDescent="0.25">
      <c r="A61">
        <v>60</v>
      </c>
      <c r="B61">
        <v>49.758309269999998</v>
      </c>
      <c r="C61">
        <v>4.6357083919999997</v>
      </c>
    </row>
    <row r="62" spans="1:3" x14ac:dyDescent="0.25">
      <c r="A62">
        <v>61</v>
      </c>
      <c r="B62">
        <v>48.972557590000001</v>
      </c>
      <c r="C62">
        <v>2.8129028310000002</v>
      </c>
    </row>
    <row r="63" spans="1:3" x14ac:dyDescent="0.25">
      <c r="A63">
        <v>62</v>
      </c>
      <c r="B63">
        <v>51.00650151</v>
      </c>
      <c r="C63">
        <v>4.8189178080000001</v>
      </c>
    </row>
    <row r="64" spans="1:3" x14ac:dyDescent="0.25">
      <c r="A64">
        <v>63</v>
      </c>
      <c r="B64">
        <v>46.255486130000001</v>
      </c>
      <c r="C64">
        <v>5.5807859989999997</v>
      </c>
    </row>
    <row r="65" spans="1:3" x14ac:dyDescent="0.25">
      <c r="A65">
        <v>64</v>
      </c>
      <c r="B65">
        <v>43.596401200000003</v>
      </c>
      <c r="C65">
        <v>1.8434781179999999</v>
      </c>
    </row>
    <row r="66" spans="1:3" x14ac:dyDescent="0.25">
      <c r="A66">
        <v>65</v>
      </c>
      <c r="B66">
        <v>43.60931171</v>
      </c>
      <c r="C66">
        <v>1.6181608510000001</v>
      </c>
    </row>
    <row r="67" spans="1:3" x14ac:dyDescent="0.25">
      <c r="A67">
        <v>66</v>
      </c>
      <c r="B67">
        <v>42.918339639999999</v>
      </c>
      <c r="C67">
        <v>4.623931314</v>
      </c>
    </row>
    <row r="68" spans="1:3" x14ac:dyDescent="0.25">
      <c r="A68">
        <v>67</v>
      </c>
      <c r="B68">
        <v>49.077884930000003</v>
      </c>
      <c r="C68">
        <v>9.5204255369999995</v>
      </c>
    </row>
    <row r="69" spans="1:3" x14ac:dyDescent="0.25">
      <c r="A69">
        <v>68</v>
      </c>
      <c r="B69">
        <v>48.31047126</v>
      </c>
      <c r="C69">
        <v>8.4013430640000006</v>
      </c>
    </row>
    <row r="70" spans="1:3" x14ac:dyDescent="0.25">
      <c r="A70">
        <v>69</v>
      </c>
      <c r="B70">
        <v>46.303994119999999</v>
      </c>
      <c r="C70">
        <v>6.0749361889999998</v>
      </c>
    </row>
    <row r="71" spans="1:3" x14ac:dyDescent="0.25">
      <c r="A71">
        <v>70</v>
      </c>
      <c r="B71">
        <v>48.023714990000002</v>
      </c>
      <c r="C71">
        <v>8.2743085870000002</v>
      </c>
    </row>
    <row r="72" spans="1:3" x14ac:dyDescent="0.25">
      <c r="A72">
        <v>71</v>
      </c>
      <c r="B72">
        <v>47.155410809999999</v>
      </c>
      <c r="C72">
        <v>7.3020067559999999</v>
      </c>
    </row>
    <row r="73" spans="1:3" x14ac:dyDescent="0.25">
      <c r="A73">
        <v>72</v>
      </c>
      <c r="B73">
        <v>48.482954540000001</v>
      </c>
      <c r="C73">
        <v>2.2754562740000002</v>
      </c>
    </row>
    <row r="74" spans="1:3" x14ac:dyDescent="0.25">
      <c r="A74">
        <v>73</v>
      </c>
      <c r="B74">
        <v>45.938457679999999</v>
      </c>
      <c r="C74">
        <v>8.7455215620000004</v>
      </c>
    </row>
    <row r="75" spans="1:3" x14ac:dyDescent="0.25">
      <c r="A75">
        <v>74</v>
      </c>
      <c r="B75">
        <v>46.408081549999999</v>
      </c>
      <c r="C75">
        <v>8.2803778710000007</v>
      </c>
    </row>
    <row r="76" spans="1:3" x14ac:dyDescent="0.25">
      <c r="A76">
        <v>75</v>
      </c>
      <c r="B76">
        <v>48.902007789999999</v>
      </c>
      <c r="C76">
        <v>2.7109448710000001</v>
      </c>
    </row>
    <row r="77" spans="1:3" x14ac:dyDescent="0.25">
      <c r="A77">
        <v>76</v>
      </c>
      <c r="B77">
        <v>50.070851599999997</v>
      </c>
      <c r="C77">
        <v>3.514841551</v>
      </c>
    </row>
    <row r="78" spans="1:3" x14ac:dyDescent="0.25">
      <c r="A78">
        <v>77</v>
      </c>
      <c r="B78">
        <v>49.117553319999999</v>
      </c>
      <c r="C78">
        <v>4.7180509800000001</v>
      </c>
    </row>
    <row r="79" spans="1:3" x14ac:dyDescent="0.25">
      <c r="A79">
        <v>78</v>
      </c>
      <c r="B79">
        <v>49.0830366</v>
      </c>
      <c r="C79">
        <v>3.005822658</v>
      </c>
    </row>
    <row r="80" spans="1:3" x14ac:dyDescent="0.25">
      <c r="A80">
        <v>79</v>
      </c>
      <c r="B80">
        <v>47.108333430000002</v>
      </c>
      <c r="C80">
        <v>1.332680659</v>
      </c>
    </row>
    <row r="81" spans="1:3" x14ac:dyDescent="0.25">
      <c r="A81">
        <v>80</v>
      </c>
      <c r="B81">
        <v>50.366290640000003</v>
      </c>
      <c r="C81">
        <v>5.0263854329999997</v>
      </c>
    </row>
    <row r="82" spans="1:3" x14ac:dyDescent="0.25">
      <c r="A82">
        <v>81</v>
      </c>
      <c r="B82">
        <v>44.200834440000001</v>
      </c>
      <c r="C82">
        <v>4.3269375820000002</v>
      </c>
    </row>
    <row r="83" spans="1:3" x14ac:dyDescent="0.25">
      <c r="A83">
        <v>82</v>
      </c>
      <c r="B83">
        <v>44.393331099999997</v>
      </c>
      <c r="C83">
        <v>3.2546178380000002</v>
      </c>
    </row>
    <row r="84" spans="1:3" x14ac:dyDescent="0.25">
      <c r="A84">
        <v>83</v>
      </c>
      <c r="B84">
        <v>43.806770970000002</v>
      </c>
      <c r="C84">
        <v>8.2114784089999997</v>
      </c>
    </row>
    <row r="85" spans="1:3" x14ac:dyDescent="0.25">
      <c r="A85">
        <v>84</v>
      </c>
      <c r="B85">
        <v>44.431367229999999</v>
      </c>
      <c r="C85">
        <v>6.8654480199999997</v>
      </c>
    </row>
    <row r="86" spans="1:3" x14ac:dyDescent="0.25">
      <c r="A86">
        <v>85</v>
      </c>
      <c r="B86">
        <v>47.0838939</v>
      </c>
      <c r="C86">
        <v>1.3231711070000001</v>
      </c>
    </row>
    <row r="87" spans="1:3" x14ac:dyDescent="0.25">
      <c r="A87">
        <v>86</v>
      </c>
      <c r="B87">
        <v>47.17575429</v>
      </c>
      <c r="C87">
        <v>2.5274913489999999</v>
      </c>
    </row>
    <row r="88" spans="1:3" x14ac:dyDescent="0.25">
      <c r="A88">
        <v>87</v>
      </c>
      <c r="B88">
        <v>46.401546860000003</v>
      </c>
      <c r="C88">
        <v>3.1891557829999999</v>
      </c>
    </row>
    <row r="89" spans="1:3" x14ac:dyDescent="0.25">
      <c r="A89">
        <v>88</v>
      </c>
      <c r="B89">
        <v>48.513587819999998</v>
      </c>
      <c r="C89">
        <v>9.0020988509999995</v>
      </c>
    </row>
    <row r="90" spans="1:3" x14ac:dyDescent="0.25">
      <c r="A90">
        <v>89</v>
      </c>
      <c r="B90">
        <v>48.399704110000002</v>
      </c>
      <c r="C90">
        <v>5.8318116</v>
      </c>
    </row>
    <row r="91" spans="1:3" x14ac:dyDescent="0.25">
      <c r="A91">
        <v>90</v>
      </c>
      <c r="B91">
        <v>47.824784350000002</v>
      </c>
      <c r="C91">
        <v>7.5219621419999996</v>
      </c>
    </row>
    <row r="92" spans="1:3" x14ac:dyDescent="0.25">
      <c r="A92">
        <v>91</v>
      </c>
      <c r="B92">
        <v>48.776102000000002</v>
      </c>
      <c r="C92">
        <v>3.2558274389999999</v>
      </c>
    </row>
    <row r="93" spans="1:3" x14ac:dyDescent="0.25">
      <c r="A93">
        <v>92</v>
      </c>
      <c r="B93">
        <v>48.950965859999997</v>
      </c>
      <c r="C93">
        <v>2.5268299559999998</v>
      </c>
    </row>
    <row r="94" spans="1:3" x14ac:dyDescent="0.25">
      <c r="A94">
        <v>93</v>
      </c>
      <c r="B94">
        <v>49.012397790000001</v>
      </c>
      <c r="C94">
        <v>2.9169458929999998</v>
      </c>
    </row>
    <row r="95" spans="1:3" x14ac:dyDescent="0.25">
      <c r="A95">
        <v>94</v>
      </c>
      <c r="B95">
        <v>48.86140537</v>
      </c>
      <c r="C95">
        <v>2.9170809950000001</v>
      </c>
    </row>
    <row r="96" spans="1:3" x14ac:dyDescent="0.25">
      <c r="A96">
        <v>95</v>
      </c>
      <c r="B96">
        <v>49.232197220000003</v>
      </c>
      <c r="C96">
        <v>3.5722579780000001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6E1B-22A5-4442-B92B-1DF60AA1DABE}">
  <dimension ref="A1:C15"/>
  <sheetViews>
    <sheetView tabSelected="1" workbookViewId="0">
      <selection activeCell="B8" sqref="B8"/>
    </sheetView>
  </sheetViews>
  <sheetFormatPr baseColWidth="10" defaultRowHeight="15" x14ac:dyDescent="0.25"/>
  <cols>
    <col min="1" max="3" width="11.42578125" style="2"/>
  </cols>
  <sheetData>
    <row r="1" spans="1:2" x14ac:dyDescent="0.25">
      <c r="A1" s="1">
        <v>1</v>
      </c>
      <c r="B1" s="2" t="s">
        <v>8</v>
      </c>
    </row>
    <row r="2" spans="1:2" x14ac:dyDescent="0.25">
      <c r="A2" s="1">
        <v>2</v>
      </c>
      <c r="B2" s="2" t="s">
        <v>9</v>
      </c>
    </row>
    <row r="3" spans="1:2" x14ac:dyDescent="0.25">
      <c r="A3" s="1">
        <v>3</v>
      </c>
      <c r="B3" s="2" t="s">
        <v>10</v>
      </c>
    </row>
    <row r="4" spans="1:2" x14ac:dyDescent="0.25">
      <c r="A4" s="1">
        <v>4</v>
      </c>
      <c r="B4" s="2" t="s">
        <v>11</v>
      </c>
    </row>
    <row r="5" spans="1:2" x14ac:dyDescent="0.25">
      <c r="A5" s="1">
        <v>5</v>
      </c>
      <c r="B5" s="2" t="s">
        <v>12</v>
      </c>
    </row>
    <row r="6" spans="1:2" x14ac:dyDescent="0.25">
      <c r="A6" s="1">
        <v>6</v>
      </c>
      <c r="B6" s="2" t="s">
        <v>13</v>
      </c>
    </row>
    <row r="7" spans="1:2" x14ac:dyDescent="0.25">
      <c r="A7" s="1">
        <v>7</v>
      </c>
      <c r="B7" s="2" t="s">
        <v>14</v>
      </c>
    </row>
    <row r="8" spans="1:2" x14ac:dyDescent="0.25">
      <c r="A8" s="1">
        <v>8</v>
      </c>
      <c r="B8" s="2" t="s">
        <v>15</v>
      </c>
    </row>
    <row r="9" spans="1:2" x14ac:dyDescent="0.25">
      <c r="A9" s="1">
        <v>9</v>
      </c>
      <c r="B9" s="2" t="s">
        <v>16</v>
      </c>
    </row>
    <row r="10" spans="1:2" x14ac:dyDescent="0.25">
      <c r="A10" s="1">
        <v>10</v>
      </c>
      <c r="B10" s="2" t="s">
        <v>17</v>
      </c>
    </row>
    <row r="11" spans="1:2" x14ac:dyDescent="0.25">
      <c r="A11" s="1">
        <v>11</v>
      </c>
      <c r="B11" s="2" t="s">
        <v>18</v>
      </c>
    </row>
    <row r="12" spans="1:2" x14ac:dyDescent="0.25">
      <c r="A12" s="1">
        <v>12</v>
      </c>
      <c r="B12" s="2" t="s">
        <v>19</v>
      </c>
    </row>
    <row r="13" spans="1:2" x14ac:dyDescent="0.25">
      <c r="A13" s="1">
        <v>13</v>
      </c>
      <c r="B13" s="2" t="s">
        <v>20</v>
      </c>
    </row>
    <row r="14" spans="1:2" x14ac:dyDescent="0.25">
      <c r="A14" s="1">
        <v>14</v>
      </c>
      <c r="B14" s="2" t="s">
        <v>22</v>
      </c>
    </row>
    <row r="15" spans="1:2" x14ac:dyDescent="0.25">
      <c r="A15" s="1">
        <v>15</v>
      </c>
      <c r="B15" s="2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2B004EC0E7F43AD501424E9BA8F10" ma:contentTypeVersion="6" ma:contentTypeDescription="Crée un document." ma:contentTypeScope="" ma:versionID="2d622a4b55a01cf3c97c05af96cf8a80">
  <xsd:schema xmlns:xsd="http://www.w3.org/2001/XMLSchema" xmlns:xs="http://www.w3.org/2001/XMLSchema" xmlns:p="http://schemas.microsoft.com/office/2006/metadata/properties" xmlns:ns2="3ef6046b-5c40-464b-a941-109dab94f613" xmlns:ns3="5ff25f2f-d820-41fa-853a-9019fa9b69c1" targetNamespace="http://schemas.microsoft.com/office/2006/metadata/properties" ma:root="true" ma:fieldsID="fe053843cba03de640eaf41fe8fdf07d" ns2:_="" ns3:_="">
    <xsd:import namespace="3ef6046b-5c40-464b-a941-109dab94f613"/>
    <xsd:import namespace="5ff25f2f-d820-41fa-853a-9019fa9b69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6046b-5c40-464b-a941-109dab94f6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25f2f-d820-41fa-853a-9019fa9b69c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02C0CA-B799-4619-BA2B-B44732D1A0C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E93591C-ED4C-4CEE-90D4-48F6139DF904}"/>
</file>

<file path=customXml/itemProps3.xml><?xml version="1.0" encoding="utf-8"?>
<ds:datastoreItem xmlns:ds="http://schemas.openxmlformats.org/officeDocument/2006/customXml" ds:itemID="{CF66914E-0691-40DA-98A8-D2CD9CC2E03B}"/>
</file>

<file path=customXml/itemProps4.xml><?xml version="1.0" encoding="utf-8"?>
<ds:datastoreItem xmlns:ds="http://schemas.openxmlformats.org/officeDocument/2006/customXml" ds:itemID="{717AE137-7A22-42E1-8D8D-C065968D81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departements-france (2)</vt:lpstr>
      <vt:lpstr>lieux</vt:lpstr>
    </vt:vector>
  </TitlesOfParts>
  <Company>Universite Savoie Mont Blanc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ABDOULVAID</dc:creator>
  <cp:lastModifiedBy>Tanguy ABDOULVAID</cp:lastModifiedBy>
  <dcterms:created xsi:type="dcterms:W3CDTF">2024-05-24T06:14:34Z</dcterms:created>
  <dcterms:modified xsi:type="dcterms:W3CDTF">2024-05-24T07:00:00Z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0x01010058A2B004EC0E7F43AD501424E9BA8F10</vt:lpwstr>
  </property>
</Properties>
</file>