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P:\SAE 2.04 - Exploitation d'une base de données\Sujet3_Oiseaux\Partie3_View_Stat\"/>
    </mc:Choice>
  </mc:AlternateContent>
  <xr:revisionPtr revIDLastSave="0" documentId="13_ncr:1_{9C88901F-1248-4464-B0EA-5603573967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_comptage_oiseaux" sheetId="2" r:id="rId1"/>
    <sheet name="Statistiques par espèce" sheetId="3" r:id="rId2"/>
    <sheet name="Z-Score" sheetId="6" r:id="rId3"/>
    <sheet name="Nuages de points et corrélation" sheetId="7" r:id="rId4"/>
    <sheet name="Répartition interquartiles" sheetId="8" r:id="rId5"/>
    <sheet name="Statistiques par mois" sheetId="9" r:id="rId6"/>
    <sheet name="BASE" sheetId="4" state="hidden" r:id="rId7"/>
    <sheet name="TEST" sheetId="5" state="hidden" r:id="rId8"/>
  </sheets>
  <definedNames>
    <definedName name="_xlnm._FilterDatabase" localSheetId="3" hidden="1">'Nuages de points et corrélation'!#REF!</definedName>
    <definedName name="_xlnm._FilterDatabase" localSheetId="5" hidden="1">TEST!$AI$1:$AI$2036</definedName>
    <definedName name="DonnéesExternes_1" localSheetId="0" hidden="1">v_comptage_oiseaux!$A$3:$J$2038</definedName>
  </definedNames>
  <calcPr calcId="191028"/>
  <pivotCaches>
    <pivotCache cacheId="0" r:id="rId9"/>
    <pivotCache cacheId="1" r:id="rId10"/>
    <pivotCache cacheId="2" r:id="rId11"/>
    <pivotCache cacheId="3" r:id="rId12"/>
    <pivotCache cacheId="4" r:id="rId13"/>
    <pivotCache cacheId="5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" i="7" l="1"/>
  <c r="N14" i="9"/>
  <c r="N13" i="9"/>
  <c r="N12" i="9"/>
  <c r="N11" i="9"/>
  <c r="N10" i="9"/>
  <c r="N9" i="9"/>
  <c r="N8" i="9"/>
  <c r="N7" i="9"/>
  <c r="N6" i="9"/>
  <c r="N5" i="9"/>
  <c r="N4" i="9"/>
  <c r="N3" i="9"/>
  <c r="N2" i="9"/>
  <c r="M14" i="9"/>
  <c r="M13" i="9"/>
  <c r="M12" i="9"/>
  <c r="M11" i="9"/>
  <c r="M10" i="9"/>
  <c r="M9" i="9"/>
  <c r="M8" i="9"/>
  <c r="M7" i="9"/>
  <c r="M6" i="9"/>
  <c r="M5" i="9"/>
  <c r="M4" i="9"/>
  <c r="M3" i="9"/>
  <c r="M2" i="9"/>
  <c r="L14" i="9"/>
  <c r="L13" i="9"/>
  <c r="L12" i="9"/>
  <c r="L11" i="9"/>
  <c r="L10" i="9"/>
  <c r="L9" i="9"/>
  <c r="L8" i="9"/>
  <c r="L7" i="9"/>
  <c r="L6" i="9"/>
  <c r="L5" i="9"/>
  <c r="L4" i="9"/>
  <c r="L3" i="9"/>
  <c r="L2" i="9"/>
  <c r="K14" i="9"/>
  <c r="K13" i="9"/>
  <c r="K12" i="9"/>
  <c r="K11" i="9"/>
  <c r="K10" i="9"/>
  <c r="K9" i="9"/>
  <c r="K8" i="9"/>
  <c r="K7" i="9"/>
  <c r="K6" i="9"/>
  <c r="K5" i="9"/>
  <c r="K4" i="9"/>
  <c r="K3" i="9"/>
  <c r="K2" i="9"/>
  <c r="J14" i="9"/>
  <c r="J13" i="9"/>
  <c r="J12" i="9"/>
  <c r="J11" i="9"/>
  <c r="J10" i="9"/>
  <c r="J9" i="9"/>
  <c r="J8" i="9"/>
  <c r="J7" i="9"/>
  <c r="J6" i="9"/>
  <c r="J5" i="9"/>
  <c r="J4" i="9"/>
  <c r="J3" i="9"/>
  <c r="J2" i="9"/>
  <c r="I14" i="9"/>
  <c r="I3" i="9"/>
  <c r="I2" i="9"/>
  <c r="I13" i="9"/>
  <c r="I12" i="9"/>
  <c r="I11" i="9"/>
  <c r="I10" i="9"/>
  <c r="I9" i="9"/>
  <c r="I8" i="9"/>
  <c r="I7" i="9"/>
  <c r="I6" i="9"/>
  <c r="I5" i="9"/>
  <c r="I4" i="9"/>
  <c r="B1897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952" i="9"/>
  <c r="B1953" i="9"/>
  <c r="B1954" i="9"/>
  <c r="B1955" i="9"/>
  <c r="B1956" i="9"/>
  <c r="B1957" i="9"/>
  <c r="B1958" i="9"/>
  <c r="B1959" i="9"/>
  <c r="B1960" i="9"/>
  <c r="B1961" i="9"/>
  <c r="B1962" i="9"/>
  <c r="B678" i="9"/>
  <c r="B679" i="9"/>
  <c r="B680" i="9"/>
  <c r="B681" i="9"/>
  <c r="B682" i="9"/>
  <c r="B683" i="9"/>
  <c r="B684" i="9"/>
  <c r="B685" i="9"/>
  <c r="B686" i="9"/>
  <c r="B687" i="9"/>
  <c r="B688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1300" i="9"/>
  <c r="B1528" i="9"/>
  <c r="B1529" i="9"/>
  <c r="B1530" i="9"/>
  <c r="B1531" i="9"/>
  <c r="B1532" i="9"/>
  <c r="B44" i="9"/>
  <c r="B45" i="9"/>
  <c r="B46" i="9"/>
  <c r="B47" i="9"/>
  <c r="B48" i="9"/>
  <c r="B49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69" i="9"/>
  <c r="B170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1898" i="9"/>
  <c r="B1899" i="9"/>
  <c r="B1900" i="9"/>
  <c r="B1901" i="9"/>
  <c r="B1902" i="9"/>
  <c r="B1903" i="9"/>
  <c r="B1904" i="9"/>
  <c r="B1905" i="9"/>
  <c r="B1906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921" i="9"/>
  <c r="B26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27" i="9"/>
  <c r="B28" i="9"/>
  <c r="B29" i="9"/>
  <c r="B30" i="9"/>
  <c r="B31" i="9"/>
  <c r="B32" i="9"/>
  <c r="B33" i="9"/>
  <c r="B34" i="9"/>
  <c r="B471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533" i="9"/>
  <c r="B1534" i="9"/>
  <c r="B1535" i="9"/>
  <c r="B1536" i="9"/>
  <c r="B1537" i="9"/>
  <c r="B1538" i="9"/>
  <c r="B1539" i="9"/>
  <c r="B1540" i="9"/>
  <c r="B1541" i="9"/>
  <c r="B962" i="9"/>
  <c r="B963" i="9"/>
  <c r="B964" i="9"/>
  <c r="B965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752" i="9"/>
  <c r="B753" i="9"/>
  <c r="B754" i="9"/>
  <c r="B755" i="9"/>
  <c r="B756" i="9"/>
  <c r="B757" i="9"/>
  <c r="B1691" i="9"/>
  <c r="B1692" i="9"/>
  <c r="B1693" i="9"/>
  <c r="B1694" i="9"/>
  <c r="B1695" i="9"/>
  <c r="B1696" i="9"/>
  <c r="B1697" i="9"/>
  <c r="B1698" i="9"/>
  <c r="B1699" i="9"/>
  <c r="B1700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077" i="9"/>
  <c r="B1078" i="9"/>
  <c r="B1079" i="9"/>
  <c r="B1080" i="9"/>
  <c r="B1081" i="9"/>
  <c r="B1082" i="9"/>
  <c r="B1083" i="9"/>
  <c r="B1423" i="9"/>
  <c r="B1424" i="9"/>
  <c r="B1425" i="9"/>
  <c r="B1426" i="9"/>
  <c r="B1427" i="9"/>
  <c r="B1428" i="9"/>
  <c r="B1429" i="9"/>
  <c r="B1430" i="9"/>
  <c r="B372" i="9"/>
  <c r="B373" i="9"/>
  <c r="B374" i="9"/>
  <c r="B375" i="9"/>
  <c r="B376" i="9"/>
  <c r="B377" i="9"/>
  <c r="B378" i="9"/>
  <c r="B379" i="9"/>
  <c r="B380" i="9"/>
  <c r="B1975" i="9"/>
  <c r="B1976" i="9"/>
  <c r="B1977" i="9"/>
  <c r="B1978" i="9"/>
  <c r="B1979" i="9"/>
  <c r="B1980" i="9"/>
  <c r="B1981" i="9"/>
  <c r="B1982" i="9"/>
  <c r="B1983" i="9"/>
  <c r="B1984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28" i="9"/>
  <c r="B129" i="9"/>
  <c r="B130" i="9"/>
  <c r="B131" i="9"/>
  <c r="B132" i="9"/>
  <c r="B133" i="9"/>
  <c r="B134" i="9"/>
  <c r="B135" i="9"/>
  <c r="B136" i="9"/>
  <c r="B137" i="9"/>
  <c r="B13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487" i="9"/>
  <c r="B1488" i="9"/>
  <c r="B1489" i="9"/>
  <c r="B149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87" i="9"/>
  <c r="B88" i="9"/>
  <c r="B89" i="9"/>
  <c r="B50" i="9"/>
  <c r="B51" i="9"/>
  <c r="B52" i="9"/>
  <c r="B53" i="9"/>
  <c r="B54" i="9"/>
  <c r="B55" i="9"/>
  <c r="B56" i="9"/>
  <c r="B57" i="9"/>
  <c r="B5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2005" i="9"/>
  <c r="B2006" i="9"/>
  <c r="B2007" i="9"/>
  <c r="B2008" i="9"/>
  <c r="B2009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743" i="9"/>
  <c r="B1744" i="9"/>
  <c r="B1745" i="9"/>
  <c r="B1746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429" i="9"/>
  <c r="B430" i="9"/>
  <c r="B431" i="9"/>
  <c r="B432" i="9"/>
  <c r="B433" i="9"/>
  <c r="B434" i="9"/>
  <c r="B435" i="9"/>
  <c r="B436" i="9"/>
  <c r="B437" i="9"/>
  <c r="B438" i="9"/>
  <c r="B439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47" i="9"/>
  <c r="B148" i="9"/>
  <c r="B149" i="9"/>
  <c r="B35" i="9"/>
  <c r="B36" i="9"/>
  <c r="B37" i="9"/>
  <c r="B38" i="9"/>
  <c r="B39" i="9"/>
  <c r="B40" i="9"/>
  <c r="B41" i="9"/>
  <c r="B42" i="9"/>
  <c r="B43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502" i="9"/>
  <c r="B1503" i="9"/>
  <c r="B1504" i="9"/>
  <c r="B1505" i="9"/>
  <c r="B1506" i="9"/>
  <c r="B1507" i="9"/>
  <c r="B1508" i="9"/>
  <c r="B1509" i="9"/>
  <c r="B1542" i="9"/>
  <c r="B1543" i="9"/>
  <c r="B1544" i="9"/>
  <c r="B1545" i="9"/>
  <c r="B1546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143" i="9"/>
  <c r="B1144" i="9"/>
  <c r="B1145" i="9"/>
  <c r="B1146" i="9"/>
  <c r="B1147" i="9"/>
  <c r="B1148" i="9"/>
  <c r="B1149" i="9"/>
  <c r="B1150" i="9"/>
  <c r="B1151" i="9"/>
  <c r="B1152" i="9"/>
  <c r="B1153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641" i="9"/>
  <c r="B642" i="9"/>
  <c r="B643" i="9"/>
  <c r="B644" i="9"/>
  <c r="B645" i="9"/>
  <c r="B646" i="9"/>
  <c r="B647" i="9"/>
  <c r="B648" i="9"/>
  <c r="B649" i="9"/>
  <c r="B758" i="9"/>
  <c r="B759" i="9"/>
  <c r="B760" i="9"/>
  <c r="B761" i="9"/>
  <c r="B762" i="9"/>
  <c r="B652" i="9"/>
  <c r="B653" i="9"/>
  <c r="B654" i="9"/>
  <c r="B655" i="9"/>
  <c r="B656" i="9"/>
  <c r="B657" i="9"/>
  <c r="B1084" i="9"/>
  <c r="B1085" i="9"/>
  <c r="B1086" i="9"/>
  <c r="B1087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1459" i="9"/>
  <c r="B1460" i="9"/>
  <c r="B1461" i="9"/>
  <c r="B1462" i="9"/>
  <c r="B1463" i="9"/>
  <c r="B1464" i="9"/>
  <c r="B1465" i="9"/>
  <c r="B1466" i="9"/>
  <c r="B1467" i="9"/>
  <c r="B1468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636" i="9"/>
  <c r="B1637" i="9"/>
  <c r="B1638" i="9"/>
  <c r="B1639" i="9"/>
  <c r="B1640" i="9"/>
  <c r="B1641" i="9"/>
  <c r="B1642" i="9"/>
  <c r="B2" i="9"/>
  <c r="B3" i="9"/>
  <c r="B4" i="9"/>
  <c r="B5" i="9"/>
  <c r="B6" i="9"/>
  <c r="B7" i="9"/>
  <c r="B8" i="9"/>
  <c r="B9" i="9"/>
  <c r="B10" i="9"/>
  <c r="B11" i="9"/>
  <c r="B12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71" i="9"/>
  <c r="B1491" i="9"/>
  <c r="B1492" i="9"/>
  <c r="B1493" i="9"/>
  <c r="B1494" i="9"/>
  <c r="B1495" i="9"/>
  <c r="B1496" i="9"/>
  <c r="B1497" i="9"/>
  <c r="B1498" i="9"/>
  <c r="B1499" i="9"/>
  <c r="B1500" i="9"/>
  <c r="B1501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763" i="9"/>
  <c r="B764" i="9"/>
  <c r="B765" i="9"/>
  <c r="B90" i="9"/>
  <c r="B91" i="9"/>
  <c r="B92" i="9"/>
  <c r="B93" i="9"/>
  <c r="B94" i="9"/>
  <c r="B95" i="9"/>
  <c r="B96" i="9"/>
  <c r="B97" i="9"/>
  <c r="B98" i="9"/>
  <c r="B99" i="9"/>
  <c r="B100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561" i="9"/>
  <c r="B1562" i="9"/>
  <c r="B1563" i="9"/>
  <c r="B1564" i="9"/>
  <c r="B1565" i="9"/>
  <c r="B1566" i="9"/>
  <c r="B1567" i="9"/>
  <c r="B1568" i="9"/>
  <c r="B1569" i="9"/>
  <c r="B1570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2022" i="9"/>
  <c r="B2023" i="9"/>
  <c r="B2024" i="9"/>
  <c r="B2025" i="9"/>
  <c r="B2026" i="9"/>
  <c r="B2027" i="9"/>
  <c r="B2028" i="9"/>
  <c r="B2029" i="9"/>
  <c r="B2030" i="9"/>
  <c r="B2031" i="9"/>
  <c r="B2032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710" i="9"/>
  <c r="B711" i="9"/>
  <c r="B712" i="9"/>
  <c r="B713" i="9"/>
  <c r="B714" i="9"/>
  <c r="B715" i="9"/>
  <c r="B716" i="9"/>
  <c r="B717" i="9"/>
  <c r="B718" i="9"/>
  <c r="B719" i="9"/>
  <c r="B1747" i="9"/>
  <c r="B1748" i="9"/>
  <c r="B1749" i="9"/>
  <c r="B1750" i="9"/>
  <c r="B1751" i="9"/>
  <c r="B1752" i="9"/>
  <c r="B1753" i="9"/>
  <c r="B1754" i="9"/>
  <c r="B1755" i="9"/>
  <c r="B1756" i="9"/>
  <c r="B558" i="9"/>
  <c r="B559" i="9"/>
  <c r="B560" i="9"/>
  <c r="B561" i="9"/>
  <c r="B562" i="9"/>
  <c r="B563" i="9"/>
  <c r="B564" i="9"/>
  <c r="B565" i="9"/>
  <c r="B566" i="9"/>
  <c r="B567" i="9"/>
  <c r="B568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586" i="9"/>
  <c r="B1587" i="9"/>
  <c r="B1588" i="9"/>
  <c r="B1589" i="9"/>
  <c r="B1590" i="9"/>
  <c r="B1591" i="9"/>
  <c r="B1592" i="9"/>
  <c r="B1593" i="9"/>
  <c r="B1594" i="9"/>
  <c r="B150" i="9"/>
  <c r="B151" i="9"/>
  <c r="B152" i="9"/>
  <c r="B153" i="9"/>
  <c r="B154" i="9"/>
  <c r="B155" i="9"/>
  <c r="B156" i="9"/>
  <c r="B59" i="9"/>
  <c r="B60" i="9"/>
  <c r="B61" i="9"/>
  <c r="B62" i="9"/>
  <c r="B63" i="9"/>
  <c r="B64" i="9"/>
  <c r="B65" i="9"/>
  <c r="B66" i="9"/>
  <c r="B67" i="9"/>
  <c r="B68" i="9"/>
  <c r="B69" i="9"/>
  <c r="B70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757" i="9"/>
  <c r="B1758" i="9"/>
  <c r="B1759" i="9"/>
  <c r="B1760" i="9"/>
  <c r="B1761" i="9"/>
  <c r="B1510" i="9"/>
  <c r="B1511" i="9"/>
  <c r="B1512" i="9"/>
  <c r="B1513" i="9"/>
  <c r="B1514" i="9"/>
  <c r="B1515" i="9"/>
  <c r="B1516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402" i="9"/>
  <c r="B1403" i="9"/>
  <c r="B1404" i="9"/>
  <c r="B1405" i="9"/>
  <c r="B1406" i="9"/>
  <c r="B1407" i="9"/>
  <c r="B1408" i="9"/>
  <c r="B1409" i="9"/>
  <c r="B1410" i="9"/>
  <c r="B1411" i="9"/>
  <c r="B1808" i="9"/>
  <c r="B1809" i="9"/>
  <c r="B1810" i="9"/>
  <c r="B1811" i="9"/>
  <c r="B1812" i="9"/>
  <c r="B1813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650" i="9"/>
  <c r="B651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658" i="9"/>
  <c r="B659" i="9"/>
  <c r="B660" i="9"/>
  <c r="B661" i="9"/>
  <c r="B662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725" i="9"/>
  <c r="B726" i="9"/>
  <c r="B727" i="9"/>
  <c r="B728" i="9"/>
  <c r="B729" i="9"/>
  <c r="B730" i="9"/>
  <c r="B1643" i="9"/>
  <c r="B1644" i="9"/>
  <c r="B1645" i="9"/>
  <c r="B1646" i="9"/>
  <c r="B1647" i="9"/>
  <c r="B1648" i="9"/>
  <c r="B1649" i="9"/>
  <c r="B1985" i="9"/>
  <c r="B1986" i="9"/>
  <c r="B1987" i="9"/>
  <c r="B1988" i="9"/>
  <c r="B1989" i="9"/>
  <c r="B1990" i="9"/>
  <c r="B1991" i="9"/>
  <c r="B1992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225" i="9"/>
  <c r="B226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269" i="9"/>
  <c r="B1270" i="9"/>
  <c r="B1271" i="9"/>
  <c r="B2033" i="9"/>
  <c r="B2034" i="9"/>
  <c r="B2035" i="9"/>
  <c r="B238" i="9"/>
  <c r="B239" i="9"/>
  <c r="B240" i="9"/>
  <c r="B241" i="9"/>
  <c r="B242" i="9"/>
  <c r="B243" i="9"/>
  <c r="B244" i="9"/>
  <c r="B245" i="9"/>
  <c r="B246" i="9"/>
  <c r="B247" i="9"/>
  <c r="B139" i="9"/>
  <c r="B140" i="9"/>
  <c r="B141" i="9"/>
  <c r="B142" i="9"/>
  <c r="B143" i="9"/>
  <c r="B144" i="9"/>
  <c r="B145" i="9"/>
  <c r="B146" i="9"/>
  <c r="B392" i="9"/>
  <c r="B393" i="9"/>
  <c r="B394" i="9"/>
  <c r="B395" i="9"/>
  <c r="B396" i="9"/>
  <c r="B397" i="9"/>
  <c r="B398" i="9"/>
  <c r="B399" i="9"/>
  <c r="B400" i="9"/>
  <c r="B401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720" i="9"/>
  <c r="B721" i="9"/>
  <c r="B722" i="9"/>
  <c r="B723" i="9"/>
  <c r="B724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171" i="9"/>
  <c r="B172" i="9"/>
  <c r="B173" i="9"/>
  <c r="B174" i="9"/>
  <c r="B175" i="9"/>
  <c r="B176" i="9"/>
  <c r="B177" i="9"/>
  <c r="B178" i="9"/>
  <c r="B179" i="9"/>
  <c r="B180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666" i="9"/>
  <c r="B1667" i="9"/>
  <c r="B1668" i="9"/>
  <c r="B1669" i="9"/>
  <c r="B1670" i="9"/>
  <c r="B1671" i="9"/>
  <c r="B1672" i="9"/>
  <c r="B1673" i="9"/>
  <c r="B1674" i="9"/>
  <c r="B1517" i="9"/>
  <c r="B1518" i="9"/>
  <c r="B1519" i="9"/>
  <c r="B1520" i="9"/>
  <c r="B1521" i="9"/>
  <c r="B1522" i="9"/>
  <c r="B1523" i="9"/>
  <c r="B1524" i="9"/>
  <c r="B1525" i="9"/>
  <c r="B1526" i="9"/>
  <c r="B1527" i="9"/>
  <c r="B1595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842" i="9"/>
  <c r="B843" i="9"/>
  <c r="B844" i="9"/>
  <c r="B845" i="9"/>
  <c r="B846" i="9"/>
  <c r="B847" i="9"/>
  <c r="B848" i="9"/>
  <c r="B849" i="9"/>
  <c r="B850" i="9"/>
  <c r="B851" i="9"/>
  <c r="B312" i="9"/>
  <c r="B313" i="9"/>
  <c r="B314" i="9"/>
  <c r="B315" i="9"/>
  <c r="B1762" i="9"/>
  <c r="B1763" i="9"/>
  <c r="B1764" i="9"/>
  <c r="B1765" i="9"/>
  <c r="B1766" i="9"/>
  <c r="B1733" i="9"/>
  <c r="B1734" i="9"/>
  <c r="B1735" i="9"/>
  <c r="B1736" i="9"/>
  <c r="B1737" i="9"/>
  <c r="B1738" i="9"/>
  <c r="B1739" i="9"/>
  <c r="B1740" i="9"/>
  <c r="B1741" i="9"/>
  <c r="B1742" i="9"/>
  <c r="B702" i="9"/>
  <c r="B703" i="9"/>
  <c r="B704" i="9"/>
  <c r="B705" i="9"/>
  <c r="B706" i="9"/>
  <c r="B707" i="9"/>
  <c r="B708" i="9"/>
  <c r="B709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919" i="9"/>
  <c r="B920" i="9"/>
  <c r="B1412" i="9"/>
  <c r="B1413" i="9"/>
  <c r="B1414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2036" i="9"/>
  <c r="B1341" i="9"/>
  <c r="B1342" i="9"/>
  <c r="B1343" i="9"/>
  <c r="B1344" i="9"/>
  <c r="B1345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778" i="9"/>
  <c r="B779" i="9"/>
  <c r="B780" i="9"/>
  <c r="B781" i="9"/>
  <c r="B782" i="9"/>
  <c r="B783" i="9"/>
  <c r="B784" i="9"/>
  <c r="B785" i="9"/>
  <c r="B786" i="9"/>
  <c r="B787" i="9"/>
  <c r="B788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1662" i="9"/>
  <c r="B1663" i="9"/>
  <c r="B1664" i="9"/>
  <c r="B1665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731" i="9"/>
  <c r="B732" i="9"/>
  <c r="B733" i="9"/>
  <c r="B734" i="9"/>
  <c r="B735" i="9"/>
  <c r="B736" i="9"/>
  <c r="B737" i="9"/>
  <c r="B738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301" i="9"/>
  <c r="B302" i="9"/>
  <c r="B303" i="9"/>
  <c r="B304" i="9"/>
  <c r="B305" i="9"/>
  <c r="B306" i="9"/>
  <c r="B307" i="9"/>
  <c r="B308" i="9"/>
  <c r="B309" i="9"/>
  <c r="B310" i="9"/>
  <c r="B311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248" i="9"/>
  <c r="B249" i="9"/>
  <c r="B250" i="9"/>
  <c r="B251" i="9"/>
  <c r="B252" i="9"/>
  <c r="B253" i="9"/>
  <c r="B254" i="9"/>
  <c r="B255" i="9"/>
  <c r="B256" i="9"/>
  <c r="B257" i="9"/>
  <c r="B1116" i="9"/>
  <c r="B1117" i="9"/>
  <c r="B1118" i="9"/>
  <c r="B1119" i="9"/>
  <c r="B1120" i="9"/>
  <c r="B1121" i="9"/>
  <c r="B1122" i="9"/>
  <c r="B1123" i="9"/>
  <c r="B1124" i="9"/>
  <c r="B1125" i="9"/>
  <c r="B1126" i="9"/>
  <c r="B1415" i="9"/>
  <c r="B1416" i="9"/>
  <c r="B1417" i="9"/>
  <c r="B1418" i="9"/>
  <c r="B1419" i="9"/>
  <c r="B1420" i="9"/>
  <c r="B1421" i="9"/>
  <c r="B1422" i="9"/>
  <c r="B234" i="9"/>
  <c r="B235" i="9"/>
  <c r="B236" i="9"/>
  <c r="B237" i="9"/>
  <c r="B381" i="9"/>
  <c r="B382" i="9"/>
  <c r="B383" i="9"/>
  <c r="B384" i="9"/>
  <c r="B385" i="9"/>
  <c r="B386" i="9"/>
  <c r="B387" i="9"/>
  <c r="B388" i="9"/>
  <c r="B389" i="9"/>
  <c r="B390" i="9"/>
  <c r="B391" i="9"/>
  <c r="B1687" i="9"/>
  <c r="B1688" i="9"/>
  <c r="B1689" i="9"/>
  <c r="B1690" i="9"/>
  <c r="B1221" i="9"/>
  <c r="B1222" i="9"/>
  <c r="B1223" i="9"/>
  <c r="B228" i="9"/>
  <c r="B229" i="9"/>
  <c r="B230" i="9"/>
  <c r="B231" i="9"/>
  <c r="B232" i="9"/>
  <c r="B233" i="9"/>
  <c r="B227" i="9"/>
  <c r="J3" i="8"/>
  <c r="J4" i="8"/>
  <c r="J11" i="8"/>
  <c r="J12" i="8"/>
  <c r="J19" i="8"/>
  <c r="J20" i="8"/>
  <c r="J27" i="8"/>
  <c r="J28" i="8"/>
  <c r="J35" i="8"/>
  <c r="J36" i="8"/>
  <c r="J43" i="8"/>
  <c r="J44" i="8"/>
  <c r="J51" i="8"/>
  <c r="J52" i="8"/>
  <c r="J59" i="8"/>
  <c r="J60" i="8"/>
  <c r="J67" i="8"/>
  <c r="J68" i="8"/>
  <c r="J75" i="8"/>
  <c r="J76" i="8"/>
  <c r="J83" i="8"/>
  <c r="J84" i="8"/>
  <c r="J91" i="8"/>
  <c r="J92" i="8"/>
  <c r="J99" i="8"/>
  <c r="J100" i="8"/>
  <c r="N2" i="8"/>
  <c r="M2" i="8"/>
  <c r="L2" i="8"/>
  <c r="J5" i="8" s="1"/>
  <c r="C1325" i="6"/>
  <c r="C2018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1937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834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737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648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544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443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350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249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140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035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929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836" i="6"/>
  <c r="C739" i="6"/>
  <c r="C736" i="6"/>
  <c r="C737" i="6"/>
  <c r="C738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735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533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327" i="6"/>
  <c r="C322" i="6"/>
  <c r="C235" i="6"/>
  <c r="C120" i="6"/>
  <c r="C90" i="6"/>
  <c r="C229" i="6"/>
  <c r="C149" i="6"/>
  <c r="C111" i="6"/>
  <c r="C104" i="6"/>
  <c r="C41" i="6"/>
  <c r="C226" i="6"/>
  <c r="C227" i="6"/>
  <c r="C228" i="6"/>
  <c r="C230" i="6"/>
  <c r="C231" i="6"/>
  <c r="C232" i="6"/>
  <c r="C233" i="6"/>
  <c r="C234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3" i="6"/>
  <c r="C324" i="6"/>
  <c r="C325" i="6"/>
  <c r="C326" i="6"/>
  <c r="C225" i="6"/>
  <c r="C224" i="6"/>
  <c r="C113" i="6"/>
  <c r="C114" i="6"/>
  <c r="C115" i="6"/>
  <c r="C116" i="6"/>
  <c r="C117" i="6"/>
  <c r="C118" i="6"/>
  <c r="C119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112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5" i="6"/>
  <c r="C106" i="6"/>
  <c r="C107" i="6"/>
  <c r="C108" i="6"/>
  <c r="C109" i="6"/>
  <c r="C110" i="6"/>
  <c r="O2" i="3"/>
  <c r="B327" i="6"/>
  <c r="B1035" i="6"/>
  <c r="B1443" i="6"/>
  <c r="B1834" i="6"/>
  <c r="B2" i="6"/>
  <c r="B112" i="6"/>
  <c r="B1937" i="6"/>
  <c r="B1249" i="6"/>
  <c r="B533" i="6"/>
  <c r="B1737" i="6"/>
  <c r="B735" i="6"/>
  <c r="B930" i="6"/>
  <c r="B328" i="6"/>
  <c r="B1036" i="6"/>
  <c r="B1140" i="6"/>
  <c r="B1544" i="6"/>
  <c r="B1835" i="6"/>
  <c r="B113" i="6"/>
  <c r="B225" i="6"/>
  <c r="B1938" i="6"/>
  <c r="B1250" i="6"/>
  <c r="B534" i="6"/>
  <c r="B1648" i="6"/>
  <c r="B1738" i="6"/>
  <c r="B836" i="6"/>
  <c r="B736" i="6"/>
  <c r="B931" i="6"/>
  <c r="B329" i="6"/>
  <c r="B1037" i="6"/>
  <c r="B1444" i="6"/>
  <c r="B1141" i="6"/>
  <c r="B1545" i="6"/>
  <c r="B1836" i="6"/>
  <c r="B3" i="6"/>
  <c r="B114" i="6"/>
  <c r="B226" i="6"/>
  <c r="B439" i="6"/>
  <c r="B1251" i="6"/>
  <c r="B631" i="6"/>
  <c r="B535" i="6"/>
  <c r="B1350" i="6"/>
  <c r="B1649" i="6"/>
  <c r="B1739" i="6"/>
  <c r="B837" i="6"/>
  <c r="B737" i="6"/>
  <c r="B932" i="6"/>
  <c r="B330" i="6"/>
  <c r="B1038" i="6"/>
  <c r="B1142" i="6"/>
  <c r="B4" i="6"/>
  <c r="B227" i="6"/>
  <c r="B440" i="6"/>
  <c r="B1252" i="6"/>
  <c r="B632" i="6"/>
  <c r="B536" i="6"/>
  <c r="B1650" i="6"/>
  <c r="B1740" i="6"/>
  <c r="B933" i="6"/>
  <c r="B331" i="6"/>
  <c r="B1445" i="6"/>
  <c r="B1837" i="6"/>
  <c r="B5" i="6"/>
  <c r="B115" i="6"/>
  <c r="B228" i="6"/>
  <c r="B441" i="6"/>
  <c r="B1939" i="6"/>
  <c r="B1253" i="6"/>
  <c r="B633" i="6"/>
  <c r="B537" i="6"/>
  <c r="B1351" i="6"/>
  <c r="B934" i="6"/>
  <c r="B1039" i="6"/>
  <c r="B1446" i="6"/>
  <c r="B1143" i="6"/>
  <c r="B1546" i="6"/>
  <c r="B1838" i="6"/>
  <c r="B116" i="6"/>
  <c r="B229" i="6"/>
  <c r="B538" i="6"/>
  <c r="B1651" i="6"/>
  <c r="B1741" i="6"/>
  <c r="B838" i="6"/>
  <c r="B935" i="6"/>
  <c r="B332" i="6"/>
  <c r="B1040" i="6"/>
  <c r="B1144" i="6"/>
  <c r="B1547" i="6"/>
  <c r="B1839" i="6"/>
  <c r="B6" i="6"/>
  <c r="B117" i="6"/>
  <c r="B230" i="6"/>
  <c r="B442" i="6"/>
  <c r="B1254" i="6"/>
  <c r="B634" i="6"/>
  <c r="B539" i="6"/>
  <c r="B1352" i="6"/>
  <c r="B839" i="6"/>
  <c r="B333" i="6"/>
  <c r="B1041" i="6"/>
  <c r="B1447" i="6"/>
  <c r="B1145" i="6"/>
  <c r="B7" i="6"/>
  <c r="B118" i="6"/>
  <c r="B231" i="6"/>
  <c r="B443" i="6"/>
  <c r="B1940" i="6"/>
  <c r="B635" i="6"/>
  <c r="B1353" i="6"/>
  <c r="B1652" i="6"/>
  <c r="B1742" i="6"/>
  <c r="B840" i="6"/>
  <c r="B738" i="6"/>
  <c r="B334" i="6"/>
  <c r="B1042" i="6"/>
  <c r="B1146" i="6"/>
  <c r="B1548" i="6"/>
  <c r="B8" i="6"/>
  <c r="B1941" i="6"/>
  <c r="B636" i="6"/>
  <c r="B1653" i="6"/>
  <c r="B841" i="6"/>
  <c r="B739" i="6"/>
  <c r="B1043" i="6"/>
  <c r="B1448" i="6"/>
  <c r="B1549" i="6"/>
  <c r="B1840" i="6"/>
  <c r="B119" i="6"/>
  <c r="B232" i="6"/>
  <c r="B444" i="6"/>
  <c r="B1942" i="6"/>
  <c r="B540" i="6"/>
  <c r="B1743" i="6"/>
  <c r="B842" i="6"/>
  <c r="B740" i="6"/>
  <c r="B936" i="6"/>
  <c r="B335" i="6"/>
  <c r="B1044" i="6"/>
  <c r="B1449" i="6"/>
  <c r="B1147" i="6"/>
  <c r="B1550" i="6"/>
  <c r="B1841" i="6"/>
  <c r="B9" i="6"/>
  <c r="B120" i="6"/>
  <c r="B233" i="6"/>
  <c r="B445" i="6"/>
  <c r="B637" i="6"/>
  <c r="B541" i="6"/>
  <c r="B1354" i="6"/>
  <c r="B1654" i="6"/>
  <c r="B1744" i="6"/>
  <c r="B843" i="6"/>
  <c r="B741" i="6"/>
  <c r="B937" i="6"/>
  <c r="B1045" i="6"/>
  <c r="B1450" i="6"/>
  <c r="B1551" i="6"/>
  <c r="B1842" i="6"/>
  <c r="B1943" i="6"/>
  <c r="B542" i="6"/>
  <c r="B1655" i="6"/>
  <c r="B938" i="6"/>
  <c r="B336" i="6"/>
  <c r="B1451" i="6"/>
  <c r="B1148" i="6"/>
  <c r="B1552" i="6"/>
  <c r="B1843" i="6"/>
  <c r="B10" i="6"/>
  <c r="B121" i="6"/>
  <c r="B638" i="6"/>
  <c r="B1355" i="6"/>
  <c r="B742" i="6"/>
  <c r="B337" i="6"/>
  <c r="B1149" i="6"/>
  <c r="B1553" i="6"/>
  <c r="B122" i="6"/>
  <c r="B234" i="6"/>
  <c r="B639" i="6"/>
  <c r="B1656" i="6"/>
  <c r="B844" i="6"/>
  <c r="B939" i="6"/>
  <c r="B338" i="6"/>
  <c r="B1452" i="6"/>
  <c r="B1150" i="6"/>
  <c r="B1554" i="6"/>
  <c r="B1844" i="6"/>
  <c r="B11" i="6"/>
  <c r="B123" i="6"/>
  <c r="B235" i="6"/>
  <c r="B1255" i="6"/>
  <c r="B543" i="6"/>
  <c r="B1356" i="6"/>
  <c r="B1657" i="6"/>
  <c r="B1745" i="6"/>
  <c r="B940" i="6"/>
  <c r="B1046" i="6"/>
  <c r="B1151" i="6"/>
  <c r="B1555" i="6"/>
  <c r="B12" i="6"/>
  <c r="B124" i="6"/>
  <c r="B1944" i="6"/>
  <c r="B1256" i="6"/>
  <c r="B640" i="6"/>
  <c r="B544" i="6"/>
  <c r="B1357" i="6"/>
  <c r="B1658" i="6"/>
  <c r="B1746" i="6"/>
  <c r="B845" i="6"/>
  <c r="B941" i="6"/>
  <c r="B339" i="6"/>
  <c r="B1047" i="6"/>
  <c r="B1453" i="6"/>
  <c r="B13" i="6"/>
  <c r="B125" i="6"/>
  <c r="B236" i="6"/>
  <c r="B446" i="6"/>
  <c r="B1945" i="6"/>
  <c r="B545" i="6"/>
  <c r="B1358" i="6"/>
  <c r="B1659" i="6"/>
  <c r="B1747" i="6"/>
  <c r="B743" i="6"/>
  <c r="B942" i="6"/>
  <c r="B1048" i="6"/>
  <c r="B1454" i="6"/>
  <c r="B1152" i="6"/>
  <c r="B1845" i="6"/>
  <c r="B126" i="6"/>
  <c r="B237" i="6"/>
  <c r="B447" i="6"/>
  <c r="B1946" i="6"/>
  <c r="B1257" i="6"/>
  <c r="B546" i="6"/>
  <c r="B1660" i="6"/>
  <c r="B1748" i="6"/>
  <c r="B846" i="6"/>
  <c r="B340" i="6"/>
  <c r="B1049" i="6"/>
  <c r="B1455" i="6"/>
  <c r="B1153" i="6"/>
  <c r="B1556" i="6"/>
  <c r="B127" i="6"/>
  <c r="B238" i="6"/>
  <c r="B448" i="6"/>
  <c r="B1258" i="6"/>
  <c r="B641" i="6"/>
  <c r="B1661" i="6"/>
  <c r="B1749" i="6"/>
  <c r="B744" i="6"/>
  <c r="B943" i="6"/>
  <c r="B341" i="6"/>
  <c r="B1050" i="6"/>
  <c r="B1456" i="6"/>
  <c r="B1557" i="6"/>
  <c r="B1846" i="6"/>
  <c r="B128" i="6"/>
  <c r="B239" i="6"/>
  <c r="B449" i="6"/>
  <c r="B1947" i="6"/>
  <c r="B547" i="6"/>
  <c r="B1359" i="6"/>
  <c r="B1662" i="6"/>
  <c r="B1750" i="6"/>
  <c r="B745" i="6"/>
  <c r="B944" i="6"/>
  <c r="B1051" i="6"/>
  <c r="B1558" i="6"/>
  <c r="B14" i="6"/>
  <c r="B1948" i="6"/>
  <c r="B1259" i="6"/>
  <c r="B642" i="6"/>
  <c r="B548" i="6"/>
  <c r="B1751" i="6"/>
  <c r="B847" i="6"/>
  <c r="B746" i="6"/>
  <c r="B342" i="6"/>
  <c r="B1052" i="6"/>
  <c r="B1154" i="6"/>
  <c r="B1559" i="6"/>
  <c r="B1847" i="6"/>
  <c r="B15" i="6"/>
  <c r="B129" i="6"/>
  <c r="B240" i="6"/>
  <c r="B450" i="6"/>
  <c r="B1949" i="6"/>
  <c r="B1260" i="6"/>
  <c r="B643" i="6"/>
  <c r="B549" i="6"/>
  <c r="B1360" i="6"/>
  <c r="B848" i="6"/>
  <c r="B343" i="6"/>
  <c r="B1053" i="6"/>
  <c r="B1457" i="6"/>
  <c r="B1155" i="6"/>
  <c r="B1560" i="6"/>
  <c r="B1848" i="6"/>
  <c r="B16" i="6"/>
  <c r="B130" i="6"/>
  <c r="B1950" i="6"/>
  <c r="B1261" i="6"/>
  <c r="B644" i="6"/>
  <c r="B550" i="6"/>
  <c r="B1361" i="6"/>
  <c r="B849" i="6"/>
  <c r="B1054" i="6"/>
  <c r="B1849" i="6"/>
  <c r="B17" i="6"/>
  <c r="B131" i="6"/>
  <c r="B241" i="6"/>
  <c r="B451" i="6"/>
  <c r="B1951" i="6"/>
  <c r="B1262" i="6"/>
  <c r="B645" i="6"/>
  <c r="B747" i="6"/>
  <c r="B945" i="6"/>
  <c r="B1055" i="6"/>
  <c r="B1458" i="6"/>
  <c r="B1561" i="6"/>
  <c r="B1952" i="6"/>
  <c r="B1362" i="6"/>
  <c r="B1663" i="6"/>
  <c r="B946" i="6"/>
  <c r="B344" i="6"/>
  <c r="B1056" i="6"/>
  <c r="B1459" i="6"/>
  <c r="B18" i="6"/>
  <c r="B132" i="6"/>
  <c r="B452" i="6"/>
  <c r="B646" i="6"/>
  <c r="B551" i="6"/>
  <c r="B1752" i="6"/>
  <c r="B850" i="6"/>
  <c r="B748" i="6"/>
  <c r="B947" i="6"/>
  <c r="B345" i="6"/>
  <c r="B1057" i="6"/>
  <c r="B1460" i="6"/>
  <c r="B1156" i="6"/>
  <c r="B1562" i="6"/>
  <c r="B1850" i="6"/>
  <c r="B19" i="6"/>
  <c r="B133" i="6"/>
  <c r="B242" i="6"/>
  <c r="B453" i="6"/>
  <c r="B1263" i="6"/>
  <c r="B647" i="6"/>
  <c r="B1363" i="6"/>
  <c r="B1753" i="6"/>
  <c r="B851" i="6"/>
  <c r="B749" i="6"/>
  <c r="B948" i="6"/>
  <c r="B346" i="6"/>
  <c r="B1058" i="6"/>
  <c r="B1461" i="6"/>
  <c r="B1563" i="6"/>
  <c r="B20" i="6"/>
  <c r="B243" i="6"/>
  <c r="B454" i="6"/>
  <c r="B1953" i="6"/>
  <c r="B1364" i="6"/>
  <c r="B1664" i="6"/>
  <c r="B1754" i="6"/>
  <c r="B949" i="6"/>
  <c r="B347" i="6"/>
  <c r="B1462" i="6"/>
  <c r="B1157" i="6"/>
  <c r="B1851" i="6"/>
  <c r="B21" i="6"/>
  <c r="B134" i="6"/>
  <c r="B244" i="6"/>
  <c r="B1954" i="6"/>
  <c r="B1264" i="6"/>
  <c r="B648" i="6"/>
  <c r="B1755" i="6"/>
  <c r="B750" i="6"/>
  <c r="B348" i="6"/>
  <c r="B1564" i="6"/>
  <c r="B1852" i="6"/>
  <c r="B22" i="6"/>
  <c r="B135" i="6"/>
  <c r="B245" i="6"/>
  <c r="B649" i="6"/>
  <c r="B552" i="6"/>
  <c r="B1365" i="6"/>
  <c r="B1756" i="6"/>
  <c r="B852" i="6"/>
  <c r="B751" i="6"/>
  <c r="B950" i="6"/>
  <c r="B349" i="6"/>
  <c r="B1158" i="6"/>
  <c r="B1853" i="6"/>
  <c r="B246" i="6"/>
  <c r="B455" i="6"/>
  <c r="B650" i="6"/>
  <c r="B553" i="6"/>
  <c r="B1757" i="6"/>
  <c r="B752" i="6"/>
  <c r="B951" i="6"/>
  <c r="B350" i="6"/>
  <c r="B1059" i="6"/>
  <c r="B1565" i="6"/>
  <c r="B1854" i="6"/>
  <c r="B136" i="6"/>
  <c r="B247" i="6"/>
  <c r="B1265" i="6"/>
  <c r="B651" i="6"/>
  <c r="B554" i="6"/>
  <c r="B1366" i="6"/>
  <c r="B1665" i="6"/>
  <c r="B1758" i="6"/>
  <c r="B753" i="6"/>
  <c r="B952" i="6"/>
  <c r="B351" i="6"/>
  <c r="B1159" i="6"/>
  <c r="B1566" i="6"/>
  <c r="B1855" i="6"/>
  <c r="B23" i="6"/>
  <c r="B1955" i="6"/>
  <c r="B652" i="6"/>
  <c r="B555" i="6"/>
  <c r="B1367" i="6"/>
  <c r="B1666" i="6"/>
  <c r="B853" i="6"/>
  <c r="B754" i="6"/>
  <c r="B352" i="6"/>
  <c r="B1060" i="6"/>
  <c r="B1160" i="6"/>
  <c r="B1567" i="6"/>
  <c r="B248" i="6"/>
  <c r="B1956" i="6"/>
  <c r="B1266" i="6"/>
  <c r="B653" i="6"/>
  <c r="B556" i="6"/>
  <c r="B1368" i="6"/>
  <c r="B1667" i="6"/>
  <c r="B1759" i="6"/>
  <c r="B854" i="6"/>
  <c r="B755" i="6"/>
  <c r="B953" i="6"/>
  <c r="B353" i="6"/>
  <c r="B1161" i="6"/>
  <c r="B1568" i="6"/>
  <c r="B24" i="6"/>
  <c r="B137" i="6"/>
  <c r="B249" i="6"/>
  <c r="B1957" i="6"/>
  <c r="B1369" i="6"/>
  <c r="B1760" i="6"/>
  <c r="B756" i="6"/>
  <c r="B354" i="6"/>
  <c r="B1061" i="6"/>
  <c r="B1162" i="6"/>
  <c r="B1569" i="6"/>
  <c r="B1856" i="6"/>
  <c r="B25" i="6"/>
  <c r="B138" i="6"/>
  <c r="B1958" i="6"/>
  <c r="B1267" i="6"/>
  <c r="B1370" i="6"/>
  <c r="B954" i="6"/>
  <c r="B355" i="6"/>
  <c r="B1463" i="6"/>
  <c r="B1570" i="6"/>
  <c r="B26" i="6"/>
  <c r="B139" i="6"/>
  <c r="B250" i="6"/>
  <c r="B456" i="6"/>
  <c r="B1959" i="6"/>
  <c r="B557" i="6"/>
  <c r="B1371" i="6"/>
  <c r="B1668" i="6"/>
  <c r="B1062" i="6"/>
  <c r="B1163" i="6"/>
  <c r="B1571" i="6"/>
  <c r="B1857" i="6"/>
  <c r="B27" i="6"/>
  <c r="B251" i="6"/>
  <c r="B457" i="6"/>
  <c r="B1960" i="6"/>
  <c r="B1268" i="6"/>
  <c r="B1372" i="6"/>
  <c r="B855" i="6"/>
  <c r="B757" i="6"/>
  <c r="B356" i="6"/>
  <c r="B1164" i="6"/>
  <c r="B1572" i="6"/>
  <c r="B1858" i="6"/>
  <c r="B28" i="6"/>
  <c r="B140" i="6"/>
  <c r="B252" i="6"/>
  <c r="B1269" i="6"/>
  <c r="B1761" i="6"/>
  <c r="B856" i="6"/>
  <c r="B758" i="6"/>
  <c r="B955" i="6"/>
  <c r="B357" i="6"/>
  <c r="B1464" i="6"/>
  <c r="B1165" i="6"/>
  <c r="B1573" i="6"/>
  <c r="B1859" i="6"/>
  <c r="B29" i="6"/>
  <c r="B141" i="6"/>
  <c r="B458" i="6"/>
  <c r="B1270" i="6"/>
  <c r="B654" i="6"/>
  <c r="B558" i="6"/>
  <c r="B1373" i="6"/>
  <c r="B1669" i="6"/>
  <c r="B759" i="6"/>
  <c r="B956" i="6"/>
  <c r="B1063" i="6"/>
  <c r="B1166" i="6"/>
  <c r="B30" i="6"/>
  <c r="B142" i="6"/>
  <c r="B253" i="6"/>
  <c r="B1271" i="6"/>
  <c r="B1762" i="6"/>
  <c r="B760" i="6"/>
  <c r="B957" i="6"/>
  <c r="B1064" i="6"/>
  <c r="B1465" i="6"/>
  <c r="B1860" i="6"/>
  <c r="B31" i="6"/>
  <c r="B143" i="6"/>
  <c r="B459" i="6"/>
  <c r="B1374" i="6"/>
  <c r="B1763" i="6"/>
  <c r="B857" i="6"/>
  <c r="B761" i="6"/>
  <c r="B958" i="6"/>
  <c r="B358" i="6"/>
  <c r="B1466" i="6"/>
  <c r="B1167" i="6"/>
  <c r="B1574" i="6"/>
  <c r="B1861" i="6"/>
  <c r="B32" i="6"/>
  <c r="B144" i="6"/>
  <c r="B460" i="6"/>
  <c r="B1961" i="6"/>
  <c r="B1272" i="6"/>
  <c r="B655" i="6"/>
  <c r="B559" i="6"/>
  <c r="B1764" i="6"/>
  <c r="B959" i="6"/>
  <c r="B359" i="6"/>
  <c r="B1575" i="6"/>
  <c r="B33" i="6"/>
  <c r="B145" i="6"/>
  <c r="B254" i="6"/>
  <c r="B1962" i="6"/>
  <c r="B1273" i="6"/>
  <c r="B656" i="6"/>
  <c r="B560" i="6"/>
  <c r="B1670" i="6"/>
  <c r="B762" i="6"/>
  <c r="B960" i="6"/>
  <c r="B1065" i="6"/>
  <c r="B1467" i="6"/>
  <c r="B1168" i="6"/>
  <c r="B1576" i="6"/>
  <c r="B1862" i="6"/>
  <c r="B255" i="6"/>
  <c r="B1963" i="6"/>
  <c r="B657" i="6"/>
  <c r="B561" i="6"/>
  <c r="B1375" i="6"/>
  <c r="B1671" i="6"/>
  <c r="B1765" i="6"/>
  <c r="B858" i="6"/>
  <c r="B763" i="6"/>
  <c r="B961" i="6"/>
  <c r="B360" i="6"/>
  <c r="B1066" i="6"/>
  <c r="B1169" i="6"/>
  <c r="B1577" i="6"/>
  <c r="B1863" i="6"/>
  <c r="B1964" i="6"/>
  <c r="B658" i="6"/>
  <c r="B562" i="6"/>
  <c r="B764" i="6"/>
  <c r="B1067" i="6"/>
  <c r="B1468" i="6"/>
  <c r="B1578" i="6"/>
  <c r="B1864" i="6"/>
  <c r="B34" i="6"/>
  <c r="B256" i="6"/>
  <c r="B461" i="6"/>
  <c r="B1965" i="6"/>
  <c r="B1274" i="6"/>
  <c r="B563" i="6"/>
  <c r="B1376" i="6"/>
  <c r="B1672" i="6"/>
  <c r="B1766" i="6"/>
  <c r="B765" i="6"/>
  <c r="B962" i="6"/>
  <c r="B361" i="6"/>
  <c r="B1469" i="6"/>
  <c r="B1865" i="6"/>
  <c r="B35" i="6"/>
  <c r="B146" i="6"/>
  <c r="B257" i="6"/>
  <c r="B462" i="6"/>
  <c r="B1966" i="6"/>
  <c r="B1275" i="6"/>
  <c r="B659" i="6"/>
  <c r="B564" i="6"/>
  <c r="B1673" i="6"/>
  <c r="B1767" i="6"/>
  <c r="B859" i="6"/>
  <c r="B766" i="6"/>
  <c r="B963" i="6"/>
  <c r="B362" i="6"/>
  <c r="B1068" i="6"/>
  <c r="B1470" i="6"/>
  <c r="B1170" i="6"/>
  <c r="B1579" i="6"/>
  <c r="B1866" i="6"/>
  <c r="B36" i="6"/>
  <c r="B258" i="6"/>
  <c r="B1967" i="6"/>
  <c r="B1276" i="6"/>
  <c r="B660" i="6"/>
  <c r="B565" i="6"/>
  <c r="B1768" i="6"/>
  <c r="B860" i="6"/>
  <c r="B964" i="6"/>
  <c r="B1471" i="6"/>
  <c r="B1867" i="6"/>
  <c r="B37" i="6"/>
  <c r="B147" i="6"/>
  <c r="B259" i="6"/>
  <c r="B463" i="6"/>
  <c r="B661" i="6"/>
  <c r="B566" i="6"/>
  <c r="B1674" i="6"/>
  <c r="B1769" i="6"/>
  <c r="B861" i="6"/>
  <c r="B767" i="6"/>
  <c r="B363" i="6"/>
  <c r="B1472" i="6"/>
  <c r="B38" i="6"/>
  <c r="B148" i="6"/>
  <c r="B260" i="6"/>
  <c r="B464" i="6"/>
  <c r="B1277" i="6"/>
  <c r="B662" i="6"/>
  <c r="B567" i="6"/>
  <c r="B1675" i="6"/>
  <c r="B1770" i="6"/>
  <c r="B862" i="6"/>
  <c r="B768" i="6"/>
  <c r="B965" i="6"/>
  <c r="B1069" i="6"/>
  <c r="B1473" i="6"/>
  <c r="B1580" i="6"/>
  <c r="B1868" i="6"/>
  <c r="B465" i="6"/>
  <c r="B663" i="6"/>
  <c r="B568" i="6"/>
  <c r="B1377" i="6"/>
  <c r="B1676" i="6"/>
  <c r="B1771" i="6"/>
  <c r="B863" i="6"/>
  <c r="B364" i="6"/>
  <c r="B1171" i="6"/>
  <c r="B1869" i="6"/>
  <c r="B39" i="6"/>
  <c r="B149" i="6"/>
  <c r="B261" i="6"/>
  <c r="B1278" i="6"/>
  <c r="B664" i="6"/>
  <c r="B569" i="6"/>
  <c r="B1677" i="6"/>
  <c r="B864" i="6"/>
  <c r="B966" i="6"/>
  <c r="B1070" i="6"/>
  <c r="B1474" i="6"/>
  <c r="B1172" i="6"/>
  <c r="B1581" i="6"/>
  <c r="B40" i="6"/>
  <c r="B150" i="6"/>
  <c r="B262" i="6"/>
  <c r="B1279" i="6"/>
  <c r="B570" i="6"/>
  <c r="B1378" i="6"/>
  <c r="B1678" i="6"/>
  <c r="B1772" i="6"/>
  <c r="B865" i="6"/>
  <c r="B769" i="6"/>
  <c r="B967" i="6"/>
  <c r="B365" i="6"/>
  <c r="B1071" i="6"/>
  <c r="B1475" i="6"/>
  <c r="B1173" i="6"/>
  <c r="B1582" i="6"/>
  <c r="B1870" i="6"/>
  <c r="B41" i="6"/>
  <c r="B151" i="6"/>
  <c r="B1280" i="6"/>
  <c r="B665" i="6"/>
  <c r="B1679" i="6"/>
  <c r="B866" i="6"/>
  <c r="B770" i="6"/>
  <c r="B968" i="6"/>
  <c r="B1476" i="6"/>
  <c r="B1174" i="6"/>
  <c r="B1583" i="6"/>
  <c r="B1871" i="6"/>
  <c r="B42" i="6"/>
  <c r="B152" i="6"/>
  <c r="B263" i="6"/>
  <c r="B1968" i="6"/>
  <c r="B1281" i="6"/>
  <c r="B666" i="6"/>
  <c r="B1379" i="6"/>
  <c r="B1680" i="6"/>
  <c r="B1773" i="6"/>
  <c r="B969" i="6"/>
  <c r="B1477" i="6"/>
  <c r="B1584" i="6"/>
  <c r="B1872" i="6"/>
  <c r="B466" i="6"/>
  <c r="B1969" i="6"/>
  <c r="B1282" i="6"/>
  <c r="B667" i="6"/>
  <c r="B571" i="6"/>
  <c r="B1380" i="6"/>
  <c r="B1681" i="6"/>
  <c r="B970" i="6"/>
  <c r="B366" i="6"/>
  <c r="B1478" i="6"/>
  <c r="B1175" i="6"/>
  <c r="B1873" i="6"/>
  <c r="B43" i="6"/>
  <c r="B153" i="6"/>
  <c r="B264" i="6"/>
  <c r="B467" i="6"/>
  <c r="B1970" i="6"/>
  <c r="B1283" i="6"/>
  <c r="B668" i="6"/>
  <c r="B572" i="6"/>
  <c r="B1381" i="6"/>
  <c r="B1774" i="6"/>
  <c r="B867" i="6"/>
  <c r="B771" i="6"/>
  <c r="B971" i="6"/>
  <c r="B367" i="6"/>
  <c r="B1072" i="6"/>
  <c r="B1479" i="6"/>
  <c r="B1176" i="6"/>
  <c r="B44" i="6"/>
  <c r="B154" i="6"/>
  <c r="B265" i="6"/>
  <c r="B1284" i="6"/>
  <c r="B573" i="6"/>
  <c r="B1775" i="6"/>
  <c r="B868" i="6"/>
  <c r="B972" i="6"/>
  <c r="B368" i="6"/>
  <c r="B1073" i="6"/>
  <c r="B45" i="6"/>
  <c r="B155" i="6"/>
  <c r="B468" i="6"/>
  <c r="B669" i="6"/>
  <c r="B574" i="6"/>
  <c r="B1776" i="6"/>
  <c r="B772" i="6"/>
  <c r="B973" i="6"/>
  <c r="B369" i="6"/>
  <c r="B1074" i="6"/>
  <c r="B1480" i="6"/>
  <c r="B1177" i="6"/>
  <c r="B1585" i="6"/>
  <c r="B1874" i="6"/>
  <c r="B46" i="6"/>
  <c r="B156" i="6"/>
  <c r="B469" i="6"/>
  <c r="B1971" i="6"/>
  <c r="B1285" i="6"/>
  <c r="B1382" i="6"/>
  <c r="B1777" i="6"/>
  <c r="B869" i="6"/>
  <c r="B773" i="6"/>
  <c r="B974" i="6"/>
  <c r="B370" i="6"/>
  <c r="B1075" i="6"/>
  <c r="B1586" i="6"/>
  <c r="B1875" i="6"/>
  <c r="B47" i="6"/>
  <c r="B157" i="6"/>
  <c r="B1972" i="6"/>
  <c r="B1286" i="6"/>
  <c r="B575" i="6"/>
  <c r="B1682" i="6"/>
  <c r="B1778" i="6"/>
  <c r="B371" i="6"/>
  <c r="B1076" i="6"/>
  <c r="B1481" i="6"/>
  <c r="B1178" i="6"/>
  <c r="B1876" i="6"/>
  <c r="B48" i="6"/>
  <c r="B266" i="6"/>
  <c r="B470" i="6"/>
  <c r="B1973" i="6"/>
  <c r="B1683" i="6"/>
  <c r="B1779" i="6"/>
  <c r="B870" i="6"/>
  <c r="B774" i="6"/>
  <c r="B975" i="6"/>
  <c r="B1482" i="6"/>
  <c r="B1179" i="6"/>
  <c r="B1877" i="6"/>
  <c r="B158" i="6"/>
  <c r="B267" i="6"/>
  <c r="B1974" i="6"/>
  <c r="B1287" i="6"/>
  <c r="B670" i="6"/>
  <c r="B576" i="6"/>
  <c r="B1684" i="6"/>
  <c r="B1780" i="6"/>
  <c r="B871" i="6"/>
  <c r="B775" i="6"/>
  <c r="B372" i="6"/>
  <c r="B1483" i="6"/>
  <c r="B1180" i="6"/>
  <c r="B1587" i="6"/>
  <c r="B159" i="6"/>
  <c r="B268" i="6"/>
  <c r="B471" i="6"/>
  <c r="B1975" i="6"/>
  <c r="B1288" i="6"/>
  <c r="B671" i="6"/>
  <c r="B1383" i="6"/>
  <c r="B1685" i="6"/>
  <c r="B1781" i="6"/>
  <c r="B872" i="6"/>
  <c r="B776" i="6"/>
  <c r="B976" i="6"/>
  <c r="B373" i="6"/>
  <c r="B1077" i="6"/>
  <c r="B1484" i="6"/>
  <c r="B1181" i="6"/>
  <c r="B1588" i="6"/>
  <c r="B1878" i="6"/>
  <c r="B49" i="6"/>
  <c r="B160" i="6"/>
  <c r="B269" i="6"/>
  <c r="B1289" i="6"/>
  <c r="B577" i="6"/>
  <c r="B1384" i="6"/>
  <c r="B1686" i="6"/>
  <c r="B873" i="6"/>
  <c r="B777" i="6"/>
  <c r="B977" i="6"/>
  <c r="B1078" i="6"/>
  <c r="B1485" i="6"/>
  <c r="B1182" i="6"/>
  <c r="B1589" i="6"/>
  <c r="B1879" i="6"/>
  <c r="B50" i="6"/>
  <c r="B161" i="6"/>
  <c r="B270" i="6"/>
  <c r="B472" i="6"/>
  <c r="B1976" i="6"/>
  <c r="B1290" i="6"/>
  <c r="B672" i="6"/>
  <c r="B578" i="6"/>
  <c r="B1385" i="6"/>
  <c r="B1687" i="6"/>
  <c r="B874" i="6"/>
  <c r="B778" i="6"/>
  <c r="B978" i="6"/>
  <c r="B374" i="6"/>
  <c r="B1486" i="6"/>
  <c r="B1183" i="6"/>
  <c r="B1590" i="6"/>
  <c r="B1880" i="6"/>
  <c r="B51" i="6"/>
  <c r="B162" i="6"/>
  <c r="B271" i="6"/>
  <c r="B473" i="6"/>
  <c r="B1977" i="6"/>
  <c r="B1291" i="6"/>
  <c r="B673" i="6"/>
  <c r="B1386" i="6"/>
  <c r="B1688" i="6"/>
  <c r="B779" i="6"/>
  <c r="B979" i="6"/>
  <c r="B1079" i="6"/>
  <c r="B1487" i="6"/>
  <c r="B1184" i="6"/>
  <c r="B1591" i="6"/>
  <c r="B52" i="6"/>
  <c r="B163" i="6"/>
  <c r="B272" i="6"/>
  <c r="B1978" i="6"/>
  <c r="B1292" i="6"/>
  <c r="B674" i="6"/>
  <c r="B579" i="6"/>
  <c r="B1387" i="6"/>
  <c r="B375" i="6"/>
  <c r="B1080" i="6"/>
  <c r="B1488" i="6"/>
  <c r="B1185" i="6"/>
  <c r="B1592" i="6"/>
  <c r="B164" i="6"/>
  <c r="B273" i="6"/>
  <c r="B474" i="6"/>
  <c r="B580" i="6"/>
  <c r="B1689" i="6"/>
  <c r="B1782" i="6"/>
  <c r="B780" i="6"/>
  <c r="B980" i="6"/>
  <c r="B376" i="6"/>
  <c r="B1081" i="6"/>
  <c r="B1489" i="6"/>
  <c r="B1186" i="6"/>
  <c r="B1593" i="6"/>
  <c r="B1881" i="6"/>
  <c r="B165" i="6"/>
  <c r="B475" i="6"/>
  <c r="B1293" i="6"/>
  <c r="B675" i="6"/>
  <c r="B1388" i="6"/>
  <c r="B1690" i="6"/>
  <c r="B781" i="6"/>
  <c r="B981" i="6"/>
  <c r="B377" i="6"/>
  <c r="B1082" i="6"/>
  <c r="B1490" i="6"/>
  <c r="B1594" i="6"/>
  <c r="B166" i="6"/>
  <c r="B274" i="6"/>
  <c r="B476" i="6"/>
  <c r="B1979" i="6"/>
  <c r="B1294" i="6"/>
  <c r="B676" i="6"/>
  <c r="B581" i="6"/>
  <c r="B1691" i="6"/>
  <c r="B875" i="6"/>
  <c r="B782" i="6"/>
  <c r="B378" i="6"/>
  <c r="B1187" i="6"/>
  <c r="B53" i="6"/>
  <c r="B167" i="6"/>
  <c r="B477" i="6"/>
  <c r="B1295" i="6"/>
  <c r="B677" i="6"/>
  <c r="B1783" i="6"/>
  <c r="B876" i="6"/>
  <c r="B783" i="6"/>
  <c r="B982" i="6"/>
  <c r="B379" i="6"/>
  <c r="B1491" i="6"/>
  <c r="B1188" i="6"/>
  <c r="B1595" i="6"/>
  <c r="B1882" i="6"/>
  <c r="B54" i="6"/>
  <c r="B275" i="6"/>
  <c r="B478" i="6"/>
  <c r="B1980" i="6"/>
  <c r="B1296" i="6"/>
  <c r="B678" i="6"/>
  <c r="B582" i="6"/>
  <c r="B1389" i="6"/>
  <c r="B380" i="6"/>
  <c r="B1083" i="6"/>
  <c r="B1492" i="6"/>
  <c r="B1189" i="6"/>
  <c r="B55" i="6"/>
  <c r="B168" i="6"/>
  <c r="B479" i="6"/>
  <c r="B1981" i="6"/>
  <c r="B583" i="6"/>
  <c r="B1390" i="6"/>
  <c r="B877" i="6"/>
  <c r="B784" i="6"/>
  <c r="B983" i="6"/>
  <c r="B381" i="6"/>
  <c r="B1084" i="6"/>
  <c r="B1493" i="6"/>
  <c r="B1190" i="6"/>
  <c r="B1596" i="6"/>
  <c r="B1883" i="6"/>
  <c r="B56" i="6"/>
  <c r="B169" i="6"/>
  <c r="B276" i="6"/>
  <c r="B480" i="6"/>
  <c r="B1297" i="6"/>
  <c r="B679" i="6"/>
  <c r="B1391" i="6"/>
  <c r="B1692" i="6"/>
  <c r="B785" i="6"/>
  <c r="B984" i="6"/>
  <c r="B382" i="6"/>
  <c r="B1085" i="6"/>
  <c r="B1884" i="6"/>
  <c r="B57" i="6"/>
  <c r="B170" i="6"/>
  <c r="B277" i="6"/>
  <c r="B481" i="6"/>
  <c r="B1982" i="6"/>
  <c r="B1298" i="6"/>
  <c r="B680" i="6"/>
  <c r="B584" i="6"/>
  <c r="B1693" i="6"/>
  <c r="B1784" i="6"/>
  <c r="B878" i="6"/>
  <c r="B383" i="6"/>
  <c r="B1086" i="6"/>
  <c r="B1494" i="6"/>
  <c r="B1191" i="6"/>
  <c r="B1597" i="6"/>
  <c r="B58" i="6"/>
  <c r="B171" i="6"/>
  <c r="B278" i="6"/>
  <c r="B482" i="6"/>
  <c r="B681" i="6"/>
  <c r="B585" i="6"/>
  <c r="B1785" i="6"/>
  <c r="B879" i="6"/>
  <c r="B985" i="6"/>
  <c r="B384" i="6"/>
  <c r="B1087" i="6"/>
  <c r="B1495" i="6"/>
  <c r="B1598" i="6"/>
  <c r="B1885" i="6"/>
  <c r="B59" i="6"/>
  <c r="B172" i="6"/>
  <c r="B483" i="6"/>
  <c r="B1299" i="6"/>
  <c r="B682" i="6"/>
  <c r="B586" i="6"/>
  <c r="B1392" i="6"/>
  <c r="B1694" i="6"/>
  <c r="B1786" i="6"/>
  <c r="B986" i="6"/>
  <c r="B385" i="6"/>
  <c r="B1088" i="6"/>
  <c r="B1192" i="6"/>
  <c r="B60" i="6"/>
  <c r="B173" i="6"/>
  <c r="B279" i="6"/>
  <c r="B1983" i="6"/>
  <c r="B683" i="6"/>
  <c r="B587" i="6"/>
  <c r="B1695" i="6"/>
  <c r="B1787" i="6"/>
  <c r="B880" i="6"/>
  <c r="B786" i="6"/>
  <c r="B987" i="6"/>
  <c r="B386" i="6"/>
  <c r="B1496" i="6"/>
  <c r="B1193" i="6"/>
  <c r="B61" i="6"/>
  <c r="B174" i="6"/>
  <c r="B484" i="6"/>
  <c r="B1984" i="6"/>
  <c r="B1300" i="6"/>
  <c r="B1393" i="6"/>
  <c r="B1788" i="6"/>
  <c r="B881" i="6"/>
  <c r="B787" i="6"/>
  <c r="B988" i="6"/>
  <c r="B387" i="6"/>
  <c r="B1497" i="6"/>
  <c r="B1194" i="6"/>
  <c r="B1599" i="6"/>
  <c r="B175" i="6"/>
  <c r="B280" i="6"/>
  <c r="B1301" i="6"/>
  <c r="B588" i="6"/>
  <c r="B1696" i="6"/>
  <c r="B1789" i="6"/>
  <c r="B788" i="6"/>
  <c r="B989" i="6"/>
  <c r="B388" i="6"/>
  <c r="B1089" i="6"/>
  <c r="B1498" i="6"/>
  <c r="B1195" i="6"/>
  <c r="B1600" i="6"/>
  <c r="B62" i="6"/>
  <c r="B281" i="6"/>
  <c r="B1302" i="6"/>
  <c r="B589" i="6"/>
  <c r="B1394" i="6"/>
  <c r="B789" i="6"/>
  <c r="B990" i="6"/>
  <c r="B1499" i="6"/>
  <c r="B1196" i="6"/>
  <c r="B176" i="6"/>
  <c r="B282" i="6"/>
  <c r="B485" i="6"/>
  <c r="B1303" i="6"/>
  <c r="B684" i="6"/>
  <c r="B590" i="6"/>
  <c r="B1395" i="6"/>
  <c r="B1790" i="6"/>
  <c r="B991" i="6"/>
  <c r="B389" i="6"/>
  <c r="B1090" i="6"/>
  <c r="B1500" i="6"/>
  <c r="B1601" i="6"/>
  <c r="B1886" i="6"/>
  <c r="B63" i="6"/>
  <c r="B177" i="6"/>
  <c r="B486" i="6"/>
  <c r="B1304" i="6"/>
  <c r="B591" i="6"/>
  <c r="B1791" i="6"/>
  <c r="B790" i="6"/>
  <c r="B992" i="6"/>
  <c r="B390" i="6"/>
  <c r="B1091" i="6"/>
  <c r="B1197" i="6"/>
  <c r="B1602" i="6"/>
  <c r="B178" i="6"/>
  <c r="B283" i="6"/>
  <c r="B1985" i="6"/>
  <c r="B685" i="6"/>
  <c r="B592" i="6"/>
  <c r="B1792" i="6"/>
  <c r="B993" i="6"/>
  <c r="B391" i="6"/>
  <c r="B1501" i="6"/>
  <c r="B1198" i="6"/>
  <c r="B487" i="6"/>
  <c r="B1305" i="6"/>
  <c r="B593" i="6"/>
  <c r="B1396" i="6"/>
  <c r="B1793" i="6"/>
  <c r="B882" i="6"/>
  <c r="B791" i="6"/>
  <c r="B994" i="6"/>
  <c r="B392" i="6"/>
  <c r="B1092" i="6"/>
  <c r="B1199" i="6"/>
  <c r="B1603" i="6"/>
  <c r="B1887" i="6"/>
  <c r="B64" i="6"/>
  <c r="B179" i="6"/>
  <c r="B284" i="6"/>
  <c r="B488" i="6"/>
  <c r="B1306" i="6"/>
  <c r="B1397" i="6"/>
  <c r="B1697" i="6"/>
  <c r="B1794" i="6"/>
  <c r="B883" i="6"/>
  <c r="B792" i="6"/>
  <c r="B995" i="6"/>
  <c r="B1502" i="6"/>
  <c r="B1200" i="6"/>
  <c r="B1604" i="6"/>
  <c r="B1888" i="6"/>
  <c r="B65" i="6"/>
  <c r="B180" i="6"/>
  <c r="B285" i="6"/>
  <c r="B489" i="6"/>
  <c r="B1986" i="6"/>
  <c r="B1307" i="6"/>
  <c r="B686" i="6"/>
  <c r="B1698" i="6"/>
  <c r="B884" i="6"/>
  <c r="B793" i="6"/>
  <c r="B996" i="6"/>
  <c r="B393" i="6"/>
  <c r="B1093" i="6"/>
  <c r="B1503" i="6"/>
  <c r="B1889" i="6"/>
  <c r="B66" i="6"/>
  <c r="B181" i="6"/>
  <c r="B286" i="6"/>
  <c r="B1987" i="6"/>
  <c r="B1308" i="6"/>
  <c r="B687" i="6"/>
  <c r="B594" i="6"/>
  <c r="B885" i="6"/>
  <c r="B794" i="6"/>
  <c r="B997" i="6"/>
  <c r="B394" i="6"/>
  <c r="B1094" i="6"/>
  <c r="B1504" i="6"/>
  <c r="B1201" i="6"/>
  <c r="B1605" i="6"/>
  <c r="B1890" i="6"/>
  <c r="B67" i="6"/>
  <c r="B287" i="6"/>
  <c r="B490" i="6"/>
  <c r="B1988" i="6"/>
  <c r="B1309" i="6"/>
  <c r="B688" i="6"/>
  <c r="B595" i="6"/>
  <c r="B1398" i="6"/>
  <c r="B886" i="6"/>
  <c r="B998" i="6"/>
  <c r="B1505" i="6"/>
  <c r="B1202" i="6"/>
  <c r="B1606" i="6"/>
  <c r="B1891" i="6"/>
  <c r="B1989" i="6"/>
  <c r="B1310" i="6"/>
  <c r="B689" i="6"/>
  <c r="B596" i="6"/>
  <c r="B1399" i="6"/>
  <c r="B1795" i="6"/>
  <c r="B887" i="6"/>
  <c r="B795" i="6"/>
  <c r="B999" i="6"/>
  <c r="B395" i="6"/>
  <c r="B1095" i="6"/>
  <c r="B1506" i="6"/>
  <c r="B1607" i="6"/>
  <c r="B1892" i="6"/>
  <c r="B68" i="6"/>
  <c r="B182" i="6"/>
  <c r="B288" i="6"/>
  <c r="B491" i="6"/>
  <c r="B1311" i="6"/>
  <c r="B690" i="6"/>
  <c r="B597" i="6"/>
  <c r="B1699" i="6"/>
  <c r="B796" i="6"/>
  <c r="B1000" i="6"/>
  <c r="B1096" i="6"/>
  <c r="B1507" i="6"/>
  <c r="B1203" i="6"/>
  <c r="B1608" i="6"/>
  <c r="B1893" i="6"/>
  <c r="B69" i="6"/>
  <c r="B183" i="6"/>
  <c r="B1990" i="6"/>
  <c r="B691" i="6"/>
  <c r="B1700" i="6"/>
  <c r="B1796" i="6"/>
  <c r="B888" i="6"/>
  <c r="B797" i="6"/>
  <c r="B1001" i="6"/>
  <c r="B396" i="6"/>
  <c r="B1508" i="6"/>
  <c r="B1204" i="6"/>
  <c r="B1894" i="6"/>
  <c r="B70" i="6"/>
  <c r="B289" i="6"/>
  <c r="B492" i="6"/>
  <c r="B1991" i="6"/>
  <c r="B1400" i="6"/>
  <c r="B1701" i="6"/>
  <c r="B889" i="6"/>
  <c r="B1509" i="6"/>
  <c r="B1205" i="6"/>
  <c r="B1895" i="6"/>
  <c r="B71" i="6"/>
  <c r="B184" i="6"/>
  <c r="B290" i="6"/>
  <c r="B493" i="6"/>
  <c r="B1992" i="6"/>
  <c r="B1312" i="6"/>
  <c r="B692" i="6"/>
  <c r="B598" i="6"/>
  <c r="B1702" i="6"/>
  <c r="B1797" i="6"/>
  <c r="B798" i="6"/>
  <c r="B397" i="6"/>
  <c r="B1510" i="6"/>
  <c r="B1206" i="6"/>
  <c r="B1609" i="6"/>
  <c r="B1896" i="6"/>
  <c r="B72" i="6"/>
  <c r="B291" i="6"/>
  <c r="B494" i="6"/>
  <c r="B1993" i="6"/>
  <c r="B1313" i="6"/>
  <c r="B693" i="6"/>
  <c r="B1401" i="6"/>
  <c r="B890" i="6"/>
  <c r="B799" i="6"/>
  <c r="B1002" i="6"/>
  <c r="B398" i="6"/>
  <c r="B1097" i="6"/>
  <c r="B1511" i="6"/>
  <c r="B1207" i="6"/>
  <c r="B1897" i="6"/>
  <c r="B73" i="6"/>
  <c r="B292" i="6"/>
  <c r="B1994" i="6"/>
  <c r="B1314" i="6"/>
  <c r="B694" i="6"/>
  <c r="B1703" i="6"/>
  <c r="B1798" i="6"/>
  <c r="B891" i="6"/>
  <c r="B800" i="6"/>
  <c r="B399" i="6"/>
  <c r="B1098" i="6"/>
  <c r="B1610" i="6"/>
  <c r="B1898" i="6"/>
  <c r="B74" i="6"/>
  <c r="B495" i="6"/>
  <c r="B1995" i="6"/>
  <c r="B1315" i="6"/>
  <c r="B695" i="6"/>
  <c r="B1799" i="6"/>
  <c r="B892" i="6"/>
  <c r="B801" i="6"/>
  <c r="B1003" i="6"/>
  <c r="B400" i="6"/>
  <c r="B1099" i="6"/>
  <c r="B1512" i="6"/>
  <c r="B1208" i="6"/>
  <c r="B1899" i="6"/>
  <c r="B75" i="6"/>
  <c r="B185" i="6"/>
  <c r="B293" i="6"/>
  <c r="B496" i="6"/>
  <c r="B1996" i="6"/>
  <c r="B599" i="6"/>
  <c r="B1402" i="6"/>
  <c r="B802" i="6"/>
  <c r="B1004" i="6"/>
  <c r="B401" i="6"/>
  <c r="B1209" i="6"/>
  <c r="B1611" i="6"/>
  <c r="B1900" i="6"/>
  <c r="B76" i="6"/>
  <c r="B186" i="6"/>
  <c r="B294" i="6"/>
  <c r="B497" i="6"/>
  <c r="B1997" i="6"/>
  <c r="B1316" i="6"/>
  <c r="B1403" i="6"/>
  <c r="B1704" i="6"/>
  <c r="B1800" i="6"/>
  <c r="B893" i="6"/>
  <c r="B1005" i="6"/>
  <c r="B1100" i="6"/>
  <c r="B1513" i="6"/>
  <c r="B1210" i="6"/>
  <c r="B1612" i="6"/>
  <c r="B1901" i="6"/>
  <c r="B187" i="6"/>
  <c r="B295" i="6"/>
  <c r="B1998" i="6"/>
  <c r="B696" i="6"/>
  <c r="B600" i="6"/>
  <c r="B1404" i="6"/>
  <c r="B1801" i="6"/>
  <c r="B894" i="6"/>
  <c r="B803" i="6"/>
  <c r="B1101" i="6"/>
  <c r="B1514" i="6"/>
  <c r="B1211" i="6"/>
  <c r="B1902" i="6"/>
  <c r="B77" i="6"/>
  <c r="B188" i="6"/>
  <c r="B296" i="6"/>
  <c r="B498" i="6"/>
  <c r="B1317" i="6"/>
  <c r="B697" i="6"/>
  <c r="B601" i="6"/>
  <c r="B1405" i="6"/>
  <c r="B1705" i="6"/>
  <c r="B1802" i="6"/>
  <c r="B895" i="6"/>
  <c r="B804" i="6"/>
  <c r="B1006" i="6"/>
  <c r="B402" i="6"/>
  <c r="B1102" i="6"/>
  <c r="B1515" i="6"/>
  <c r="B1212" i="6"/>
  <c r="B1613" i="6"/>
  <c r="B1903" i="6"/>
  <c r="B78" i="6"/>
  <c r="B297" i="6"/>
  <c r="B499" i="6"/>
  <c r="B1999" i="6"/>
  <c r="B602" i="6"/>
  <c r="B1406" i="6"/>
  <c r="B1803" i="6"/>
  <c r="B403" i="6"/>
  <c r="B1103" i="6"/>
  <c r="B1213" i="6"/>
  <c r="B189" i="6"/>
  <c r="B298" i="6"/>
  <c r="B500" i="6"/>
  <c r="B2000" i="6"/>
  <c r="B1318" i="6"/>
  <c r="B698" i="6"/>
  <c r="B603" i="6"/>
  <c r="B1706" i="6"/>
  <c r="B896" i="6"/>
  <c r="B805" i="6"/>
  <c r="B1104" i="6"/>
  <c r="B1516" i="6"/>
  <c r="B1214" i="6"/>
  <c r="B1904" i="6"/>
  <c r="B79" i="6"/>
  <c r="B501" i="6"/>
  <c r="B699" i="6"/>
  <c r="B1407" i="6"/>
  <c r="B1707" i="6"/>
  <c r="B897" i="6"/>
  <c r="B806" i="6"/>
  <c r="B1007" i="6"/>
  <c r="B1105" i="6"/>
  <c r="B1517" i="6"/>
  <c r="B1215" i="6"/>
  <c r="B1614" i="6"/>
  <c r="B80" i="6"/>
  <c r="B190" i="6"/>
  <c r="B700" i="6"/>
  <c r="B604" i="6"/>
  <c r="B1408" i="6"/>
  <c r="B1708" i="6"/>
  <c r="B1804" i="6"/>
  <c r="B1008" i="6"/>
  <c r="B404" i="6"/>
  <c r="B1216" i="6"/>
  <c r="B1615" i="6"/>
  <c r="B1905" i="6"/>
  <c r="B81" i="6"/>
  <c r="B191" i="6"/>
  <c r="B299" i="6"/>
  <c r="B2001" i="6"/>
  <c r="B605" i="6"/>
  <c r="B1409" i="6"/>
  <c r="B1709" i="6"/>
  <c r="B1805" i="6"/>
  <c r="B898" i="6"/>
  <c r="B807" i="6"/>
  <c r="B405" i="6"/>
  <c r="B1106" i="6"/>
  <c r="B1518" i="6"/>
  <c r="B1217" i="6"/>
  <c r="B1616" i="6"/>
  <c r="B1906" i="6"/>
  <c r="B82" i="6"/>
  <c r="B502" i="6"/>
  <c r="B2002" i="6"/>
  <c r="B701" i="6"/>
  <c r="B606" i="6"/>
  <c r="B1410" i="6"/>
  <c r="B1710" i="6"/>
  <c r="B406" i="6"/>
  <c r="B1107" i="6"/>
  <c r="B1519" i="6"/>
  <c r="B1218" i="6"/>
  <c r="B1617" i="6"/>
  <c r="B1907" i="6"/>
  <c r="B192" i="6"/>
  <c r="B503" i="6"/>
  <c r="B2003" i="6"/>
  <c r="B1319" i="6"/>
  <c r="B607" i="6"/>
  <c r="B1411" i="6"/>
  <c r="B1711" i="6"/>
  <c r="B1806" i="6"/>
  <c r="B899" i="6"/>
  <c r="B808" i="6"/>
  <c r="B1009" i="6"/>
  <c r="B407" i="6"/>
  <c r="B1108" i="6"/>
  <c r="B1219" i="6"/>
  <c r="B1908" i="6"/>
  <c r="B83" i="6"/>
  <c r="B300" i="6"/>
  <c r="B504" i="6"/>
  <c r="B2004" i="6"/>
  <c r="B1320" i="6"/>
  <c r="B702" i="6"/>
  <c r="B1412" i="6"/>
  <c r="B1712" i="6"/>
  <c r="B1807" i="6"/>
  <c r="B900" i="6"/>
  <c r="B809" i="6"/>
  <c r="B1010" i="6"/>
  <c r="B1109" i="6"/>
  <c r="B1618" i="6"/>
  <c r="B1909" i="6"/>
  <c r="B84" i="6"/>
  <c r="B193" i="6"/>
  <c r="B2005" i="6"/>
  <c r="B703" i="6"/>
  <c r="B1713" i="6"/>
  <c r="B1808" i="6"/>
  <c r="B901" i="6"/>
  <c r="B408" i="6"/>
  <c r="B1110" i="6"/>
  <c r="B1619" i="6"/>
  <c r="B1910" i="6"/>
  <c r="B85" i="6"/>
  <c r="B194" i="6"/>
  <c r="B301" i="6"/>
  <c r="B505" i="6"/>
  <c r="B2006" i="6"/>
  <c r="B1321" i="6"/>
  <c r="B704" i="6"/>
  <c r="B608" i="6"/>
  <c r="B1413" i="6"/>
  <c r="B1809" i="6"/>
  <c r="B902" i="6"/>
  <c r="B810" i="6"/>
  <c r="B1011" i="6"/>
  <c r="B409" i="6"/>
  <c r="B1111" i="6"/>
  <c r="B1220" i="6"/>
  <c r="B1911" i="6"/>
  <c r="B86" i="6"/>
  <c r="B195" i="6"/>
  <c r="B302" i="6"/>
  <c r="B1322" i="6"/>
  <c r="B1414" i="6"/>
  <c r="B1714" i="6"/>
  <c r="B1810" i="6"/>
  <c r="B903" i="6"/>
  <c r="B1012" i="6"/>
  <c r="B1112" i="6"/>
  <c r="B1520" i="6"/>
  <c r="B1221" i="6"/>
  <c r="B1620" i="6"/>
  <c r="B87" i="6"/>
  <c r="B196" i="6"/>
  <c r="B303" i="6"/>
  <c r="B506" i="6"/>
  <c r="B2007" i="6"/>
  <c r="B1323" i="6"/>
  <c r="B705" i="6"/>
  <c r="B609" i="6"/>
  <c r="B1415" i="6"/>
  <c r="B1811" i="6"/>
  <c r="B904" i="6"/>
  <c r="B811" i="6"/>
  <c r="B1013" i="6"/>
  <c r="B410" i="6"/>
  <c r="B1521" i="6"/>
  <c r="B1222" i="6"/>
  <c r="B1621" i="6"/>
  <c r="B1912" i="6"/>
  <c r="B88" i="6"/>
  <c r="B304" i="6"/>
  <c r="B507" i="6"/>
  <c r="B2008" i="6"/>
  <c r="B1324" i="6"/>
  <c r="B706" i="6"/>
  <c r="B1416" i="6"/>
  <c r="B1715" i="6"/>
  <c r="B905" i="6"/>
  <c r="B812" i="6"/>
  <c r="B1014" i="6"/>
  <c r="B411" i="6"/>
  <c r="B1113" i="6"/>
  <c r="B1913" i="6"/>
  <c r="B197" i="6"/>
  <c r="B305" i="6"/>
  <c r="B508" i="6"/>
  <c r="B2009" i="6"/>
  <c r="B1417" i="6"/>
  <c r="B1716" i="6"/>
  <c r="B1812" i="6"/>
  <c r="B906" i="6"/>
  <c r="B813" i="6"/>
  <c r="B1015" i="6"/>
  <c r="B412" i="6"/>
  <c r="B1114" i="6"/>
  <c r="B1522" i="6"/>
  <c r="B1223" i="6"/>
  <c r="B1622" i="6"/>
  <c r="B1914" i="6"/>
  <c r="B198" i="6"/>
  <c r="B306" i="6"/>
  <c r="B1325" i="6"/>
  <c r="B707" i="6"/>
  <c r="B610" i="6"/>
  <c r="B1418" i="6"/>
  <c r="B1813" i="6"/>
  <c r="B413" i="6"/>
  <c r="B1523" i="6"/>
  <c r="B1224" i="6"/>
  <c r="B1623" i="6"/>
  <c r="B1915" i="6"/>
  <c r="B89" i="6"/>
  <c r="B199" i="6"/>
  <c r="B509" i="6"/>
  <c r="B1326" i="6"/>
  <c r="B1419" i="6"/>
  <c r="B1717" i="6"/>
  <c r="B907" i="6"/>
  <c r="B1016" i="6"/>
  <c r="B414" i="6"/>
  <c r="B1115" i="6"/>
  <c r="B1524" i="6"/>
  <c r="B1225" i="6"/>
  <c r="B1624" i="6"/>
  <c r="B1916" i="6"/>
  <c r="B90" i="6"/>
  <c r="B200" i="6"/>
  <c r="B510" i="6"/>
  <c r="B2010" i="6"/>
  <c r="B708" i="6"/>
  <c r="B1420" i="6"/>
  <c r="B1718" i="6"/>
  <c r="B1814" i="6"/>
  <c r="B908" i="6"/>
  <c r="B814" i="6"/>
  <c r="B1017" i="6"/>
  <c r="B1525" i="6"/>
  <c r="B1226" i="6"/>
  <c r="B91" i="6"/>
  <c r="B201" i="6"/>
  <c r="B307" i="6"/>
  <c r="B2011" i="6"/>
  <c r="B709" i="6"/>
  <c r="B611" i="6"/>
  <c r="B1421" i="6"/>
  <c r="B1719" i="6"/>
  <c r="B909" i="6"/>
  <c r="B815" i="6"/>
  <c r="B1018" i="6"/>
  <c r="B1116" i="6"/>
  <c r="B1526" i="6"/>
  <c r="B1625" i="6"/>
  <c r="B1917" i="6"/>
  <c r="B308" i="6"/>
  <c r="B511" i="6"/>
  <c r="B2012" i="6"/>
  <c r="B1327" i="6"/>
  <c r="B816" i="6"/>
  <c r="B1019" i="6"/>
  <c r="B1527" i="6"/>
  <c r="B1227" i="6"/>
  <c r="B1626" i="6"/>
  <c r="B1918" i="6"/>
  <c r="B202" i="6"/>
  <c r="B512" i="6"/>
  <c r="B2013" i="6"/>
  <c r="B710" i="6"/>
  <c r="B612" i="6"/>
  <c r="B1422" i="6"/>
  <c r="B1720" i="6"/>
  <c r="B910" i="6"/>
  <c r="B817" i="6"/>
  <c r="B1020" i="6"/>
  <c r="B415" i="6"/>
  <c r="B1528" i="6"/>
  <c r="B1228" i="6"/>
  <c r="B1627" i="6"/>
  <c r="B1919" i="6"/>
  <c r="B92" i="6"/>
  <c r="B203" i="6"/>
  <c r="B2014" i="6"/>
  <c r="B1328" i="6"/>
  <c r="B711" i="6"/>
  <c r="B1423" i="6"/>
  <c r="B1721" i="6"/>
  <c r="B1815" i="6"/>
  <c r="B911" i="6"/>
  <c r="B818" i="6"/>
  <c r="B1021" i="6"/>
  <c r="B416" i="6"/>
  <c r="B1117" i="6"/>
  <c r="B1529" i="6"/>
  <c r="B1229" i="6"/>
  <c r="B1628" i="6"/>
  <c r="B93" i="6"/>
  <c r="B204" i="6"/>
  <c r="B309" i="6"/>
  <c r="B513" i="6"/>
  <c r="B2015" i="6"/>
  <c r="B1329" i="6"/>
  <c r="B712" i="6"/>
  <c r="B613" i="6"/>
  <c r="B912" i="6"/>
  <c r="B819" i="6"/>
  <c r="B417" i="6"/>
  <c r="B1118" i="6"/>
  <c r="B1530" i="6"/>
  <c r="B1230" i="6"/>
  <c r="B94" i="6"/>
  <c r="B205" i="6"/>
  <c r="B310" i="6"/>
  <c r="B514" i="6"/>
  <c r="B2016" i="6"/>
  <c r="B713" i="6"/>
  <c r="B1424" i="6"/>
  <c r="B1722" i="6"/>
  <c r="B1816" i="6"/>
  <c r="B1022" i="6"/>
  <c r="B418" i="6"/>
  <c r="B1119" i="6"/>
  <c r="B1531" i="6"/>
  <c r="B1231" i="6"/>
  <c r="B1629" i="6"/>
  <c r="B1920" i="6"/>
  <c r="B95" i="6"/>
  <c r="B206" i="6"/>
  <c r="B515" i="6"/>
  <c r="B1330" i="6"/>
  <c r="B714" i="6"/>
  <c r="B614" i="6"/>
  <c r="B1425" i="6"/>
  <c r="B1817" i="6"/>
  <c r="B913" i="6"/>
  <c r="B820" i="6"/>
  <c r="B419" i="6"/>
  <c r="B1120" i="6"/>
  <c r="B1532" i="6"/>
  <c r="B1630" i="6"/>
  <c r="B1921" i="6"/>
  <c r="B207" i="6"/>
  <c r="B311" i="6"/>
  <c r="B516" i="6"/>
  <c r="B2017" i="6"/>
  <c r="B1331" i="6"/>
  <c r="B715" i="6"/>
  <c r="B615" i="6"/>
  <c r="B1426" i="6"/>
  <c r="B1818" i="6"/>
  <c r="B821" i="6"/>
  <c r="B1023" i="6"/>
  <c r="B420" i="6"/>
  <c r="B1121" i="6"/>
  <c r="B1232" i="6"/>
  <c r="B1631" i="6"/>
  <c r="B96" i="6"/>
  <c r="B208" i="6"/>
  <c r="B2018" i="6"/>
  <c r="B1332" i="6"/>
  <c r="B716" i="6"/>
  <c r="B616" i="6"/>
  <c r="B1723" i="6"/>
  <c r="B1819" i="6"/>
  <c r="B822" i="6"/>
  <c r="B1024" i="6"/>
  <c r="B421" i="6"/>
  <c r="B1122" i="6"/>
  <c r="B1233" i="6"/>
  <c r="B1632" i="6"/>
  <c r="B1922" i="6"/>
  <c r="B97" i="6"/>
  <c r="B209" i="6"/>
  <c r="B517" i="6"/>
  <c r="B2019" i="6"/>
  <c r="B1333" i="6"/>
  <c r="B717" i="6"/>
  <c r="B617" i="6"/>
  <c r="B1427" i="6"/>
  <c r="B1724" i="6"/>
  <c r="B823" i="6"/>
  <c r="B1025" i="6"/>
  <c r="B422" i="6"/>
  <c r="B1234" i="6"/>
  <c r="B1633" i="6"/>
  <c r="B98" i="6"/>
  <c r="B210" i="6"/>
  <c r="B518" i="6"/>
  <c r="B2020" i="6"/>
  <c r="B1334" i="6"/>
  <c r="B718" i="6"/>
  <c r="B1428" i="6"/>
  <c r="B914" i="6"/>
  <c r="B1026" i="6"/>
  <c r="B423" i="6"/>
  <c r="B1123" i="6"/>
  <c r="B1533" i="6"/>
  <c r="B1634" i="6"/>
  <c r="B99" i="6"/>
  <c r="B211" i="6"/>
  <c r="B519" i="6"/>
  <c r="B2021" i="6"/>
  <c r="B1335" i="6"/>
  <c r="B719" i="6"/>
  <c r="B618" i="6"/>
  <c r="B1429" i="6"/>
  <c r="B915" i="6"/>
  <c r="B824" i="6"/>
  <c r="B424" i="6"/>
  <c r="B1124" i="6"/>
  <c r="B1235" i="6"/>
  <c r="B1635" i="6"/>
  <c r="B100" i="6"/>
  <c r="B212" i="6"/>
  <c r="B520" i="6"/>
  <c r="B2022" i="6"/>
  <c r="B720" i="6"/>
  <c r="B1725" i="6"/>
  <c r="B916" i="6"/>
  <c r="B1027" i="6"/>
  <c r="B425" i="6"/>
  <c r="B1125" i="6"/>
  <c r="B1534" i="6"/>
  <c r="B1236" i="6"/>
  <c r="B1636" i="6"/>
  <c r="B101" i="6"/>
  <c r="B213" i="6"/>
  <c r="B312" i="6"/>
  <c r="B521" i="6"/>
  <c r="B2023" i="6"/>
  <c r="B1336" i="6"/>
  <c r="B721" i="6"/>
  <c r="B619" i="6"/>
  <c r="B1430" i="6"/>
  <c r="B1726" i="6"/>
  <c r="B1820" i="6"/>
  <c r="B917" i="6"/>
  <c r="B825" i="6"/>
  <c r="B426" i="6"/>
  <c r="B1126" i="6"/>
  <c r="B1237" i="6"/>
  <c r="B1637" i="6"/>
  <c r="B1923" i="6"/>
  <c r="B102" i="6"/>
  <c r="B522" i="6"/>
  <c r="B2024" i="6"/>
  <c r="B620" i="6"/>
  <c r="B1431" i="6"/>
  <c r="B1727" i="6"/>
  <c r="B1821" i="6"/>
  <c r="B826" i="6"/>
  <c r="B1028" i="6"/>
  <c r="B427" i="6"/>
  <c r="B1127" i="6"/>
  <c r="B1238" i="6"/>
  <c r="B1638" i="6"/>
  <c r="B1924" i="6"/>
  <c r="B103" i="6"/>
  <c r="B214" i="6"/>
  <c r="B313" i="6"/>
  <c r="B2025" i="6"/>
  <c r="B1337" i="6"/>
  <c r="B722" i="6"/>
  <c r="B621" i="6"/>
  <c r="B1432" i="6"/>
  <c r="B1728" i="6"/>
  <c r="B1822" i="6"/>
  <c r="B827" i="6"/>
  <c r="B1128" i="6"/>
  <c r="B1535" i="6"/>
  <c r="B1239" i="6"/>
  <c r="B1639" i="6"/>
  <c r="B104" i="6"/>
  <c r="B215" i="6"/>
  <c r="B314" i="6"/>
  <c r="B2026" i="6"/>
  <c r="B1338" i="6"/>
  <c r="B723" i="6"/>
  <c r="B1823" i="6"/>
  <c r="B1029" i="6"/>
  <c r="B428" i="6"/>
  <c r="B1129" i="6"/>
  <c r="B1925" i="6"/>
  <c r="B216" i="6"/>
  <c r="B315" i="6"/>
  <c r="B523" i="6"/>
  <c r="B2027" i="6"/>
  <c r="B622" i="6"/>
  <c r="B1433" i="6"/>
  <c r="B1729" i="6"/>
  <c r="B918" i="6"/>
  <c r="B1030" i="6"/>
  <c r="B1130" i="6"/>
  <c r="B1536" i="6"/>
  <c r="B1240" i="6"/>
  <c r="B1926" i="6"/>
  <c r="B217" i="6"/>
  <c r="B316" i="6"/>
  <c r="B2028" i="6"/>
  <c r="B1339" i="6"/>
  <c r="B724" i="6"/>
  <c r="B623" i="6"/>
  <c r="B1730" i="6"/>
  <c r="B1824" i="6"/>
  <c r="B919" i="6"/>
  <c r="B429" i="6"/>
  <c r="B1131" i="6"/>
  <c r="B1537" i="6"/>
  <c r="B1241" i="6"/>
  <c r="B1927" i="6"/>
  <c r="B105" i="6"/>
  <c r="B317" i="6"/>
  <c r="B524" i="6"/>
  <c r="B2029" i="6"/>
  <c r="B1340" i="6"/>
  <c r="B725" i="6"/>
  <c r="B1434" i="6"/>
  <c r="B1825" i="6"/>
  <c r="B920" i="6"/>
  <c r="B828" i="6"/>
  <c r="B430" i="6"/>
  <c r="B1242" i="6"/>
  <c r="B1640" i="6"/>
  <c r="B1928" i="6"/>
  <c r="B106" i="6"/>
  <c r="B218" i="6"/>
  <c r="B318" i="6"/>
  <c r="B525" i="6"/>
  <c r="B2030" i="6"/>
  <c r="B726" i="6"/>
  <c r="B624" i="6"/>
  <c r="B1435" i="6"/>
  <c r="B1731" i="6"/>
  <c r="B1826" i="6"/>
  <c r="B921" i="6"/>
  <c r="B829" i="6"/>
  <c r="B1031" i="6"/>
  <c r="B431" i="6"/>
  <c r="B1132" i="6"/>
  <c r="B1538" i="6"/>
  <c r="B1243" i="6"/>
  <c r="B1929" i="6"/>
  <c r="B107" i="6"/>
  <c r="B219" i="6"/>
  <c r="B319" i="6"/>
  <c r="B526" i="6"/>
  <c r="B2031" i="6"/>
  <c r="B1341" i="6"/>
  <c r="B727" i="6"/>
  <c r="B1436" i="6"/>
  <c r="B1827" i="6"/>
  <c r="B922" i="6"/>
  <c r="B830" i="6"/>
  <c r="B1032" i="6"/>
  <c r="B432" i="6"/>
  <c r="B1133" i="6"/>
  <c r="B1539" i="6"/>
  <c r="B1244" i="6"/>
  <c r="B1930" i="6"/>
  <c r="B108" i="6"/>
  <c r="B320" i="6"/>
  <c r="B2032" i="6"/>
  <c r="B1342" i="6"/>
  <c r="B728" i="6"/>
  <c r="B625" i="6"/>
  <c r="B1437" i="6"/>
  <c r="B1732" i="6"/>
  <c r="B923" i="6"/>
  <c r="B1033" i="6"/>
  <c r="B433" i="6"/>
  <c r="B1134" i="6"/>
  <c r="B1641" i="6"/>
  <c r="B1931" i="6"/>
  <c r="B109" i="6"/>
  <c r="B220" i="6"/>
  <c r="B321" i="6"/>
  <c r="B527" i="6"/>
  <c r="B2033" i="6"/>
  <c r="B1343" i="6"/>
  <c r="B729" i="6"/>
  <c r="B626" i="6"/>
  <c r="B1828" i="6"/>
  <c r="B924" i="6"/>
  <c r="B831" i="6"/>
  <c r="B1034" i="6"/>
  <c r="B434" i="6"/>
  <c r="B1135" i="6"/>
  <c r="B1245" i="6"/>
  <c r="B1642" i="6"/>
  <c r="B110" i="6"/>
  <c r="B221" i="6"/>
  <c r="B322" i="6"/>
  <c r="B528" i="6"/>
  <c r="B2034" i="6"/>
  <c r="B1344" i="6"/>
  <c r="B730" i="6"/>
  <c r="B627" i="6"/>
  <c r="B1438" i="6"/>
  <c r="B1733" i="6"/>
  <c r="B1829" i="6"/>
  <c r="B832" i="6"/>
  <c r="B1136" i="6"/>
  <c r="B1540" i="6"/>
  <c r="B1246" i="6"/>
  <c r="B1643" i="6"/>
  <c r="B1932" i="6"/>
  <c r="B323" i="6"/>
  <c r="B529" i="6"/>
  <c r="B1345" i="6"/>
  <c r="B731" i="6"/>
  <c r="B628" i="6"/>
  <c r="B1439" i="6"/>
  <c r="B1830" i="6"/>
  <c r="B925" i="6"/>
  <c r="B833" i="6"/>
  <c r="B435" i="6"/>
  <c r="B1137" i="6"/>
  <c r="B1247" i="6"/>
  <c r="B1644" i="6"/>
  <c r="B1933" i="6"/>
  <c r="B222" i="6"/>
  <c r="B324" i="6"/>
  <c r="B1346" i="6"/>
  <c r="B1440" i="6"/>
  <c r="B1734" i="6"/>
  <c r="B1831" i="6"/>
  <c r="B926" i="6"/>
  <c r="B436" i="6"/>
  <c r="B1541" i="6"/>
  <c r="B1645" i="6"/>
  <c r="B1934" i="6"/>
  <c r="B111" i="6"/>
  <c r="B223" i="6"/>
  <c r="B530" i="6"/>
  <c r="B2035" i="6"/>
  <c r="B1347" i="6"/>
  <c r="B732" i="6"/>
  <c r="B1441" i="6"/>
  <c r="B1735" i="6"/>
  <c r="B1832" i="6"/>
  <c r="B927" i="6"/>
  <c r="B834" i="6"/>
  <c r="B437" i="6"/>
  <c r="B1138" i="6"/>
  <c r="B1542" i="6"/>
  <c r="B1248" i="6"/>
  <c r="B1646" i="6"/>
  <c r="B1935" i="6"/>
  <c r="B325" i="6"/>
  <c r="B531" i="6"/>
  <c r="B1348" i="6"/>
  <c r="B733" i="6"/>
  <c r="B629" i="6"/>
  <c r="B1442" i="6"/>
  <c r="B928" i="6"/>
  <c r="B835" i="6"/>
  <c r="B438" i="6"/>
  <c r="B1139" i="6"/>
  <c r="B1543" i="6"/>
  <c r="B1647" i="6"/>
  <c r="B1936" i="6"/>
  <c r="B224" i="6"/>
  <c r="B326" i="6"/>
  <c r="B532" i="6"/>
  <c r="B2036" i="6"/>
  <c r="B1349" i="6"/>
  <c r="B734" i="6"/>
  <c r="B630" i="6"/>
  <c r="B1736" i="6"/>
  <c r="B1833" i="6"/>
  <c r="B929" i="6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" i="3"/>
  <c r="P2" i="3" s="1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" i="3"/>
  <c r="E108" i="5"/>
  <c r="E109" i="5"/>
  <c r="E110" i="5"/>
  <c r="E111" i="5"/>
  <c r="E112" i="5"/>
  <c r="E113" i="5"/>
  <c r="E114" i="5"/>
  <c r="E115" i="5"/>
  <c r="E116" i="5"/>
  <c r="E117" i="5"/>
  <c r="E118" i="5"/>
  <c r="E92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65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66" i="5"/>
  <c r="E151" i="5"/>
  <c r="E152" i="5"/>
  <c r="E153" i="5"/>
  <c r="E154" i="5"/>
  <c r="E155" i="5"/>
  <c r="E156" i="5"/>
  <c r="E157" i="5"/>
  <c r="E158" i="5"/>
  <c r="E159" i="5"/>
  <c r="E160" i="5"/>
  <c r="E161" i="5"/>
  <c r="E72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07" i="5"/>
  <c r="E174" i="5"/>
  <c r="E175" i="5"/>
  <c r="E176" i="5"/>
  <c r="E177" i="5"/>
  <c r="E178" i="5"/>
  <c r="E179" i="5"/>
  <c r="E180" i="5"/>
  <c r="E181" i="5"/>
  <c r="E182" i="5"/>
  <c r="E183" i="5"/>
  <c r="E184" i="5"/>
  <c r="E2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8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13" i="5"/>
  <c r="E253" i="5"/>
  <c r="E254" i="5"/>
  <c r="E255" i="5"/>
  <c r="E256" i="5"/>
  <c r="E257" i="5"/>
  <c r="E258" i="5"/>
  <c r="E259" i="5"/>
  <c r="E81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6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76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96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3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4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7" i="5"/>
  <c r="E406" i="5"/>
  <c r="E407" i="5"/>
  <c r="E408" i="5"/>
  <c r="E409" i="5"/>
  <c r="E410" i="5"/>
  <c r="E411" i="5"/>
  <c r="E8" i="5"/>
  <c r="E412" i="5"/>
  <c r="E413" i="5"/>
  <c r="E414" i="5"/>
  <c r="E415" i="5"/>
  <c r="E416" i="5"/>
  <c r="E417" i="5"/>
  <c r="E418" i="5"/>
  <c r="E419" i="5"/>
  <c r="E420" i="5"/>
  <c r="E421" i="5"/>
  <c r="E422" i="5"/>
  <c r="E8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103" i="5"/>
  <c r="E439" i="5"/>
  <c r="E440" i="5"/>
  <c r="E441" i="5"/>
  <c r="E442" i="5"/>
  <c r="E443" i="5"/>
  <c r="E444" i="5"/>
  <c r="E445" i="5"/>
  <c r="E446" i="5"/>
  <c r="E447" i="5"/>
  <c r="E448" i="5"/>
  <c r="E449" i="5"/>
  <c r="E17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18" i="5"/>
  <c r="E474" i="5"/>
  <c r="E475" i="5"/>
  <c r="E476" i="5"/>
  <c r="E477" i="5"/>
  <c r="E478" i="5"/>
  <c r="E479" i="5"/>
  <c r="E480" i="5"/>
  <c r="E481" i="5"/>
  <c r="E482" i="5"/>
  <c r="E101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38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9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89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29" i="5"/>
  <c r="E590" i="5"/>
  <c r="E591" i="5"/>
  <c r="E592" i="5"/>
  <c r="E593" i="5"/>
  <c r="E594" i="5"/>
  <c r="E595" i="5"/>
  <c r="E596" i="5"/>
  <c r="E597" i="5"/>
  <c r="E5" i="5"/>
  <c r="E598" i="5"/>
  <c r="E599" i="5"/>
  <c r="E600" i="5"/>
  <c r="E601" i="5"/>
  <c r="E602" i="5"/>
  <c r="E603" i="5"/>
  <c r="E604" i="5"/>
  <c r="E605" i="5"/>
  <c r="E606" i="5"/>
  <c r="E607" i="5"/>
  <c r="E7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47" i="5"/>
  <c r="E621" i="5"/>
  <c r="E622" i="5"/>
  <c r="E623" i="5"/>
  <c r="E624" i="5"/>
  <c r="E625" i="5"/>
  <c r="E626" i="5"/>
  <c r="E627" i="5"/>
  <c r="E628" i="5"/>
  <c r="E629" i="5"/>
  <c r="E630" i="5"/>
  <c r="E631" i="5"/>
  <c r="E55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48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7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106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34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93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100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22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10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97" i="5"/>
  <c r="E785" i="5"/>
  <c r="E786" i="5"/>
  <c r="E787" i="5"/>
  <c r="E788" i="5"/>
  <c r="E789" i="5"/>
  <c r="E790" i="5"/>
  <c r="E791" i="5"/>
  <c r="E792" i="5"/>
  <c r="E793" i="5"/>
  <c r="E794" i="5"/>
  <c r="E56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104" i="5"/>
  <c r="E811" i="5"/>
  <c r="E812" i="5"/>
  <c r="E813" i="5"/>
  <c r="E814" i="5"/>
  <c r="E815" i="5"/>
  <c r="E816" i="5"/>
  <c r="E817" i="5"/>
  <c r="E818" i="5"/>
  <c r="E819" i="5"/>
  <c r="E820" i="5"/>
  <c r="E821" i="5"/>
  <c r="E74" i="5"/>
  <c r="E822" i="5"/>
  <c r="E823" i="5"/>
  <c r="E824" i="5"/>
  <c r="E825" i="5"/>
  <c r="E826" i="5"/>
  <c r="E827" i="5"/>
  <c r="E828" i="5"/>
  <c r="E829" i="5"/>
  <c r="E830" i="5"/>
  <c r="E68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7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1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69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57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58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39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79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14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23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49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70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50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30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02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24" i="5"/>
  <c r="E1112" i="5"/>
  <c r="E1113" i="5"/>
  <c r="E1114" i="5"/>
  <c r="E1115" i="5"/>
  <c r="E1116" i="5"/>
  <c r="E1117" i="5"/>
  <c r="E1118" i="5"/>
  <c r="E1119" i="5"/>
  <c r="E1120" i="5"/>
  <c r="E1121" i="5"/>
  <c r="E1122" i="5"/>
  <c r="E94" i="5"/>
  <c r="E1123" i="5"/>
  <c r="E1124" i="5"/>
  <c r="E1125" i="5"/>
  <c r="E1126" i="5"/>
  <c r="E1127" i="5"/>
  <c r="E1128" i="5"/>
  <c r="E1129" i="5"/>
  <c r="E1130" i="5"/>
  <c r="E1131" i="5"/>
  <c r="E1132" i="5"/>
  <c r="E1133" i="5"/>
  <c r="E20" i="5"/>
  <c r="E1134" i="5"/>
  <c r="E1135" i="5"/>
  <c r="E1136" i="5"/>
  <c r="E1137" i="5"/>
  <c r="E1138" i="5"/>
  <c r="E1139" i="5"/>
  <c r="E1140" i="5"/>
  <c r="E1141" i="5"/>
  <c r="E1142" i="5"/>
  <c r="E1143" i="5"/>
  <c r="E90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95" i="5"/>
  <c r="E1156" i="5"/>
  <c r="E1157" i="5"/>
  <c r="E1158" i="5"/>
  <c r="E1159" i="5"/>
  <c r="E1160" i="5"/>
  <c r="E1161" i="5"/>
  <c r="E1162" i="5"/>
  <c r="E1163" i="5"/>
  <c r="E1164" i="5"/>
  <c r="E1165" i="5"/>
  <c r="E11" i="5"/>
  <c r="E1166" i="5"/>
  <c r="E1167" i="5"/>
  <c r="E1168" i="5"/>
  <c r="E1169" i="5"/>
  <c r="E1170" i="5"/>
  <c r="E1171" i="5"/>
  <c r="E1172" i="5"/>
  <c r="E1173" i="5"/>
  <c r="E1174" i="5"/>
  <c r="E1175" i="5"/>
  <c r="E91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98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59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51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86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99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44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45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4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60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41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52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5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21" i="5"/>
  <c r="E1431" i="5"/>
  <c r="E1432" i="5"/>
  <c r="E1433" i="5"/>
  <c r="E1434" i="5"/>
  <c r="E1435" i="5"/>
  <c r="E1436" i="5"/>
  <c r="E1437" i="5"/>
  <c r="E1438" i="5"/>
  <c r="E1439" i="5"/>
  <c r="E1440" i="5"/>
  <c r="E1441" i="5"/>
  <c r="E6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73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62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63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25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35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87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36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83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3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88" i="5"/>
  <c r="E1634" i="5"/>
  <c r="E1635" i="5"/>
  <c r="E1636" i="5"/>
  <c r="E1637" i="5"/>
  <c r="E1638" i="5"/>
  <c r="E1639" i="5"/>
  <c r="E1640" i="5"/>
  <c r="E1641" i="5"/>
  <c r="E1642" i="5"/>
  <c r="E26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42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46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5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6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3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6" i="5"/>
  <c r="E1758" i="5"/>
  <c r="E1759" i="5"/>
  <c r="E1760" i="5"/>
  <c r="E1761" i="5"/>
  <c r="E1762" i="5"/>
  <c r="E1763" i="5"/>
  <c r="E1764" i="5"/>
  <c r="E1765" i="5"/>
  <c r="E1766" i="5"/>
  <c r="E1767" i="5"/>
  <c r="E1768" i="5"/>
  <c r="E80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84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85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71" i="5"/>
  <c r="E1852" i="5"/>
  <c r="E1853" i="5"/>
  <c r="E1854" i="5"/>
  <c r="E1855" i="5"/>
  <c r="E1856" i="5"/>
  <c r="E1857" i="5"/>
  <c r="E1858" i="5"/>
  <c r="E1859" i="5"/>
  <c r="E1860" i="5"/>
  <c r="E1861" i="5"/>
  <c r="E1862" i="5"/>
  <c r="E43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27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05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37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64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12" i="5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N2" i="3" l="1"/>
  <c r="J98" i="8"/>
  <c r="J90" i="8"/>
  <c r="J82" i="8"/>
  <c r="J74" i="8"/>
  <c r="J66" i="8"/>
  <c r="J58" i="8"/>
  <c r="J50" i="8"/>
  <c r="J42" i="8"/>
  <c r="J34" i="8"/>
  <c r="J26" i="8"/>
  <c r="J81" i="8"/>
  <c r="J17" i="8"/>
  <c r="J96" i="8"/>
  <c r="J88" i="8"/>
  <c r="J80" i="8"/>
  <c r="J72" i="8"/>
  <c r="J64" i="8"/>
  <c r="J56" i="8"/>
  <c r="J48" i="8"/>
  <c r="J40" i="8"/>
  <c r="J32" i="8"/>
  <c r="J24" i="8"/>
  <c r="J16" i="8"/>
  <c r="J8" i="8"/>
  <c r="J18" i="8"/>
  <c r="J65" i="8"/>
  <c r="J49" i="8"/>
  <c r="J41" i="8"/>
  <c r="J9" i="8"/>
  <c r="J2" i="8"/>
  <c r="J95" i="8"/>
  <c r="J87" i="8"/>
  <c r="J79" i="8"/>
  <c r="J71" i="8"/>
  <c r="J63" i="8"/>
  <c r="J55" i="8"/>
  <c r="J47" i="8"/>
  <c r="J39" i="8"/>
  <c r="J31" i="8"/>
  <c r="J23" i="8"/>
  <c r="J15" i="8"/>
  <c r="J7" i="8"/>
  <c r="J89" i="8"/>
  <c r="J57" i="8"/>
  <c r="J25" i="8"/>
  <c r="J102" i="8"/>
  <c r="J94" i="8"/>
  <c r="J86" i="8"/>
  <c r="J78" i="8"/>
  <c r="J70" i="8"/>
  <c r="J62" i="8"/>
  <c r="J54" i="8"/>
  <c r="J46" i="8"/>
  <c r="J38" i="8"/>
  <c r="J30" i="8"/>
  <c r="J22" i="8"/>
  <c r="J14" i="8"/>
  <c r="J6" i="8"/>
  <c r="J10" i="8"/>
  <c r="J97" i="8"/>
  <c r="J73" i="8"/>
  <c r="J33" i="8"/>
  <c r="J101" i="8"/>
  <c r="J93" i="8"/>
  <c r="J85" i="8"/>
  <c r="J77" i="8"/>
  <c r="J69" i="8"/>
  <c r="J61" i="8"/>
  <c r="J53" i="8"/>
  <c r="J45" i="8"/>
  <c r="J37" i="8"/>
  <c r="J29" i="8"/>
  <c r="J21" i="8"/>
  <c r="J13" i="8"/>
  <c r="AC19" i="5" a="1"/>
  <c r="AC19" i="5" s="1"/>
  <c r="AC11" i="5" a="1"/>
  <c r="AC11" i="5" s="1"/>
  <c r="AC20" i="5" a="1"/>
  <c r="AC20" i="5" s="1"/>
  <c r="AC6" i="5" a="1"/>
  <c r="AC6" i="5" s="1"/>
  <c r="AC3" i="5" a="1"/>
  <c r="AC3" i="5" s="1"/>
  <c r="D12" i="5"/>
  <c r="AC13" i="5" a="1"/>
  <c r="AC13" i="5" s="1"/>
  <c r="AB6" i="5"/>
  <c r="AB4" i="5"/>
  <c r="AB16" i="5"/>
  <c r="AB9" i="5"/>
  <c r="AB10" i="5"/>
  <c r="AB3" i="5"/>
  <c r="AB22" i="5"/>
  <c r="AB2" i="5"/>
  <c r="AB18" i="5"/>
  <c r="AB20" i="5"/>
  <c r="AB21" i="5"/>
  <c r="AB19" i="5"/>
  <c r="AB17" i="5"/>
  <c r="AB12" i="5"/>
  <c r="AB8" i="5"/>
  <c r="AB14" i="5"/>
  <c r="AB5" i="5"/>
  <c r="AB7" i="5"/>
  <c r="AC2" i="5" a="1"/>
  <c r="AC2" i="5" s="1"/>
  <c r="AC21" i="5" a="1"/>
  <c r="AC21" i="5" s="1"/>
  <c r="AC16" i="5" a="1"/>
  <c r="AC16" i="5" s="1"/>
  <c r="AC18" i="5" a="1"/>
  <c r="AC18" i="5" s="1"/>
  <c r="AC7" i="5" a="1"/>
  <c r="AC7" i="5" s="1"/>
  <c r="AC14" i="5" a="1"/>
  <c r="AC14" i="5" s="1"/>
  <c r="AC8" i="5" a="1"/>
  <c r="AC8" i="5" s="1"/>
  <c r="AC15" i="5" a="1"/>
  <c r="AC15" i="5" s="1"/>
  <c r="AC17" i="5" a="1"/>
  <c r="AC17" i="5" s="1"/>
  <c r="AB15" i="5"/>
  <c r="AC12" i="5" a="1"/>
  <c r="AC12" i="5" s="1"/>
  <c r="AB13" i="5"/>
  <c r="AC5" i="5" a="1"/>
  <c r="AC5" i="5" s="1"/>
  <c r="AC22" i="5" a="1"/>
  <c r="AC22" i="5" s="1"/>
  <c r="AB11" i="5"/>
  <c r="AC9" i="5" a="1"/>
  <c r="AC9" i="5" s="1"/>
  <c r="AC4" i="5" a="1"/>
  <c r="AC4" i="5" s="1"/>
  <c r="AC10" i="5" a="1"/>
  <c r="AC10" i="5" s="1"/>
  <c r="F2007" i="4" a="1"/>
  <c r="F2007" i="4" s="1"/>
  <c r="F1800" i="4" a="1"/>
  <c r="F1800" i="4" s="1"/>
  <c r="F1863" i="4" a="1"/>
  <c r="F1863" i="4" s="1"/>
  <c r="F1289" i="4" a="1"/>
  <c r="F1289" i="4" s="1"/>
  <c r="F1984" i="4" a="1"/>
  <c r="F1984" i="4" s="1"/>
  <c r="F1710" i="4" a="1"/>
  <c r="F1710" i="4" s="1"/>
  <c r="F2030" i="4" a="1"/>
  <c r="F2030" i="4" s="1"/>
  <c r="F1829" i="4" a="1"/>
  <c r="F1829" i="4" s="1"/>
  <c r="F1069" i="4" a="1"/>
  <c r="F1069" i="4" s="1"/>
  <c r="F816" i="4" a="1"/>
  <c r="F816" i="4" s="1"/>
  <c r="F1760" i="4" a="1"/>
  <c r="F1760" i="4" s="1"/>
  <c r="F1966" i="4" a="1"/>
  <c r="F1966" i="4" s="1"/>
  <c r="F1943" i="4" a="1"/>
  <c r="F1943" i="4" s="1"/>
  <c r="F1669" i="4" a="1"/>
  <c r="F1669" i="4" s="1"/>
  <c r="F1916" i="4" a="1"/>
  <c r="F1916" i="4" s="1"/>
  <c r="F1578" i="4" a="1"/>
  <c r="F1578" i="4" s="1"/>
  <c r="F1892" i="4" a="1"/>
  <c r="F1892" i="4" s="1"/>
  <c r="F1436" i="4" a="1"/>
  <c r="F1436" i="4" s="1"/>
  <c r="F1960" i="4" a="1"/>
  <c r="F1960" i="4" s="1"/>
  <c r="F1708" i="4" a="1"/>
  <c r="F1708" i="4" s="1"/>
  <c r="F2006" i="4" a="1"/>
  <c r="F2006" i="4" s="1"/>
  <c r="F1827" i="4" a="1"/>
  <c r="F1827" i="4" s="1"/>
  <c r="F1959" i="4" a="1"/>
  <c r="F1959" i="4" s="1"/>
  <c r="F1746" i="4" a="1"/>
  <c r="F1746" i="4" s="1"/>
  <c r="F2024" i="4" a="1"/>
  <c r="F2024" i="4" s="1"/>
  <c r="F1861" i="4" a="1"/>
  <c r="F1861" i="4" s="1"/>
  <c r="F1432" i="4" a="1"/>
  <c r="F1432" i="4" s="1"/>
  <c r="F1982" i="4" a="1"/>
  <c r="F1982" i="4" s="1"/>
  <c r="F1826" i="4" a="1"/>
  <c r="F1826" i="4" s="1"/>
  <c r="F1651" i="4" a="1"/>
  <c r="F1651" i="4" s="1"/>
  <c r="F1223" i="4" a="1"/>
  <c r="F1223" i="4" s="1"/>
  <c r="F1976" i="4" a="1"/>
  <c r="F1976" i="4" s="1"/>
  <c r="F1853" i="4" a="1"/>
  <c r="F1853" i="4" s="1"/>
  <c r="F1983" i="4" a="1"/>
  <c r="F1983" i="4" s="1"/>
  <c r="F1790" i="4" a="1"/>
  <c r="F1790" i="4" s="1"/>
  <c r="F1229" i="4" a="1"/>
  <c r="F1229" i="4" s="1"/>
  <c r="F2000" i="4" a="1"/>
  <c r="F2000" i="4" s="1"/>
  <c r="F1854" i="4" a="1"/>
  <c r="F1854" i="4" s="1"/>
  <c r="F1935" i="4" a="1"/>
  <c r="F1935" i="4" s="1"/>
  <c r="F1787" i="4" a="1"/>
  <c r="F1787" i="4" s="1"/>
  <c r="F1644" i="4" a="1"/>
  <c r="F1644" i="4" s="1"/>
  <c r="F1210" i="4" a="1"/>
  <c r="F1210" i="4" s="1"/>
  <c r="F1998" i="4" a="1"/>
  <c r="F1998" i="4" s="1"/>
  <c r="F1905" i="4" a="1"/>
  <c r="F1905" i="4" s="1"/>
  <c r="F1778" i="4" a="1"/>
  <c r="F1778" i="4" s="1"/>
  <c r="F1374" i="4" a="1"/>
  <c r="F1374" i="4" s="1"/>
  <c r="F1915" i="4" a="1"/>
  <c r="F1915" i="4" s="1"/>
  <c r="F1653" i="4" a="1"/>
  <c r="F1653" i="4" s="1"/>
  <c r="F1883" i="4" a="1"/>
  <c r="F1883" i="4" s="1"/>
  <c r="F1958" i="4" a="1"/>
  <c r="F1958" i="4" s="1"/>
  <c r="F1816" i="4" a="1"/>
  <c r="F1816" i="4" s="1"/>
  <c r="F1952" i="4" a="1"/>
  <c r="F1952" i="4" s="1"/>
  <c r="F1851" i="4" a="1"/>
  <c r="F1851" i="4" s="1"/>
  <c r="F1690" i="4" a="1"/>
  <c r="F1690" i="4" s="1"/>
  <c r="F1974" i="4" a="1"/>
  <c r="F1974" i="4" s="1"/>
  <c r="F1904" i="4" a="1"/>
  <c r="F1904" i="4" s="1"/>
  <c r="F1776" i="4" a="1"/>
  <c r="F1776" i="4" s="1"/>
  <c r="F1614" i="4" a="1"/>
  <c r="F1614" i="4" s="1"/>
  <c r="F873" i="4" a="1"/>
  <c r="F873" i="4" s="1"/>
  <c r="F1942" i="4" a="1"/>
  <c r="F1942" i="4" s="1"/>
  <c r="F1758" i="4" a="1"/>
  <c r="F1758" i="4" s="1"/>
  <c r="F1052" i="4" a="1"/>
  <c r="F1052" i="4" s="1"/>
  <c r="F2023" i="4" a="1"/>
  <c r="F2023" i="4" s="1"/>
  <c r="F1936" i="4" a="1"/>
  <c r="F1936" i="4" s="1"/>
  <c r="F1789" i="4" a="1"/>
  <c r="F1789" i="4" s="1"/>
  <c r="F1539" i="4" a="1"/>
  <c r="F1539" i="4" s="1"/>
  <c r="F996" i="4" a="1"/>
  <c r="F996" i="4" s="1"/>
  <c r="F1999" i="4" a="1"/>
  <c r="F1999" i="4" s="1"/>
  <c r="F1882" i="4" a="1"/>
  <c r="F1882" i="4" s="1"/>
  <c r="F1692" i="4" a="1"/>
  <c r="F1692" i="4" s="1"/>
  <c r="F1536" i="4" a="1"/>
  <c r="F1536" i="4" s="1"/>
  <c r="F2016" i="4" a="1"/>
  <c r="F2016" i="4" s="1"/>
  <c r="F1934" i="4" a="1"/>
  <c r="F1934" i="4" s="1"/>
  <c r="F1814" i="4" a="1"/>
  <c r="F1814" i="4" s="1"/>
  <c r="F1617" i="4" a="1"/>
  <c r="F1617" i="4" s="1"/>
  <c r="F1150" i="4" a="1"/>
  <c r="F1150" i="4" s="1"/>
  <c r="F2015" i="4" a="1"/>
  <c r="F2015" i="4" s="1"/>
  <c r="F1951" i="4" a="1"/>
  <c r="F1951" i="4" s="1"/>
  <c r="F1873" i="4" a="1"/>
  <c r="F1873" i="4" s="1"/>
  <c r="F1813" i="4" a="1"/>
  <c r="F1813" i="4" s="1"/>
  <c r="F1687" i="4" a="1"/>
  <c r="F1687" i="4" s="1"/>
  <c r="F1362" i="4" a="1"/>
  <c r="F1362" i="4" s="1"/>
  <c r="F2014" i="4" a="1"/>
  <c r="F2014" i="4" s="1"/>
  <c r="F1968" i="4" a="1"/>
  <c r="F1968" i="4" s="1"/>
  <c r="F1926" i="4" a="1"/>
  <c r="F1926" i="4" s="1"/>
  <c r="F1872" i="4" a="1"/>
  <c r="F1872" i="4" s="1"/>
  <c r="F1803" i="4" a="1"/>
  <c r="F1803" i="4" s="1"/>
  <c r="F1726" i="4" a="1"/>
  <c r="F1726" i="4" s="1"/>
  <c r="F1607" i="4" a="1"/>
  <c r="F1607" i="4" s="1"/>
  <c r="F1307" i="4" a="1"/>
  <c r="F1307" i="4" s="1"/>
  <c r="F1132" i="4" a="1"/>
  <c r="F1132" i="4" s="1"/>
  <c r="F857" i="4" a="1"/>
  <c r="F857" i="4" s="1"/>
  <c r="F1884" i="4" a="1"/>
  <c r="F1884" i="4" s="1"/>
  <c r="F1571" i="4" a="1"/>
  <c r="F1571" i="4" s="1"/>
  <c r="F1914" i="4" a="1"/>
  <c r="F1914" i="4" s="1"/>
  <c r="F1706" i="4" a="1"/>
  <c r="F1706" i="4" s="1"/>
  <c r="F1421" i="4" a="1"/>
  <c r="F1421" i="4" s="1"/>
  <c r="F2022" i="4" a="1"/>
  <c r="F2022" i="4" s="1"/>
  <c r="F1906" i="4" a="1"/>
  <c r="F1906" i="4" s="1"/>
  <c r="F1744" i="4" a="1"/>
  <c r="F1744" i="4" s="1"/>
  <c r="F1378" i="4" a="1"/>
  <c r="F1378" i="4" s="1"/>
  <c r="F990" i="4" a="1"/>
  <c r="F990" i="4" s="1"/>
  <c r="F1975" i="4" a="1"/>
  <c r="F1975" i="4" s="1"/>
  <c r="F1874" i="4" a="1"/>
  <c r="F1874" i="4" s="1"/>
  <c r="F1742" i="4" a="1"/>
  <c r="F1742" i="4" s="1"/>
  <c r="F1526" i="4" a="1"/>
  <c r="F1526" i="4" s="1"/>
  <c r="F975" i="4" a="1"/>
  <c r="F975" i="4" s="1"/>
  <c r="F1992" i="4" a="1"/>
  <c r="F1992" i="4" s="1"/>
  <c r="F1927" i="4" a="1"/>
  <c r="F1927" i="4" s="1"/>
  <c r="F1842" i="4" a="1"/>
  <c r="F1842" i="4" s="1"/>
  <c r="F1729" i="4" a="1"/>
  <c r="F1729" i="4" s="1"/>
  <c r="F1491" i="4" a="1"/>
  <c r="F1491" i="4" s="1"/>
  <c r="F1146" i="4" a="1"/>
  <c r="F1146" i="4" s="1"/>
  <c r="F2032" i="4" a="1"/>
  <c r="F2032" i="4" s="1"/>
  <c r="F1991" i="4" a="1"/>
  <c r="F1991" i="4" s="1"/>
  <c r="F1950" i="4" a="1"/>
  <c r="F1950" i="4" s="1"/>
  <c r="F1896" i="4" a="1"/>
  <c r="F1896" i="4" s="1"/>
  <c r="F1840" i="4" a="1"/>
  <c r="F1840" i="4" s="1"/>
  <c r="F1774" i="4" a="1"/>
  <c r="F1774" i="4" s="1"/>
  <c r="F1674" i="4" a="1"/>
  <c r="F1674" i="4" s="1"/>
  <c r="F1488" i="4" a="1"/>
  <c r="F1488" i="4" s="1"/>
  <c r="F2031" i="4" a="1"/>
  <c r="F2031" i="4" s="1"/>
  <c r="F2008" i="4" a="1"/>
  <c r="F2008" i="4" s="1"/>
  <c r="F1990" i="4" a="1"/>
  <c r="F1990" i="4" s="1"/>
  <c r="F1967" i="4" a="1"/>
  <c r="F1967" i="4" s="1"/>
  <c r="F1944" i="4" a="1"/>
  <c r="F1944" i="4" s="1"/>
  <c r="F1924" i="4" a="1"/>
  <c r="F1924" i="4" s="1"/>
  <c r="F1894" i="4" a="1"/>
  <c r="F1894" i="4" s="1"/>
  <c r="F1865" i="4" a="1"/>
  <c r="F1865" i="4" s="1"/>
  <c r="F1838" i="4" a="1"/>
  <c r="F1838" i="4" s="1"/>
  <c r="F1802" i="4" a="1"/>
  <c r="F1802" i="4" s="1"/>
  <c r="F1762" i="4" a="1"/>
  <c r="F1762" i="4" s="1"/>
  <c r="F1724" i="4" a="1"/>
  <c r="F1724" i="4" s="1"/>
  <c r="F1671" i="4" a="1"/>
  <c r="F1671" i="4" s="1"/>
  <c r="F1580" i="4" a="1"/>
  <c r="F1580" i="4" s="1"/>
  <c r="F1478" i="4" a="1"/>
  <c r="F1478" i="4" s="1"/>
  <c r="F1302" i="4" a="1"/>
  <c r="F1302" i="4" s="1"/>
  <c r="F1073" i="4" a="1"/>
  <c r="F1073" i="4" s="1"/>
  <c r="F2025" i="4" a="1"/>
  <c r="F2025" i="4" s="1"/>
  <c r="F2017" i="4" a="1"/>
  <c r="F2017" i="4" s="1"/>
  <c r="F2009" i="4" a="1"/>
  <c r="F2009" i="4" s="1"/>
  <c r="F2001" i="4" a="1"/>
  <c r="F2001" i="4" s="1"/>
  <c r="F2010" i="4" a="1"/>
  <c r="F2010" i="4" s="1"/>
  <c r="F3" i="4" a="1"/>
  <c r="F3" i="4" s="1"/>
  <c r="F2002" i="4" a="1"/>
  <c r="F2002" i="4" s="1"/>
  <c r="F1994" i="4" a="1"/>
  <c r="F1994" i="4" s="1"/>
  <c r="F1986" i="4" a="1"/>
  <c r="F1986" i="4" s="1"/>
  <c r="F1996" i="4" a="1"/>
  <c r="F1996" i="4" s="1"/>
  <c r="F1993" i="4" a="1"/>
  <c r="F1993" i="4" s="1"/>
  <c r="F1985" i="4" a="1"/>
  <c r="F1985" i="4" s="1"/>
  <c r="F1969" i="4" a="1"/>
  <c r="F1969" i="4" s="1"/>
  <c r="F1961" i="4" a="1"/>
  <c r="F1961" i="4" s="1"/>
  <c r="F429" i="4" a="1"/>
  <c r="F429" i="4" s="1"/>
  <c r="F1771" i="4" a="1"/>
  <c r="F1771" i="4" s="1"/>
  <c r="F1919" i="4" a="1"/>
  <c r="F1919" i="4" s="1"/>
  <c r="F1911" i="4" a="1"/>
  <c r="F1911" i="4" s="1"/>
  <c r="F1903" i="4" a="1"/>
  <c r="F1903" i="4" s="1"/>
  <c r="F1895" i="4" a="1"/>
  <c r="F1895" i="4" s="1"/>
  <c r="F1887" i="4" a="1"/>
  <c r="F1887" i="4" s="1"/>
  <c r="F1879" i="4" a="1"/>
  <c r="F1879" i="4" s="1"/>
  <c r="F1871" i="4" a="1"/>
  <c r="F1871" i="4" s="1"/>
  <c r="F1591" i="4" a="1"/>
  <c r="F1591" i="4" s="1"/>
  <c r="F1864" i="4" a="1"/>
  <c r="F1864" i="4" s="1"/>
  <c r="F1856" i="4" a="1"/>
  <c r="F1856" i="4" s="1"/>
  <c r="F1849" i="4" a="1"/>
  <c r="F1849" i="4" s="1"/>
  <c r="F1841" i="4" a="1"/>
  <c r="F1841" i="4" s="1"/>
  <c r="F1833" i="4" a="1"/>
  <c r="F1833" i="4" s="1"/>
  <c r="F1825" i="4" a="1"/>
  <c r="F1825" i="4" s="1"/>
  <c r="F1817" i="4" a="1"/>
  <c r="F1817" i="4" s="1"/>
  <c r="F1809" i="4" a="1"/>
  <c r="F1809" i="4" s="1"/>
  <c r="F1505" i="4" a="1"/>
  <c r="F1505" i="4" s="1"/>
  <c r="F1801" i="4" a="1"/>
  <c r="F1801" i="4" s="1"/>
  <c r="F1793" i="4" a="1"/>
  <c r="F1793" i="4" s="1"/>
  <c r="F1785" i="4" a="1"/>
  <c r="F1785" i="4" s="1"/>
  <c r="F1777" i="4" a="1"/>
  <c r="F1777" i="4" s="1"/>
  <c r="F1453" i="4" a="1"/>
  <c r="F1453" i="4" s="1"/>
  <c r="F1769" i="4" a="1"/>
  <c r="F1769" i="4" s="1"/>
  <c r="F1761" i="4" a="1"/>
  <c r="F1761" i="4" s="1"/>
  <c r="F1753" i="4" a="1"/>
  <c r="F1753" i="4" s="1"/>
  <c r="F1745" i="4" a="1"/>
  <c r="F1745" i="4" s="1"/>
  <c r="F170" i="4" a="1"/>
  <c r="F170" i="4" s="1"/>
  <c r="F2013" i="4" a="1"/>
  <c r="F2013" i="4" s="1"/>
  <c r="F2005" i="4" a="1"/>
  <c r="F2005" i="4" s="1"/>
  <c r="F1997" i="4" a="1"/>
  <c r="F1997" i="4" s="1"/>
  <c r="F1989" i="4" a="1"/>
  <c r="F1989" i="4" s="1"/>
  <c r="F1981" i="4" a="1"/>
  <c r="F1981" i="4" s="1"/>
  <c r="F1973" i="4" a="1"/>
  <c r="F1973" i="4" s="1"/>
  <c r="F1965" i="4" a="1"/>
  <c r="F1965" i="4" s="1"/>
  <c r="F1957" i="4" a="1"/>
  <c r="F1957" i="4" s="1"/>
  <c r="F1949" i="4" a="1"/>
  <c r="F1949" i="4" s="1"/>
  <c r="F1941" i="4" a="1"/>
  <c r="F1941" i="4" s="1"/>
  <c r="F1932" i="4" a="1"/>
  <c r="F1932" i="4" s="1"/>
  <c r="F1923" i="4" a="1"/>
  <c r="F1923" i="4" s="1"/>
  <c r="F1913" i="4" a="1"/>
  <c r="F1913" i="4" s="1"/>
  <c r="F1902" i="4" a="1"/>
  <c r="F1902" i="4" s="1"/>
  <c r="F1891" i="4" a="1"/>
  <c r="F1891" i="4" s="1"/>
  <c r="F1881" i="4" a="1"/>
  <c r="F1881" i="4" s="1"/>
  <c r="F1870" i="4" a="1"/>
  <c r="F1870" i="4" s="1"/>
  <c r="F1860" i="4" a="1"/>
  <c r="F1860" i="4" s="1"/>
  <c r="F1850" i="4" a="1"/>
  <c r="F1850" i="4" s="1"/>
  <c r="F1837" i="4" a="1"/>
  <c r="F1837" i="4" s="1"/>
  <c r="F1824" i="4" a="1"/>
  <c r="F1824" i="4" s="1"/>
  <c r="F1811" i="4" a="1"/>
  <c r="F1811" i="4" s="1"/>
  <c r="F1798" i="4" a="1"/>
  <c r="F1798" i="4" s="1"/>
  <c r="F1786" i="4" a="1"/>
  <c r="F1786" i="4" s="1"/>
  <c r="F1773" i="4" a="1"/>
  <c r="F1773" i="4" s="1"/>
  <c r="F1757" i="4" a="1"/>
  <c r="F1757" i="4" s="1"/>
  <c r="F1741" i="4" a="1"/>
  <c r="F1741" i="4" s="1"/>
  <c r="F1723" i="4" a="1"/>
  <c r="F1723" i="4" s="1"/>
  <c r="F1705" i="4" a="1"/>
  <c r="F1705" i="4" s="1"/>
  <c r="F1686" i="4" a="1"/>
  <c r="F1686" i="4" s="1"/>
  <c r="F1668" i="4" a="1"/>
  <c r="F1668" i="4" s="1"/>
  <c r="F1642" i="4" a="1"/>
  <c r="F1642" i="4" s="1"/>
  <c r="F1605" i="4" a="1"/>
  <c r="F1605" i="4" s="1"/>
  <c r="F1569" i="4" a="1"/>
  <c r="F1569" i="4" s="1"/>
  <c r="F1524" i="4" a="1"/>
  <c r="F1524" i="4" s="1"/>
  <c r="F1475" i="4" a="1"/>
  <c r="F1475" i="4" s="1"/>
  <c r="F1419" i="4" a="1"/>
  <c r="F1419" i="4" s="1"/>
  <c r="F1357" i="4" a="1"/>
  <c r="F1357" i="4" s="1"/>
  <c r="F1283" i="4" a="1"/>
  <c r="F1283" i="4" s="1"/>
  <c r="F1205" i="4" a="1"/>
  <c r="F1205" i="4" s="1"/>
  <c r="F1125" i="4" a="1"/>
  <c r="F1125" i="4" s="1"/>
  <c r="F1049" i="4" a="1"/>
  <c r="F1049" i="4" s="1"/>
  <c r="F972" i="4" a="1"/>
  <c r="F972" i="4" s="1"/>
  <c r="F797" i="4" a="1"/>
  <c r="F797" i="4" s="1"/>
  <c r="F2021" i="4" a="1"/>
  <c r="F2021" i="4" s="1"/>
  <c r="F2028" i="4" a="1"/>
  <c r="F2028" i="4" s="1"/>
  <c r="F2020" i="4" a="1"/>
  <c r="F2020" i="4" s="1"/>
  <c r="F2004" i="4" a="1"/>
  <c r="F2004" i="4" s="1"/>
  <c r="F1988" i="4" a="1"/>
  <c r="F1988" i="4" s="1"/>
  <c r="F1980" i="4" a="1"/>
  <c r="F1980" i="4" s="1"/>
  <c r="F1972" i="4" a="1"/>
  <c r="F1972" i="4" s="1"/>
  <c r="F1964" i="4" a="1"/>
  <c r="F1964" i="4" s="1"/>
  <c r="F1956" i="4" a="1"/>
  <c r="F1956" i="4" s="1"/>
  <c r="F1948" i="4" a="1"/>
  <c r="F1948" i="4" s="1"/>
  <c r="F1940" i="4" a="1"/>
  <c r="F1940" i="4" s="1"/>
  <c r="F1931" i="4" a="1"/>
  <c r="F1931" i="4" s="1"/>
  <c r="F1922" i="4" a="1"/>
  <c r="F1922" i="4" s="1"/>
  <c r="F1912" i="4" a="1"/>
  <c r="F1912" i="4" s="1"/>
  <c r="F1900" i="4" a="1"/>
  <c r="F1900" i="4" s="1"/>
  <c r="F1890" i="4" a="1"/>
  <c r="F1890" i="4" s="1"/>
  <c r="F1880" i="4" a="1"/>
  <c r="F1880" i="4" s="1"/>
  <c r="F1869" i="4" a="1"/>
  <c r="F1869" i="4" s="1"/>
  <c r="F1859" i="4" a="1"/>
  <c r="F1859" i="4" s="1"/>
  <c r="F1848" i="4" a="1"/>
  <c r="F1848" i="4" s="1"/>
  <c r="F1835" i="4" a="1"/>
  <c r="F1835" i="4" s="1"/>
  <c r="F1822" i="4" a="1"/>
  <c r="F1822" i="4" s="1"/>
  <c r="F1810" i="4" a="1"/>
  <c r="F1810" i="4" s="1"/>
  <c r="F1797" i="4" a="1"/>
  <c r="F1797" i="4" s="1"/>
  <c r="F1784" i="4" a="1"/>
  <c r="F1784" i="4" s="1"/>
  <c r="F1770" i="4" a="1"/>
  <c r="F1770" i="4" s="1"/>
  <c r="F1754" i="4" a="1"/>
  <c r="F1754" i="4" s="1"/>
  <c r="F1738" i="4" a="1"/>
  <c r="F1738" i="4" s="1"/>
  <c r="F1719" i="4" a="1"/>
  <c r="F1719" i="4" s="1"/>
  <c r="F1701" i="4" a="1"/>
  <c r="F1701" i="4" s="1"/>
  <c r="F1683" i="4" a="1"/>
  <c r="F1683" i="4" s="1"/>
  <c r="F1665" i="4" a="1"/>
  <c r="F1665" i="4" s="1"/>
  <c r="F1635" i="4" a="1"/>
  <c r="F1635" i="4" s="1"/>
  <c r="F1598" i="4" a="1"/>
  <c r="F1598" i="4" s="1"/>
  <c r="F1561" i="4" a="1"/>
  <c r="F1561" i="4" s="1"/>
  <c r="F1515" i="4" a="1"/>
  <c r="F1515" i="4" s="1"/>
  <c r="F1464" i="4" a="1"/>
  <c r="F1464" i="4" s="1"/>
  <c r="F1408" i="4" a="1"/>
  <c r="F1408" i="4" s="1"/>
  <c r="F1345" i="4" a="1"/>
  <c r="F1345" i="4" s="1"/>
  <c r="F1268" i="4" a="1"/>
  <c r="F1268" i="4" s="1"/>
  <c r="F1191" i="4" a="1"/>
  <c r="F1191" i="4" s="1"/>
  <c r="F1113" i="4" a="1"/>
  <c r="F1113" i="4" s="1"/>
  <c r="F1034" i="4" a="1"/>
  <c r="F1034" i="4" s="1"/>
  <c r="F952" i="4" a="1"/>
  <c r="F952" i="4" s="1"/>
  <c r="F701" i="4" a="1"/>
  <c r="F701" i="4" s="1"/>
  <c r="F2029" i="4" a="1"/>
  <c r="F2029" i="4" s="1"/>
  <c r="F2036" i="4" a="1"/>
  <c r="F2036" i="4" s="1"/>
  <c r="F2012" i="4" a="1"/>
  <c r="F2012" i="4" s="1"/>
  <c r="F2035" i="4" a="1"/>
  <c r="F2035" i="4" s="1"/>
  <c r="F2027" i="4" a="1"/>
  <c r="F2027" i="4" s="1"/>
  <c r="F2019" i="4" a="1"/>
  <c r="F2019" i="4" s="1"/>
  <c r="F2011" i="4" a="1"/>
  <c r="F2011" i="4" s="1"/>
  <c r="F2003" i="4" a="1"/>
  <c r="F2003" i="4" s="1"/>
  <c r="F1995" i="4" a="1"/>
  <c r="F1995" i="4" s="1"/>
  <c r="F1987" i="4" a="1"/>
  <c r="F1987" i="4" s="1"/>
  <c r="F1979" i="4" a="1"/>
  <c r="F1979" i="4" s="1"/>
  <c r="F1971" i="4" a="1"/>
  <c r="F1971" i="4" s="1"/>
  <c r="F1963" i="4" a="1"/>
  <c r="F1963" i="4" s="1"/>
  <c r="F1955" i="4" a="1"/>
  <c r="F1955" i="4" s="1"/>
  <c r="F1947" i="4" a="1"/>
  <c r="F1947" i="4" s="1"/>
  <c r="F1939" i="4" a="1"/>
  <c r="F1939" i="4" s="1"/>
  <c r="F1930" i="4" a="1"/>
  <c r="F1930" i="4" s="1"/>
  <c r="F1921" i="4" a="1"/>
  <c r="F1921" i="4" s="1"/>
  <c r="F1910" i="4" a="1"/>
  <c r="F1910" i="4" s="1"/>
  <c r="F1899" i="4" a="1"/>
  <c r="F1899" i="4" s="1"/>
  <c r="F1889" i="4" a="1"/>
  <c r="F1889" i="4" s="1"/>
  <c r="F1878" i="4" a="1"/>
  <c r="F1878" i="4" s="1"/>
  <c r="F1868" i="4" a="1"/>
  <c r="F1868" i="4" s="1"/>
  <c r="F1858" i="4" a="1"/>
  <c r="F1858" i="4" s="1"/>
  <c r="F1846" i="4" a="1"/>
  <c r="F1846" i="4" s="1"/>
  <c r="F1834" i="4" a="1"/>
  <c r="F1834" i="4" s="1"/>
  <c r="F1821" i="4" a="1"/>
  <c r="F1821" i="4" s="1"/>
  <c r="F1808" i="4" a="1"/>
  <c r="F1808" i="4" s="1"/>
  <c r="F1795" i="4" a="1"/>
  <c r="F1795" i="4" s="1"/>
  <c r="F1782" i="4" a="1"/>
  <c r="F1782" i="4" s="1"/>
  <c r="F1768" i="4" a="1"/>
  <c r="F1768" i="4" s="1"/>
  <c r="F1752" i="4" a="1"/>
  <c r="F1752" i="4" s="1"/>
  <c r="F1735" i="4" a="1"/>
  <c r="F1735" i="4" s="1"/>
  <c r="F1717" i="4" a="1"/>
  <c r="F1717" i="4" s="1"/>
  <c r="F1699" i="4" a="1"/>
  <c r="F1699" i="4" s="1"/>
  <c r="F1681" i="4" a="1"/>
  <c r="F1681" i="4" s="1"/>
  <c r="F1662" i="4" a="1"/>
  <c r="F1662" i="4" s="1"/>
  <c r="F1633" i="4" a="1"/>
  <c r="F1633" i="4" s="1"/>
  <c r="F1596" i="4" a="1"/>
  <c r="F1596" i="4" s="1"/>
  <c r="F1557" i="4" a="1"/>
  <c r="F1557" i="4" s="1"/>
  <c r="F1512" i="4" a="1"/>
  <c r="F1512" i="4" s="1"/>
  <c r="F1461" i="4" a="1"/>
  <c r="F1461" i="4" s="1"/>
  <c r="F1404" i="4" a="1"/>
  <c r="F1404" i="4" s="1"/>
  <c r="F1341" i="4" a="1"/>
  <c r="F1341" i="4" s="1"/>
  <c r="F1265" i="4" a="1"/>
  <c r="F1265" i="4" s="1"/>
  <c r="F1186" i="4" a="1"/>
  <c r="F1186" i="4" s="1"/>
  <c r="F1107" i="4" a="1"/>
  <c r="F1107" i="4" s="1"/>
  <c r="F1028" i="4" a="1"/>
  <c r="F1028" i="4" s="1"/>
  <c r="F947" i="4" a="1"/>
  <c r="F947" i="4" s="1"/>
  <c r="F650" i="4" a="1"/>
  <c r="F650" i="4" s="1"/>
  <c r="F2034" i="4" a="1"/>
  <c r="F2034" i="4" s="1"/>
  <c r="F2026" i="4" a="1"/>
  <c r="F2026" i="4" s="1"/>
  <c r="F2018" i="4" a="1"/>
  <c r="F2018" i="4" s="1"/>
  <c r="F1978" i="4" a="1"/>
  <c r="F1978" i="4" s="1"/>
  <c r="F1970" i="4" a="1"/>
  <c r="F1970" i="4" s="1"/>
  <c r="F1962" i="4" a="1"/>
  <c r="F1962" i="4" s="1"/>
  <c r="F1954" i="4" a="1"/>
  <c r="F1954" i="4" s="1"/>
  <c r="F1946" i="4" a="1"/>
  <c r="F1946" i="4" s="1"/>
  <c r="F1938" i="4" a="1"/>
  <c r="F1938" i="4" s="1"/>
  <c r="F1929" i="4" a="1"/>
  <c r="F1929" i="4" s="1"/>
  <c r="F1920" i="4" a="1"/>
  <c r="F1920" i="4" s="1"/>
  <c r="F1908" i="4" a="1"/>
  <c r="F1908" i="4" s="1"/>
  <c r="F1898" i="4" a="1"/>
  <c r="F1898" i="4" s="1"/>
  <c r="F1888" i="4" a="1"/>
  <c r="F1888" i="4" s="1"/>
  <c r="F1876" i="4" a="1"/>
  <c r="F1876" i="4" s="1"/>
  <c r="F1867" i="4" a="1"/>
  <c r="F1867" i="4" s="1"/>
  <c r="F1857" i="4" a="1"/>
  <c r="F1857" i="4" s="1"/>
  <c r="F1845" i="4" a="1"/>
  <c r="F1845" i="4" s="1"/>
  <c r="F1832" i="4" a="1"/>
  <c r="F1832" i="4" s="1"/>
  <c r="F1819" i="4" a="1"/>
  <c r="F1819" i="4" s="1"/>
  <c r="F1806" i="4" a="1"/>
  <c r="F1806" i="4" s="1"/>
  <c r="F1794" i="4" a="1"/>
  <c r="F1794" i="4" s="1"/>
  <c r="F1781" i="4" a="1"/>
  <c r="F1781" i="4" s="1"/>
  <c r="F1766" i="4" a="1"/>
  <c r="F1766" i="4" s="1"/>
  <c r="F1750" i="4" a="1"/>
  <c r="F1750" i="4" s="1"/>
  <c r="F1733" i="4" a="1"/>
  <c r="F1733" i="4" s="1"/>
  <c r="F1715" i="4" a="1"/>
  <c r="F1715" i="4" s="1"/>
  <c r="F1697" i="4" a="1"/>
  <c r="F1697" i="4" s="1"/>
  <c r="F1678" i="4" a="1"/>
  <c r="F1678" i="4" s="1"/>
  <c r="F1660" i="4" a="1"/>
  <c r="F1660" i="4" s="1"/>
  <c r="F1626" i="4" a="1"/>
  <c r="F1626" i="4" s="1"/>
  <c r="F1589" i="4" a="1"/>
  <c r="F1589" i="4" s="1"/>
  <c r="F1550" i="4" a="1"/>
  <c r="F1550" i="4" s="1"/>
  <c r="F1502" i="4" a="1"/>
  <c r="F1502" i="4" s="1"/>
  <c r="F1451" i="4" a="1"/>
  <c r="F1451" i="4" s="1"/>
  <c r="F1393" i="4" a="1"/>
  <c r="F1393" i="4" s="1"/>
  <c r="F1326" i="4" a="1"/>
  <c r="F1326" i="4" s="1"/>
  <c r="F1247" i="4" a="1"/>
  <c r="F1247" i="4" s="1"/>
  <c r="F1170" i="4" a="1"/>
  <c r="F1170" i="4" s="1"/>
  <c r="F1094" i="4" a="1"/>
  <c r="F1094" i="4" s="1"/>
  <c r="F1014" i="4" a="1"/>
  <c r="F1014" i="4" s="1"/>
  <c r="F925" i="4" a="1"/>
  <c r="F925" i="4" s="1"/>
  <c r="F510" i="4" a="1"/>
  <c r="F510" i="4" s="1"/>
  <c r="F2033" i="4" a="1"/>
  <c r="F2033" i="4" s="1"/>
  <c r="F1977" i="4" a="1"/>
  <c r="F1977" i="4" s="1"/>
  <c r="F1953" i="4" a="1"/>
  <c r="F1953" i="4" s="1"/>
  <c r="F1945" i="4" a="1"/>
  <c r="F1945" i="4" s="1"/>
  <c r="F1937" i="4" a="1"/>
  <c r="F1937" i="4" s="1"/>
  <c r="F1928" i="4" a="1"/>
  <c r="F1928" i="4" s="1"/>
  <c r="F1918" i="4" a="1"/>
  <c r="F1918" i="4" s="1"/>
  <c r="F1907" i="4" a="1"/>
  <c r="F1907" i="4" s="1"/>
  <c r="F1897" i="4" a="1"/>
  <c r="F1897" i="4" s="1"/>
  <c r="F1886" i="4" a="1"/>
  <c r="F1886" i="4" s="1"/>
  <c r="F1875" i="4" a="1"/>
  <c r="F1875" i="4" s="1"/>
  <c r="F1866" i="4" a="1"/>
  <c r="F1866" i="4" s="1"/>
  <c r="F1855" i="4" a="1"/>
  <c r="F1855" i="4" s="1"/>
  <c r="F1843" i="4" a="1"/>
  <c r="F1843" i="4" s="1"/>
  <c r="F1830" i="4" a="1"/>
  <c r="F1830" i="4" s="1"/>
  <c r="F1818" i="4" a="1"/>
  <c r="F1818" i="4" s="1"/>
  <c r="F1805" i="4" a="1"/>
  <c r="F1805" i="4" s="1"/>
  <c r="F1792" i="4" a="1"/>
  <c r="F1792" i="4" s="1"/>
  <c r="F1779" i="4" a="1"/>
  <c r="F1779" i="4" s="1"/>
  <c r="F1765" i="4" a="1"/>
  <c r="F1765" i="4" s="1"/>
  <c r="F1749" i="4" a="1"/>
  <c r="F1749" i="4" s="1"/>
  <c r="F1732" i="4" a="1"/>
  <c r="F1732" i="4" s="1"/>
  <c r="F1714" i="4" a="1"/>
  <c r="F1714" i="4" s="1"/>
  <c r="F1695" i="4" a="1"/>
  <c r="F1695" i="4" s="1"/>
  <c r="F1677" i="4" a="1"/>
  <c r="F1677" i="4" s="1"/>
  <c r="F1659" i="4" a="1"/>
  <c r="F1659" i="4" s="1"/>
  <c r="F1623" i="4" a="1"/>
  <c r="F1623" i="4" s="1"/>
  <c r="F1587" i="4" a="1"/>
  <c r="F1587" i="4" s="1"/>
  <c r="F1547" i="4" a="1"/>
  <c r="F1547" i="4" s="1"/>
  <c r="F1500" i="4" a="1"/>
  <c r="F1500" i="4" s="1"/>
  <c r="F1446" i="4" a="1"/>
  <c r="F1446" i="4" s="1"/>
  <c r="F1389" i="4" a="1"/>
  <c r="F1389" i="4" s="1"/>
  <c r="F1321" i="4" a="1"/>
  <c r="F1321" i="4" s="1"/>
  <c r="F1243" i="4" a="1"/>
  <c r="F1243" i="4" s="1"/>
  <c r="F1167" i="4" a="1"/>
  <c r="F1167" i="4" s="1"/>
  <c r="F1087" i="4" a="1"/>
  <c r="F1087" i="4" s="1"/>
  <c r="F1010" i="4" a="1"/>
  <c r="F1010" i="4" s="1"/>
  <c r="F914" i="4" a="1"/>
  <c r="F914" i="4" s="1"/>
  <c r="F1469" i="4" a="1"/>
  <c r="F1469" i="4" s="1"/>
  <c r="F1736" i="4" a="1"/>
  <c r="F1736" i="4" s="1"/>
  <c r="F1459" i="4" a="1"/>
  <c r="F1459" i="4" s="1"/>
  <c r="F1448" i="4" a="1"/>
  <c r="F1448" i="4" s="1"/>
  <c r="F1437" i="4" a="1"/>
  <c r="F1437" i="4" s="1"/>
  <c r="F1712" i="4" a="1"/>
  <c r="F1712" i="4" s="1"/>
  <c r="F1427" i="4" a="1"/>
  <c r="F1427" i="4" s="1"/>
  <c r="F1416" i="4" a="1"/>
  <c r="F1416" i="4" s="1"/>
  <c r="F1696" i="4" a="1"/>
  <c r="F1696" i="4" s="1"/>
  <c r="F1405" i="4" a="1"/>
  <c r="F1405" i="4" s="1"/>
  <c r="F1395" i="4" a="1"/>
  <c r="F1395" i="4" s="1"/>
  <c r="F1383" i="4" a="1"/>
  <c r="F1383" i="4" s="1"/>
  <c r="F1371" i="4" a="1"/>
  <c r="F1371" i="4" s="1"/>
  <c r="F1226" i="4" a="1"/>
  <c r="F1226" i="4" s="1"/>
  <c r="F1359" i="4" a="1"/>
  <c r="F1359" i="4" s="1"/>
  <c r="F1648" i="4" a="1"/>
  <c r="F1648" i="4" s="1"/>
  <c r="F1347" i="4" a="1"/>
  <c r="F1347" i="4" s="1"/>
  <c r="F1640" i="4" a="1"/>
  <c r="F1640" i="4" s="1"/>
  <c r="F1334" i="4" a="1"/>
  <c r="F1334" i="4" s="1"/>
  <c r="F1323" i="4" a="1"/>
  <c r="F1323" i="4" s="1"/>
  <c r="F1310" i="4" a="1"/>
  <c r="F1310" i="4" s="1"/>
  <c r="F1616" i="4" a="1"/>
  <c r="F1616" i="4" s="1"/>
  <c r="F1298" i="4" a="1"/>
  <c r="F1298" i="4" s="1"/>
  <c r="F1608" i="4" a="1"/>
  <c r="F1608" i="4" s="1"/>
  <c r="F733" i="4" a="1"/>
  <c r="F733" i="4" s="1"/>
  <c r="F657" i="4" a="1"/>
  <c r="F657" i="4" s="1"/>
  <c r="F1274" i="4" a="1"/>
  <c r="F1274" i="4" s="1"/>
  <c r="F565" i="4" a="1"/>
  <c r="F565" i="4" s="1"/>
  <c r="F1261" i="4" a="1"/>
  <c r="F1261" i="4" s="1"/>
  <c r="F447" i="4" a="1"/>
  <c r="F447" i="4" s="1"/>
  <c r="F1250" i="4" a="1"/>
  <c r="F1250" i="4" s="1"/>
  <c r="F267" i="4" a="1"/>
  <c r="F267" i="4" s="1"/>
  <c r="F1237" i="4" a="1"/>
  <c r="F1237" i="4" s="1"/>
  <c r="F30" i="4" a="1"/>
  <c r="F30" i="4" s="1"/>
  <c r="F1558" i="4" a="1"/>
  <c r="F1558" i="4" s="1"/>
  <c r="F1079" i="4" a="1"/>
  <c r="F1079" i="4" s="1"/>
  <c r="F1225" i="4" a="1"/>
  <c r="F1225" i="4" s="1"/>
  <c r="F1068" i="4" a="1"/>
  <c r="F1068" i="4" s="1"/>
  <c r="F1213" i="4" a="1"/>
  <c r="F1213" i="4" s="1"/>
  <c r="F1540" i="4" a="1"/>
  <c r="F1540" i="4" s="1"/>
  <c r="F1043" i="4" a="1"/>
  <c r="F1043" i="4" s="1"/>
  <c r="F1201" i="4" a="1"/>
  <c r="F1201" i="4" s="1"/>
  <c r="F1031" i="4" a="1"/>
  <c r="F1031" i="4" s="1"/>
  <c r="F1188" i="4" a="1"/>
  <c r="F1188" i="4" s="1"/>
  <c r="F1508" i="4" a="1"/>
  <c r="F1508" i="4" s="1"/>
  <c r="F1019" i="4" a="1"/>
  <c r="F1019" i="4" s="1"/>
  <c r="F1177" i="4" a="1"/>
  <c r="F1177" i="4" s="1"/>
  <c r="F1006" i="4" a="1"/>
  <c r="F1006" i="4" s="1"/>
  <c r="F1164" i="4" a="1"/>
  <c r="F1164" i="4" s="1"/>
  <c r="F89" i="4" a="1"/>
  <c r="F89" i="4" s="1"/>
  <c r="F1933" i="4" a="1"/>
  <c r="F1933" i="4" s="1"/>
  <c r="F1925" i="4" a="1"/>
  <c r="F1925" i="4" s="1"/>
  <c r="F1917" i="4" a="1"/>
  <c r="F1917" i="4" s="1"/>
  <c r="F1909" i="4" a="1"/>
  <c r="F1909" i="4" s="1"/>
  <c r="F1901" i="4" a="1"/>
  <c r="F1901" i="4" s="1"/>
  <c r="F1893" i="4" a="1"/>
  <c r="F1893" i="4" s="1"/>
  <c r="F1885" i="4" a="1"/>
  <c r="F1885" i="4" s="1"/>
  <c r="F1877" i="4" a="1"/>
  <c r="F1877" i="4" s="1"/>
  <c r="F1862" i="4" a="1"/>
  <c r="F1862" i="4" s="1"/>
  <c r="F1847" i="4" a="1"/>
  <c r="F1847" i="4" s="1"/>
  <c r="F1839" i="4" a="1"/>
  <c r="F1839" i="4" s="1"/>
  <c r="F1831" i="4" a="1"/>
  <c r="F1831" i="4" s="1"/>
  <c r="F1823" i="4" a="1"/>
  <c r="F1823" i="4" s="1"/>
  <c r="F1815" i="4" a="1"/>
  <c r="F1815" i="4" s="1"/>
  <c r="F1807" i="4" a="1"/>
  <c r="F1807" i="4" s="1"/>
  <c r="F1799" i="4" a="1"/>
  <c r="F1799" i="4" s="1"/>
  <c r="F1791" i="4" a="1"/>
  <c r="F1791" i="4" s="1"/>
  <c r="F1783" i="4" a="1"/>
  <c r="F1783" i="4" s="1"/>
  <c r="F1775" i="4" a="1"/>
  <c r="F1775" i="4" s="1"/>
  <c r="F1767" i="4" a="1"/>
  <c r="F1767" i="4" s="1"/>
  <c r="F1759" i="4" a="1"/>
  <c r="F1759" i="4" s="1"/>
  <c r="F1751" i="4" a="1"/>
  <c r="F1751" i="4" s="1"/>
  <c r="F1743" i="4" a="1"/>
  <c r="F1743" i="4" s="1"/>
  <c r="F1734" i="4" a="1"/>
  <c r="F1734" i="4" s="1"/>
  <c r="F1725" i="4" a="1"/>
  <c r="F1725" i="4" s="1"/>
  <c r="F1716" i="4" a="1"/>
  <c r="F1716" i="4" s="1"/>
  <c r="F1707" i="4" a="1"/>
  <c r="F1707" i="4" s="1"/>
  <c r="F1698" i="4" a="1"/>
  <c r="F1698" i="4" s="1"/>
  <c r="F1689" i="4" a="1"/>
  <c r="F1689" i="4" s="1"/>
  <c r="F1679" i="4" a="1"/>
  <c r="F1679" i="4" s="1"/>
  <c r="F1670" i="4" a="1"/>
  <c r="F1670" i="4" s="1"/>
  <c r="F1661" i="4" a="1"/>
  <c r="F1661" i="4" s="1"/>
  <c r="F1652" i="4" a="1"/>
  <c r="F1652" i="4" s="1"/>
  <c r="F1643" i="4" a="1"/>
  <c r="F1643" i="4" s="1"/>
  <c r="F1634" i="4" a="1"/>
  <c r="F1634" i="4" s="1"/>
  <c r="F1625" i="4" a="1"/>
  <c r="F1625" i="4" s="1"/>
  <c r="F1615" i="4" a="1"/>
  <c r="F1615" i="4" s="1"/>
  <c r="F1606" i="4" a="1"/>
  <c r="F1606" i="4" s="1"/>
  <c r="F1597" i="4" a="1"/>
  <c r="F1597" i="4" s="1"/>
  <c r="F1588" i="4" a="1"/>
  <c r="F1588" i="4" s="1"/>
  <c r="F1579" i="4" a="1"/>
  <c r="F1579" i="4" s="1"/>
  <c r="F1570" i="4" a="1"/>
  <c r="F1570" i="4" s="1"/>
  <c r="F1560" i="4" a="1"/>
  <c r="F1560" i="4" s="1"/>
  <c r="F1548" i="4" a="1"/>
  <c r="F1548" i="4" s="1"/>
  <c r="F1537" i="4" a="1"/>
  <c r="F1537" i="4" s="1"/>
  <c r="F1525" i="4" a="1"/>
  <c r="F1525" i="4" s="1"/>
  <c r="F1513" i="4" a="1"/>
  <c r="F1513" i="4" s="1"/>
  <c r="F1501" i="4" a="1"/>
  <c r="F1501" i="4" s="1"/>
  <c r="F1489" i="4" a="1"/>
  <c r="F1489" i="4" s="1"/>
  <c r="F1477" i="4" a="1"/>
  <c r="F1477" i="4" s="1"/>
  <c r="F1462" i="4" a="1"/>
  <c r="F1462" i="4" s="1"/>
  <c r="F1449" i="4" a="1"/>
  <c r="F1449" i="4" s="1"/>
  <c r="F1435" i="4" a="1"/>
  <c r="F1435" i="4" s="1"/>
  <c r="F1420" i="4" a="1"/>
  <c r="F1420" i="4" s="1"/>
  <c r="F1406" i="4" a="1"/>
  <c r="F1406" i="4" s="1"/>
  <c r="F1392" i="4" a="1"/>
  <c r="F1392" i="4" s="1"/>
  <c r="F1375" i="4" a="1"/>
  <c r="F1375" i="4" s="1"/>
  <c r="F1361" i="4" a="1"/>
  <c r="F1361" i="4" s="1"/>
  <c r="F1343" i="4" a="1"/>
  <c r="F1343" i="4" s="1"/>
  <c r="F1325" i="4" a="1"/>
  <c r="F1325" i="4" s="1"/>
  <c r="F1305" i="4" a="1"/>
  <c r="F1305" i="4" s="1"/>
  <c r="F1284" i="4" a="1"/>
  <c r="F1284" i="4" s="1"/>
  <c r="F1266" i="4" a="1"/>
  <c r="F1266" i="4" s="1"/>
  <c r="F1246" i="4" a="1"/>
  <c r="F1246" i="4" s="1"/>
  <c r="F1228" i="4" a="1"/>
  <c r="F1228" i="4" s="1"/>
  <c r="F1206" i="4" a="1"/>
  <c r="F1206" i="4" s="1"/>
  <c r="F1187" i="4" a="1"/>
  <c r="F1187" i="4" s="1"/>
  <c r="F1169" i="4" a="1"/>
  <c r="F1169" i="4" s="1"/>
  <c r="F1149" i="4" a="1"/>
  <c r="F1149" i="4" s="1"/>
  <c r="F1131" i="4" a="1"/>
  <c r="F1131" i="4" s="1"/>
  <c r="F1109" i="4" a="1"/>
  <c r="F1109" i="4" s="1"/>
  <c r="F1089" i="4" a="1"/>
  <c r="F1089" i="4" s="1"/>
  <c r="F1070" i="4" a="1"/>
  <c r="F1070" i="4" s="1"/>
  <c r="F1051" i="4" a="1"/>
  <c r="F1051" i="4" s="1"/>
  <c r="F1033" i="4" a="1"/>
  <c r="F1033" i="4" s="1"/>
  <c r="F1012" i="4" a="1"/>
  <c r="F1012" i="4" s="1"/>
  <c r="F991" i="4" a="1"/>
  <c r="F991" i="4" s="1"/>
  <c r="F973" i="4" a="1"/>
  <c r="F973" i="4" s="1"/>
  <c r="F950" i="4" a="1"/>
  <c r="F950" i="4" s="1"/>
  <c r="F920" i="4" a="1"/>
  <c r="F920" i="4" s="1"/>
  <c r="F864" i="4" a="1"/>
  <c r="F864" i="4" s="1"/>
  <c r="F800" i="4" a="1"/>
  <c r="F800" i="4" s="1"/>
  <c r="F692" i="4" a="1"/>
  <c r="F692" i="4" s="1"/>
  <c r="F482" i="4" a="1"/>
  <c r="F482" i="4" s="1"/>
  <c r="F242" i="4" a="1"/>
  <c r="F242" i="4" s="1"/>
  <c r="F1650" i="4" a="1"/>
  <c r="F1650" i="4" s="1"/>
  <c r="F1641" i="4" a="1"/>
  <c r="F1641" i="4" s="1"/>
  <c r="F1631" i="4" a="1"/>
  <c r="F1631" i="4" s="1"/>
  <c r="F1622" i="4" a="1"/>
  <c r="F1622" i="4" s="1"/>
  <c r="F1613" i="4" a="1"/>
  <c r="F1613" i="4" s="1"/>
  <c r="F1604" i="4" a="1"/>
  <c r="F1604" i="4" s="1"/>
  <c r="F1595" i="4" a="1"/>
  <c r="F1595" i="4" s="1"/>
  <c r="F1586" i="4" a="1"/>
  <c r="F1586" i="4" s="1"/>
  <c r="F1577" i="4" a="1"/>
  <c r="F1577" i="4" s="1"/>
  <c r="F1566" i="4" a="1"/>
  <c r="F1566" i="4" s="1"/>
  <c r="F1556" i="4" a="1"/>
  <c r="F1556" i="4" s="1"/>
  <c r="F1546" i="4" a="1"/>
  <c r="F1546" i="4" s="1"/>
  <c r="F1534" i="4" a="1"/>
  <c r="F1534" i="4" s="1"/>
  <c r="F1523" i="4" a="1"/>
  <c r="F1523" i="4" s="1"/>
  <c r="F1510" i="4" a="1"/>
  <c r="F1510" i="4" s="1"/>
  <c r="F1499" i="4" a="1"/>
  <c r="F1499" i="4" s="1"/>
  <c r="F1485" i="4" a="1"/>
  <c r="F1485" i="4" s="1"/>
  <c r="F1473" i="4" a="1"/>
  <c r="F1473" i="4" s="1"/>
  <c r="F1460" i="4" a="1"/>
  <c r="F1460" i="4" s="1"/>
  <c r="F1445" i="4" a="1"/>
  <c r="F1445" i="4" s="1"/>
  <c r="F1430" i="4" a="1"/>
  <c r="F1430" i="4" s="1"/>
  <c r="F1417" i="4" a="1"/>
  <c r="F1417" i="4" s="1"/>
  <c r="F1403" i="4" a="1"/>
  <c r="F1403" i="4" s="1"/>
  <c r="F1388" i="4" a="1"/>
  <c r="F1388" i="4" s="1"/>
  <c r="F1372" i="4" a="1"/>
  <c r="F1372" i="4" s="1"/>
  <c r="F1356" i="4" a="1"/>
  <c r="F1356" i="4" s="1"/>
  <c r="F1339" i="4" a="1"/>
  <c r="F1339" i="4" s="1"/>
  <c r="F1319" i="4" a="1"/>
  <c r="F1319" i="4" s="1"/>
  <c r="F1301" i="4" a="1"/>
  <c r="F1301" i="4" s="1"/>
  <c r="F1279" i="4" a="1"/>
  <c r="F1279" i="4" s="1"/>
  <c r="F1260" i="4" a="1"/>
  <c r="F1260" i="4" s="1"/>
  <c r="F1242" i="4" a="1"/>
  <c r="F1242" i="4" s="1"/>
  <c r="F1222" i="4" a="1"/>
  <c r="F1222" i="4" s="1"/>
  <c r="F1204" i="4" a="1"/>
  <c r="F1204" i="4" s="1"/>
  <c r="F1182" i="4" a="1"/>
  <c r="F1182" i="4" s="1"/>
  <c r="F1162" i="4" a="1"/>
  <c r="F1162" i="4" s="1"/>
  <c r="F1143" i="4" a="1"/>
  <c r="F1143" i="4" s="1"/>
  <c r="F1124" i="4" a="1"/>
  <c r="F1124" i="4" s="1"/>
  <c r="F1106" i="4" a="1"/>
  <c r="F1106" i="4" s="1"/>
  <c r="F1085" i="4" a="1"/>
  <c r="F1085" i="4" s="1"/>
  <c r="F1065" i="4" a="1"/>
  <c r="F1065" i="4" s="1"/>
  <c r="F1046" i="4" a="1"/>
  <c r="F1046" i="4" s="1"/>
  <c r="F1027" i="4" a="1"/>
  <c r="F1027" i="4" s="1"/>
  <c r="F1008" i="4" a="1"/>
  <c r="F1008" i="4" s="1"/>
  <c r="F987" i="4" a="1"/>
  <c r="F987" i="4" s="1"/>
  <c r="F966" i="4" a="1"/>
  <c r="F966" i="4" s="1"/>
  <c r="F945" i="4" a="1"/>
  <c r="F945" i="4" s="1"/>
  <c r="F907" i="4" a="1"/>
  <c r="F907" i="4" s="1"/>
  <c r="F856" i="4" a="1"/>
  <c r="F856" i="4" s="1"/>
  <c r="F774" i="4" a="1"/>
  <c r="F774" i="4" s="1"/>
  <c r="F626" i="4" a="1"/>
  <c r="F626" i="4" s="1"/>
  <c r="F396" i="4" a="1"/>
  <c r="F396" i="4" s="1"/>
  <c r="F1852" i="4" a="1"/>
  <c r="F1852" i="4" s="1"/>
  <c r="F1844" i="4" a="1"/>
  <c r="F1844" i="4" s="1"/>
  <c r="F1836" i="4" a="1"/>
  <c r="F1836" i="4" s="1"/>
  <c r="F1828" i="4" a="1"/>
  <c r="F1828" i="4" s="1"/>
  <c r="F1820" i="4" a="1"/>
  <c r="F1820" i="4" s="1"/>
  <c r="F1812" i="4" a="1"/>
  <c r="F1812" i="4" s="1"/>
  <c r="F1804" i="4" a="1"/>
  <c r="F1804" i="4" s="1"/>
  <c r="F1796" i="4" a="1"/>
  <c r="F1796" i="4" s="1"/>
  <c r="F1788" i="4" a="1"/>
  <c r="F1788" i="4" s="1"/>
  <c r="F1780" i="4" a="1"/>
  <c r="F1780" i="4" s="1"/>
  <c r="F1772" i="4" a="1"/>
  <c r="F1772" i="4" s="1"/>
  <c r="F1764" i="4" a="1"/>
  <c r="F1764" i="4" s="1"/>
  <c r="F1756" i="4" a="1"/>
  <c r="F1756" i="4" s="1"/>
  <c r="F1748" i="4" a="1"/>
  <c r="F1748" i="4" s="1"/>
  <c r="F1740" i="4" a="1"/>
  <c r="F1740" i="4" s="1"/>
  <c r="F1731" i="4" a="1"/>
  <c r="F1731" i="4" s="1"/>
  <c r="F1722" i="4" a="1"/>
  <c r="F1722" i="4" s="1"/>
  <c r="F1713" i="4" a="1"/>
  <c r="F1713" i="4" s="1"/>
  <c r="F1703" i="4" a="1"/>
  <c r="F1703" i="4" s="1"/>
  <c r="F1694" i="4" a="1"/>
  <c r="F1694" i="4" s="1"/>
  <c r="F1685" i="4" a="1"/>
  <c r="F1685" i="4" s="1"/>
  <c r="F1676" i="4" a="1"/>
  <c r="F1676" i="4" s="1"/>
  <c r="F1667" i="4" a="1"/>
  <c r="F1667" i="4" s="1"/>
  <c r="F1658" i="4" a="1"/>
  <c r="F1658" i="4" s="1"/>
  <c r="F1649" i="4" a="1"/>
  <c r="F1649" i="4" s="1"/>
  <c r="F1639" i="4" a="1"/>
  <c r="F1639" i="4" s="1"/>
  <c r="F1630" i="4" a="1"/>
  <c r="F1630" i="4" s="1"/>
  <c r="F1621" i="4" a="1"/>
  <c r="F1621" i="4" s="1"/>
  <c r="F1612" i="4" a="1"/>
  <c r="F1612" i="4" s="1"/>
  <c r="F1603" i="4" a="1"/>
  <c r="F1603" i="4" s="1"/>
  <c r="F1594" i="4" a="1"/>
  <c r="F1594" i="4" s="1"/>
  <c r="F1585" i="4" a="1"/>
  <c r="F1585" i="4" s="1"/>
  <c r="F1575" i="4" a="1"/>
  <c r="F1575" i="4" s="1"/>
  <c r="F1565" i="4" a="1"/>
  <c r="F1565" i="4" s="1"/>
  <c r="F1555" i="4" a="1"/>
  <c r="F1555" i="4" s="1"/>
  <c r="F1545" i="4" a="1"/>
  <c r="F1545" i="4" s="1"/>
  <c r="F1533" i="4" a="1"/>
  <c r="F1533" i="4" s="1"/>
  <c r="F1521" i="4" a="1"/>
  <c r="F1521" i="4" s="1"/>
  <c r="F1509" i="4" a="1"/>
  <c r="F1509" i="4" s="1"/>
  <c r="F1496" i="4" a="1"/>
  <c r="F1496" i="4" s="1"/>
  <c r="F1484" i="4" a="1"/>
  <c r="F1484" i="4" s="1"/>
  <c r="F1472" i="4" a="1"/>
  <c r="F1472" i="4" s="1"/>
  <c r="F1457" i="4" a="1"/>
  <c r="F1457" i="4" s="1"/>
  <c r="F1443" i="4" a="1"/>
  <c r="F1443" i="4" s="1"/>
  <c r="F1429" i="4" a="1"/>
  <c r="F1429" i="4" s="1"/>
  <c r="F1414" i="4" a="1"/>
  <c r="F1414" i="4" s="1"/>
  <c r="F1400" i="4" a="1"/>
  <c r="F1400" i="4" s="1"/>
  <c r="F1387" i="4" a="1"/>
  <c r="F1387" i="4" s="1"/>
  <c r="F1370" i="4" a="1"/>
  <c r="F1370" i="4" s="1"/>
  <c r="F1353" i="4" a="1"/>
  <c r="F1353" i="4" s="1"/>
  <c r="F1338" i="4" a="1"/>
  <c r="F1338" i="4" s="1"/>
  <c r="F1316" i="4" a="1"/>
  <c r="F1316" i="4" s="1"/>
  <c r="F1297" i="4" a="1"/>
  <c r="F1297" i="4" s="1"/>
  <c r="F1278" i="4" a="1"/>
  <c r="F1278" i="4" s="1"/>
  <c r="F1259" i="4" a="1"/>
  <c r="F1259" i="4" s="1"/>
  <c r="F1241" i="4" a="1"/>
  <c r="F1241" i="4" s="1"/>
  <c r="F1219" i="4" a="1"/>
  <c r="F1219" i="4" s="1"/>
  <c r="F1198" i="4" a="1"/>
  <c r="F1198" i="4" s="1"/>
  <c r="F1180" i="4" a="1"/>
  <c r="F1180" i="4" s="1"/>
  <c r="F1161" i="4" a="1"/>
  <c r="F1161" i="4" s="1"/>
  <c r="F1142" i="4" a="1"/>
  <c r="F1142" i="4" s="1"/>
  <c r="F1122" i="4" a="1"/>
  <c r="F1122" i="4" s="1"/>
  <c r="F1101" i="4" a="1"/>
  <c r="F1101" i="4" s="1"/>
  <c r="F1083" i="4" a="1"/>
  <c r="F1083" i="4" s="1"/>
  <c r="F1063" i="4" a="1"/>
  <c r="F1063" i="4" s="1"/>
  <c r="F1045" i="4" a="1"/>
  <c r="F1045" i="4" s="1"/>
  <c r="F1023" i="4" a="1"/>
  <c r="F1023" i="4" s="1"/>
  <c r="F1004" i="4" a="1"/>
  <c r="F1004" i="4" s="1"/>
  <c r="F986" i="4" a="1"/>
  <c r="F986" i="4" s="1"/>
  <c r="F965" i="4" a="1"/>
  <c r="F965" i="4" s="1"/>
  <c r="F943" i="4" a="1"/>
  <c r="F943" i="4" s="1"/>
  <c r="F901" i="4" a="1"/>
  <c r="F901" i="4" s="1"/>
  <c r="F836" i="4" a="1"/>
  <c r="F836" i="4" s="1"/>
  <c r="F763" i="4" a="1"/>
  <c r="F763" i="4" s="1"/>
  <c r="F621" i="4" a="1"/>
  <c r="F621" i="4" s="1"/>
  <c r="F385" i="4" a="1"/>
  <c r="F385" i="4" s="1"/>
  <c r="F1763" i="4" a="1"/>
  <c r="F1763" i="4" s="1"/>
  <c r="F1755" i="4" a="1"/>
  <c r="F1755" i="4" s="1"/>
  <c r="F1747" i="4" a="1"/>
  <c r="F1747" i="4" s="1"/>
  <c r="F1739" i="4" a="1"/>
  <c r="F1739" i="4" s="1"/>
  <c r="F1730" i="4" a="1"/>
  <c r="F1730" i="4" s="1"/>
  <c r="F1721" i="4" a="1"/>
  <c r="F1721" i="4" s="1"/>
  <c r="F1711" i="4" a="1"/>
  <c r="F1711" i="4" s="1"/>
  <c r="F1702" i="4" a="1"/>
  <c r="F1702" i="4" s="1"/>
  <c r="F1693" i="4" a="1"/>
  <c r="F1693" i="4" s="1"/>
  <c r="F1684" i="4" a="1"/>
  <c r="F1684" i="4" s="1"/>
  <c r="F1675" i="4" a="1"/>
  <c r="F1675" i="4" s="1"/>
  <c r="F1666" i="4" a="1"/>
  <c r="F1666" i="4" s="1"/>
  <c r="F1657" i="4" a="1"/>
  <c r="F1657" i="4" s="1"/>
  <c r="F1647" i="4" a="1"/>
  <c r="F1647" i="4" s="1"/>
  <c r="F1638" i="4" a="1"/>
  <c r="F1638" i="4" s="1"/>
  <c r="F1629" i="4" a="1"/>
  <c r="F1629" i="4" s="1"/>
  <c r="F1620" i="4" a="1"/>
  <c r="F1620" i="4" s="1"/>
  <c r="F1611" i="4" a="1"/>
  <c r="F1611" i="4" s="1"/>
  <c r="F1602" i="4" a="1"/>
  <c r="F1602" i="4" s="1"/>
  <c r="F1593" i="4" a="1"/>
  <c r="F1593" i="4" s="1"/>
  <c r="F1583" i="4" a="1"/>
  <c r="F1583" i="4" s="1"/>
  <c r="F1574" i="4" a="1"/>
  <c r="F1574" i="4" s="1"/>
  <c r="F1564" i="4" a="1"/>
  <c r="F1564" i="4" s="1"/>
  <c r="F1554" i="4" a="1"/>
  <c r="F1554" i="4" s="1"/>
  <c r="F1544" i="4" a="1"/>
  <c r="F1544" i="4" s="1"/>
  <c r="F1532" i="4" a="1"/>
  <c r="F1532" i="4" s="1"/>
  <c r="F1520" i="4" a="1"/>
  <c r="F1520" i="4" s="1"/>
  <c r="F1507" i="4" a="1"/>
  <c r="F1507" i="4" s="1"/>
  <c r="F1494" i="4" a="1"/>
  <c r="F1494" i="4" s="1"/>
  <c r="F1483" i="4" a="1"/>
  <c r="F1483" i="4" s="1"/>
  <c r="F1470" i="4" a="1"/>
  <c r="F1470" i="4" s="1"/>
  <c r="F1456" i="4" a="1"/>
  <c r="F1456" i="4" s="1"/>
  <c r="F1441" i="4" a="1"/>
  <c r="F1441" i="4" s="1"/>
  <c r="F1428" i="4" a="1"/>
  <c r="F1428" i="4" s="1"/>
  <c r="F1413" i="4" a="1"/>
  <c r="F1413" i="4" s="1"/>
  <c r="F1398" i="4" a="1"/>
  <c r="F1398" i="4" s="1"/>
  <c r="F1385" i="4" a="1"/>
  <c r="F1385" i="4" s="1"/>
  <c r="F1369" i="4" a="1"/>
  <c r="F1369" i="4" s="1"/>
  <c r="F1351" i="4" a="1"/>
  <c r="F1351" i="4" s="1"/>
  <c r="F1333" i="4" a="1"/>
  <c r="F1333" i="4" s="1"/>
  <c r="F1315" i="4" a="1"/>
  <c r="F1315" i="4" s="1"/>
  <c r="F1295" i="4" a="1"/>
  <c r="F1295" i="4" s="1"/>
  <c r="F1277" i="4" a="1"/>
  <c r="F1277" i="4" s="1"/>
  <c r="F1255" i="4" a="1"/>
  <c r="F1255" i="4" s="1"/>
  <c r="F1235" i="4" a="1"/>
  <c r="F1235" i="4" s="1"/>
  <c r="F1217" i="4" a="1"/>
  <c r="F1217" i="4" s="1"/>
  <c r="F1197" i="4" a="1"/>
  <c r="F1197" i="4" s="1"/>
  <c r="F1179" i="4" a="1"/>
  <c r="F1179" i="4" s="1"/>
  <c r="F1158" i="4" a="1"/>
  <c r="F1158" i="4" s="1"/>
  <c r="F1138" i="4" a="1"/>
  <c r="F1138" i="4" s="1"/>
  <c r="F1119" i="4" a="1"/>
  <c r="F1119" i="4" s="1"/>
  <c r="F1100" i="4" a="1"/>
  <c r="F1100" i="4" s="1"/>
  <c r="F1082" i="4" a="1"/>
  <c r="F1082" i="4" s="1"/>
  <c r="F1060" i="4" a="1"/>
  <c r="F1060" i="4" s="1"/>
  <c r="F1041" i="4" a="1"/>
  <c r="F1041" i="4" s="1"/>
  <c r="F1022" i="4" a="1"/>
  <c r="F1022" i="4" s="1"/>
  <c r="F1003" i="4" a="1"/>
  <c r="F1003" i="4" s="1"/>
  <c r="F984" i="4" a="1"/>
  <c r="F984" i="4" s="1"/>
  <c r="F962" i="4" a="1"/>
  <c r="F962" i="4" s="1"/>
  <c r="F935" i="4" a="1"/>
  <c r="F935" i="4" s="1"/>
  <c r="F891" i="4" a="1"/>
  <c r="F891" i="4" s="1"/>
  <c r="F834" i="4" a="1"/>
  <c r="F834" i="4" s="1"/>
  <c r="F761" i="4" a="1"/>
  <c r="F761" i="4" s="1"/>
  <c r="F599" i="4" a="1"/>
  <c r="F599" i="4" s="1"/>
  <c r="F246" i="4" a="1"/>
  <c r="F246" i="4" s="1"/>
  <c r="F1655" i="4" a="1"/>
  <c r="F1655" i="4" s="1"/>
  <c r="F1646" i="4" a="1"/>
  <c r="F1646" i="4" s="1"/>
  <c r="F1637" i="4" a="1"/>
  <c r="F1637" i="4" s="1"/>
  <c r="F1628" i="4" a="1"/>
  <c r="F1628" i="4" s="1"/>
  <c r="F1619" i="4" a="1"/>
  <c r="F1619" i="4" s="1"/>
  <c r="F1610" i="4" a="1"/>
  <c r="F1610" i="4" s="1"/>
  <c r="F1601" i="4" a="1"/>
  <c r="F1601" i="4" s="1"/>
  <c r="F1582" i="4" a="1"/>
  <c r="F1582" i="4" s="1"/>
  <c r="F1573" i="4" a="1"/>
  <c r="F1573" i="4" s="1"/>
  <c r="F1563" i="4" a="1"/>
  <c r="F1563" i="4" s="1"/>
  <c r="F1553" i="4" a="1"/>
  <c r="F1553" i="4" s="1"/>
  <c r="F1542" i="4" a="1"/>
  <c r="F1542" i="4" s="1"/>
  <c r="F1531" i="4" a="1"/>
  <c r="F1531" i="4" s="1"/>
  <c r="F1517" i="4" a="1"/>
  <c r="F1517" i="4" s="1"/>
  <c r="F1493" i="4" a="1"/>
  <c r="F1493" i="4" s="1"/>
  <c r="F1481" i="4" a="1"/>
  <c r="F1481" i="4" s="1"/>
  <c r="F1468" i="4" a="1"/>
  <c r="F1468" i="4" s="1"/>
  <c r="F1440" i="4" a="1"/>
  <c r="F1440" i="4" s="1"/>
  <c r="F1425" i="4" a="1"/>
  <c r="F1425" i="4" s="1"/>
  <c r="F1411" i="4" a="1"/>
  <c r="F1411" i="4" s="1"/>
  <c r="F1397" i="4" a="1"/>
  <c r="F1397" i="4" s="1"/>
  <c r="F1381" i="4" a="1"/>
  <c r="F1381" i="4" s="1"/>
  <c r="F1365" i="4" a="1"/>
  <c r="F1365" i="4" s="1"/>
  <c r="F1350" i="4" a="1"/>
  <c r="F1350" i="4" s="1"/>
  <c r="F1332" i="4" a="1"/>
  <c r="F1332" i="4" s="1"/>
  <c r="F1314" i="4" a="1"/>
  <c r="F1314" i="4" s="1"/>
  <c r="F1292" i="4" a="1"/>
  <c r="F1292" i="4" s="1"/>
  <c r="F1271" i="4" a="1"/>
  <c r="F1271" i="4" s="1"/>
  <c r="F1253" i="4" a="1"/>
  <c r="F1253" i="4" s="1"/>
  <c r="F1234" i="4" a="1"/>
  <c r="F1234" i="4" s="1"/>
  <c r="F1215" i="4" a="1"/>
  <c r="F1215" i="4" s="1"/>
  <c r="F1195" i="4" a="1"/>
  <c r="F1195" i="4" s="1"/>
  <c r="F1174" i="4" a="1"/>
  <c r="F1174" i="4" s="1"/>
  <c r="F1156" i="4" a="1"/>
  <c r="F1156" i="4" s="1"/>
  <c r="F1137" i="4" a="1"/>
  <c r="F1137" i="4" s="1"/>
  <c r="F1118" i="4" a="1"/>
  <c r="F1118" i="4" s="1"/>
  <c r="F1097" i="4" a="1"/>
  <c r="F1097" i="4" s="1"/>
  <c r="F1077" i="4" a="1"/>
  <c r="F1077" i="4" s="1"/>
  <c r="F1059" i="4" a="1"/>
  <c r="F1059" i="4" s="1"/>
  <c r="F1039" i="4" a="1"/>
  <c r="F1039" i="4" s="1"/>
  <c r="F1021" i="4" a="1"/>
  <c r="F1021" i="4" s="1"/>
  <c r="F999" i="4" a="1"/>
  <c r="F999" i="4" s="1"/>
  <c r="F979" i="4" a="1"/>
  <c r="F979" i="4" s="1"/>
  <c r="F958" i="4" a="1"/>
  <c r="F958" i="4" s="1"/>
  <c r="F933" i="4" a="1"/>
  <c r="F933" i="4" s="1"/>
  <c r="F890" i="4" a="1"/>
  <c r="F890" i="4" s="1"/>
  <c r="F828" i="4" a="1"/>
  <c r="F828" i="4" s="1"/>
  <c r="F729" i="4" a="1"/>
  <c r="F729" i="4" s="1"/>
  <c r="F553" i="4" a="1"/>
  <c r="F553" i="4" s="1"/>
  <c r="F231" i="4" a="1"/>
  <c r="F231" i="4" s="1"/>
  <c r="F1737" i="4" a="1"/>
  <c r="F1737" i="4" s="1"/>
  <c r="F1727" i="4" a="1"/>
  <c r="F1727" i="4" s="1"/>
  <c r="F1718" i="4" a="1"/>
  <c r="F1718" i="4" s="1"/>
  <c r="F1709" i="4" a="1"/>
  <c r="F1709" i="4" s="1"/>
  <c r="F1700" i="4" a="1"/>
  <c r="F1700" i="4" s="1"/>
  <c r="F1691" i="4" a="1"/>
  <c r="F1691" i="4" s="1"/>
  <c r="F1682" i="4" a="1"/>
  <c r="F1682" i="4" s="1"/>
  <c r="F1673" i="4" a="1"/>
  <c r="F1673" i="4" s="1"/>
  <c r="F1663" i="4" a="1"/>
  <c r="F1663" i="4" s="1"/>
  <c r="F1654" i="4" a="1"/>
  <c r="F1654" i="4" s="1"/>
  <c r="F1645" i="4" a="1"/>
  <c r="F1645" i="4" s="1"/>
  <c r="F1636" i="4" a="1"/>
  <c r="F1636" i="4" s="1"/>
  <c r="F1627" i="4" a="1"/>
  <c r="F1627" i="4" s="1"/>
  <c r="F1618" i="4" a="1"/>
  <c r="F1618" i="4" s="1"/>
  <c r="F1609" i="4" a="1"/>
  <c r="F1609" i="4" s="1"/>
  <c r="F1599" i="4" a="1"/>
  <c r="F1599" i="4" s="1"/>
  <c r="F1590" i="4" a="1"/>
  <c r="F1590" i="4" s="1"/>
  <c r="F1581" i="4" a="1"/>
  <c r="F1581" i="4" s="1"/>
  <c r="F1572" i="4" a="1"/>
  <c r="F1572" i="4" s="1"/>
  <c r="F1562" i="4" a="1"/>
  <c r="F1562" i="4" s="1"/>
  <c r="F1552" i="4" a="1"/>
  <c r="F1552" i="4" s="1"/>
  <c r="F1541" i="4" a="1"/>
  <c r="F1541" i="4" s="1"/>
  <c r="F1528" i="4" a="1"/>
  <c r="F1528" i="4" s="1"/>
  <c r="F1516" i="4" a="1"/>
  <c r="F1516" i="4" s="1"/>
  <c r="F1504" i="4" a="1"/>
  <c r="F1504" i="4" s="1"/>
  <c r="F1492" i="4" a="1"/>
  <c r="F1492" i="4" s="1"/>
  <c r="F1480" i="4" a="1"/>
  <c r="F1480" i="4" s="1"/>
  <c r="F1467" i="4" a="1"/>
  <c r="F1467" i="4" s="1"/>
  <c r="F1452" i="4" a="1"/>
  <c r="F1452" i="4" s="1"/>
  <c r="F1438" i="4" a="1"/>
  <c r="F1438" i="4" s="1"/>
  <c r="F1424" i="4" a="1"/>
  <c r="F1424" i="4" s="1"/>
  <c r="F1409" i="4" a="1"/>
  <c r="F1409" i="4" s="1"/>
  <c r="F1396" i="4" a="1"/>
  <c r="F1396" i="4" s="1"/>
  <c r="F1380" i="4" a="1"/>
  <c r="F1380" i="4" s="1"/>
  <c r="F1363" i="4" a="1"/>
  <c r="F1363" i="4" s="1"/>
  <c r="F1348" i="4" a="1"/>
  <c r="F1348" i="4" s="1"/>
  <c r="F1329" i="4" a="1"/>
  <c r="F1329" i="4" s="1"/>
  <c r="F1308" i="4" a="1"/>
  <c r="F1308" i="4" s="1"/>
  <c r="F1290" i="4" a="1"/>
  <c r="F1290" i="4" s="1"/>
  <c r="F1270" i="4" a="1"/>
  <c r="F1270" i="4" s="1"/>
  <c r="F1252" i="4" a="1"/>
  <c r="F1252" i="4" s="1"/>
  <c r="F1231" i="4" a="1"/>
  <c r="F1231" i="4" s="1"/>
  <c r="F1211" i="4" a="1"/>
  <c r="F1211" i="4" s="1"/>
  <c r="F1193" i="4" a="1"/>
  <c r="F1193" i="4" s="1"/>
  <c r="F1173" i="4" a="1"/>
  <c r="F1173" i="4" s="1"/>
  <c r="F1155" i="4" a="1"/>
  <c r="F1155" i="4" s="1"/>
  <c r="F1133" i="4" a="1"/>
  <c r="F1133" i="4" s="1"/>
  <c r="F1114" i="4" a="1"/>
  <c r="F1114" i="4" s="1"/>
  <c r="F1095" i="4" a="1"/>
  <c r="F1095" i="4" s="1"/>
  <c r="F1076" i="4" a="1"/>
  <c r="F1076" i="4" s="1"/>
  <c r="F1058" i="4" a="1"/>
  <c r="F1058" i="4" s="1"/>
  <c r="F1036" i="4" a="1"/>
  <c r="F1036" i="4" s="1"/>
  <c r="F1015" i="4" a="1"/>
  <c r="F1015" i="4" s="1"/>
  <c r="F997" i="4" a="1"/>
  <c r="F997" i="4" s="1"/>
  <c r="F978" i="4" a="1"/>
  <c r="F978" i="4" s="1"/>
  <c r="F957" i="4" a="1"/>
  <c r="F957" i="4" s="1"/>
  <c r="F929" i="4" a="1"/>
  <c r="F929" i="4" s="1"/>
  <c r="F874" i="4" a="1"/>
  <c r="F874" i="4" s="1"/>
  <c r="F818" i="4" a="1"/>
  <c r="F818" i="4" s="1"/>
  <c r="F706" i="4" a="1"/>
  <c r="F706" i="4" s="1"/>
  <c r="F522" i="4" a="1"/>
  <c r="F522" i="4" s="1"/>
  <c r="F1728" i="4" a="1"/>
  <c r="F1728" i="4" s="1"/>
  <c r="F1720" i="4" a="1"/>
  <c r="F1720" i="4" s="1"/>
  <c r="F1704" i="4" a="1"/>
  <c r="F1704" i="4" s="1"/>
  <c r="F1688" i="4" a="1"/>
  <c r="F1688" i="4" s="1"/>
  <c r="F1680" i="4" a="1"/>
  <c r="F1680" i="4" s="1"/>
  <c r="F1672" i="4" a="1"/>
  <c r="F1672" i="4" s="1"/>
  <c r="F1664" i="4" a="1"/>
  <c r="F1664" i="4" s="1"/>
  <c r="F1656" i="4" a="1"/>
  <c r="F1656" i="4" s="1"/>
  <c r="F1632" i="4" a="1"/>
  <c r="F1632" i="4" s="1"/>
  <c r="F1624" i="4" a="1"/>
  <c r="F1624" i="4" s="1"/>
  <c r="F1600" i="4" a="1"/>
  <c r="F1600" i="4" s="1"/>
  <c r="F1592" i="4" a="1"/>
  <c r="F1592" i="4" s="1"/>
  <c r="F1584" i="4" a="1"/>
  <c r="F1584" i="4" s="1"/>
  <c r="F1576" i="4" a="1"/>
  <c r="F1576" i="4" s="1"/>
  <c r="F1568" i="4" a="1"/>
  <c r="F1568" i="4" s="1"/>
  <c r="F1549" i="4" a="1"/>
  <c r="F1549" i="4" s="1"/>
  <c r="F1529" i="4" a="1"/>
  <c r="F1529" i="4" s="1"/>
  <c r="F1518" i="4" a="1"/>
  <c r="F1518" i="4" s="1"/>
  <c r="F1497" i="4" a="1"/>
  <c r="F1497" i="4" s="1"/>
  <c r="F1486" i="4" a="1"/>
  <c r="F1486" i="4" s="1"/>
  <c r="F1476" i="4" a="1"/>
  <c r="F1476" i="4" s="1"/>
  <c r="F1465" i="4" a="1"/>
  <c r="F1465" i="4" s="1"/>
  <c r="F1454" i="4" a="1"/>
  <c r="F1454" i="4" s="1"/>
  <c r="F1444" i="4" a="1"/>
  <c r="F1444" i="4" s="1"/>
  <c r="F1433" i="4" a="1"/>
  <c r="F1433" i="4" s="1"/>
  <c r="F1422" i="4" a="1"/>
  <c r="F1422" i="4" s="1"/>
  <c r="F1412" i="4" a="1"/>
  <c r="F1412" i="4" s="1"/>
  <c r="F1401" i="4" a="1"/>
  <c r="F1401" i="4" s="1"/>
  <c r="F1390" i="4" a="1"/>
  <c r="F1390" i="4" s="1"/>
  <c r="F1379" i="4" a="1"/>
  <c r="F1379" i="4" s="1"/>
  <c r="F1366" i="4" a="1"/>
  <c r="F1366" i="4" s="1"/>
  <c r="F1354" i="4" a="1"/>
  <c r="F1354" i="4" s="1"/>
  <c r="F1342" i="4" a="1"/>
  <c r="F1342" i="4" s="1"/>
  <c r="F1330" i="4" a="1"/>
  <c r="F1330" i="4" s="1"/>
  <c r="F1317" i="4" a="1"/>
  <c r="F1317" i="4" s="1"/>
  <c r="F1306" i="4" a="1"/>
  <c r="F1306" i="4" s="1"/>
  <c r="F1293" i="4" a="1"/>
  <c r="F1293" i="4" s="1"/>
  <c r="F1281" i="4" a="1"/>
  <c r="F1281" i="4" s="1"/>
  <c r="F1269" i="4" a="1"/>
  <c r="F1269" i="4" s="1"/>
  <c r="F1257" i="4" a="1"/>
  <c r="F1257" i="4" s="1"/>
  <c r="F1244" i="4" a="1"/>
  <c r="F1244" i="4" s="1"/>
  <c r="F1233" i="4" a="1"/>
  <c r="F1233" i="4" s="1"/>
  <c r="F1220" i="4" a="1"/>
  <c r="F1220" i="4" s="1"/>
  <c r="F1207" i="4" a="1"/>
  <c r="F1207" i="4" s="1"/>
  <c r="F1196" i="4" a="1"/>
  <c r="F1196" i="4" s="1"/>
  <c r="F1183" i="4" a="1"/>
  <c r="F1183" i="4" s="1"/>
  <c r="F1171" i="4" a="1"/>
  <c r="F1171" i="4" s="1"/>
  <c r="F1159" i="4" a="1"/>
  <c r="F1159" i="4" s="1"/>
  <c r="F1147" i="4" a="1"/>
  <c r="F1147" i="4" s="1"/>
  <c r="F1134" i="4" a="1"/>
  <c r="F1134" i="4" s="1"/>
  <c r="F1123" i="4" a="1"/>
  <c r="F1123" i="4" s="1"/>
  <c r="F1110" i="4" a="1"/>
  <c r="F1110" i="4" s="1"/>
  <c r="F1098" i="4" a="1"/>
  <c r="F1098" i="4" s="1"/>
  <c r="F1086" i="4" a="1"/>
  <c r="F1086" i="4" s="1"/>
  <c r="F1074" i="4" a="1"/>
  <c r="F1074" i="4" s="1"/>
  <c r="F1061" i="4" a="1"/>
  <c r="F1061" i="4" s="1"/>
  <c r="F1050" i="4" a="1"/>
  <c r="F1050" i="4" s="1"/>
  <c r="F1037" i="4" a="1"/>
  <c r="F1037" i="4" s="1"/>
  <c r="F1024" i="4" a="1"/>
  <c r="F1024" i="4" s="1"/>
  <c r="F1013" i="4" a="1"/>
  <c r="F1013" i="4" s="1"/>
  <c r="F1000" i="4" a="1"/>
  <c r="F1000" i="4" s="1"/>
  <c r="F988" i="4" a="1"/>
  <c r="F988" i="4" s="1"/>
  <c r="F976" i="4" a="1"/>
  <c r="F976" i="4" s="1"/>
  <c r="F963" i="4" a="1"/>
  <c r="F963" i="4" s="1"/>
  <c r="F948" i="4" a="1"/>
  <c r="F948" i="4" s="1"/>
  <c r="F932" i="4" a="1"/>
  <c r="F932" i="4" s="1"/>
  <c r="F905" i="4" a="1"/>
  <c r="F905" i="4" s="1"/>
  <c r="F869" i="4" a="1"/>
  <c r="F869" i="4" s="1"/>
  <c r="F833" i="4" a="1"/>
  <c r="F833" i="4" s="1"/>
  <c r="F784" i="4" a="1"/>
  <c r="F784" i="4" s="1"/>
  <c r="F708" i="4" a="1"/>
  <c r="F708" i="4" s="1"/>
  <c r="F631" i="4" a="1"/>
  <c r="F631" i="4" s="1"/>
  <c r="F526" i="4" a="1"/>
  <c r="F526" i="4" s="1"/>
  <c r="F401" i="4" a="1"/>
  <c r="F401" i="4" s="1"/>
  <c r="F134" i="4" a="1"/>
  <c r="F134" i="4" s="1"/>
  <c r="F290" i="4" a="1"/>
  <c r="F290" i="4" s="1"/>
  <c r="F416" i="4" a="1"/>
  <c r="F416" i="4" s="1"/>
  <c r="F514" i="4" a="1"/>
  <c r="F514" i="4" s="1"/>
  <c r="F585" i="4" a="1"/>
  <c r="F585" i="4" s="1"/>
  <c r="F661" i="4" a="1"/>
  <c r="F661" i="4" s="1"/>
  <c r="F717" i="4" a="1"/>
  <c r="F717" i="4" s="1"/>
  <c r="F765" i="4" a="1"/>
  <c r="F765" i="4" s="1"/>
  <c r="F814" i="4" a="1"/>
  <c r="F814" i="4" s="1"/>
  <c r="F842" i="4" a="1"/>
  <c r="F842" i="4" s="1"/>
  <c r="F872" i="4" a="1"/>
  <c r="F872" i="4" s="1"/>
  <c r="F899" i="4" a="1"/>
  <c r="F899" i="4" s="1"/>
  <c r="F919" i="4" a="1"/>
  <c r="F919" i="4" s="1"/>
  <c r="F936" i="4" a="1"/>
  <c r="F936" i="4" s="1"/>
  <c r="F949" i="4" a="1"/>
  <c r="F949" i="4" s="1"/>
  <c r="F959" i="4" a="1"/>
  <c r="F959" i="4" s="1"/>
  <c r="F971" i="4" a="1"/>
  <c r="F971" i="4" s="1"/>
  <c r="F980" i="4" a="1"/>
  <c r="F980" i="4" s="1"/>
  <c r="F989" i="4" a="1"/>
  <c r="F989" i="4" s="1"/>
  <c r="F998" i="4" a="1"/>
  <c r="F998" i="4" s="1"/>
  <c r="F1007" i="4" a="1"/>
  <c r="F1007" i="4" s="1"/>
  <c r="F1016" i="4" a="1"/>
  <c r="F1016" i="4" s="1"/>
  <c r="F1026" i="4" a="1"/>
  <c r="F1026" i="4" s="1"/>
  <c r="F1035" i="4" a="1"/>
  <c r="F1035" i="4" s="1"/>
  <c r="F1044" i="4" a="1"/>
  <c r="F1044" i="4" s="1"/>
  <c r="F1053" i="4" a="1"/>
  <c r="F1053" i="4" s="1"/>
  <c r="F1062" i="4" a="1"/>
  <c r="F1062" i="4" s="1"/>
  <c r="F1071" i="4" a="1"/>
  <c r="F1071" i="4" s="1"/>
  <c r="F1081" i="4" a="1"/>
  <c r="F1081" i="4" s="1"/>
  <c r="F1090" i="4" a="1"/>
  <c r="F1090" i="4" s="1"/>
  <c r="F1099" i="4" a="1"/>
  <c r="F1099" i="4" s="1"/>
  <c r="F1108" i="4" a="1"/>
  <c r="F1108" i="4" s="1"/>
  <c r="F1117" i="4" a="1"/>
  <c r="F1117" i="4" s="1"/>
  <c r="F1126" i="4" a="1"/>
  <c r="F1126" i="4" s="1"/>
  <c r="F1135" i="4" a="1"/>
  <c r="F1135" i="4" s="1"/>
  <c r="F1145" i="4" a="1"/>
  <c r="F1145" i="4" s="1"/>
  <c r="F1154" i="4" a="1"/>
  <c r="F1154" i="4" s="1"/>
  <c r="F1163" i="4" a="1"/>
  <c r="F1163" i="4" s="1"/>
  <c r="F1172" i="4" a="1"/>
  <c r="F1172" i="4" s="1"/>
  <c r="F1181" i="4" a="1"/>
  <c r="F1181" i="4" s="1"/>
  <c r="F1190" i="4" a="1"/>
  <c r="F1190" i="4" s="1"/>
  <c r="F1199" i="4" a="1"/>
  <c r="F1199" i="4" s="1"/>
  <c r="F1209" i="4" a="1"/>
  <c r="F1209" i="4" s="1"/>
  <c r="F1218" i="4" a="1"/>
  <c r="F1218" i="4" s="1"/>
  <c r="F1227" i="4" a="1"/>
  <c r="F1227" i="4" s="1"/>
  <c r="F1236" i="4" a="1"/>
  <c r="F1236" i="4" s="1"/>
  <c r="F1245" i="4" a="1"/>
  <c r="F1245" i="4" s="1"/>
  <c r="F1254" i="4" a="1"/>
  <c r="F1254" i="4" s="1"/>
  <c r="F1263" i="4" a="1"/>
  <c r="F1263" i="4" s="1"/>
  <c r="F1273" i="4" a="1"/>
  <c r="F1273" i="4" s="1"/>
  <c r="F1282" i="4" a="1"/>
  <c r="F1282" i="4" s="1"/>
  <c r="F1291" i="4" a="1"/>
  <c r="F1291" i="4" s="1"/>
  <c r="F1300" i="4" a="1"/>
  <c r="F1300" i="4" s="1"/>
  <c r="F1309" i="4" a="1"/>
  <c r="F1309" i="4" s="1"/>
  <c r="F1318" i="4" a="1"/>
  <c r="F1318" i="4" s="1"/>
  <c r="F1327" i="4" a="1"/>
  <c r="F1327" i="4" s="1"/>
  <c r="F1337" i="4" a="1"/>
  <c r="F1337" i="4" s="1"/>
  <c r="F1346" i="4" a="1"/>
  <c r="F1346" i="4" s="1"/>
  <c r="F1355" i="4" a="1"/>
  <c r="F1355" i="4" s="1"/>
  <c r="F1364" i="4" a="1"/>
  <c r="F1364" i="4" s="1"/>
  <c r="F1373" i="4" a="1"/>
  <c r="F1373" i="4" s="1"/>
  <c r="F1382" i="4" a="1"/>
  <c r="F1382" i="4" s="1"/>
  <c r="F1391" i="4" a="1"/>
  <c r="F1391" i="4" s="1"/>
  <c r="F1399" i="4" a="1"/>
  <c r="F1399" i="4" s="1"/>
  <c r="F1407" i="4" a="1"/>
  <c r="F1407" i="4" s="1"/>
  <c r="F1415" i="4" a="1"/>
  <c r="F1415" i="4" s="1"/>
  <c r="F1423" i="4" a="1"/>
  <c r="F1423" i="4" s="1"/>
  <c r="F1431" i="4" a="1"/>
  <c r="F1431" i="4" s="1"/>
  <c r="F1439" i="4" a="1"/>
  <c r="F1439" i="4" s="1"/>
  <c r="F1447" i="4" a="1"/>
  <c r="F1447" i="4" s="1"/>
  <c r="F1455" i="4" a="1"/>
  <c r="F1455" i="4" s="1"/>
  <c r="F1463" i="4" a="1"/>
  <c r="F1463" i="4" s="1"/>
  <c r="F1471" i="4" a="1"/>
  <c r="F1471" i="4" s="1"/>
  <c r="F1479" i="4" a="1"/>
  <c r="F1479" i="4" s="1"/>
  <c r="F1487" i="4" a="1"/>
  <c r="F1487" i="4" s="1"/>
  <c r="F1495" i="4" a="1"/>
  <c r="F1495" i="4" s="1"/>
  <c r="F1503" i="4" a="1"/>
  <c r="F1503" i="4" s="1"/>
  <c r="F1511" i="4" a="1"/>
  <c r="F1511" i="4" s="1"/>
  <c r="F1519" i="4" a="1"/>
  <c r="F1519" i="4" s="1"/>
  <c r="F1527" i="4" a="1"/>
  <c r="F1527" i="4" s="1"/>
  <c r="F1535" i="4" a="1"/>
  <c r="F1535" i="4" s="1"/>
  <c r="F1543" i="4" a="1"/>
  <c r="F1543" i="4" s="1"/>
  <c r="F1551" i="4" a="1"/>
  <c r="F1551" i="4" s="1"/>
  <c r="F1559" i="4" a="1"/>
  <c r="F1559" i="4" s="1"/>
  <c r="F1567" i="4" a="1"/>
  <c r="F1567" i="4" s="1"/>
  <c r="F213" i="4" a="1"/>
  <c r="F213" i="4" s="1"/>
  <c r="F340" i="4" a="1"/>
  <c r="F340" i="4" s="1"/>
  <c r="F465" i="4" a="1"/>
  <c r="F465" i="4" s="1"/>
  <c r="F539" i="4" a="1"/>
  <c r="F539" i="4" s="1"/>
  <c r="F623" i="4" a="1"/>
  <c r="F623" i="4" s="1"/>
  <c r="F688" i="4" a="1"/>
  <c r="F688" i="4" s="1"/>
  <c r="F736" i="4" a="1"/>
  <c r="F736" i="4" s="1"/>
  <c r="F790" i="4" a="1"/>
  <c r="F790" i="4" s="1"/>
  <c r="F819" i="4" a="1"/>
  <c r="F819" i="4" s="1"/>
  <c r="F854" i="4" a="1"/>
  <c r="F854" i="4" s="1"/>
  <c r="F881" i="4" a="1"/>
  <c r="F881" i="4" s="1"/>
  <c r="F906" i="4" a="1"/>
  <c r="F906" i="4" s="1"/>
  <c r="F927" i="4" a="1"/>
  <c r="F927" i="4" s="1"/>
  <c r="F942" i="4" a="1"/>
  <c r="F942" i="4" s="1"/>
  <c r="F954" i="4" a="1"/>
  <c r="F954" i="4" s="1"/>
  <c r="F964" i="4" a="1"/>
  <c r="F964" i="4" s="1"/>
  <c r="F974" i="4" a="1"/>
  <c r="F974" i="4" s="1"/>
  <c r="F983" i="4" a="1"/>
  <c r="F983" i="4" s="1"/>
  <c r="F992" i="4" a="1"/>
  <c r="F992" i="4" s="1"/>
  <c r="F1002" i="4" a="1"/>
  <c r="F1002" i="4" s="1"/>
  <c r="F1011" i="4" a="1"/>
  <c r="F1011" i="4" s="1"/>
  <c r="F1020" i="4" a="1"/>
  <c r="F1020" i="4" s="1"/>
  <c r="F1029" i="4" a="1"/>
  <c r="F1029" i="4" s="1"/>
  <c r="F1038" i="4" a="1"/>
  <c r="F1038" i="4" s="1"/>
  <c r="F1047" i="4" a="1"/>
  <c r="F1047" i="4" s="1"/>
  <c r="F1057" i="4" a="1"/>
  <c r="F1057" i="4" s="1"/>
  <c r="F1066" i="4" a="1"/>
  <c r="F1066" i="4" s="1"/>
  <c r="F1075" i="4" a="1"/>
  <c r="F1075" i="4" s="1"/>
  <c r="F1084" i="4" a="1"/>
  <c r="F1084" i="4" s="1"/>
  <c r="F1093" i="4" a="1"/>
  <c r="F1093" i="4" s="1"/>
  <c r="F1102" i="4" a="1"/>
  <c r="F1102" i="4" s="1"/>
  <c r="F1111" i="4" a="1"/>
  <c r="F1111" i="4" s="1"/>
  <c r="F1121" i="4" a="1"/>
  <c r="F1121" i="4" s="1"/>
  <c r="F1130" i="4" a="1"/>
  <c r="F1130" i="4" s="1"/>
  <c r="F1139" i="4" a="1"/>
  <c r="F1139" i="4" s="1"/>
  <c r="F1148" i="4" a="1"/>
  <c r="F1148" i="4" s="1"/>
  <c r="F1157" i="4" a="1"/>
  <c r="F1157" i="4" s="1"/>
  <c r="F1166" i="4" a="1"/>
  <c r="F1166" i="4" s="1"/>
  <c r="F1175" i="4" a="1"/>
  <c r="F1175" i="4" s="1"/>
  <c r="F1185" i="4" a="1"/>
  <c r="F1185" i="4" s="1"/>
  <c r="F1194" i="4" a="1"/>
  <c r="F1194" i="4" s="1"/>
  <c r="F1203" i="4" a="1"/>
  <c r="F1203" i="4" s="1"/>
  <c r="F1212" i="4" a="1"/>
  <c r="F1212" i="4" s="1"/>
  <c r="F1221" i="4" a="1"/>
  <c r="F1221" i="4" s="1"/>
  <c r="F1230" i="4" a="1"/>
  <c r="F1230" i="4" s="1"/>
  <c r="F1239" i="4" a="1"/>
  <c r="F1239" i="4" s="1"/>
  <c r="F1249" i="4" a="1"/>
  <c r="F1249" i="4" s="1"/>
  <c r="F1258" i="4" a="1"/>
  <c r="F1258" i="4" s="1"/>
  <c r="F1267" i="4" a="1"/>
  <c r="F1267" i="4" s="1"/>
  <c r="F1276" i="4" a="1"/>
  <c r="F1276" i="4" s="1"/>
  <c r="F1285" i="4" a="1"/>
  <c r="F1285" i="4" s="1"/>
  <c r="F1294" i="4" a="1"/>
  <c r="F1294" i="4" s="1"/>
  <c r="F1303" i="4" a="1"/>
  <c r="F1303" i="4" s="1"/>
  <c r="F1313" i="4" a="1"/>
  <c r="F1313" i="4" s="1"/>
  <c r="F1322" i="4" a="1"/>
  <c r="F1322" i="4" s="1"/>
  <c r="F1331" i="4" a="1"/>
  <c r="F1331" i="4" s="1"/>
  <c r="F1340" i="4" a="1"/>
  <c r="F1340" i="4" s="1"/>
  <c r="F1349" i="4" a="1"/>
  <c r="F1349" i="4" s="1"/>
  <c r="F1358" i="4" a="1"/>
  <c r="F1358" i="4" s="1"/>
  <c r="F1367" i="4" a="1"/>
  <c r="F1367" i="4" s="1"/>
  <c r="F1377" i="4" a="1"/>
  <c r="F1377" i="4" s="1"/>
  <c r="F1386" i="4" a="1"/>
  <c r="F1386" i="4" s="1"/>
  <c r="F1394" i="4" a="1"/>
  <c r="F1394" i="4" s="1"/>
  <c r="F1402" i="4" a="1"/>
  <c r="F1402" i="4" s="1"/>
  <c r="F1410" i="4" a="1"/>
  <c r="F1410" i="4" s="1"/>
  <c r="F1418" i="4" a="1"/>
  <c r="F1418" i="4" s="1"/>
  <c r="F1426" i="4" a="1"/>
  <c r="F1426" i="4" s="1"/>
  <c r="F1434" i="4" a="1"/>
  <c r="F1434" i="4" s="1"/>
  <c r="F1442" i="4" a="1"/>
  <c r="F1442" i="4" s="1"/>
  <c r="F1450" i="4" a="1"/>
  <c r="F1450" i="4" s="1"/>
  <c r="F1458" i="4" a="1"/>
  <c r="F1458" i="4" s="1"/>
  <c r="F1466" i="4" a="1"/>
  <c r="F1466" i="4" s="1"/>
  <c r="F1474" i="4" a="1"/>
  <c r="F1474" i="4" s="1"/>
  <c r="F1482" i="4" a="1"/>
  <c r="F1482" i="4" s="1"/>
  <c r="F1490" i="4" a="1"/>
  <c r="F1490" i="4" s="1"/>
  <c r="F1498" i="4" a="1"/>
  <c r="F1498" i="4" s="1"/>
  <c r="F1506" i="4" a="1"/>
  <c r="F1506" i="4" s="1"/>
  <c r="F1514" i="4" a="1"/>
  <c r="F1514" i="4" s="1"/>
  <c r="F1522" i="4" a="1"/>
  <c r="F1522" i="4" s="1"/>
  <c r="F1530" i="4" a="1"/>
  <c r="F1530" i="4" s="1"/>
  <c r="F1538" i="4" a="1"/>
  <c r="F1538" i="4" s="1"/>
  <c r="F345" i="4" a="1"/>
  <c r="F345" i="4" s="1"/>
  <c r="F156" i="4" a="1"/>
  <c r="F156" i="4" s="1"/>
  <c r="F1335" i="4" a="1"/>
  <c r="F1335" i="4" s="1"/>
  <c r="F1324" i="4" a="1"/>
  <c r="F1324" i="4" s="1"/>
  <c r="F1311" i="4" a="1"/>
  <c r="F1311" i="4" s="1"/>
  <c r="F1299" i="4" a="1"/>
  <c r="F1299" i="4" s="1"/>
  <c r="F1287" i="4" a="1"/>
  <c r="F1287" i="4" s="1"/>
  <c r="F1275" i="4" a="1"/>
  <c r="F1275" i="4" s="1"/>
  <c r="F1262" i="4" a="1"/>
  <c r="F1262" i="4" s="1"/>
  <c r="F1251" i="4" a="1"/>
  <c r="F1251" i="4" s="1"/>
  <c r="F1238" i="4" a="1"/>
  <c r="F1238" i="4" s="1"/>
  <c r="F1214" i="4" a="1"/>
  <c r="F1214" i="4" s="1"/>
  <c r="F1202" i="4" a="1"/>
  <c r="F1202" i="4" s="1"/>
  <c r="F1189" i="4" a="1"/>
  <c r="F1189" i="4" s="1"/>
  <c r="F1178" i="4" a="1"/>
  <c r="F1178" i="4" s="1"/>
  <c r="F1165" i="4" a="1"/>
  <c r="F1165" i="4" s="1"/>
  <c r="F1153" i="4" a="1"/>
  <c r="F1153" i="4" s="1"/>
  <c r="F1141" i="4" a="1"/>
  <c r="F1141" i="4" s="1"/>
  <c r="F1129" i="4" a="1"/>
  <c r="F1129" i="4" s="1"/>
  <c r="F1116" i="4" a="1"/>
  <c r="F1116" i="4" s="1"/>
  <c r="F1105" i="4" a="1"/>
  <c r="F1105" i="4" s="1"/>
  <c r="F1092" i="4" a="1"/>
  <c r="F1092" i="4" s="1"/>
  <c r="F1055" i="4" a="1"/>
  <c r="F1055" i="4" s="1"/>
  <c r="F995" i="4" a="1"/>
  <c r="F995" i="4" s="1"/>
  <c r="F982" i="4" a="1"/>
  <c r="F982" i="4" s="1"/>
  <c r="F968" i="4" a="1"/>
  <c r="F968" i="4" s="1"/>
  <c r="F956" i="4" a="1"/>
  <c r="F956" i="4" s="1"/>
  <c r="F940" i="4" a="1"/>
  <c r="F940" i="4" s="1"/>
  <c r="F917" i="4" a="1"/>
  <c r="F917" i="4" s="1"/>
  <c r="F888" i="4" a="1"/>
  <c r="F888" i="4" s="1"/>
  <c r="F851" i="4" a="1"/>
  <c r="F851" i="4" s="1"/>
  <c r="F806" i="4" a="1"/>
  <c r="F806" i="4" s="1"/>
  <c r="F754" i="4" a="1"/>
  <c r="F754" i="4" s="1"/>
  <c r="F677" i="4" a="1"/>
  <c r="F677" i="4" s="1"/>
  <c r="F583" i="4" a="1"/>
  <c r="F583" i="4" s="1"/>
  <c r="F477" i="4" a="1"/>
  <c r="F477" i="4" s="1"/>
  <c r="F331" i="4" a="1"/>
  <c r="F331" i="4" s="1"/>
  <c r="F111" i="4" a="1"/>
  <c r="F111" i="4" s="1"/>
  <c r="F1286" i="4" a="1"/>
  <c r="F1286" i="4" s="1"/>
  <c r="F1151" i="4" a="1"/>
  <c r="F1151" i="4" s="1"/>
  <c r="F1140" i="4" a="1"/>
  <c r="F1140" i="4" s="1"/>
  <c r="F1127" i="4" a="1"/>
  <c r="F1127" i="4" s="1"/>
  <c r="F1115" i="4" a="1"/>
  <c r="F1115" i="4" s="1"/>
  <c r="F1103" i="4" a="1"/>
  <c r="F1103" i="4" s="1"/>
  <c r="F1091" i="4" a="1"/>
  <c r="F1091" i="4" s="1"/>
  <c r="F1078" i="4" a="1"/>
  <c r="F1078" i="4" s="1"/>
  <c r="F1067" i="4" a="1"/>
  <c r="F1067" i="4" s="1"/>
  <c r="F1054" i="4" a="1"/>
  <c r="F1054" i="4" s="1"/>
  <c r="F1042" i="4" a="1"/>
  <c r="F1042" i="4" s="1"/>
  <c r="F1030" i="4" a="1"/>
  <c r="F1030" i="4" s="1"/>
  <c r="F1018" i="4" a="1"/>
  <c r="F1018" i="4" s="1"/>
  <c r="F1005" i="4" a="1"/>
  <c r="F1005" i="4" s="1"/>
  <c r="F994" i="4" a="1"/>
  <c r="F994" i="4" s="1"/>
  <c r="F981" i="4" a="1"/>
  <c r="F981" i="4" s="1"/>
  <c r="F967" i="4" a="1"/>
  <c r="F967" i="4" s="1"/>
  <c r="F955" i="4" a="1"/>
  <c r="F955" i="4" s="1"/>
  <c r="F937" i="4" a="1"/>
  <c r="F937" i="4" s="1"/>
  <c r="F916" i="4" a="1"/>
  <c r="F916" i="4" s="1"/>
  <c r="F887" i="4" a="1"/>
  <c r="F887" i="4" s="1"/>
  <c r="F846" i="4" a="1"/>
  <c r="F846" i="4" s="1"/>
  <c r="F801" i="4" a="1"/>
  <c r="F801" i="4" s="1"/>
  <c r="F738" i="4" a="1"/>
  <c r="F738" i="4" s="1"/>
  <c r="F666" i="4" a="1"/>
  <c r="F666" i="4" s="1"/>
  <c r="F577" i="4" a="1"/>
  <c r="F577" i="4" s="1"/>
  <c r="F469" i="4" a="1"/>
  <c r="F469" i="4" s="1"/>
  <c r="F319" i="4" a="1"/>
  <c r="F319" i="4" s="1"/>
  <c r="F924" i="4" a="1"/>
  <c r="F924" i="4" s="1"/>
  <c r="F892" i="4" a="1"/>
  <c r="F892" i="4" s="1"/>
  <c r="F877" i="4" a="1"/>
  <c r="F877" i="4" s="1"/>
  <c r="F860" i="4" a="1"/>
  <c r="F860" i="4" s="1"/>
  <c r="F820" i="4" a="1"/>
  <c r="F820" i="4" s="1"/>
  <c r="F802" i="4" a="1"/>
  <c r="F802" i="4" s="1"/>
  <c r="F779" i="4" a="1"/>
  <c r="F779" i="4" s="1"/>
  <c r="F742" i="4" a="1"/>
  <c r="F742" i="4" s="1"/>
  <c r="F681" i="4" a="1"/>
  <c r="F681" i="4" s="1"/>
  <c r="F634" i="4" a="1"/>
  <c r="F634" i="4" s="1"/>
  <c r="F592" i="4" a="1"/>
  <c r="F592" i="4" s="1"/>
  <c r="F542" i="4" a="1"/>
  <c r="F542" i="4" s="1"/>
  <c r="F486" i="4" a="1"/>
  <c r="F486" i="4" s="1"/>
  <c r="F433" i="4" a="1"/>
  <c r="F433" i="4" s="1"/>
  <c r="F349" i="4" a="1"/>
  <c r="F349" i="4" s="1"/>
  <c r="F55" i="4" a="1"/>
  <c r="F55" i="4" s="1"/>
  <c r="F970" i="4" a="1"/>
  <c r="F970" i="4" s="1"/>
  <c r="F960" i="4" a="1"/>
  <c r="F960" i="4" s="1"/>
  <c r="F951" i="4" a="1"/>
  <c r="F951" i="4" s="1"/>
  <c r="F941" i="4" a="1"/>
  <c r="F941" i="4" s="1"/>
  <c r="F928" i="4" a="1"/>
  <c r="F928" i="4" s="1"/>
  <c r="F915" i="4" a="1"/>
  <c r="F915" i="4" s="1"/>
  <c r="F900" i="4" a="1"/>
  <c r="F900" i="4" s="1"/>
  <c r="F883" i="4" a="1"/>
  <c r="F883" i="4" s="1"/>
  <c r="F865" i="4" a="1"/>
  <c r="F865" i="4" s="1"/>
  <c r="F848" i="4" a="1"/>
  <c r="F848" i="4" s="1"/>
  <c r="F829" i="4" a="1"/>
  <c r="F829" i="4" s="1"/>
  <c r="F811" i="4" a="1"/>
  <c r="F811" i="4" s="1"/>
  <c r="F788" i="4" a="1"/>
  <c r="F788" i="4" s="1"/>
  <c r="F756" i="4" a="1"/>
  <c r="F756" i="4" s="1"/>
  <c r="F726" i="4" a="1"/>
  <c r="F726" i="4" s="1"/>
  <c r="F690" i="4" a="1"/>
  <c r="F690" i="4" s="1"/>
  <c r="F654" i="4" a="1"/>
  <c r="F654" i="4" s="1"/>
  <c r="F613" i="4" a="1"/>
  <c r="F613" i="4" s="1"/>
  <c r="F558" i="4" a="1"/>
  <c r="F558" i="4" s="1"/>
  <c r="F512" i="4" a="1"/>
  <c r="F512" i="4" s="1"/>
  <c r="F462" i="4" a="1"/>
  <c r="F462" i="4" s="1"/>
  <c r="F388" i="4" a="1"/>
  <c r="F388" i="4" s="1"/>
  <c r="F301" i="4" a="1"/>
  <c r="F301" i="4" s="1"/>
  <c r="F228" i="4" a="1"/>
  <c r="F228" i="4" s="1"/>
  <c r="F96" i="4" a="1"/>
  <c r="F96" i="4" s="1"/>
  <c r="F37" i="4" a="1"/>
  <c r="F37" i="4" s="1"/>
  <c r="F911" i="4" a="1"/>
  <c r="F911" i="4" s="1"/>
  <c r="F896" i="4" a="1"/>
  <c r="F896" i="4" s="1"/>
  <c r="F879" i="4" a="1"/>
  <c r="F879" i="4" s="1"/>
  <c r="F861" i="4" a="1"/>
  <c r="F861" i="4" s="1"/>
  <c r="F845" i="4" a="1"/>
  <c r="F845" i="4" s="1"/>
  <c r="F827" i="4" a="1"/>
  <c r="F827" i="4" s="1"/>
  <c r="F805" i="4" a="1"/>
  <c r="F805" i="4" s="1"/>
  <c r="F781" i="4" a="1"/>
  <c r="F781" i="4" s="1"/>
  <c r="F752" i="4" a="1"/>
  <c r="F752" i="4" s="1"/>
  <c r="F715" i="4" a="1"/>
  <c r="F715" i="4" s="1"/>
  <c r="F683" i="4" a="1"/>
  <c r="F683" i="4" s="1"/>
  <c r="F645" i="4" a="1"/>
  <c r="F645" i="4" s="1"/>
  <c r="F595" i="4" a="1"/>
  <c r="F595" i="4" s="1"/>
  <c r="F550" i="4" a="1"/>
  <c r="F550" i="4" s="1"/>
  <c r="F502" i="4" a="1"/>
  <c r="F502" i="4" s="1"/>
  <c r="F439" i="4" a="1"/>
  <c r="F439" i="4" s="1"/>
  <c r="F369" i="4" a="1"/>
  <c r="F369" i="4" s="1"/>
  <c r="F286" i="4" a="1"/>
  <c r="F286" i="4" s="1"/>
  <c r="F188" i="4" a="1"/>
  <c r="F188" i="4" s="1"/>
  <c r="F76" i="4" a="1"/>
  <c r="F76" i="4" s="1"/>
  <c r="F908" i="4" a="1"/>
  <c r="F908" i="4" s="1"/>
  <c r="F843" i="4" a="1"/>
  <c r="F843" i="4" s="1"/>
  <c r="F710" i="4" a="1"/>
  <c r="F710" i="4" s="1"/>
  <c r="F281" i="4" a="1"/>
  <c r="F281" i="4" s="1"/>
  <c r="F174" i="4" a="1"/>
  <c r="F174" i="4" s="1"/>
  <c r="F421" i="4" a="1"/>
  <c r="F421" i="4" s="1"/>
  <c r="F378" i="4" a="1"/>
  <c r="F378" i="4" s="1"/>
  <c r="F324" i="4" a="1"/>
  <c r="F324" i="4" s="1"/>
  <c r="F271" i="4" a="1"/>
  <c r="F271" i="4" s="1"/>
  <c r="F222" i="4" a="1"/>
  <c r="F222" i="4" s="1"/>
  <c r="F150" i="4" a="1"/>
  <c r="F150" i="4" s="1"/>
  <c r="F70" i="4" a="1"/>
  <c r="F70" i="4" s="1"/>
  <c r="F946" i="4" a="1"/>
  <c r="F946" i="4" s="1"/>
  <c r="F838" i="4" a="1"/>
  <c r="F838" i="4" s="1"/>
  <c r="F825" i="4" a="1"/>
  <c r="F825" i="4" s="1"/>
  <c r="F810" i="4" a="1"/>
  <c r="F810" i="4" s="1"/>
  <c r="F796" i="4" a="1"/>
  <c r="F796" i="4" s="1"/>
  <c r="F772" i="4" a="1"/>
  <c r="F772" i="4" s="1"/>
  <c r="F747" i="4" a="1"/>
  <c r="F747" i="4" s="1"/>
  <c r="F724" i="4" a="1"/>
  <c r="F724" i="4" s="1"/>
  <c r="F699" i="4" a="1"/>
  <c r="F699" i="4" s="1"/>
  <c r="F673" i="4" a="1"/>
  <c r="F673" i="4" s="1"/>
  <c r="F643" i="4" a="1"/>
  <c r="F643" i="4" s="1"/>
  <c r="F610" i="4" a="1"/>
  <c r="F610" i="4" s="1"/>
  <c r="F571" i="4" a="1"/>
  <c r="F571" i="4" s="1"/>
  <c r="F537" i="4" a="1"/>
  <c r="F537" i="4" s="1"/>
  <c r="F498" i="4" a="1"/>
  <c r="F498" i="4" s="1"/>
  <c r="F454" i="4" a="1"/>
  <c r="F454" i="4" s="1"/>
  <c r="F413" i="4" a="1"/>
  <c r="F413" i="4" s="1"/>
  <c r="F364" i="4" a="1"/>
  <c r="F364" i="4" s="1"/>
  <c r="F310" i="4" a="1"/>
  <c r="F310" i="4" s="1"/>
  <c r="F260" i="4" a="1"/>
  <c r="F260" i="4" s="1"/>
  <c r="F207" i="4" a="1"/>
  <c r="F207" i="4" s="1"/>
  <c r="F129" i="4" a="1"/>
  <c r="F129" i="4" s="1"/>
  <c r="F52" i="4" a="1"/>
  <c r="F52" i="4" s="1"/>
  <c r="F1384" i="4" a="1"/>
  <c r="F1384" i="4" s="1"/>
  <c r="F1376" i="4" a="1"/>
  <c r="F1376" i="4" s="1"/>
  <c r="F1368" i="4" a="1"/>
  <c r="F1368" i="4" s="1"/>
  <c r="F1360" i="4" a="1"/>
  <c r="F1360" i="4" s="1"/>
  <c r="F1352" i="4" a="1"/>
  <c r="F1352" i="4" s="1"/>
  <c r="F1344" i="4" a="1"/>
  <c r="F1344" i="4" s="1"/>
  <c r="F1336" i="4" a="1"/>
  <c r="F1336" i="4" s="1"/>
  <c r="F1328" i="4" a="1"/>
  <c r="F1328" i="4" s="1"/>
  <c r="F1320" i="4" a="1"/>
  <c r="F1320" i="4" s="1"/>
  <c r="F1312" i="4" a="1"/>
  <c r="F1312" i="4" s="1"/>
  <c r="F1304" i="4" a="1"/>
  <c r="F1304" i="4" s="1"/>
  <c r="F1296" i="4" a="1"/>
  <c r="F1296" i="4" s="1"/>
  <c r="F1288" i="4" a="1"/>
  <c r="F1288" i="4" s="1"/>
  <c r="F1280" i="4" a="1"/>
  <c r="F1280" i="4" s="1"/>
  <c r="F1272" i="4" a="1"/>
  <c r="F1272" i="4" s="1"/>
  <c r="F1264" i="4" a="1"/>
  <c r="F1264" i="4" s="1"/>
  <c r="F1256" i="4" a="1"/>
  <c r="F1256" i="4" s="1"/>
  <c r="F1248" i="4" a="1"/>
  <c r="F1248" i="4" s="1"/>
  <c r="F1240" i="4" a="1"/>
  <c r="F1240" i="4" s="1"/>
  <c r="F1232" i="4" a="1"/>
  <c r="F1232" i="4" s="1"/>
  <c r="F1224" i="4" a="1"/>
  <c r="F1224" i="4" s="1"/>
  <c r="F1216" i="4" a="1"/>
  <c r="F1216" i="4" s="1"/>
  <c r="F1208" i="4" a="1"/>
  <c r="F1208" i="4" s="1"/>
  <c r="F1200" i="4" a="1"/>
  <c r="F1200" i="4" s="1"/>
  <c r="F1192" i="4" a="1"/>
  <c r="F1192" i="4" s="1"/>
  <c r="F1184" i="4" a="1"/>
  <c r="F1184" i="4" s="1"/>
  <c r="F1176" i="4" a="1"/>
  <c r="F1176" i="4" s="1"/>
  <c r="F1168" i="4" a="1"/>
  <c r="F1168" i="4" s="1"/>
  <c r="F1160" i="4" a="1"/>
  <c r="F1160" i="4" s="1"/>
  <c r="F1152" i="4" a="1"/>
  <c r="F1152" i="4" s="1"/>
  <c r="F1144" i="4" a="1"/>
  <c r="F1144" i="4" s="1"/>
  <c r="F1136" i="4" a="1"/>
  <c r="F1136" i="4" s="1"/>
  <c r="F1128" i="4" a="1"/>
  <c r="F1128" i="4" s="1"/>
  <c r="F1120" i="4" a="1"/>
  <c r="F1120" i="4" s="1"/>
  <c r="F1112" i="4" a="1"/>
  <c r="F1112" i="4" s="1"/>
  <c r="F1104" i="4" a="1"/>
  <c r="F1104" i="4" s="1"/>
  <c r="F1096" i="4" a="1"/>
  <c r="F1096" i="4" s="1"/>
  <c r="F1088" i="4" a="1"/>
  <c r="F1088" i="4" s="1"/>
  <c r="F1080" i="4" a="1"/>
  <c r="F1080" i="4" s="1"/>
  <c r="F1072" i="4" a="1"/>
  <c r="F1072" i="4" s="1"/>
  <c r="F1064" i="4" a="1"/>
  <c r="F1064" i="4" s="1"/>
  <c r="F1056" i="4" a="1"/>
  <c r="F1056" i="4" s="1"/>
  <c r="F1048" i="4" a="1"/>
  <c r="F1048" i="4" s="1"/>
  <c r="F1040" i="4" a="1"/>
  <c r="F1040" i="4" s="1"/>
  <c r="F1032" i="4" a="1"/>
  <c r="F1032" i="4" s="1"/>
  <c r="F1025" i="4" a="1"/>
  <c r="F1025" i="4" s="1"/>
  <c r="F1017" i="4" a="1"/>
  <c r="F1017" i="4" s="1"/>
  <c r="F1009" i="4" a="1"/>
  <c r="F1009" i="4" s="1"/>
  <c r="F1001" i="4" a="1"/>
  <c r="F1001" i="4" s="1"/>
  <c r="F993" i="4" a="1"/>
  <c r="F993" i="4" s="1"/>
  <c r="F985" i="4" a="1"/>
  <c r="F985" i="4" s="1"/>
  <c r="F977" i="4" a="1"/>
  <c r="F977" i="4" s="1"/>
  <c r="F969" i="4" a="1"/>
  <c r="F969" i="4" s="1"/>
  <c r="F961" i="4" a="1"/>
  <c r="F961" i="4" s="1"/>
  <c r="F953" i="4" a="1"/>
  <c r="F953" i="4" s="1"/>
  <c r="F944" i="4" a="1"/>
  <c r="F944" i="4" s="1"/>
  <c r="F934" i="4" a="1"/>
  <c r="F934" i="4" s="1"/>
  <c r="F923" i="4" a="1"/>
  <c r="F923" i="4" s="1"/>
  <c r="F909" i="4" a="1"/>
  <c r="F909" i="4" s="1"/>
  <c r="F897" i="4" a="1"/>
  <c r="F897" i="4" s="1"/>
  <c r="F882" i="4" a="1"/>
  <c r="F882" i="4" s="1"/>
  <c r="F866" i="4" a="1"/>
  <c r="F866" i="4" s="1"/>
  <c r="F852" i="4" a="1"/>
  <c r="F852" i="4" s="1"/>
  <c r="F837" i="4" a="1"/>
  <c r="F837" i="4" s="1"/>
  <c r="F824" i="4" a="1"/>
  <c r="F824" i="4" s="1"/>
  <c r="F809" i="4" a="1"/>
  <c r="F809" i="4" s="1"/>
  <c r="F793" i="4" a="1"/>
  <c r="F793" i="4" s="1"/>
  <c r="F770" i="4" a="1"/>
  <c r="F770" i="4" s="1"/>
  <c r="F745" i="4" a="1"/>
  <c r="F745" i="4" s="1"/>
  <c r="F720" i="4" a="1"/>
  <c r="F720" i="4" s="1"/>
  <c r="F697" i="4" a="1"/>
  <c r="F697" i="4" s="1"/>
  <c r="F670" i="4" a="1"/>
  <c r="F670" i="4" s="1"/>
  <c r="F636" i="4" a="1"/>
  <c r="F636" i="4" s="1"/>
  <c r="F606" i="4" a="1"/>
  <c r="F606" i="4" s="1"/>
  <c r="F567" i="4" a="1"/>
  <c r="F567" i="4" s="1"/>
  <c r="F529" i="4" a="1"/>
  <c r="F529" i="4" s="1"/>
  <c r="F494" i="4" a="1"/>
  <c r="F494" i="4" s="1"/>
  <c r="F450" i="4" a="1"/>
  <c r="F450" i="4" s="1"/>
  <c r="F404" i="4" a="1"/>
  <c r="F404" i="4" s="1"/>
  <c r="F360" i="4" a="1"/>
  <c r="F360" i="4" s="1"/>
  <c r="F305" i="4" a="1"/>
  <c r="F305" i="4" s="1"/>
  <c r="F251" i="4" a="1"/>
  <c r="F251" i="4" s="1"/>
  <c r="F195" i="4" a="1"/>
  <c r="F195" i="4" s="1"/>
  <c r="F115" i="4" a="1"/>
  <c r="F115" i="4" s="1"/>
  <c r="F938" i="4" a="1"/>
  <c r="F938" i="4" s="1"/>
  <c r="F921" i="4" a="1"/>
  <c r="F921" i="4" s="1"/>
  <c r="F912" i="4" a="1"/>
  <c r="F912" i="4" s="1"/>
  <c r="F903" i="4" a="1"/>
  <c r="F903" i="4" s="1"/>
  <c r="F893" i="4" a="1"/>
  <c r="F893" i="4" s="1"/>
  <c r="F884" i="4" a="1"/>
  <c r="F884" i="4" s="1"/>
  <c r="F867" i="4" a="1"/>
  <c r="F867" i="4" s="1"/>
  <c r="F858" i="4" a="1"/>
  <c r="F858" i="4" s="1"/>
  <c r="F849" i="4" a="1"/>
  <c r="F849" i="4" s="1"/>
  <c r="F840" i="4" a="1"/>
  <c r="F840" i="4" s="1"/>
  <c r="F830" i="4" a="1"/>
  <c r="F830" i="4" s="1"/>
  <c r="F812" i="4" a="1"/>
  <c r="F812" i="4" s="1"/>
  <c r="F803" i="4" a="1"/>
  <c r="F803" i="4" s="1"/>
  <c r="F794" i="4" a="1"/>
  <c r="F794" i="4" s="1"/>
  <c r="F785" i="4" a="1"/>
  <c r="F785" i="4" s="1"/>
  <c r="F776" i="4" a="1"/>
  <c r="F776" i="4" s="1"/>
  <c r="F766" i="4" a="1"/>
  <c r="F766" i="4" s="1"/>
  <c r="F748" i="4" a="1"/>
  <c r="F748" i="4" s="1"/>
  <c r="F698" i="4" a="1"/>
  <c r="F698" i="4" s="1"/>
  <c r="F739" i="4" a="1"/>
  <c r="F739" i="4" s="1"/>
  <c r="F730" i="4" a="1"/>
  <c r="F730" i="4" s="1"/>
  <c r="F721" i="4" a="1"/>
  <c r="F721" i="4" s="1"/>
  <c r="F712" i="4" a="1"/>
  <c r="F712" i="4" s="1"/>
  <c r="F702" i="4" a="1"/>
  <c r="F702" i="4" s="1"/>
  <c r="F704" i="4" a="1"/>
  <c r="F704" i="4" s="1"/>
  <c r="F693" i="4" a="1"/>
  <c r="F693" i="4" s="1"/>
  <c r="F684" i="4" a="1"/>
  <c r="F684" i="4" s="1"/>
  <c r="F674" i="4" a="1"/>
  <c r="F674" i="4" s="1"/>
  <c r="F675" i="4" a="1"/>
  <c r="F675" i="4" s="1"/>
  <c r="F662" i="4" a="1"/>
  <c r="F662" i="4" s="1"/>
  <c r="F651" i="4" a="1"/>
  <c r="F651" i="4" s="1"/>
  <c r="F578" i="4" a="1"/>
  <c r="F578" i="4" s="1"/>
  <c r="F638" i="4" a="1"/>
  <c r="F638" i="4" s="1"/>
  <c r="F627" i="4" a="1"/>
  <c r="F627" i="4" s="1"/>
  <c r="F614" i="4" a="1"/>
  <c r="F614" i="4" s="1"/>
  <c r="F617" i="4" a="1"/>
  <c r="F617" i="4" s="1"/>
  <c r="F601" i="4" a="1"/>
  <c r="F601" i="4" s="1"/>
  <c r="F586" i="4" a="1"/>
  <c r="F586" i="4" s="1"/>
  <c r="F587" i="4" a="1"/>
  <c r="F587" i="4" s="1"/>
  <c r="F574" i="4" a="1"/>
  <c r="F574" i="4" s="1"/>
  <c r="F559" i="4" a="1"/>
  <c r="F559" i="4" s="1"/>
  <c r="F546" i="4" a="1"/>
  <c r="F546" i="4" s="1"/>
  <c r="F547" i="4" a="1"/>
  <c r="F547" i="4" s="1"/>
  <c r="F530" i="4" a="1"/>
  <c r="F530" i="4" s="1"/>
  <c r="F517" i="4" a="1"/>
  <c r="F517" i="4" s="1"/>
  <c r="F503" i="4" a="1"/>
  <c r="F503" i="4" s="1"/>
  <c r="F487" i="4" a="1"/>
  <c r="F487" i="4" s="1"/>
  <c r="F489" i="4" a="1"/>
  <c r="F489" i="4" s="1"/>
  <c r="F473" i="4" a="1"/>
  <c r="F473" i="4" s="1"/>
  <c r="F457" i="4" a="1"/>
  <c r="F457" i="4" s="1"/>
  <c r="F458" i="4" a="1"/>
  <c r="F458" i="4" s="1"/>
  <c r="F440" i="4" a="1"/>
  <c r="F440" i="4" s="1"/>
  <c r="F424" i="4" a="1"/>
  <c r="F424" i="4" s="1"/>
  <c r="F406" i="4" a="1"/>
  <c r="F406" i="4" s="1"/>
  <c r="F408" i="4" a="1"/>
  <c r="F408" i="4" s="1"/>
  <c r="F389" i="4" a="1"/>
  <c r="F389" i="4" s="1"/>
  <c r="F373" i="4" a="1"/>
  <c r="F373" i="4" s="1"/>
  <c r="F376" i="4" a="1"/>
  <c r="F376" i="4" s="1"/>
  <c r="F351" i="4" a="1"/>
  <c r="F351" i="4" s="1"/>
  <c r="F354" i="4" a="1"/>
  <c r="F354" i="4" s="1"/>
  <c r="F332" i="4" a="1"/>
  <c r="F332" i="4" s="1"/>
  <c r="F333" i="4" a="1"/>
  <c r="F333" i="4" s="1"/>
  <c r="F314" i="4" a="1"/>
  <c r="F314" i="4" s="1"/>
  <c r="F315" i="4" a="1"/>
  <c r="F315" i="4" s="1"/>
  <c r="F294" i="4" a="1"/>
  <c r="F294" i="4" s="1"/>
  <c r="F295" i="4" a="1"/>
  <c r="F295" i="4" s="1"/>
  <c r="F299" i="4" a="1"/>
  <c r="F299" i="4" s="1"/>
  <c r="F274" i="4" a="1"/>
  <c r="F274" i="4" s="1"/>
  <c r="F278" i="4" a="1"/>
  <c r="F278" i="4" s="1"/>
  <c r="F255" i="4" a="1"/>
  <c r="F255" i="4" s="1"/>
  <c r="F235" i="4" a="1"/>
  <c r="F235" i="4" s="1"/>
  <c r="F259" i="4" a="1"/>
  <c r="F259" i="4" s="1"/>
  <c r="F237" i="4" a="1"/>
  <c r="F237" i="4" s="1"/>
  <c r="F214" i="4" a="1"/>
  <c r="F214" i="4" s="1"/>
  <c r="F217" i="4" a="1"/>
  <c r="F217" i="4" s="1"/>
  <c r="F178" i="4" a="1"/>
  <c r="F178" i="4" s="1"/>
  <c r="F198" i="4" a="1"/>
  <c r="F198" i="4" s="1"/>
  <c r="F201" i="4" a="1"/>
  <c r="F201" i="4" s="1"/>
  <c r="F158" i="4" a="1"/>
  <c r="F158" i="4" s="1"/>
  <c r="F179" i="4" a="1"/>
  <c r="F179" i="4" s="1"/>
  <c r="F183" i="4" a="1"/>
  <c r="F183" i="4" s="1"/>
  <c r="F139" i="4" a="1"/>
  <c r="F139" i="4" s="1"/>
  <c r="F159" i="4" a="1"/>
  <c r="F159" i="4" s="1"/>
  <c r="F118" i="4" a="1"/>
  <c r="F118" i="4" s="1"/>
  <c r="F141" i="4" a="1"/>
  <c r="F141" i="4" s="1"/>
  <c r="F97" i="4" a="1"/>
  <c r="F97" i="4" s="1"/>
  <c r="F124" i="4" a="1"/>
  <c r="F124" i="4" s="1"/>
  <c r="F79" i="4" a="1"/>
  <c r="F79" i="4" s="1"/>
  <c r="F104" i="4" a="1"/>
  <c r="F104" i="4" s="1"/>
  <c r="F98" i="4" a="1"/>
  <c r="F98" i="4" s="1"/>
  <c r="F60" i="4" a="1"/>
  <c r="F60" i="4" s="1"/>
  <c r="F80" i="4" a="1"/>
  <c r="F80" i="4" s="1"/>
  <c r="F39" i="4" a="1"/>
  <c r="F39" i="4" s="1"/>
  <c r="F61" i="4" a="1"/>
  <c r="F61" i="4" s="1"/>
  <c r="F44" i="4" a="1"/>
  <c r="F44" i="4" s="1"/>
  <c r="F41" i="4" a="1"/>
  <c r="F41" i="4" s="1"/>
  <c r="F792" i="4" a="1"/>
  <c r="F792" i="4" s="1"/>
  <c r="F782" i="4" a="1"/>
  <c r="F782" i="4" s="1"/>
  <c r="F773" i="4" a="1"/>
  <c r="F773" i="4" s="1"/>
  <c r="F764" i="4" a="1"/>
  <c r="F764" i="4" s="1"/>
  <c r="F755" i="4" a="1"/>
  <c r="F755" i="4" s="1"/>
  <c r="F746" i="4" a="1"/>
  <c r="F746" i="4" s="1"/>
  <c r="F737" i="4" a="1"/>
  <c r="F737" i="4" s="1"/>
  <c r="F728" i="4" a="1"/>
  <c r="F728" i="4" s="1"/>
  <c r="F718" i="4" a="1"/>
  <c r="F718" i="4" s="1"/>
  <c r="F709" i="4" a="1"/>
  <c r="F709" i="4" s="1"/>
  <c r="F700" i="4" a="1"/>
  <c r="F700" i="4" s="1"/>
  <c r="F691" i="4" a="1"/>
  <c r="F691" i="4" s="1"/>
  <c r="F682" i="4" a="1"/>
  <c r="F682" i="4" s="1"/>
  <c r="F671" i="4" a="1"/>
  <c r="F671" i="4" s="1"/>
  <c r="F660" i="4" a="1"/>
  <c r="F660" i="4" s="1"/>
  <c r="F646" i="4" a="1"/>
  <c r="F646" i="4" s="1"/>
  <c r="F635" i="4" a="1"/>
  <c r="F635" i="4" s="1"/>
  <c r="F624" i="4" a="1"/>
  <c r="F624" i="4" s="1"/>
  <c r="F612" i="4" a="1"/>
  <c r="F612" i="4" s="1"/>
  <c r="F597" i="4" a="1"/>
  <c r="F597" i="4" s="1"/>
  <c r="F584" i="4" a="1"/>
  <c r="F584" i="4" s="1"/>
  <c r="F569" i="4" a="1"/>
  <c r="F569" i="4" s="1"/>
  <c r="F555" i="4" a="1"/>
  <c r="F555" i="4" s="1"/>
  <c r="F541" i="4" a="1"/>
  <c r="F541" i="4" s="1"/>
  <c r="F528" i="4" a="1"/>
  <c r="F528" i="4" s="1"/>
  <c r="F513" i="4" a="1"/>
  <c r="F513" i="4" s="1"/>
  <c r="F501" i="4" a="1"/>
  <c r="F501" i="4" s="1"/>
  <c r="F485" i="4" a="1"/>
  <c r="F485" i="4" s="1"/>
  <c r="F467" i="4" a="1"/>
  <c r="F467" i="4" s="1"/>
  <c r="F451" i="4" a="1"/>
  <c r="F451" i="4" s="1"/>
  <c r="F438" i="4" a="1"/>
  <c r="F438" i="4" s="1"/>
  <c r="F419" i="4" a="1"/>
  <c r="F419" i="4" s="1"/>
  <c r="F403" i="4" a="1"/>
  <c r="F403" i="4" s="1"/>
  <c r="F387" i="4" a="1"/>
  <c r="F387" i="4" s="1"/>
  <c r="F368" i="4" a="1"/>
  <c r="F368" i="4" s="1"/>
  <c r="F347" i="4" a="1"/>
  <c r="F347" i="4" s="1"/>
  <c r="F329" i="4" a="1"/>
  <c r="F329" i="4" s="1"/>
  <c r="F308" i="4" a="1"/>
  <c r="F308" i="4" s="1"/>
  <c r="F287" i="4" a="1"/>
  <c r="F287" i="4" s="1"/>
  <c r="F269" i="4" a="1"/>
  <c r="F269" i="4" s="1"/>
  <c r="F250" i="4" a="1"/>
  <c r="F250" i="4" s="1"/>
  <c r="F230" i="4" a="1"/>
  <c r="F230" i="4" s="1"/>
  <c r="F212" i="4" a="1"/>
  <c r="F212" i="4" s="1"/>
  <c r="F192" i="4" a="1"/>
  <c r="F192" i="4" s="1"/>
  <c r="F172" i="4" a="1"/>
  <c r="F172" i="4" s="1"/>
  <c r="F154" i="4" a="1"/>
  <c r="F154" i="4" s="1"/>
  <c r="F133" i="4" a="1"/>
  <c r="F133" i="4" s="1"/>
  <c r="F113" i="4" a="1"/>
  <c r="F113" i="4" s="1"/>
  <c r="F94" i="4" a="1"/>
  <c r="F94" i="4" s="1"/>
  <c r="F73" i="4" a="1"/>
  <c r="F73" i="4" s="1"/>
  <c r="F53" i="4" a="1"/>
  <c r="F53" i="4" s="1"/>
  <c r="F34" i="4" a="1"/>
  <c r="F34" i="4" s="1"/>
  <c r="F28" i="4" a="1"/>
  <c r="F28" i="4" s="1"/>
  <c r="F42" i="4" a="1"/>
  <c r="F42" i="4" s="1"/>
  <c r="F57" i="4" a="1"/>
  <c r="F57" i="4" s="1"/>
  <c r="F71" i="4" a="1"/>
  <c r="F71" i="4" s="1"/>
  <c r="F87" i="4" a="1"/>
  <c r="F87" i="4" s="1"/>
  <c r="F102" i="4" a="1"/>
  <c r="F102" i="4" s="1"/>
  <c r="F116" i="4" a="1"/>
  <c r="F116" i="4" s="1"/>
  <c r="F132" i="4" a="1"/>
  <c r="F132" i="4" s="1"/>
  <c r="F145" i="4" a="1"/>
  <c r="F145" i="4" s="1"/>
  <c r="F160" i="4" a="1"/>
  <c r="F160" i="4" s="1"/>
  <c r="F176" i="4" a="1"/>
  <c r="F176" i="4" s="1"/>
  <c r="F190" i="4" a="1"/>
  <c r="F190" i="4" s="1"/>
  <c r="F204" i="4" a="1"/>
  <c r="F204" i="4" s="1"/>
  <c r="F219" i="4" a="1"/>
  <c r="F219" i="4" s="1"/>
  <c r="F233" i="4" a="1"/>
  <c r="F233" i="4" s="1"/>
  <c r="F249" i="4" a="1"/>
  <c r="F249" i="4" s="1"/>
  <c r="F262" i="4" a="1"/>
  <c r="F262" i="4" s="1"/>
  <c r="F277" i="4" a="1"/>
  <c r="F277" i="4" s="1"/>
  <c r="F292" i="4" a="1"/>
  <c r="F292" i="4" s="1"/>
  <c r="F306" i="4" a="1"/>
  <c r="F306" i="4" s="1"/>
  <c r="F322" i="4" a="1"/>
  <c r="F322" i="4" s="1"/>
  <c r="F335" i="4" a="1"/>
  <c r="F335" i="4" s="1"/>
  <c r="F350" i="4" a="1"/>
  <c r="F350" i="4" s="1"/>
  <c r="F366" i="4" a="1"/>
  <c r="F366" i="4" s="1"/>
  <c r="F380" i="4" a="1"/>
  <c r="F380" i="4" s="1"/>
  <c r="F394" i="4" a="1"/>
  <c r="F394" i="4" s="1"/>
  <c r="F405" i="4" a="1"/>
  <c r="F405" i="4" s="1"/>
  <c r="F417" i="4" a="1"/>
  <c r="F417" i="4" s="1"/>
  <c r="F431" i="4" a="1"/>
  <c r="F431" i="4" s="1"/>
  <c r="F442" i="4" a="1"/>
  <c r="F442" i="4" s="1"/>
  <c r="F456" i="4" a="1"/>
  <c r="F456" i="4" s="1"/>
  <c r="F466" i="4" a="1"/>
  <c r="F466" i="4" s="1"/>
  <c r="F478" i="4" a="1"/>
  <c r="F478" i="4" s="1"/>
  <c r="F491" i="4" a="1"/>
  <c r="F491" i="4" s="1"/>
  <c r="F9" i="4" a="1"/>
  <c r="F9" i="4" s="1"/>
  <c r="F32" i="4" a="1"/>
  <c r="F32" i="4" s="1"/>
  <c r="F12" i="4" a="1"/>
  <c r="F12" i="4" s="1"/>
  <c r="F33" i="4" a="1"/>
  <c r="F33" i="4" s="1"/>
  <c r="F48" i="4" a="1"/>
  <c r="F48" i="4" s="1"/>
  <c r="F62" i="4" a="1"/>
  <c r="F62" i="4" s="1"/>
  <c r="F78" i="4" a="1"/>
  <c r="F78" i="4" s="1"/>
  <c r="F92" i="4" a="1"/>
  <c r="F92" i="4" s="1"/>
  <c r="F107" i="4" a="1"/>
  <c r="F107" i="4" s="1"/>
  <c r="F123" i="4" a="1"/>
  <c r="F123" i="4" s="1"/>
  <c r="F136" i="4" a="1"/>
  <c r="F136" i="4" s="1"/>
  <c r="F151" i="4" a="1"/>
  <c r="F151" i="4" s="1"/>
  <c r="F167" i="4" a="1"/>
  <c r="F167" i="4" s="1"/>
  <c r="F181" i="4" a="1"/>
  <c r="F181" i="4" s="1"/>
  <c r="F196" i="4" a="1"/>
  <c r="F196" i="4" s="1"/>
  <c r="F210" i="4" a="1"/>
  <c r="F210" i="4" s="1"/>
  <c r="F223" i="4" a="1"/>
  <c r="F223" i="4" s="1"/>
  <c r="F239" i="4" a="1"/>
  <c r="F239" i="4" s="1"/>
  <c r="F253" i="4" a="1"/>
  <c r="F253" i="4" s="1"/>
  <c r="F268" i="4" a="1"/>
  <c r="F268" i="4" s="1"/>
  <c r="F283" i="4" a="1"/>
  <c r="F283" i="4" s="1"/>
  <c r="F297" i="4" a="1"/>
  <c r="F297" i="4" s="1"/>
  <c r="F313" i="4" a="1"/>
  <c r="F313" i="4" s="1"/>
  <c r="F326" i="4" a="1"/>
  <c r="F326" i="4" s="1"/>
  <c r="F341" i="4" a="1"/>
  <c r="F341" i="4" s="1"/>
  <c r="F356" i="4" a="1"/>
  <c r="F356" i="4" s="1"/>
  <c r="F371" i="4" a="1"/>
  <c r="F371" i="4" s="1"/>
  <c r="F386" i="4" a="1"/>
  <c r="F386" i="4" s="1"/>
  <c r="F397" i="4" a="1"/>
  <c r="F397" i="4" s="1"/>
  <c r="F410" i="4" a="1"/>
  <c r="F410" i="4" s="1"/>
  <c r="F422" i="4" a="1"/>
  <c r="F422" i="4" s="1"/>
  <c r="F435" i="4" a="1"/>
  <c r="F435" i="4" s="1"/>
  <c r="F448" i="4" a="1"/>
  <c r="F448" i="4" s="1"/>
  <c r="F459" i="4" a="1"/>
  <c r="F459" i="4" s="1"/>
  <c r="F471" i="4" a="1"/>
  <c r="F471" i="4" s="1"/>
  <c r="F483" i="4" a="1"/>
  <c r="F483" i="4" s="1"/>
  <c r="F495" i="4" a="1"/>
  <c r="F495" i="4" s="1"/>
  <c r="F507" i="4" a="1"/>
  <c r="F507" i="4" s="1"/>
  <c r="F520" i="4" a="1"/>
  <c r="F520" i="4" s="1"/>
  <c r="F531" i="4" a="1"/>
  <c r="F531" i="4" s="1"/>
  <c r="F544" i="4" a="1"/>
  <c r="F544" i="4" s="1"/>
  <c r="F557" i="4" a="1"/>
  <c r="F557" i="4" s="1"/>
  <c r="F568" i="4" a="1"/>
  <c r="F568" i="4" s="1"/>
  <c r="F581" i="4" a="1"/>
  <c r="F581" i="4" s="1"/>
  <c r="F593" i="4" a="1"/>
  <c r="F593" i="4" s="1"/>
  <c r="F605" i="4" a="1"/>
  <c r="F605" i="4" s="1"/>
  <c r="F619" i="4" a="1"/>
  <c r="F619" i="4" s="1"/>
  <c r="F628" i="4" a="1"/>
  <c r="F628" i="4" s="1"/>
  <c r="F637" i="4" a="1"/>
  <c r="F637" i="4" s="1"/>
  <c r="F647" i="4" a="1"/>
  <c r="F647" i="4" s="1"/>
  <c r="F659" i="4" a="1"/>
  <c r="F659" i="4" s="1"/>
  <c r="F669" i="4" a="1"/>
  <c r="F669" i="4" s="1"/>
  <c r="F678" i="4" a="1"/>
  <c r="F678" i="4" s="1"/>
  <c r="F687" i="4" a="1"/>
  <c r="F687" i="4" s="1"/>
  <c r="F695" i="4" a="1"/>
  <c r="F695" i="4" s="1"/>
  <c r="F703" i="4" a="1"/>
  <c r="F703" i="4" s="1"/>
  <c r="F711" i="4" a="1"/>
  <c r="F711" i="4" s="1"/>
  <c r="F719" i="4" a="1"/>
  <c r="F719" i="4" s="1"/>
  <c r="F727" i="4" a="1"/>
  <c r="F727" i="4" s="1"/>
  <c r="F735" i="4" a="1"/>
  <c r="F735" i="4" s="1"/>
  <c r="F743" i="4" a="1"/>
  <c r="F743" i="4" s="1"/>
  <c r="F751" i="4" a="1"/>
  <c r="F751" i="4" s="1"/>
  <c r="F759" i="4" a="1"/>
  <c r="F759" i="4" s="1"/>
  <c r="F767" i="4" a="1"/>
  <c r="F767" i="4" s="1"/>
  <c r="F775" i="4" a="1"/>
  <c r="F775" i="4" s="1"/>
  <c r="F783" i="4" a="1"/>
  <c r="F783" i="4" s="1"/>
  <c r="F791" i="4" a="1"/>
  <c r="F791" i="4" s="1"/>
  <c r="F799" i="4" a="1"/>
  <c r="F799" i="4" s="1"/>
  <c r="F807" i="4" a="1"/>
  <c r="F807" i="4" s="1"/>
  <c r="F815" i="4" a="1"/>
  <c r="F815" i="4" s="1"/>
  <c r="F823" i="4" a="1"/>
  <c r="F823" i="4" s="1"/>
  <c r="F831" i="4" a="1"/>
  <c r="F831" i="4" s="1"/>
  <c r="F839" i="4" a="1"/>
  <c r="F839" i="4" s="1"/>
  <c r="F847" i="4" a="1"/>
  <c r="F847" i="4" s="1"/>
  <c r="F855" i="4" a="1"/>
  <c r="F855" i="4" s="1"/>
  <c r="F863" i="4" a="1"/>
  <c r="F863" i="4" s="1"/>
  <c r="F870" i="4" a="1"/>
  <c r="F870" i="4" s="1"/>
  <c r="F878" i="4" a="1"/>
  <c r="F878" i="4" s="1"/>
  <c r="F886" i="4" a="1"/>
  <c r="F886" i="4" s="1"/>
  <c r="F894" i="4" a="1"/>
  <c r="F894" i="4" s="1"/>
  <c r="F902" i="4" a="1"/>
  <c r="F902" i="4" s="1"/>
  <c r="F910" i="4" a="1"/>
  <c r="F910" i="4" s="1"/>
  <c r="F918" i="4" a="1"/>
  <c r="F918" i="4" s="1"/>
  <c r="F926" i="4" a="1"/>
  <c r="F926" i="4" s="1"/>
  <c r="F898" i="4" a="1"/>
  <c r="F898" i="4" s="1"/>
  <c r="F889" i="4" a="1"/>
  <c r="F889" i="4" s="1"/>
  <c r="F880" i="4" a="1"/>
  <c r="F880" i="4" s="1"/>
  <c r="F871" i="4" a="1"/>
  <c r="F871" i="4" s="1"/>
  <c r="F862" i="4" a="1"/>
  <c r="F862" i="4" s="1"/>
  <c r="F853" i="4" a="1"/>
  <c r="F853" i="4" s="1"/>
  <c r="F844" i="4" a="1"/>
  <c r="F844" i="4" s="1"/>
  <c r="F835" i="4" a="1"/>
  <c r="F835" i="4" s="1"/>
  <c r="F826" i="4" a="1"/>
  <c r="F826" i="4" s="1"/>
  <c r="F817" i="4" a="1"/>
  <c r="F817" i="4" s="1"/>
  <c r="F808" i="4" a="1"/>
  <c r="F808" i="4" s="1"/>
  <c r="F798" i="4" a="1"/>
  <c r="F798" i="4" s="1"/>
  <c r="F789" i="4" a="1"/>
  <c r="F789" i="4" s="1"/>
  <c r="F780" i="4" a="1"/>
  <c r="F780" i="4" s="1"/>
  <c r="F771" i="4" a="1"/>
  <c r="F771" i="4" s="1"/>
  <c r="F762" i="4" a="1"/>
  <c r="F762" i="4" s="1"/>
  <c r="F753" i="4" a="1"/>
  <c r="F753" i="4" s="1"/>
  <c r="F744" i="4" a="1"/>
  <c r="F744" i="4" s="1"/>
  <c r="F734" i="4" a="1"/>
  <c r="F734" i="4" s="1"/>
  <c r="F725" i="4" a="1"/>
  <c r="F725" i="4" s="1"/>
  <c r="F716" i="4" a="1"/>
  <c r="F716" i="4" s="1"/>
  <c r="F707" i="4" a="1"/>
  <c r="F707" i="4" s="1"/>
  <c r="F689" i="4" a="1"/>
  <c r="F689" i="4" s="1"/>
  <c r="F679" i="4" a="1"/>
  <c r="F679" i="4" s="1"/>
  <c r="F668" i="4" a="1"/>
  <c r="F668" i="4" s="1"/>
  <c r="F655" i="4" a="1"/>
  <c r="F655" i="4" s="1"/>
  <c r="F644" i="4" a="1"/>
  <c r="F644" i="4" s="1"/>
  <c r="F633" i="4" a="1"/>
  <c r="F633" i="4" s="1"/>
  <c r="F622" i="4" a="1"/>
  <c r="F622" i="4" s="1"/>
  <c r="F608" i="4" a="1"/>
  <c r="F608" i="4" s="1"/>
  <c r="F594" i="4" a="1"/>
  <c r="F594" i="4" s="1"/>
  <c r="F566" i="4" a="1"/>
  <c r="F566" i="4" s="1"/>
  <c r="F551" i="4" a="1"/>
  <c r="F551" i="4" s="1"/>
  <c r="F538" i="4" a="1"/>
  <c r="F538" i="4" s="1"/>
  <c r="F523" i="4" a="1"/>
  <c r="F523" i="4" s="1"/>
  <c r="F511" i="4" a="1"/>
  <c r="F511" i="4" s="1"/>
  <c r="F496" i="4" a="1"/>
  <c r="F496" i="4" s="1"/>
  <c r="F480" i="4" a="1"/>
  <c r="F480" i="4" s="1"/>
  <c r="F464" i="4" a="1"/>
  <c r="F464" i="4" s="1"/>
  <c r="F449" i="4" a="1"/>
  <c r="F449" i="4" s="1"/>
  <c r="F432" i="4" a="1"/>
  <c r="F432" i="4" s="1"/>
  <c r="F414" i="4" a="1"/>
  <c r="F414" i="4" s="1"/>
  <c r="F398" i="4" a="1"/>
  <c r="F398" i="4" s="1"/>
  <c r="F382" i="4" a="1"/>
  <c r="F382" i="4" s="1"/>
  <c r="F362" i="4" a="1"/>
  <c r="F362" i="4" s="1"/>
  <c r="F342" i="4" a="1"/>
  <c r="F342" i="4" s="1"/>
  <c r="F323" i="4" a="1"/>
  <c r="F323" i="4" s="1"/>
  <c r="F303" i="4" a="1"/>
  <c r="F303" i="4" s="1"/>
  <c r="F285" i="4" a="1"/>
  <c r="F285" i="4" s="1"/>
  <c r="F265" i="4" a="1"/>
  <c r="F265" i="4" s="1"/>
  <c r="F244" i="4" a="1"/>
  <c r="F244" i="4" s="1"/>
  <c r="F226" i="4" a="1"/>
  <c r="F226" i="4" s="1"/>
  <c r="F205" i="4" a="1"/>
  <c r="F205" i="4" s="1"/>
  <c r="F187" i="4" a="1"/>
  <c r="F187" i="4" s="1"/>
  <c r="F168" i="4" a="1"/>
  <c r="F168" i="4" s="1"/>
  <c r="F148" i="4" a="1"/>
  <c r="F148" i="4" s="1"/>
  <c r="F127" i="4" a="1"/>
  <c r="F127" i="4" s="1"/>
  <c r="F109" i="4" a="1"/>
  <c r="F109" i="4" s="1"/>
  <c r="F88" i="4" a="1"/>
  <c r="F88" i="4" s="1"/>
  <c r="F69" i="4" a="1"/>
  <c r="F69" i="4" s="1"/>
  <c r="F50" i="4" a="1"/>
  <c r="F50" i="4" s="1"/>
  <c r="F25" i="4" a="1"/>
  <c r="F25" i="4" s="1"/>
  <c r="F203" i="4" a="1"/>
  <c r="F203" i="4" s="1"/>
  <c r="F186" i="4" a="1"/>
  <c r="F186" i="4" s="1"/>
  <c r="F165" i="4" a="1"/>
  <c r="F165" i="4" s="1"/>
  <c r="F143" i="4" a="1"/>
  <c r="F143" i="4" s="1"/>
  <c r="F125" i="4" a="1"/>
  <c r="F125" i="4" s="1"/>
  <c r="F105" i="4" a="1"/>
  <c r="F105" i="4" s="1"/>
  <c r="F85" i="4" a="1"/>
  <c r="F85" i="4" s="1"/>
  <c r="F66" i="4" a="1"/>
  <c r="F66" i="4" s="1"/>
  <c r="F46" i="4" a="1"/>
  <c r="F46" i="4" s="1"/>
  <c r="F24" i="4" a="1"/>
  <c r="F24" i="4" s="1"/>
  <c r="F787" i="4" a="1"/>
  <c r="F787" i="4" s="1"/>
  <c r="F778" i="4" a="1"/>
  <c r="F778" i="4" s="1"/>
  <c r="F769" i="4" a="1"/>
  <c r="F769" i="4" s="1"/>
  <c r="F760" i="4" a="1"/>
  <c r="F760" i="4" s="1"/>
  <c r="F750" i="4" a="1"/>
  <c r="F750" i="4" s="1"/>
  <c r="F741" i="4" a="1"/>
  <c r="F741" i="4" s="1"/>
  <c r="F732" i="4" a="1"/>
  <c r="F732" i="4" s="1"/>
  <c r="F723" i="4" a="1"/>
  <c r="F723" i="4" s="1"/>
  <c r="F714" i="4" a="1"/>
  <c r="F714" i="4" s="1"/>
  <c r="F705" i="4" a="1"/>
  <c r="F705" i="4" s="1"/>
  <c r="F696" i="4" a="1"/>
  <c r="F696" i="4" s="1"/>
  <c r="F686" i="4" a="1"/>
  <c r="F686" i="4" s="1"/>
  <c r="F676" i="4" a="1"/>
  <c r="F676" i="4" s="1"/>
  <c r="F665" i="4" a="1"/>
  <c r="F665" i="4" s="1"/>
  <c r="F653" i="4" a="1"/>
  <c r="F653" i="4" s="1"/>
  <c r="F642" i="4" a="1"/>
  <c r="F642" i="4" s="1"/>
  <c r="F620" i="4" a="1"/>
  <c r="F620" i="4" s="1"/>
  <c r="F603" i="4" a="1"/>
  <c r="F603" i="4" s="1"/>
  <c r="F590" i="4" a="1"/>
  <c r="F590" i="4" s="1"/>
  <c r="F576" i="4" a="1"/>
  <c r="F576" i="4" s="1"/>
  <c r="F562" i="4" a="1"/>
  <c r="F562" i="4" s="1"/>
  <c r="F549" i="4" a="1"/>
  <c r="F549" i="4" s="1"/>
  <c r="F535" i="4" a="1"/>
  <c r="F535" i="4" s="1"/>
  <c r="F521" i="4" a="1"/>
  <c r="F521" i="4" s="1"/>
  <c r="F505" i="4" a="1"/>
  <c r="F505" i="4" s="1"/>
  <c r="F493" i="4" a="1"/>
  <c r="F493" i="4" s="1"/>
  <c r="F475" i="4" a="1"/>
  <c r="F475" i="4" s="1"/>
  <c r="F460" i="4" a="1"/>
  <c r="F460" i="4" s="1"/>
  <c r="F444" i="4" a="1"/>
  <c r="F444" i="4" s="1"/>
  <c r="F427" i="4" a="1"/>
  <c r="F427" i="4" s="1"/>
  <c r="F412" i="4" a="1"/>
  <c r="F412" i="4" s="1"/>
  <c r="F395" i="4" a="1"/>
  <c r="F395" i="4" s="1"/>
  <c r="F377" i="4" a="1"/>
  <c r="F377" i="4" s="1"/>
  <c r="F358" i="4" a="1"/>
  <c r="F358" i="4" s="1"/>
  <c r="F338" i="4" a="1"/>
  <c r="F338" i="4" s="1"/>
  <c r="F317" i="4" a="1"/>
  <c r="F317" i="4" s="1"/>
  <c r="F241" i="4" a="1"/>
  <c r="F241" i="4" s="1"/>
  <c r="F221" i="4" a="1"/>
  <c r="F221" i="4" s="1"/>
  <c r="F163" i="4" a="1"/>
  <c r="F163" i="4" s="1"/>
  <c r="F142" i="4" a="1"/>
  <c r="F142" i="4" s="1"/>
  <c r="F82" i="4" a="1"/>
  <c r="F82" i="4" s="1"/>
  <c r="F64" i="4" a="1"/>
  <c r="F64" i="4" s="1"/>
  <c r="F939" i="4" a="1"/>
  <c r="F939" i="4" s="1"/>
  <c r="F931" i="4" a="1"/>
  <c r="F931" i="4" s="1"/>
  <c r="F922" i="4" a="1"/>
  <c r="F922" i="4" s="1"/>
  <c r="F913" i="4" a="1"/>
  <c r="F913" i="4" s="1"/>
  <c r="F904" i="4" a="1"/>
  <c r="F904" i="4" s="1"/>
  <c r="F895" i="4" a="1"/>
  <c r="F895" i="4" s="1"/>
  <c r="F885" i="4" a="1"/>
  <c r="F885" i="4" s="1"/>
  <c r="F876" i="4" a="1"/>
  <c r="F876" i="4" s="1"/>
  <c r="F868" i="4" a="1"/>
  <c r="F868" i="4" s="1"/>
  <c r="F859" i="4" a="1"/>
  <c r="F859" i="4" s="1"/>
  <c r="F850" i="4" a="1"/>
  <c r="F850" i="4" s="1"/>
  <c r="F841" i="4" a="1"/>
  <c r="F841" i="4" s="1"/>
  <c r="F832" i="4" a="1"/>
  <c r="F832" i="4" s="1"/>
  <c r="F822" i="4" a="1"/>
  <c r="F822" i="4" s="1"/>
  <c r="F813" i="4" a="1"/>
  <c r="F813" i="4" s="1"/>
  <c r="F804" i="4" a="1"/>
  <c r="F804" i="4" s="1"/>
  <c r="F795" i="4" a="1"/>
  <c r="F795" i="4" s="1"/>
  <c r="F786" i="4" a="1"/>
  <c r="F786" i="4" s="1"/>
  <c r="F777" i="4" a="1"/>
  <c r="F777" i="4" s="1"/>
  <c r="F768" i="4" a="1"/>
  <c r="F768" i="4" s="1"/>
  <c r="F758" i="4" a="1"/>
  <c r="F758" i="4" s="1"/>
  <c r="F749" i="4" a="1"/>
  <c r="F749" i="4" s="1"/>
  <c r="F740" i="4" a="1"/>
  <c r="F740" i="4" s="1"/>
  <c r="F731" i="4" a="1"/>
  <c r="F731" i="4" s="1"/>
  <c r="F722" i="4" a="1"/>
  <c r="F722" i="4" s="1"/>
  <c r="F713" i="4" a="1"/>
  <c r="F713" i="4" s="1"/>
  <c r="F694" i="4" a="1"/>
  <c r="F694" i="4" s="1"/>
  <c r="F685" i="4" a="1"/>
  <c r="F685" i="4" s="1"/>
  <c r="F663" i="4" a="1"/>
  <c r="F663" i="4" s="1"/>
  <c r="F652" i="4" a="1"/>
  <c r="F652" i="4" s="1"/>
  <c r="F641" i="4" a="1"/>
  <c r="F641" i="4" s="1"/>
  <c r="F629" i="4" a="1"/>
  <c r="F629" i="4" s="1"/>
  <c r="F602" i="4" a="1"/>
  <c r="F602" i="4" s="1"/>
  <c r="F575" i="4" a="1"/>
  <c r="F575" i="4" s="1"/>
  <c r="F560" i="4" a="1"/>
  <c r="F560" i="4" s="1"/>
  <c r="F533" i="4" a="1"/>
  <c r="F533" i="4" s="1"/>
  <c r="F519" i="4" a="1"/>
  <c r="F519" i="4" s="1"/>
  <c r="F504" i="4" a="1"/>
  <c r="F504" i="4" s="1"/>
  <c r="F474" i="4" a="1"/>
  <c r="F474" i="4" s="1"/>
  <c r="F441" i="4" a="1"/>
  <c r="F441" i="4" s="1"/>
  <c r="F425" i="4" a="1"/>
  <c r="F425" i="4" s="1"/>
  <c r="F392" i="4" a="1"/>
  <c r="F392" i="4" s="1"/>
  <c r="F276" i="4" a="1"/>
  <c r="F276" i="4" s="1"/>
  <c r="F258" i="4" a="1"/>
  <c r="F258" i="4" s="1"/>
  <c r="F120" i="4" a="1"/>
  <c r="F120" i="4" s="1"/>
  <c r="F19" i="4" a="1"/>
  <c r="F19" i="4" s="1"/>
  <c r="F930" i="4" a="1"/>
  <c r="F930" i="4" s="1"/>
  <c r="F875" i="4" a="1"/>
  <c r="F875" i="4" s="1"/>
  <c r="F821" i="4" a="1"/>
  <c r="F821" i="4" s="1"/>
  <c r="F757" i="4" a="1"/>
  <c r="F757" i="4" s="1"/>
  <c r="F370" i="4" a="1"/>
  <c r="F370" i="4" s="1"/>
  <c r="F361" i="4" a="1"/>
  <c r="F361" i="4" s="1"/>
  <c r="F353" i="4" a="1"/>
  <c r="F353" i="4" s="1"/>
  <c r="F334" i="4" a="1"/>
  <c r="F334" i="4" s="1"/>
  <c r="F325" i="4" a="1"/>
  <c r="F325" i="4" s="1"/>
  <c r="F316" i="4" a="1"/>
  <c r="F316" i="4" s="1"/>
  <c r="F307" i="4" a="1"/>
  <c r="F307" i="4" s="1"/>
  <c r="F298" i="4" a="1"/>
  <c r="F298" i="4" s="1"/>
  <c r="F289" i="4" a="1"/>
  <c r="F289" i="4" s="1"/>
  <c r="F279" i="4" a="1"/>
  <c r="F279" i="4" s="1"/>
  <c r="F270" i="4" a="1"/>
  <c r="F270" i="4" s="1"/>
  <c r="F261" i="4" a="1"/>
  <c r="F261" i="4" s="1"/>
  <c r="F252" i="4" a="1"/>
  <c r="F252" i="4" s="1"/>
  <c r="F243" i="4" a="1"/>
  <c r="F243" i="4" s="1"/>
  <c r="F234" i="4" a="1"/>
  <c r="F234" i="4" s="1"/>
  <c r="F225" i="4" a="1"/>
  <c r="F225" i="4" s="1"/>
  <c r="F215" i="4" a="1"/>
  <c r="F215" i="4" s="1"/>
  <c r="F206" i="4" a="1"/>
  <c r="F206" i="4" s="1"/>
  <c r="F197" i="4" a="1"/>
  <c r="F197" i="4" s="1"/>
  <c r="F189" i="4" a="1"/>
  <c r="F189" i="4" s="1"/>
  <c r="F180" i="4" a="1"/>
  <c r="F180" i="4" s="1"/>
  <c r="F171" i="4" a="1"/>
  <c r="F171" i="4" s="1"/>
  <c r="F162" i="4" a="1"/>
  <c r="F162" i="4" s="1"/>
  <c r="F152" i="4" a="1"/>
  <c r="F152" i="4" s="1"/>
  <c r="F144" i="4" a="1"/>
  <c r="F144" i="4" s="1"/>
  <c r="F135" i="4" a="1"/>
  <c r="F135" i="4" s="1"/>
  <c r="F126" i="4" a="1"/>
  <c r="F126" i="4" s="1"/>
  <c r="F117" i="4" a="1"/>
  <c r="F117" i="4" s="1"/>
  <c r="F108" i="4" a="1"/>
  <c r="F108" i="4" s="1"/>
  <c r="F381" i="4" a="1"/>
  <c r="F381" i="4" s="1"/>
  <c r="F100" i="4" a="1"/>
  <c r="F100" i="4" s="1"/>
  <c r="F90" i="4" a="1"/>
  <c r="F90" i="4" s="1"/>
  <c r="F81" i="4" a="1"/>
  <c r="F81" i="4" s="1"/>
  <c r="F72" i="4" a="1"/>
  <c r="F72" i="4" s="1"/>
  <c r="F63" i="4" a="1"/>
  <c r="F63" i="4" s="1"/>
  <c r="F54" i="4" a="1"/>
  <c r="F54" i="4" s="1"/>
  <c r="F45" i="4" a="1"/>
  <c r="F45" i="4" s="1"/>
  <c r="F318" i="4" a="1"/>
  <c r="F318" i="4" s="1"/>
  <c r="F36" i="4" a="1"/>
  <c r="F36" i="4" s="1"/>
  <c r="F26" i="4" a="1"/>
  <c r="F26" i="4" s="1"/>
  <c r="F16" i="4" a="1"/>
  <c r="F16" i="4" s="1"/>
  <c r="F291" i="4" a="1"/>
  <c r="F291" i="4" s="1"/>
  <c r="F282" i="4" a="1"/>
  <c r="F282" i="4" s="1"/>
  <c r="F273" i="4" a="1"/>
  <c r="F273" i="4" s="1"/>
  <c r="F263" i="4" a="1"/>
  <c r="F263" i="4" s="1"/>
  <c r="F220" i="4" a="1"/>
  <c r="F220" i="4" s="1"/>
  <c r="F254" i="4" a="1"/>
  <c r="F254" i="4" s="1"/>
  <c r="F245" i="4" a="1"/>
  <c r="F245" i="4" s="1"/>
  <c r="F236" i="4" a="1"/>
  <c r="F236" i="4" s="1"/>
  <c r="F194" i="4" a="1"/>
  <c r="F194" i="4" s="1"/>
  <c r="F227" i="4" a="1"/>
  <c r="F227" i="4" s="1"/>
  <c r="F218" i="4" a="1"/>
  <c r="F218" i="4" s="1"/>
  <c r="F175" i="4" a="1"/>
  <c r="F175" i="4" s="1"/>
  <c r="F209" i="4" a="1"/>
  <c r="F209" i="4" s="1"/>
  <c r="F199" i="4" a="1"/>
  <c r="F199" i="4" s="1"/>
  <c r="F191" i="4" a="1"/>
  <c r="F191" i="4" s="1"/>
  <c r="F149" i="4" a="1"/>
  <c r="F149" i="4" s="1"/>
  <c r="F182" i="4" a="1"/>
  <c r="F182" i="4" s="1"/>
  <c r="F173" i="4" a="1"/>
  <c r="F173" i="4" s="1"/>
  <c r="F131" i="4" a="1"/>
  <c r="F131" i="4" s="1"/>
  <c r="F164" i="4" a="1"/>
  <c r="F164" i="4" s="1"/>
  <c r="F155" i="4" a="1"/>
  <c r="F155" i="4" s="1"/>
  <c r="F112" i="4" a="1"/>
  <c r="F112" i="4" s="1"/>
  <c r="F147" i="4" a="1"/>
  <c r="F147" i="4" s="1"/>
  <c r="F103" i="4" a="1"/>
  <c r="F103" i="4" s="1"/>
  <c r="F137" i="4" a="1"/>
  <c r="F137" i="4" s="1"/>
  <c r="F86" i="4" a="1"/>
  <c r="F86" i="4" s="1"/>
  <c r="F128" i="4" a="1"/>
  <c r="F128" i="4" s="1"/>
  <c r="F68" i="4" a="1"/>
  <c r="F68" i="4" s="1"/>
  <c r="F110" i="4" a="1"/>
  <c r="F110" i="4" s="1"/>
  <c r="F31" i="4" a="1"/>
  <c r="F31" i="4" s="1"/>
  <c r="F101" i="4" a="1"/>
  <c r="F101" i="4" s="1"/>
  <c r="F22" i="4" a="1"/>
  <c r="F22" i="4" s="1"/>
  <c r="F93" i="4" a="1"/>
  <c r="F93" i="4" s="1"/>
  <c r="F84" i="4" a="1"/>
  <c r="F84" i="4" s="1"/>
  <c r="F74" i="4" a="1"/>
  <c r="F74" i="4" s="1"/>
  <c r="F65" i="4" a="1"/>
  <c r="F65" i="4" s="1"/>
  <c r="F56" i="4" a="1"/>
  <c r="F56" i="4" s="1"/>
  <c r="F47" i="4" a="1"/>
  <c r="F47" i="4" s="1"/>
  <c r="F38" i="4" a="1"/>
  <c r="F38" i="4" s="1"/>
  <c r="F20" i="4" a="1"/>
  <c r="F20" i="4" s="1"/>
  <c r="F27" i="4" a="1"/>
  <c r="F27" i="4" s="1"/>
  <c r="F35" i="4" a="1"/>
  <c r="F35" i="4" s="1"/>
  <c r="F43" i="4" a="1"/>
  <c r="F43" i="4" s="1"/>
  <c r="F51" i="4" a="1"/>
  <c r="F51" i="4" s="1"/>
  <c r="F59" i="4" a="1"/>
  <c r="F59" i="4" s="1"/>
  <c r="F67" i="4" a="1"/>
  <c r="F67" i="4" s="1"/>
  <c r="F75" i="4" a="1"/>
  <c r="F75" i="4" s="1"/>
  <c r="F83" i="4" a="1"/>
  <c r="F83" i="4" s="1"/>
  <c r="F91" i="4" a="1"/>
  <c r="F91" i="4" s="1"/>
  <c r="F99" i="4" a="1"/>
  <c r="F99" i="4" s="1"/>
  <c r="F106" i="4" a="1"/>
  <c r="F106" i="4" s="1"/>
  <c r="F114" i="4" a="1"/>
  <c r="F114" i="4" s="1"/>
  <c r="F122" i="4" a="1"/>
  <c r="F122" i="4" s="1"/>
  <c r="F130" i="4" a="1"/>
  <c r="F130" i="4" s="1"/>
  <c r="F138" i="4" a="1"/>
  <c r="F138" i="4" s="1"/>
  <c r="F146" i="4" a="1"/>
  <c r="F146" i="4" s="1"/>
  <c r="F153" i="4" a="1"/>
  <c r="F153" i="4" s="1"/>
  <c r="F161" i="4" a="1"/>
  <c r="F161" i="4" s="1"/>
  <c r="F169" i="4" a="1"/>
  <c r="F169" i="4" s="1"/>
  <c r="F177" i="4" a="1"/>
  <c r="F177" i="4" s="1"/>
  <c r="F185" i="4" a="1"/>
  <c r="F185" i="4" s="1"/>
  <c r="F193" i="4" a="1"/>
  <c r="F193" i="4" s="1"/>
  <c r="F200" i="4" a="1"/>
  <c r="F200" i="4" s="1"/>
  <c r="F208" i="4" a="1"/>
  <c r="F208" i="4" s="1"/>
  <c r="F216" i="4" a="1"/>
  <c r="F216" i="4" s="1"/>
  <c r="F224" i="4" a="1"/>
  <c r="F224" i="4" s="1"/>
  <c r="F232" i="4" a="1"/>
  <c r="F232" i="4" s="1"/>
  <c r="F240" i="4" a="1"/>
  <c r="F240" i="4" s="1"/>
  <c r="F248" i="4" a="1"/>
  <c r="F248" i="4" s="1"/>
  <c r="F256" i="4" a="1"/>
  <c r="F256" i="4" s="1"/>
  <c r="F264" i="4" a="1"/>
  <c r="F264" i="4" s="1"/>
  <c r="F272" i="4" a="1"/>
  <c r="F272" i="4" s="1"/>
  <c r="F280" i="4" a="1"/>
  <c r="F280" i="4" s="1"/>
  <c r="F288" i="4" a="1"/>
  <c r="F288" i="4" s="1"/>
  <c r="F296" i="4" a="1"/>
  <c r="F296" i="4" s="1"/>
  <c r="F304" i="4" a="1"/>
  <c r="F304" i="4" s="1"/>
  <c r="F312" i="4" a="1"/>
  <c r="F312" i="4" s="1"/>
  <c r="F320" i="4" a="1"/>
  <c r="F320" i="4" s="1"/>
  <c r="F328" i="4" a="1"/>
  <c r="F328" i="4" s="1"/>
  <c r="F336" i="4" a="1"/>
  <c r="F336" i="4" s="1"/>
  <c r="F344" i="4" a="1"/>
  <c r="F344" i="4" s="1"/>
  <c r="F352" i="4" a="1"/>
  <c r="F352" i="4" s="1"/>
  <c r="F359" i="4" a="1"/>
  <c r="F359" i="4" s="1"/>
  <c r="F367" i="4" a="1"/>
  <c r="F367" i="4" s="1"/>
  <c r="F375" i="4" a="1"/>
  <c r="F375" i="4" s="1"/>
  <c r="F383" i="4" a="1"/>
  <c r="F383" i="4" s="1"/>
  <c r="F391" i="4" a="1"/>
  <c r="F391" i="4" s="1"/>
  <c r="F399" i="4" a="1"/>
  <c r="F399" i="4" s="1"/>
  <c r="F407" i="4" a="1"/>
  <c r="F407" i="4" s="1"/>
  <c r="F415" i="4" a="1"/>
  <c r="F415" i="4" s="1"/>
  <c r="F423" i="4" a="1"/>
  <c r="F423" i="4" s="1"/>
  <c r="F430" i="4" a="1"/>
  <c r="F430" i="4" s="1"/>
  <c r="F437" i="4" a="1"/>
  <c r="F437" i="4" s="1"/>
  <c r="F445" i="4" a="1"/>
  <c r="F445" i="4" s="1"/>
  <c r="F453" i="4" a="1"/>
  <c r="F453" i="4" s="1"/>
  <c r="F468" i="4" a="1"/>
  <c r="F468" i="4" s="1"/>
  <c r="F476" i="4" a="1"/>
  <c r="F476" i="4" s="1"/>
  <c r="F484" i="4" a="1"/>
  <c r="F484" i="4" s="1"/>
  <c r="F492" i="4" a="1"/>
  <c r="F492" i="4" s="1"/>
  <c r="F500" i="4" a="1"/>
  <c r="F500" i="4" s="1"/>
  <c r="F508" i="4" a="1"/>
  <c r="F508" i="4" s="1"/>
  <c r="F516" i="4" a="1"/>
  <c r="F516" i="4" s="1"/>
  <c r="F524" i="4" a="1"/>
  <c r="F524" i="4" s="1"/>
  <c r="F532" i="4" a="1"/>
  <c r="F532" i="4" s="1"/>
  <c r="F540" i="4" a="1"/>
  <c r="F540" i="4" s="1"/>
  <c r="F548" i="4" a="1"/>
  <c r="F548" i="4" s="1"/>
  <c r="F556" i="4" a="1"/>
  <c r="F556" i="4" s="1"/>
  <c r="F564" i="4" a="1"/>
  <c r="F564" i="4" s="1"/>
  <c r="F572" i="4" a="1"/>
  <c r="F572" i="4" s="1"/>
  <c r="F580" i="4" a="1"/>
  <c r="F580" i="4" s="1"/>
  <c r="F588" i="4" a="1"/>
  <c r="F588" i="4" s="1"/>
  <c r="F596" i="4" a="1"/>
  <c r="F596" i="4" s="1"/>
  <c r="F604" i="4" a="1"/>
  <c r="F604" i="4" s="1"/>
  <c r="F611" i="4" a="1"/>
  <c r="F611" i="4" s="1"/>
  <c r="F618" i="4" a="1"/>
  <c r="F618" i="4" s="1"/>
  <c r="F625" i="4" a="1"/>
  <c r="F625" i="4" s="1"/>
  <c r="F632" i="4" a="1"/>
  <c r="F632" i="4" s="1"/>
  <c r="F640" i="4" a="1"/>
  <c r="F640" i="4" s="1"/>
  <c r="F648" i="4" a="1"/>
  <c r="F648" i="4" s="1"/>
  <c r="F656" i="4" a="1"/>
  <c r="F656" i="4" s="1"/>
  <c r="F664" i="4" a="1"/>
  <c r="F664" i="4" s="1"/>
  <c r="F672" i="4" a="1"/>
  <c r="F672" i="4" s="1"/>
  <c r="F680" i="4" a="1"/>
  <c r="F680" i="4" s="1"/>
  <c r="F23" i="4" a="1"/>
  <c r="F23" i="4" s="1"/>
  <c r="F616" i="4" a="1"/>
  <c r="F616" i="4" s="1"/>
  <c r="F609" i="4" a="1"/>
  <c r="F609" i="4" s="1"/>
  <c r="F600" i="4" a="1"/>
  <c r="F600" i="4" s="1"/>
  <c r="F591" i="4" a="1"/>
  <c r="F591" i="4" s="1"/>
  <c r="F582" i="4" a="1"/>
  <c r="F582" i="4" s="1"/>
  <c r="F573" i="4" a="1"/>
  <c r="F573" i="4" s="1"/>
  <c r="F563" i="4" a="1"/>
  <c r="F563" i="4" s="1"/>
  <c r="F554" i="4" a="1"/>
  <c r="F554" i="4" s="1"/>
  <c r="F545" i="4" a="1"/>
  <c r="F545" i="4" s="1"/>
  <c r="F536" i="4" a="1"/>
  <c r="F536" i="4" s="1"/>
  <c r="F527" i="4" a="1"/>
  <c r="F527" i="4" s="1"/>
  <c r="F518" i="4" a="1"/>
  <c r="F518" i="4" s="1"/>
  <c r="F509" i="4" a="1"/>
  <c r="F509" i="4" s="1"/>
  <c r="F499" i="4" a="1"/>
  <c r="F499" i="4" s="1"/>
  <c r="F490" i="4" a="1"/>
  <c r="F490" i="4" s="1"/>
  <c r="F481" i="4" a="1"/>
  <c r="F481" i="4" s="1"/>
  <c r="F472" i="4" a="1"/>
  <c r="F472" i="4" s="1"/>
  <c r="F463" i="4" a="1"/>
  <c r="F463" i="4" s="1"/>
  <c r="F455" i="4" a="1"/>
  <c r="F455" i="4" s="1"/>
  <c r="F446" i="4" a="1"/>
  <c r="F446" i="4" s="1"/>
  <c r="F436" i="4" a="1"/>
  <c r="F436" i="4" s="1"/>
  <c r="F428" i="4" a="1"/>
  <c r="F428" i="4" s="1"/>
  <c r="F420" i="4" a="1"/>
  <c r="F420" i="4" s="1"/>
  <c r="F411" i="4" a="1"/>
  <c r="F411" i="4" s="1"/>
  <c r="F402" i="4" a="1"/>
  <c r="F402" i="4" s="1"/>
  <c r="F393" i="4" a="1"/>
  <c r="F393" i="4" s="1"/>
  <c r="F384" i="4" a="1"/>
  <c r="F384" i="4" s="1"/>
  <c r="F374" i="4" a="1"/>
  <c r="F374" i="4" s="1"/>
  <c r="F365" i="4" a="1"/>
  <c r="F365" i="4" s="1"/>
  <c r="F357" i="4" a="1"/>
  <c r="F357" i="4" s="1"/>
  <c r="F348" i="4" a="1"/>
  <c r="F348" i="4" s="1"/>
  <c r="F339" i="4" a="1"/>
  <c r="F339" i="4" s="1"/>
  <c r="F330" i="4" a="1"/>
  <c r="F330" i="4" s="1"/>
  <c r="F321" i="4" a="1"/>
  <c r="F321" i="4" s="1"/>
  <c r="F311" i="4" a="1"/>
  <c r="F311" i="4" s="1"/>
  <c r="F302" i="4" a="1"/>
  <c r="F302" i="4" s="1"/>
  <c r="F293" i="4" a="1"/>
  <c r="F293" i="4" s="1"/>
  <c r="F284" i="4" a="1"/>
  <c r="F284" i="4" s="1"/>
  <c r="F275" i="4" a="1"/>
  <c r="F275" i="4" s="1"/>
  <c r="F266" i="4" a="1"/>
  <c r="F266" i="4" s="1"/>
  <c r="F257" i="4" a="1"/>
  <c r="F257" i="4" s="1"/>
  <c r="F247" i="4" a="1"/>
  <c r="F247" i="4" s="1"/>
  <c r="F238" i="4" a="1"/>
  <c r="F238" i="4" s="1"/>
  <c r="F229" i="4" a="1"/>
  <c r="F229" i="4" s="1"/>
  <c r="F211" i="4" a="1"/>
  <c r="F211" i="4" s="1"/>
  <c r="F202" i="4" a="1"/>
  <c r="F202" i="4" s="1"/>
  <c r="F184" i="4" a="1"/>
  <c r="F184" i="4" s="1"/>
  <c r="F166" i="4" a="1"/>
  <c r="F166" i="4" s="1"/>
  <c r="F157" i="4" a="1"/>
  <c r="F157" i="4" s="1"/>
  <c r="F140" i="4" a="1"/>
  <c r="F140" i="4" s="1"/>
  <c r="F121" i="4" a="1"/>
  <c r="F121" i="4" s="1"/>
  <c r="F95" i="4" a="1"/>
  <c r="F95" i="4" s="1"/>
  <c r="F77" i="4" a="1"/>
  <c r="F77" i="4" s="1"/>
  <c r="F58" i="4" a="1"/>
  <c r="F58" i="4" s="1"/>
  <c r="F49" i="4" a="1"/>
  <c r="F49" i="4" s="1"/>
  <c r="F40" i="4" a="1"/>
  <c r="F40" i="4" s="1"/>
  <c r="F667" i="4" a="1"/>
  <c r="F667" i="4" s="1"/>
  <c r="F658" i="4" a="1"/>
  <c r="F658" i="4" s="1"/>
  <c r="F649" i="4" a="1"/>
  <c r="F649" i="4" s="1"/>
  <c r="F639" i="4" a="1"/>
  <c r="F639" i="4" s="1"/>
  <c r="F630" i="4" a="1"/>
  <c r="F630" i="4" s="1"/>
  <c r="F615" i="4" a="1"/>
  <c r="F615" i="4" s="1"/>
  <c r="F607" i="4" a="1"/>
  <c r="F607" i="4" s="1"/>
  <c r="F598" i="4" a="1"/>
  <c r="F598" i="4" s="1"/>
  <c r="F589" i="4" a="1"/>
  <c r="F589" i="4" s="1"/>
  <c r="F579" i="4" a="1"/>
  <c r="F579" i="4" s="1"/>
  <c r="F570" i="4" a="1"/>
  <c r="F570" i="4" s="1"/>
  <c r="F561" i="4" a="1"/>
  <c r="F561" i="4" s="1"/>
  <c r="F552" i="4" a="1"/>
  <c r="F552" i="4" s="1"/>
  <c r="F543" i="4" a="1"/>
  <c r="F543" i="4" s="1"/>
  <c r="F534" i="4" a="1"/>
  <c r="F534" i="4" s="1"/>
  <c r="F525" i="4" a="1"/>
  <c r="F525" i="4" s="1"/>
  <c r="F515" i="4" a="1"/>
  <c r="F515" i="4" s="1"/>
  <c r="F506" i="4" a="1"/>
  <c r="F506" i="4" s="1"/>
  <c r="F497" i="4" a="1"/>
  <c r="F497" i="4" s="1"/>
  <c r="F488" i="4" a="1"/>
  <c r="F488" i="4" s="1"/>
  <c r="F479" i="4" a="1"/>
  <c r="F479" i="4" s="1"/>
  <c r="F470" i="4" a="1"/>
  <c r="F470" i="4" s="1"/>
  <c r="F461" i="4" a="1"/>
  <c r="F461" i="4" s="1"/>
  <c r="F452" i="4" a="1"/>
  <c r="F452" i="4" s="1"/>
  <c r="F443" i="4" a="1"/>
  <c r="F443" i="4" s="1"/>
  <c r="F434" i="4" a="1"/>
  <c r="F434" i="4" s="1"/>
  <c r="F426" i="4" a="1"/>
  <c r="F426" i="4" s="1"/>
  <c r="F418" i="4" a="1"/>
  <c r="F418" i="4" s="1"/>
  <c r="F409" i="4" a="1"/>
  <c r="F409" i="4" s="1"/>
  <c r="F400" i="4" a="1"/>
  <c r="F400" i="4" s="1"/>
  <c r="F390" i="4" a="1"/>
  <c r="F390" i="4" s="1"/>
  <c r="F372" i="4" a="1"/>
  <c r="F372" i="4" s="1"/>
  <c r="F363" i="4" a="1"/>
  <c r="F363" i="4" s="1"/>
  <c r="F355" i="4" a="1"/>
  <c r="F355" i="4" s="1"/>
  <c r="F346" i="4" a="1"/>
  <c r="F346" i="4" s="1"/>
  <c r="F337" i="4" a="1"/>
  <c r="F337" i="4" s="1"/>
  <c r="F327" i="4" a="1"/>
  <c r="F327" i="4" s="1"/>
  <c r="F309" i="4" a="1"/>
  <c r="F309" i="4" s="1"/>
  <c r="F300" i="4" a="1"/>
  <c r="F300" i="4" s="1"/>
  <c r="F119" i="4" a="1"/>
  <c r="F119" i="4" s="1"/>
  <c r="F29" i="4" a="1"/>
  <c r="F29" i="4" s="1"/>
  <c r="F21" i="4" a="1"/>
  <c r="F21" i="4" s="1"/>
  <c r="F379" i="4" a="1"/>
  <c r="F379" i="4" s="1"/>
  <c r="F343" i="4" a="1"/>
  <c r="F343" i="4" s="1"/>
  <c r="F15" i="4" a="1"/>
  <c r="F15" i="4" s="1"/>
  <c r="P6" i="4" s="1"/>
  <c r="F4" i="4" a="1"/>
  <c r="F4" i="4" s="1"/>
  <c r="F18" i="4" a="1"/>
  <c r="F18" i="4" s="1"/>
  <c r="F17" i="4" a="1"/>
  <c r="F17" i="4" s="1"/>
  <c r="F13" i="4" a="1"/>
  <c r="F13" i="4" s="1"/>
  <c r="F6" i="4" a="1"/>
  <c r="F6" i="4" s="1"/>
  <c r="F7" i="4" a="1"/>
  <c r="F7" i="4" s="1"/>
  <c r="F14" i="4" a="1"/>
  <c r="F14" i="4" s="1"/>
  <c r="F5" i="4" a="1"/>
  <c r="F5" i="4" s="1"/>
  <c r="P5" i="4" s="1"/>
  <c r="F11" i="4" a="1"/>
  <c r="F11" i="4" s="1"/>
  <c r="F10" i="4" a="1"/>
  <c r="F10" i="4" s="1"/>
  <c r="F8" i="4" a="1"/>
  <c r="F8" i="4" s="1"/>
  <c r="P3" i="4" l="1"/>
  <c r="N6" i="4" a="1"/>
  <c r="N6" i="4" s="1"/>
  <c r="P4" i="4"/>
  <c r="G3" i="4"/>
  <c r="H3" i="4" a="1"/>
  <c r="H3" i="4" s="1"/>
  <c r="N11" i="4" a="1"/>
  <c r="N11" i="4" s="1"/>
  <c r="M11" i="4" a="1"/>
  <c r="M11" i="4" s="1"/>
  <c r="L11" i="4" a="1"/>
  <c r="L11" i="4" s="1"/>
  <c r="N5" i="4" a="1"/>
  <c r="N5" i="4" s="1"/>
  <c r="L5" i="4" a="1"/>
  <c r="L5" i="4" s="1"/>
  <c r="M5" i="4" a="1"/>
  <c r="M5" i="4" s="1"/>
  <c r="L15" i="4" a="1"/>
  <c r="L15" i="4" s="1"/>
  <c r="N15" i="4" a="1"/>
  <c r="N15" i="4" s="1"/>
  <c r="M15" i="4" a="1"/>
  <c r="M15" i="4" s="1"/>
  <c r="L3" i="4" a="1"/>
  <c r="L3" i="4" s="1"/>
  <c r="N3" i="4" a="1"/>
  <c r="N3" i="4" s="1"/>
  <c r="M3" i="4" a="1"/>
  <c r="M3" i="4" s="1"/>
  <c r="L14" i="4" a="1"/>
  <c r="L14" i="4" s="1"/>
  <c r="M14" i="4" a="1"/>
  <c r="M14" i="4" s="1"/>
  <c r="N14" i="4" a="1"/>
  <c r="N14" i="4" s="1"/>
  <c r="M9" i="4" a="1"/>
  <c r="M9" i="4" s="1"/>
  <c r="N9" i="4" a="1"/>
  <c r="N9" i="4" s="1"/>
  <c r="L9" i="4" a="1"/>
  <c r="L9" i="4" s="1"/>
  <c r="L6" i="4" a="1"/>
  <c r="L6" i="4" s="1"/>
  <c r="M6" i="4" a="1"/>
  <c r="M6" i="4" s="1"/>
  <c r="N21" i="4" a="1"/>
  <c r="N21" i="4" s="1"/>
  <c r="L21" i="4" a="1"/>
  <c r="L21" i="4" s="1"/>
  <c r="M21" i="4" a="1"/>
  <c r="M21" i="4" s="1"/>
  <c r="N20" i="4" a="1"/>
  <c r="N20" i="4" s="1"/>
  <c r="M20" i="4" a="1"/>
  <c r="M20" i="4" s="1"/>
  <c r="L20" i="4" a="1"/>
  <c r="L20" i="4" s="1"/>
  <c r="L7" i="4" a="1"/>
  <c r="L7" i="4" s="1"/>
  <c r="N7" i="4" a="1"/>
  <c r="N7" i="4" s="1"/>
  <c r="M7" i="4" a="1"/>
  <c r="M7" i="4" s="1"/>
  <c r="M8" i="4" a="1"/>
  <c r="M8" i="4" s="1"/>
  <c r="L8" i="4" a="1"/>
  <c r="L8" i="4" s="1"/>
  <c r="N8" i="4" a="1"/>
  <c r="N8" i="4" s="1"/>
  <c r="M17" i="4" a="1"/>
  <c r="M17" i="4" s="1"/>
  <c r="N17" i="4" a="1"/>
  <c r="N17" i="4" s="1"/>
  <c r="L17" i="4" a="1"/>
  <c r="L17" i="4" s="1"/>
  <c r="N13" i="4" a="1"/>
  <c r="N13" i="4" s="1"/>
  <c r="L13" i="4" a="1"/>
  <c r="L13" i="4" s="1"/>
  <c r="M13" i="4" a="1"/>
  <c r="M13" i="4" s="1"/>
  <c r="M10" i="4" a="1"/>
  <c r="M10" i="4" s="1"/>
  <c r="N10" i="4" a="1"/>
  <c r="N10" i="4" s="1"/>
  <c r="L10" i="4" a="1"/>
  <c r="L10" i="4" s="1"/>
  <c r="M18" i="4" a="1"/>
  <c r="M18" i="4" s="1"/>
  <c r="N18" i="4" a="1"/>
  <c r="N18" i="4" s="1"/>
  <c r="L18" i="4" a="1"/>
  <c r="L18" i="4" s="1"/>
  <c r="N19" i="4" a="1"/>
  <c r="N19" i="4" s="1"/>
  <c r="M19" i="4" a="1"/>
  <c r="M19" i="4" s="1"/>
  <c r="L19" i="4" a="1"/>
  <c r="L19" i="4" s="1"/>
  <c r="M16" i="4" a="1"/>
  <c r="M16" i="4" s="1"/>
  <c r="L16" i="4" a="1"/>
  <c r="L16" i="4" s="1"/>
  <c r="N16" i="4" a="1"/>
  <c r="N16" i="4" s="1"/>
  <c r="N4" i="4" a="1"/>
  <c r="N4" i="4" s="1"/>
  <c r="M4" i="4" a="1"/>
  <c r="M4" i="4" s="1"/>
  <c r="L4" i="4" a="1"/>
  <c r="L4" i="4" s="1"/>
  <c r="N12" i="4" a="1"/>
  <c r="N12" i="4" s="1"/>
  <c r="M12" i="4" a="1"/>
  <c r="M12" i="4" s="1"/>
  <c r="L12" i="4" a="1"/>
  <c r="L12" i="4" s="1"/>
  <c r="K19" i="4" a="1"/>
  <c r="K19" i="4" s="1"/>
  <c r="H19" i="4" a="1"/>
  <c r="H19" i="4" s="1"/>
  <c r="I19" i="4" a="1"/>
  <c r="I19" i="4" s="1"/>
  <c r="J19" i="4" a="1"/>
  <c r="J19" i="4" s="1"/>
  <c r="K12" i="4" a="1"/>
  <c r="K12" i="4" s="1"/>
  <c r="I12" i="4" a="1"/>
  <c r="I12" i="4" s="1"/>
  <c r="J12" i="4" a="1"/>
  <c r="J12" i="4" s="1"/>
  <c r="K10" i="4" a="1"/>
  <c r="K10" i="4" s="1"/>
  <c r="I10" i="4" a="1"/>
  <c r="I10" i="4" s="1"/>
  <c r="J10" i="4" a="1"/>
  <c r="J10" i="4" s="1"/>
  <c r="H10" i="4" a="1"/>
  <c r="H10" i="4" s="1"/>
  <c r="K11" i="4" a="1"/>
  <c r="K11" i="4" s="1"/>
  <c r="I11" i="4" a="1"/>
  <c r="I11" i="4" s="1"/>
  <c r="J11" i="4" a="1"/>
  <c r="J11" i="4" s="1"/>
  <c r="I3" i="4" a="1"/>
  <c r="I3" i="4" s="1"/>
  <c r="J3" i="4" a="1"/>
  <c r="J3" i="4" s="1"/>
  <c r="K3" i="4" a="1"/>
  <c r="K3" i="4" s="1"/>
  <c r="I15" i="4" a="1"/>
  <c r="I15" i="4" s="1"/>
  <c r="J15" i="4" a="1"/>
  <c r="J15" i="4" s="1"/>
  <c r="K15" i="4" a="1"/>
  <c r="K15" i="4" s="1"/>
  <c r="I14" i="4" a="1"/>
  <c r="I14" i="4" s="1"/>
  <c r="J14" i="4" a="1"/>
  <c r="J14" i="4" s="1"/>
  <c r="K14" i="4" a="1"/>
  <c r="K14" i="4" s="1"/>
  <c r="H14" i="4" a="1"/>
  <c r="H14" i="4" s="1"/>
  <c r="H20" i="4" a="1"/>
  <c r="H20" i="4" s="1"/>
  <c r="K20" i="4" a="1"/>
  <c r="K20" i="4" s="1"/>
  <c r="I20" i="4" a="1"/>
  <c r="I20" i="4" s="1"/>
  <c r="J20" i="4" a="1"/>
  <c r="J20" i="4" s="1"/>
  <c r="I16" i="4" a="1"/>
  <c r="I16" i="4" s="1"/>
  <c r="J16" i="4" a="1"/>
  <c r="J16" i="4" s="1"/>
  <c r="K16" i="4" a="1"/>
  <c r="K16" i="4" s="1"/>
  <c r="K9" i="4" a="1"/>
  <c r="K9" i="4" s="1"/>
  <c r="I9" i="4" a="1"/>
  <c r="I9" i="4" s="1"/>
  <c r="J9" i="4" a="1"/>
  <c r="J9" i="4" s="1"/>
  <c r="K18" i="4" a="1"/>
  <c r="K18" i="4" s="1"/>
  <c r="H18" i="4" a="1"/>
  <c r="H18" i="4" s="1"/>
  <c r="I18" i="4" a="1"/>
  <c r="I18" i="4" s="1"/>
  <c r="J18" i="4" a="1"/>
  <c r="J18" i="4" s="1"/>
  <c r="I7" i="4" a="1"/>
  <c r="I7" i="4" s="1"/>
  <c r="J7" i="4" a="1"/>
  <c r="J7" i="4" s="1"/>
  <c r="K7" i="4" a="1"/>
  <c r="K7" i="4" s="1"/>
  <c r="H21" i="4" a="1"/>
  <c r="H21" i="4" s="1"/>
  <c r="K21" i="4" a="1"/>
  <c r="K21" i="4" s="1"/>
  <c r="I21" i="4" a="1"/>
  <c r="I21" i="4" s="1"/>
  <c r="J21" i="4" a="1"/>
  <c r="J21" i="4" s="1"/>
  <c r="H13" i="4" a="1"/>
  <c r="H13" i="4" s="1"/>
  <c r="K13" i="4" a="1"/>
  <c r="K13" i="4" s="1"/>
  <c r="I13" i="4" a="1"/>
  <c r="I13" i="4" s="1"/>
  <c r="J13" i="4" a="1"/>
  <c r="J13" i="4" s="1"/>
  <c r="H4" i="4" a="1"/>
  <c r="H4" i="4" s="1"/>
  <c r="J4" i="4" a="1"/>
  <c r="J4" i="4" s="1"/>
  <c r="K4" i="4" a="1"/>
  <c r="K4" i="4" s="1"/>
  <c r="I4" i="4" a="1"/>
  <c r="I4" i="4" s="1"/>
  <c r="J5" i="4" a="1"/>
  <c r="J5" i="4" s="1"/>
  <c r="K5" i="4" a="1"/>
  <c r="K5" i="4" s="1"/>
  <c r="I5" i="4" a="1"/>
  <c r="I5" i="4" s="1"/>
  <c r="H6" i="4" a="1"/>
  <c r="H6" i="4" s="1"/>
  <c r="I6" i="4" a="1"/>
  <c r="I6" i="4" s="1"/>
  <c r="J6" i="4" a="1"/>
  <c r="J6" i="4" s="1"/>
  <c r="K6" i="4" a="1"/>
  <c r="K6" i="4" s="1"/>
  <c r="I8" i="4" a="1"/>
  <c r="I8" i="4" s="1"/>
  <c r="J8" i="4" a="1"/>
  <c r="J8" i="4" s="1"/>
  <c r="K8" i="4" a="1"/>
  <c r="K8" i="4" s="1"/>
  <c r="K17" i="4" a="1"/>
  <c r="K17" i="4" s="1"/>
  <c r="I17" i="4" a="1"/>
  <c r="I17" i="4" s="1"/>
  <c r="J17" i="4" a="1"/>
  <c r="J17" i="4" s="1"/>
  <c r="H17" i="4" a="1"/>
  <c r="H17" i="4" s="1"/>
  <c r="G6" i="4"/>
  <c r="G21" i="4"/>
  <c r="G8" i="4"/>
  <c r="H8" i="4" a="1"/>
  <c r="H8" i="4" s="1"/>
  <c r="G17" i="4"/>
  <c r="G13" i="4"/>
  <c r="G10" i="4"/>
  <c r="G18" i="4"/>
  <c r="G19" i="4"/>
  <c r="G11" i="4"/>
  <c r="H11" i="4" a="1"/>
  <c r="H11" i="4" s="1"/>
  <c r="G4" i="4"/>
  <c r="G12" i="4"/>
  <c r="H12" i="4" a="1"/>
  <c r="H12" i="4" s="1"/>
  <c r="G15" i="4"/>
  <c r="H15" i="4" a="1"/>
  <c r="H15" i="4" s="1"/>
  <c r="G7" i="4"/>
  <c r="H7" i="4" a="1"/>
  <c r="H7" i="4" s="1"/>
  <c r="G5" i="4"/>
  <c r="H5" i="4" a="1"/>
  <c r="H5" i="4" s="1"/>
  <c r="G14" i="4"/>
  <c r="G20" i="4"/>
  <c r="G16" i="4"/>
  <c r="H16" i="4" a="1"/>
  <c r="H16" i="4" s="1"/>
  <c r="G9" i="4"/>
  <c r="H9" i="4" a="1"/>
  <c r="H9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v_comptage_oiseaux" description="Connexion à la requête « v_comptage_oiseaux » dans le classeur." type="5" refreshedVersion="8" background="1" saveData="1">
    <dbPr connection="Provider=Microsoft.Mashup.OleDb.1;Data Source=$Workbook$;Location=v_comptage_oiseaux;Extended Properties=&quot;&quot;" command="SELECT * FROM [v_comptage_oiseaux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<sst xmlns="http://schemas.openxmlformats.org/spreadsheetml/2006/main" count="24153" uniqueCount="363">
  <si>
    <t>Données brutes exportées de PostgreSQL</t>
  </si>
  <si>
    <t>N° de fiche</t>
  </si>
  <si>
    <t>Date de la fiche</t>
  </si>
  <si>
    <t>Lieu</t>
  </si>
  <si>
    <t>Latitude</t>
  </si>
  <si>
    <t>Longitude</t>
  </si>
  <si>
    <t>Département d’observation</t>
  </si>
  <si>
    <t>Superficie du département</t>
  </si>
  <si>
    <t>Nom de l’espèce</t>
  </si>
  <si>
    <t>Nombre compté</t>
  </si>
  <si>
    <t>Estimation du nombre d'oiseaux</t>
  </si>
  <si>
    <t>Estimation en nombre</t>
  </si>
  <si>
    <t>vers le lac</t>
  </si>
  <si>
    <t>49.083037</t>
  </si>
  <si>
    <t>3.005823</t>
  </si>
  <si>
    <t>Seine-et-Marne</t>
  </si>
  <si>
    <t>Moineaux domestiques</t>
  </si>
  <si>
    <t>NULL</t>
  </si>
  <si>
    <t>Canards colverts</t>
  </si>
  <si>
    <t>Nettes rousses</t>
  </si>
  <si>
    <t>Pigeons ramiers</t>
  </si>
  <si>
    <t>Tarins des aulnes</t>
  </si>
  <si>
    <t>Autour des palombes</t>
  </si>
  <si>
    <t>Bouvreuil pivoine</t>
  </si>
  <si>
    <t>Tourterelle turque</t>
  </si>
  <si>
    <t>Pie bavarde</t>
  </si>
  <si>
    <t>Grimpereau des bois</t>
  </si>
  <si>
    <t>Roitelet à triple bandeau</t>
  </si>
  <si>
    <t>à l'iut</t>
  </si>
  <si>
    <t>45.365675</t>
  </si>
  <si>
    <t>5.911676</t>
  </si>
  <si>
    <t>Ardèche</t>
  </si>
  <si>
    <t>Mésange charbonnière</t>
  </si>
  <si>
    <t>Pic épeiche</t>
  </si>
  <si>
    <t>une vingtaine</t>
  </si>
  <si>
    <t>Pinsons des arbres</t>
  </si>
  <si>
    <t>Bruant zizi</t>
  </si>
  <si>
    <t>Plongeon imbrin</t>
  </si>
  <si>
    <t>44.532196</t>
  </si>
  <si>
    <t>1.798323</t>
  </si>
  <si>
    <t>Jura</t>
  </si>
  <si>
    <t>Mésanges bleues</t>
  </si>
  <si>
    <t>Chevêche d'Athéna</t>
  </si>
  <si>
    <t>Merle noir</t>
  </si>
  <si>
    <t>Pigeon biset</t>
  </si>
  <si>
    <t>devant le café</t>
  </si>
  <si>
    <t>47.155411</t>
  </si>
  <si>
    <t>7.302007</t>
  </si>
  <si>
    <t>Haute-Saône</t>
  </si>
  <si>
    <t>dans mon jardin</t>
  </si>
  <si>
    <t>45.344042</t>
  </si>
  <si>
    <t>7.011177</t>
  </si>
  <si>
    <t>Doubs</t>
  </si>
  <si>
    <t>une quinzaine</t>
  </si>
  <si>
    <t>15</t>
  </si>
  <si>
    <t>devant la piscine</t>
  </si>
  <si>
    <t>43.609312</t>
  </si>
  <si>
    <t>1.618161</t>
  </si>
  <si>
    <t>Pyrénées-Atlantiques</t>
  </si>
  <si>
    <t>sur la mairie</t>
  </si>
  <si>
    <t>47.587959</t>
  </si>
  <si>
    <t>5.616136</t>
  </si>
  <si>
    <t>Moselle</t>
  </si>
  <si>
    <t>47.579898</t>
  </si>
  <si>
    <t>8.425674</t>
  </si>
  <si>
    <t>Dordogne</t>
  </si>
  <si>
    <t>48.132549</t>
  </si>
  <si>
    <t>3.915266</t>
  </si>
  <si>
    <t>Landes</t>
  </si>
  <si>
    <t>47.083894</t>
  </si>
  <si>
    <t>1.323171</t>
  </si>
  <si>
    <t>Vaucluse</t>
  </si>
  <si>
    <t>une douzaine</t>
  </si>
  <si>
    <t>12</t>
  </si>
  <si>
    <t>au parc</t>
  </si>
  <si>
    <t>50.168317</t>
  </si>
  <si>
    <t>6.761789</t>
  </si>
  <si>
    <t>Ardennes</t>
  </si>
  <si>
    <t>50.070852</t>
  </si>
  <si>
    <t>3.514842</t>
  </si>
  <si>
    <t>Paris</t>
  </si>
  <si>
    <t>sur le balcon</t>
  </si>
  <si>
    <t>46.401547</t>
  </si>
  <si>
    <t>3.189156</t>
  </si>
  <si>
    <t>Vienne</t>
  </si>
  <si>
    <t>47.809993</t>
  </si>
  <si>
    <t>1.823260</t>
  </si>
  <si>
    <t>Lozère</t>
  </si>
  <si>
    <t>48.752309</t>
  </si>
  <si>
    <t>-1.638156</t>
  </si>
  <si>
    <t>Eure-et-Loir</t>
  </si>
  <si>
    <t>46.255486</t>
  </si>
  <si>
    <t>5.580786</t>
  </si>
  <si>
    <t>Pas-de-Calais</t>
  </si>
  <si>
    <t>43.924062</t>
  </si>
  <si>
    <t>7.396214</t>
  </si>
  <si>
    <t>Bouches-du-Rhône</t>
  </si>
  <si>
    <t>20</t>
  </si>
  <si>
    <t>43.920240</t>
  </si>
  <si>
    <t>3.653717</t>
  </si>
  <si>
    <t>Gard</t>
  </si>
  <si>
    <t>dans la forêt</t>
  </si>
  <si>
    <t>48.902008</t>
  </si>
  <si>
    <t>2.710945</t>
  </si>
  <si>
    <t>Haute-Savoie</t>
  </si>
  <si>
    <t>sur la fontaine</t>
  </si>
  <si>
    <t>49.406179</t>
  </si>
  <si>
    <t>6.677148</t>
  </si>
  <si>
    <t>Manche</t>
  </si>
  <si>
    <t>une dizaine</t>
  </si>
  <si>
    <t>10</t>
  </si>
  <si>
    <t>44.393331</t>
  </si>
  <si>
    <t>3.254618</t>
  </si>
  <si>
    <t>Tarn</t>
  </si>
  <si>
    <t>sur un mangeoir</t>
  </si>
  <si>
    <t>48.030242</t>
  </si>
  <si>
    <t>6.971017</t>
  </si>
  <si>
    <t>Haute-Corse</t>
  </si>
  <si>
    <t>49.012398</t>
  </si>
  <si>
    <t>2.916946</t>
  </si>
  <si>
    <t>Hauts-de-Seine</t>
  </si>
  <si>
    <t>45.763896</t>
  </si>
  <si>
    <t>3.829595</t>
  </si>
  <si>
    <t>Corrèze</t>
  </si>
  <si>
    <t>43.596401</t>
  </si>
  <si>
    <t>1.843478</t>
  </si>
  <si>
    <t>Puy-de-Dôme</t>
  </si>
  <si>
    <t>47.108333</t>
  </si>
  <si>
    <t>1.332681</t>
  </si>
  <si>
    <t>Yvelines</t>
  </si>
  <si>
    <t>48.861405</t>
  </si>
  <si>
    <t>2.917081</t>
  </si>
  <si>
    <t>Seine-St-Denis</t>
  </si>
  <si>
    <t>dans le square</t>
  </si>
  <si>
    <t>46.139591</t>
  </si>
  <si>
    <t>2.353015</t>
  </si>
  <si>
    <t>Charente</t>
  </si>
  <si>
    <t>43.969527</t>
  </si>
  <si>
    <t>5.848929</t>
  </si>
  <si>
    <t>Gironde</t>
  </si>
  <si>
    <t>49.429860</t>
  </si>
  <si>
    <t>2.052050</t>
  </si>
  <si>
    <t>Calvados</t>
  </si>
  <si>
    <t>48.023715</t>
  </si>
  <si>
    <t>8.274309</t>
  </si>
  <si>
    <t>Rhône</t>
  </si>
  <si>
    <t>48.482955</t>
  </si>
  <si>
    <t>2.275456</t>
  </si>
  <si>
    <t>Saône-et-Loire</t>
  </si>
  <si>
    <t>44.431367</t>
  </si>
  <si>
    <t>6.865448</t>
  </si>
  <si>
    <t>Var</t>
  </si>
  <si>
    <t>46.517199</t>
  </si>
  <si>
    <t>7.610376</t>
  </si>
  <si>
    <t>Ain</t>
  </si>
  <si>
    <t>48.704855</t>
  </si>
  <si>
    <t>0.255306</t>
  </si>
  <si>
    <t>Hérault</t>
  </si>
  <si>
    <t>50.069272</t>
  </si>
  <si>
    <t>5.545677</t>
  </si>
  <si>
    <t>Aisne</t>
  </si>
  <si>
    <t>48.567994</t>
  </si>
  <si>
    <t>1.138428</t>
  </si>
  <si>
    <t>Haute-Marne</t>
  </si>
  <si>
    <t>dans un arbre</t>
  </si>
  <si>
    <t>48.972558</t>
  </si>
  <si>
    <t>2.812903</t>
  </si>
  <si>
    <t>Oise</t>
  </si>
  <si>
    <t>50.366291</t>
  </si>
  <si>
    <t>5.026385</t>
  </si>
  <si>
    <t>Deux-Sèvres</t>
  </si>
  <si>
    <t>sur les berges</t>
  </si>
  <si>
    <t>à l'arrêt de bus</t>
  </si>
  <si>
    <t>44.659501</t>
  </si>
  <si>
    <t>8.435629</t>
  </si>
  <si>
    <t>Alpes-de-Haute-Provence</t>
  </si>
  <si>
    <t>45.046276</t>
  </si>
  <si>
    <t>3.440010</t>
  </si>
  <si>
    <t>Loiret</t>
  </si>
  <si>
    <t>44.078225</t>
  </si>
  <si>
    <t>2.684785</t>
  </si>
  <si>
    <t>Haute-Garonne</t>
  </si>
  <si>
    <t>49.117553</t>
  </si>
  <si>
    <t>4.718051</t>
  </si>
  <si>
    <t>Seine-Maritime</t>
  </si>
  <si>
    <t>48.867412</t>
  </si>
  <si>
    <t>-0.154315</t>
  </si>
  <si>
    <t>Côte-d'Or</t>
  </si>
  <si>
    <t>47.833558</t>
  </si>
  <si>
    <t>0.666067</t>
  </si>
  <si>
    <t>Haute-Loire</t>
  </si>
  <si>
    <t>48.310471</t>
  </si>
  <si>
    <t>8.401343</t>
  </si>
  <si>
    <t>Bas-Rhin</t>
  </si>
  <si>
    <t>42.381405</t>
  </si>
  <si>
    <t>10.274541</t>
  </si>
  <si>
    <t>Corse-du-Sud</t>
  </si>
  <si>
    <t>45.480703</t>
  </si>
  <si>
    <t>4.676910</t>
  </si>
  <si>
    <t>Cantal</t>
  </si>
  <si>
    <t>43.315601</t>
  </si>
  <si>
    <t>3.525631</t>
  </si>
  <si>
    <t>Ariège</t>
  </si>
  <si>
    <t>49.725558</t>
  </si>
  <si>
    <t>0.472631</t>
  </si>
  <si>
    <t>Maine-et-Loire</t>
  </si>
  <si>
    <t>48.210885</t>
  </si>
  <si>
    <t>-0.339367</t>
  </si>
  <si>
    <t>Meuse</t>
  </si>
  <si>
    <t>48.776102</t>
  </si>
  <si>
    <t>3.255827</t>
  </si>
  <si>
    <t>Territoire de Belfort</t>
  </si>
  <si>
    <t>49.077885</t>
  </si>
  <si>
    <t>9.520426</t>
  </si>
  <si>
    <t>Pyrénées-Orientales</t>
  </si>
  <si>
    <t>44.200834</t>
  </si>
  <si>
    <t>4.326938</t>
  </si>
  <si>
    <t>Somme</t>
  </si>
  <si>
    <t>47.276819</t>
  </si>
  <si>
    <t>3.541315</t>
  </si>
  <si>
    <t>Ille-et-Vilaine</t>
  </si>
  <si>
    <t>46.408082</t>
  </si>
  <si>
    <t>8.280378</t>
  </si>
  <si>
    <t>Savoie</t>
  </si>
  <si>
    <t>47.305475</t>
  </si>
  <si>
    <t>7.151777</t>
  </si>
  <si>
    <t>Isère</t>
  </si>
  <si>
    <t>49.485112</t>
  </si>
  <si>
    <t>3.308124</t>
  </si>
  <si>
    <t>Drôme</t>
  </si>
  <si>
    <t>47.824784</t>
  </si>
  <si>
    <t>7.521962</t>
  </si>
  <si>
    <t>Yonne</t>
  </si>
  <si>
    <t>45.938458</t>
  </si>
  <si>
    <t>8.745522</t>
  </si>
  <si>
    <t>Sarthe</t>
  </si>
  <si>
    <t>46.371051</t>
  </si>
  <si>
    <t>1.573126</t>
  </si>
  <si>
    <t>Charente-Maritime</t>
  </si>
  <si>
    <t>49.232197</t>
  </si>
  <si>
    <t>3.572258</t>
  </si>
  <si>
    <t>Val-de-Marne</t>
  </si>
  <si>
    <t>44.459798</t>
  </si>
  <si>
    <t>6.428266</t>
  </si>
  <si>
    <t>Finist re</t>
  </si>
  <si>
    <t>47.709346</t>
  </si>
  <si>
    <t>2.677455</t>
  </si>
  <si>
    <t>Indre</t>
  </si>
  <si>
    <t>42.918340</t>
  </si>
  <si>
    <t>4.623931</t>
  </si>
  <si>
    <t>Hautes-Pyrénées</t>
  </si>
  <si>
    <t>48.513588</t>
  </si>
  <si>
    <t>9.002099</t>
  </si>
  <si>
    <t>Haute-Vienne</t>
  </si>
  <si>
    <t>45.714570</t>
  </si>
  <si>
    <t>2.938519</t>
  </si>
  <si>
    <t>Creuse</t>
  </si>
  <si>
    <t>44.764391</t>
  </si>
  <si>
    <t>2.296563</t>
  </si>
  <si>
    <t>Lot</t>
  </si>
  <si>
    <t>46.303994</t>
  </si>
  <si>
    <t>6.074936</t>
  </si>
  <si>
    <t>Haut-Rhin</t>
  </si>
  <si>
    <t>51.088544</t>
  </si>
  <si>
    <t>6.388287</t>
  </si>
  <si>
    <t>Nièvre</t>
  </si>
  <si>
    <t>48.950966</t>
  </si>
  <si>
    <t>2.526830</t>
  </si>
  <si>
    <t>Essonne</t>
  </si>
  <si>
    <t>49.617087</t>
  </si>
  <si>
    <t>6.819772</t>
  </si>
  <si>
    <t>Meurthe-et-Moselle</t>
  </si>
  <si>
    <t>51.006502</t>
  </si>
  <si>
    <t>4.818918</t>
  </si>
  <si>
    <t>Orne</t>
  </si>
  <si>
    <t>47.628966</t>
  </si>
  <si>
    <t>4.384080</t>
  </si>
  <si>
    <t>Cher</t>
  </si>
  <si>
    <t>49.510019</t>
  </si>
  <si>
    <t>9.377159</t>
  </si>
  <si>
    <t>Morbihan</t>
  </si>
  <si>
    <t>46.803872</t>
  </si>
  <si>
    <t>5.730737</t>
  </si>
  <si>
    <t>Allier</t>
  </si>
  <si>
    <t xml:space="preserve">   </t>
  </si>
  <si>
    <t>Approximation compté</t>
  </si>
  <si>
    <t>Étiquettes de lignes</t>
  </si>
  <si>
    <t>Nombre moyen d’oiseaux observés</t>
  </si>
  <si>
    <t>Ecart-type</t>
  </si>
  <si>
    <t>Classement des espèces en fonction du nombre total d’oiseaux compté</t>
  </si>
  <si>
    <t>Quartile (25 pourcentile)</t>
  </si>
  <si>
    <t>Quartile (50 pourcentile)</t>
  </si>
  <si>
    <t>Quartile (75 pourcentile)</t>
  </si>
  <si>
    <t>Total général</t>
  </si>
  <si>
    <t>Z-Score</t>
  </si>
  <si>
    <t>Moyenne de Approximation compté</t>
  </si>
  <si>
    <t>Écartypep de Approximation compté</t>
  </si>
  <si>
    <t>Nombre de Approximation compté</t>
  </si>
  <si>
    <t>Max. de Z-Score</t>
  </si>
  <si>
    <t>Première apparition</t>
  </si>
  <si>
    <t>Espèce</t>
  </si>
  <si>
    <t>Nombre moyen compté</t>
  </si>
  <si>
    <t>Écart-type</t>
  </si>
  <si>
    <t>Quartile (Valeur minimale)</t>
  </si>
  <si>
    <t>Quartile (25e percentile)</t>
  </si>
  <si>
    <t>Quartile (50e percentile)</t>
  </si>
  <si>
    <t>Quartile (75e percentile)</t>
  </si>
  <si>
    <t>Quartile (100e percentile)</t>
  </si>
  <si>
    <t>Sommes des oiseaux en fonction des espèces</t>
  </si>
  <si>
    <t>Classement des sommes</t>
  </si>
  <si>
    <t>Classement des espèces en fonction du nombre total d’oiseaux comptés</t>
  </si>
  <si>
    <t>Nombre moyen d’oiseaux</t>
  </si>
  <si>
    <t>Quartile</t>
  </si>
  <si>
    <t>Nombre de N° de fiche</t>
  </si>
  <si>
    <t>Nombre de Nombre compté</t>
  </si>
  <si>
    <t>Nombre de Lieu</t>
  </si>
  <si>
    <t>Nombre de Département d’observation</t>
  </si>
  <si>
    <t>Somme de Superficie du département</t>
  </si>
  <si>
    <t>Somme de Approximation compté</t>
  </si>
  <si>
    <t>Étiquettes de colonnes</t>
  </si>
  <si>
    <t>Moyenne</t>
  </si>
  <si>
    <t>Valeurs</t>
  </si>
  <si>
    <t>Date</t>
  </si>
  <si>
    <t>Coefficient de Corrélation Linéaire</t>
  </si>
  <si>
    <t>Médiane</t>
  </si>
  <si>
    <t>Premier quartile (Q1)</t>
  </si>
  <si>
    <t>Médiane (Q2)</t>
  </si>
  <si>
    <t>Troisième quartile (Q3)</t>
  </si>
  <si>
    <t>Répartition inter-quartiles</t>
  </si>
  <si>
    <t>Quartile Interval</t>
  </si>
  <si>
    <t>&lt; Q1</t>
  </si>
  <si>
    <t>Q1 - Q2</t>
  </si>
  <si>
    <t>Q2 - Q3</t>
  </si>
  <si>
    <t>&gt; Q3</t>
  </si>
  <si>
    <t>Quartile (50 pourcentile) &lt;=&gt; Médiane</t>
  </si>
  <si>
    <t>Ecart type</t>
  </si>
  <si>
    <t>Date de la fiche (JANVIER)</t>
  </si>
  <si>
    <t>MOIS</t>
  </si>
  <si>
    <t>Date de la fiche (FÉVRIER)</t>
  </si>
  <si>
    <t>Date de la fiche (MARS)</t>
  </si>
  <si>
    <t>Date de la fiche (AVRIL)</t>
  </si>
  <si>
    <t>Date de la fiche (MAI)</t>
  </si>
  <si>
    <t>Date de la fiche (JUIN)</t>
  </si>
  <si>
    <t>Date de la fiche (JUILLET)</t>
  </si>
  <si>
    <t>Date de la fiche (AOÛT)</t>
  </si>
  <si>
    <t>Date de la fiche (SEPTEMBRE)</t>
  </si>
  <si>
    <t>Date de la fiche (OCTOBRE)</t>
  </si>
  <si>
    <t>Date de la fiche (NOVEMBRE)</t>
  </si>
  <si>
    <t>Date de la fiche (DÉCEMBRE)</t>
  </si>
  <si>
    <t>DATE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</si>
  <si>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</si>
  <si>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</si>
  <si>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</si>
  <si>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</si>
  <si>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</si>
  <si>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</si>
  <si>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</si>
  <si>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</si>
  <si>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</si>
  <si>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</si>
  <si>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</si>
  <si>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</si>
  <si>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SEMPTEMBRE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</si>
</sst>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/mmmm/dd\,/yyyy"/>
    <numFmt numFmtId="165" formatCode="[$-F800]dddd\,\ mmmm\ dd\,\ yyyy"/>
    <numFmt numFmtId="174" formatCode="0.000"/>
  </numFmts>
  <fonts count="8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1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5" fillId="9" borderId="0" applyNumberFormat="0" applyBorder="0" applyAlignment="0" applyProtection="0"/>
  </cellStyleXfs>
  <cellXfs count="7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165" fontId="0" fillId="0" borderId="0" xfId="0" applyNumberFormat="1" applyAlignment="1">
      <alignment horizontal="right"/>
    </xf>
    <xf numFmtId="49" fontId="4" fillId="5" borderId="2" xfId="0" applyNumberFormat="1" applyFont="1" applyFill="1" applyBorder="1" applyAlignment="1">
      <alignment horizontal="right"/>
    </xf>
    <xf numFmtId="49" fontId="0" fillId="6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1" fontId="4" fillId="5" borderId="2" xfId="0" applyNumberFormat="1" applyFont="1" applyFill="1" applyBorder="1" applyAlignment="1">
      <alignment horizontal="right"/>
    </xf>
    <xf numFmtId="1" fontId="0" fillId="6" borderId="2" xfId="0" applyNumberFormat="1" applyFill="1" applyBorder="1" applyAlignment="1">
      <alignment horizontal="right"/>
    </xf>
    <xf numFmtId="1" fontId="0" fillId="0" borderId="2" xfId="0" applyNumberFormat="1" applyBorder="1" applyAlignment="1">
      <alignment horizontal="right"/>
    </xf>
    <xf numFmtId="2" fontId="4" fillId="5" borderId="2" xfId="0" applyNumberFormat="1" applyFont="1" applyFill="1" applyBorder="1" applyAlignment="1">
      <alignment horizontal="right"/>
    </xf>
    <xf numFmtId="2" fontId="0" fillId="6" borderId="2" xfId="0" applyNumberFormat="1" applyFill="1" applyBorder="1" applyAlignment="1">
      <alignment horizontal="right"/>
    </xf>
    <xf numFmtId="1" fontId="4" fillId="5" borderId="3" xfId="0" applyNumberFormat="1" applyFont="1" applyFill="1" applyBorder="1" applyAlignment="1">
      <alignment horizontal="right"/>
    </xf>
    <xf numFmtId="1" fontId="0" fillId="6" borderId="3" xfId="0" applyNumberFormat="1" applyFill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 applyAlignment="1">
      <alignment horizontal="right"/>
    </xf>
    <xf numFmtId="0" fontId="1" fillId="7" borderId="4" xfId="0" applyFont="1" applyFill="1" applyBorder="1" applyAlignment="1">
      <alignment horizontal="right"/>
    </xf>
    <xf numFmtId="49" fontId="4" fillId="5" borderId="2" xfId="0" applyNumberFormat="1" applyFont="1" applyFill="1" applyBorder="1" applyAlignment="1">
      <alignment horizontal="center" vertical="center"/>
    </xf>
    <xf numFmtId="1" fontId="4" fillId="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pivotButton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2" fontId="0" fillId="0" borderId="0" xfId="0" applyNumberFormat="1"/>
    <xf numFmtId="2" fontId="4" fillId="10" borderId="0" xfId="0" applyNumberFormat="1" applyFont="1" applyFill="1" applyAlignment="1">
      <alignment horizontal="center" vertical="center"/>
    </xf>
    <xf numFmtId="49" fontId="5" fillId="9" borderId="2" xfId="1" applyNumberFormat="1" applyBorder="1" applyAlignment="1">
      <alignment horizontal="right"/>
    </xf>
    <xf numFmtId="1" fontId="4" fillId="5" borderId="5" xfId="0" applyNumberFormat="1" applyFont="1" applyFill="1" applyBorder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0" borderId="0" xfId="0" pivotButton="1"/>
    <xf numFmtId="0" fontId="0" fillId="0" borderId="0" xfId="0" applyNumberFormat="1"/>
    <xf numFmtId="0" fontId="1" fillId="10" borderId="0" xfId="0" applyFont="1" applyFill="1" applyAlignment="1">
      <alignment horizontal="center" vertical="center"/>
    </xf>
    <xf numFmtId="2" fontId="1" fillId="10" borderId="0" xfId="0" applyNumberFormat="1" applyFont="1" applyFill="1" applyAlignment="1">
      <alignment horizontal="center" vertical="center"/>
    </xf>
    <xf numFmtId="1" fontId="1" fillId="10" borderId="0" xfId="0" applyNumberFormat="1" applyFont="1" applyFill="1" applyAlignment="1">
      <alignment horizontal="center" vertical="center"/>
    </xf>
    <xf numFmtId="49" fontId="1" fillId="10" borderId="0" xfId="0" applyNumberFormat="1" applyFont="1" applyFill="1" applyAlignment="1">
      <alignment horizontal="center" vertical="center"/>
    </xf>
    <xf numFmtId="49" fontId="0" fillId="0" borderId="0" xfId="0" applyNumberFormat="1"/>
    <xf numFmtId="165" fontId="0" fillId="6" borderId="2" xfId="0" applyNumberFormat="1" applyFont="1" applyFill="1" applyBorder="1" applyAlignment="1">
      <alignment horizontal="right"/>
    </xf>
    <xf numFmtId="165" fontId="0" fillId="0" borderId="2" xfId="0" applyNumberFormat="1" applyFont="1" applyBorder="1" applyAlignment="1">
      <alignment horizontal="right"/>
    </xf>
    <xf numFmtId="164" fontId="1" fillId="10" borderId="0" xfId="0" applyNumberFormat="1" applyFont="1" applyFill="1" applyAlignment="1">
      <alignment horizontal="center" vertical="center"/>
    </xf>
    <xf numFmtId="164" fontId="0" fillId="0" borderId="2" xfId="0" applyNumberFormat="1" applyFont="1" applyFill="1" applyBorder="1" applyAlignment="1">
      <alignment horizontal="right"/>
    </xf>
    <xf numFmtId="164" fontId="0" fillId="0" borderId="0" xfId="0" applyNumberFormat="1"/>
    <xf numFmtId="164" fontId="0" fillId="0" borderId="2" xfId="0" applyNumberFormat="1" applyFont="1" applyBorder="1" applyAlignment="1">
      <alignment horizontal="right"/>
    </xf>
    <xf numFmtId="0" fontId="1" fillId="8" borderId="0" xfId="0" applyFont="1" applyFill="1"/>
    <xf numFmtId="1" fontId="0" fillId="6" borderId="5" xfId="0" applyNumberFormat="1" applyFont="1" applyFill="1" applyBorder="1" applyAlignment="1">
      <alignment horizontal="right"/>
    </xf>
    <xf numFmtId="49" fontId="0" fillId="6" borderId="2" xfId="0" applyNumberFormat="1" applyFont="1" applyFill="1" applyBorder="1" applyAlignment="1">
      <alignment horizontal="right"/>
    </xf>
    <xf numFmtId="2" fontId="0" fillId="6" borderId="2" xfId="0" applyNumberFormat="1" applyFont="1" applyFill="1" applyBorder="1" applyAlignment="1">
      <alignment horizontal="right"/>
    </xf>
    <xf numFmtId="1" fontId="0" fillId="6" borderId="2" xfId="0" applyNumberFormat="1" applyFont="1" applyFill="1" applyBorder="1" applyAlignment="1">
      <alignment horizontal="right"/>
    </xf>
    <xf numFmtId="1" fontId="0" fillId="0" borderId="5" xfId="0" applyNumberFormat="1" applyFont="1" applyBorder="1" applyAlignment="1">
      <alignment horizontal="right"/>
    </xf>
    <xf numFmtId="49" fontId="0" fillId="0" borderId="2" xfId="0" applyNumberFormat="1" applyFont="1" applyBorder="1" applyAlignment="1">
      <alignment horizontal="right"/>
    </xf>
    <xf numFmtId="2" fontId="0" fillId="0" borderId="2" xfId="0" applyNumberFormat="1" applyFont="1" applyBorder="1" applyAlignment="1">
      <alignment horizontal="right"/>
    </xf>
    <xf numFmtId="1" fontId="0" fillId="0" borderId="2" xfId="0" applyNumberFormat="1" applyFont="1" applyBorder="1" applyAlignment="1">
      <alignment horizontal="right"/>
    </xf>
    <xf numFmtId="1" fontId="0" fillId="6" borderId="0" xfId="0" applyNumberFormat="1" applyFont="1" applyFill="1" applyBorder="1" applyAlignment="1">
      <alignment horizontal="right"/>
    </xf>
    <xf numFmtId="49" fontId="1" fillId="8" borderId="0" xfId="0" applyNumberFormat="1" applyFont="1" applyFill="1"/>
    <xf numFmtId="164" fontId="6" fillId="10" borderId="0" xfId="0" applyNumberFormat="1" applyFont="1" applyFill="1" applyAlignment="1">
      <alignment horizontal="center" vertical="center"/>
    </xf>
    <xf numFmtId="164" fontId="0" fillId="6" borderId="2" xfId="0" applyNumberFormat="1" applyFont="1" applyFill="1" applyBorder="1" applyAlignment="1">
      <alignment horizontal="right"/>
    </xf>
    <xf numFmtId="164" fontId="0" fillId="6" borderId="0" xfId="0" applyNumberFormat="1" applyFont="1" applyFill="1" applyBorder="1" applyAlignment="1">
      <alignment horizontal="right"/>
    </xf>
    <xf numFmtId="1" fontId="6" fillId="10" borderId="0" xfId="0" applyNumberFormat="1" applyFont="1" applyFill="1" applyAlignment="1">
      <alignment horizontal="center" vertical="center"/>
    </xf>
    <xf numFmtId="0" fontId="1" fillId="7" borderId="0" xfId="0" applyFont="1" applyFill="1" applyBorder="1" applyAlignment="1">
      <alignment horizontal="right"/>
    </xf>
    <xf numFmtId="164" fontId="3" fillId="0" borderId="0" xfId="0" applyNumberFormat="1" applyFont="1" applyAlignment="1">
      <alignment horizontal="center" vertical="center"/>
    </xf>
    <xf numFmtId="174" fontId="0" fillId="0" borderId="0" xfId="0" applyNumberFormat="1" applyAlignment="1">
      <alignment horizontal="right"/>
    </xf>
    <xf numFmtId="174" fontId="7" fillId="8" borderId="0" xfId="0" applyNumberFormat="1" applyFont="1" applyFill="1" applyAlignment="1">
      <alignment horizontal="right"/>
    </xf>
  </cellXfs>
  <cellStyles count="2">
    <cellStyle name="Neutre" xfId="1" builtinId="28"/>
    <cellStyle name="Normal" xfId="0" builtinId="0"/>
  </cellStyles>
  <dxfs count="40">
    <dxf>
      <font>
        <color rgb="FF006100"/>
      </font>
      <fill>
        <patternFill>
          <bgColor rgb="FFC6EFCE"/>
        </patternFill>
      </fill>
    </dxf>
    <dxf>
      <alignment horizontal="right"/>
    </dxf>
    <dxf>
      <numFmt numFmtId="1" formatCode="0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-F800]dddd\,/mmmm/dd\,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1" formatCode="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center"/>
    </dxf>
    <dxf>
      <alignment horizontal="center"/>
    </dxf>
    <dxf>
      <alignment vertical="center"/>
    </dxf>
    <dxf>
      <alignment vertical="center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165" formatCode="[$-F800]dddd\,\ mmmm\ dd\,\ yyyy"/>
      <alignment horizontal="right" vertical="bottom" textRotation="0" wrapText="0" indent="0" justifyLastLine="0" shrinkToFit="0" readingOrder="0"/>
    </dxf>
    <dxf>
      <numFmt numFmtId="1" formatCode="0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openxmlformats.org/officeDocument/2006/relationships/customXml" Target="../customXml/item3.xml"/><Relationship Id="rId10" Type="http://schemas.openxmlformats.org/officeDocument/2006/relationships/pivotCacheDefinition" Target="pivotCache/pivotCacheDefinition2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 OF.xlsx]Z-Score!Tableau croisé dynamique4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'Z-Score'!$F$1</c:f>
              <c:strCache>
                <c:ptCount val="1"/>
                <c:pt idx="0">
                  <c:v>Moyenne de Approximation compté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'Z-Score'!$E$2:$E$22</c:f>
              <c:strCache>
                <c:ptCount val="20"/>
                <c:pt idx="0">
                  <c:v>Autour des palombes</c:v>
                </c:pt>
                <c:pt idx="1">
                  <c:v>Bouvreuil pivoine</c:v>
                </c:pt>
                <c:pt idx="2">
                  <c:v>Bruant zizi</c:v>
                </c:pt>
                <c:pt idx="3">
                  <c:v>Canards colverts</c:v>
                </c:pt>
                <c:pt idx="4">
                  <c:v>Chevêche d'Athéna</c:v>
                </c:pt>
                <c:pt idx="5">
                  <c:v>Grimpereau des bois</c:v>
                </c:pt>
                <c:pt idx="6">
                  <c:v>Merle noir</c:v>
                </c:pt>
                <c:pt idx="7">
                  <c:v>Mésange charbonnière</c:v>
                </c:pt>
                <c:pt idx="8">
                  <c:v>Mésanges bleues</c:v>
                </c:pt>
                <c:pt idx="9">
                  <c:v>Moineaux domestiques</c:v>
                </c:pt>
                <c:pt idx="10">
                  <c:v>Nettes rousses</c:v>
                </c:pt>
                <c:pt idx="11">
                  <c:v>Pic épeiche</c:v>
                </c:pt>
                <c:pt idx="12">
                  <c:v>Pie bavarde</c:v>
                </c:pt>
                <c:pt idx="13">
                  <c:v>Pigeon biset</c:v>
                </c:pt>
                <c:pt idx="14">
                  <c:v>Pigeons ramiers</c:v>
                </c:pt>
                <c:pt idx="15">
                  <c:v>Pinsons des arbres</c:v>
                </c:pt>
                <c:pt idx="16">
                  <c:v>Plongeon imbrin</c:v>
                </c:pt>
                <c:pt idx="17">
                  <c:v>Roitelet à triple bandeau</c:v>
                </c:pt>
                <c:pt idx="18">
                  <c:v>Tarins des aulnes</c:v>
                </c:pt>
                <c:pt idx="19">
                  <c:v>Tourterelle turque</c:v>
                </c:pt>
              </c:strCache>
            </c:strRef>
          </c:cat>
          <c:val>
            <c:numRef>
              <c:f>'Z-Score'!$F$2:$F$22</c:f>
              <c:numCache>
                <c:formatCode>General</c:formatCode>
                <c:ptCount val="20"/>
                <c:pt idx="0">
                  <c:v>12</c:v>
                </c:pt>
                <c:pt idx="1">
                  <c:v>10.353982300884956</c:v>
                </c:pt>
                <c:pt idx="2">
                  <c:v>11.235294117647058</c:v>
                </c:pt>
                <c:pt idx="3">
                  <c:v>11.482142857142858</c:v>
                </c:pt>
                <c:pt idx="4">
                  <c:v>11.351063829787234</c:v>
                </c:pt>
                <c:pt idx="5">
                  <c:v>11.275510204081632</c:v>
                </c:pt>
                <c:pt idx="6">
                  <c:v>11</c:v>
                </c:pt>
                <c:pt idx="7">
                  <c:v>11.217821782178218</c:v>
                </c:pt>
                <c:pt idx="8">
                  <c:v>11.086021505376344</c:v>
                </c:pt>
                <c:pt idx="9">
                  <c:v>10.990566037735849</c:v>
                </c:pt>
                <c:pt idx="10">
                  <c:v>11.685714285714285</c:v>
                </c:pt>
                <c:pt idx="11">
                  <c:v>10.724770642201834</c:v>
                </c:pt>
                <c:pt idx="12">
                  <c:v>11.138613861386139</c:v>
                </c:pt>
                <c:pt idx="13">
                  <c:v>11.10752688172043</c:v>
                </c:pt>
                <c:pt idx="14">
                  <c:v>11</c:v>
                </c:pt>
                <c:pt idx="15">
                  <c:v>10.85576923076923</c:v>
                </c:pt>
                <c:pt idx="16">
                  <c:v>10.48314606741573</c:v>
                </c:pt>
                <c:pt idx="17">
                  <c:v>11.11340206185567</c:v>
                </c:pt>
                <c:pt idx="18">
                  <c:v>11.766990291262136</c:v>
                </c:pt>
                <c:pt idx="19">
                  <c:v>11.82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2F-46BA-8D0B-F99C2B11306D}"/>
            </c:ext>
          </c:extLst>
        </c:ser>
        <c:ser>
          <c:idx val="1"/>
          <c:order val="1"/>
          <c:tx>
            <c:strRef>
              <c:f>'Z-Score'!$G$1</c:f>
              <c:strCache>
                <c:ptCount val="1"/>
                <c:pt idx="0">
                  <c:v>Écartypep de Approximation compté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'Z-Score'!$E$2:$E$22</c:f>
              <c:strCache>
                <c:ptCount val="20"/>
                <c:pt idx="0">
                  <c:v>Autour des palombes</c:v>
                </c:pt>
                <c:pt idx="1">
                  <c:v>Bouvreuil pivoine</c:v>
                </c:pt>
                <c:pt idx="2">
                  <c:v>Bruant zizi</c:v>
                </c:pt>
                <c:pt idx="3">
                  <c:v>Canards colverts</c:v>
                </c:pt>
                <c:pt idx="4">
                  <c:v>Chevêche d'Athéna</c:v>
                </c:pt>
                <c:pt idx="5">
                  <c:v>Grimpereau des bois</c:v>
                </c:pt>
                <c:pt idx="6">
                  <c:v>Merle noir</c:v>
                </c:pt>
                <c:pt idx="7">
                  <c:v>Mésange charbonnière</c:v>
                </c:pt>
                <c:pt idx="8">
                  <c:v>Mésanges bleues</c:v>
                </c:pt>
                <c:pt idx="9">
                  <c:v>Moineaux domestiques</c:v>
                </c:pt>
                <c:pt idx="10">
                  <c:v>Nettes rousses</c:v>
                </c:pt>
                <c:pt idx="11">
                  <c:v>Pic épeiche</c:v>
                </c:pt>
                <c:pt idx="12">
                  <c:v>Pie bavarde</c:v>
                </c:pt>
                <c:pt idx="13">
                  <c:v>Pigeon biset</c:v>
                </c:pt>
                <c:pt idx="14">
                  <c:v>Pigeons ramiers</c:v>
                </c:pt>
                <c:pt idx="15">
                  <c:v>Pinsons des arbres</c:v>
                </c:pt>
                <c:pt idx="16">
                  <c:v>Plongeon imbrin</c:v>
                </c:pt>
                <c:pt idx="17">
                  <c:v>Roitelet à triple bandeau</c:v>
                </c:pt>
                <c:pt idx="18">
                  <c:v>Tarins des aulnes</c:v>
                </c:pt>
                <c:pt idx="19">
                  <c:v>Tourterelle turque</c:v>
                </c:pt>
              </c:strCache>
            </c:strRef>
          </c:cat>
          <c:val>
            <c:numRef>
              <c:f>'Z-Score'!$G$2:$G$22</c:f>
              <c:numCache>
                <c:formatCode>General</c:formatCode>
                <c:ptCount val="20"/>
                <c:pt idx="0">
                  <c:v>5.6359237364993113</c:v>
                </c:pt>
                <c:pt idx="1">
                  <c:v>4.8205319612120894</c:v>
                </c:pt>
                <c:pt idx="2">
                  <c:v>5.601429212908104</c:v>
                </c:pt>
                <c:pt idx="3">
                  <c:v>5.5129427953957695</c:v>
                </c:pt>
                <c:pt idx="4">
                  <c:v>5.2707693467428509</c:v>
                </c:pt>
                <c:pt idx="5">
                  <c:v>5.1543138505822519</c:v>
                </c:pt>
                <c:pt idx="6">
                  <c:v>5.8326006865917686</c:v>
                </c:pt>
                <c:pt idx="7">
                  <c:v>5.4584006659116318</c:v>
                </c:pt>
                <c:pt idx="8">
                  <c:v>4.8096138355224891</c:v>
                </c:pt>
                <c:pt idx="9">
                  <c:v>6.628263216296328</c:v>
                </c:pt>
                <c:pt idx="10">
                  <c:v>5.5003277577047047</c:v>
                </c:pt>
                <c:pt idx="11">
                  <c:v>5.4535091970284508</c:v>
                </c:pt>
                <c:pt idx="12">
                  <c:v>5.6621545473630182</c:v>
                </c:pt>
                <c:pt idx="13">
                  <c:v>4.9502087836742348</c:v>
                </c:pt>
                <c:pt idx="14">
                  <c:v>7.0500333543203677</c:v>
                </c:pt>
                <c:pt idx="15">
                  <c:v>5.2958951252375446</c:v>
                </c:pt>
                <c:pt idx="16">
                  <c:v>5.0058670286975655</c:v>
                </c:pt>
                <c:pt idx="17">
                  <c:v>6.2588103488343663</c:v>
                </c:pt>
                <c:pt idx="18">
                  <c:v>5.8412724433283625</c:v>
                </c:pt>
                <c:pt idx="19">
                  <c:v>4.7903653305358667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2F-46BA-8D0B-F99C2B11306D}"/>
            </c:ext>
          </c:extLst>
        </c:ser>
        <c:ser>
          <c:idx val="2"/>
          <c:order val="2"/>
          <c:tx>
            <c:strRef>
              <c:f>'Z-Score'!$H$1</c:f>
              <c:strCache>
                <c:ptCount val="1"/>
                <c:pt idx="0">
                  <c:v>Nombre de Approximation compté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'Z-Score'!$E$2:$E$22</c:f>
              <c:strCache>
                <c:ptCount val="20"/>
                <c:pt idx="0">
                  <c:v>Autour des palombes</c:v>
                </c:pt>
                <c:pt idx="1">
                  <c:v>Bouvreuil pivoine</c:v>
                </c:pt>
                <c:pt idx="2">
                  <c:v>Bruant zizi</c:v>
                </c:pt>
                <c:pt idx="3">
                  <c:v>Canards colverts</c:v>
                </c:pt>
                <c:pt idx="4">
                  <c:v>Chevêche d'Athéna</c:v>
                </c:pt>
                <c:pt idx="5">
                  <c:v>Grimpereau des bois</c:v>
                </c:pt>
                <c:pt idx="6">
                  <c:v>Merle noir</c:v>
                </c:pt>
                <c:pt idx="7">
                  <c:v>Mésange charbonnière</c:v>
                </c:pt>
                <c:pt idx="8">
                  <c:v>Mésanges bleues</c:v>
                </c:pt>
                <c:pt idx="9">
                  <c:v>Moineaux domestiques</c:v>
                </c:pt>
                <c:pt idx="10">
                  <c:v>Nettes rousses</c:v>
                </c:pt>
                <c:pt idx="11">
                  <c:v>Pic épeiche</c:v>
                </c:pt>
                <c:pt idx="12">
                  <c:v>Pie bavarde</c:v>
                </c:pt>
                <c:pt idx="13">
                  <c:v>Pigeon biset</c:v>
                </c:pt>
                <c:pt idx="14">
                  <c:v>Pigeons ramiers</c:v>
                </c:pt>
                <c:pt idx="15">
                  <c:v>Pinsons des arbres</c:v>
                </c:pt>
                <c:pt idx="16">
                  <c:v>Plongeon imbrin</c:v>
                </c:pt>
                <c:pt idx="17">
                  <c:v>Roitelet à triple bandeau</c:v>
                </c:pt>
                <c:pt idx="18">
                  <c:v>Tarins des aulnes</c:v>
                </c:pt>
                <c:pt idx="19">
                  <c:v>Tourterelle turque</c:v>
                </c:pt>
              </c:strCache>
            </c:strRef>
          </c:cat>
          <c:val>
            <c:numRef>
              <c:f>'Z-Score'!$H$2:$H$22</c:f>
              <c:numCache>
                <c:formatCode>General</c:formatCode>
                <c:ptCount val="20"/>
                <c:pt idx="0">
                  <c:v>110</c:v>
                </c:pt>
                <c:pt idx="1">
                  <c:v>113</c:v>
                </c:pt>
                <c:pt idx="2">
                  <c:v>102</c:v>
                </c:pt>
                <c:pt idx="3">
                  <c:v>112</c:v>
                </c:pt>
                <c:pt idx="4">
                  <c:v>94</c:v>
                </c:pt>
                <c:pt idx="5">
                  <c:v>98</c:v>
                </c:pt>
                <c:pt idx="6">
                  <c:v>104</c:v>
                </c:pt>
                <c:pt idx="7">
                  <c:v>101</c:v>
                </c:pt>
                <c:pt idx="8">
                  <c:v>93</c:v>
                </c:pt>
                <c:pt idx="9">
                  <c:v>106</c:v>
                </c:pt>
                <c:pt idx="10">
                  <c:v>105</c:v>
                </c:pt>
                <c:pt idx="11">
                  <c:v>109</c:v>
                </c:pt>
                <c:pt idx="12">
                  <c:v>101</c:v>
                </c:pt>
                <c:pt idx="13">
                  <c:v>93</c:v>
                </c:pt>
                <c:pt idx="14">
                  <c:v>101</c:v>
                </c:pt>
                <c:pt idx="15">
                  <c:v>104</c:v>
                </c:pt>
                <c:pt idx="16">
                  <c:v>89</c:v>
                </c:pt>
                <c:pt idx="17">
                  <c:v>97</c:v>
                </c:pt>
                <c:pt idx="18">
                  <c:v>103</c:v>
                </c:pt>
                <c:pt idx="1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2F-46BA-8D0B-F99C2B113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4729487"/>
        <c:axId val="764730447"/>
      </c:lineChart>
      <c:catAx>
        <c:axId val="764729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4730447"/>
        <c:crosses val="autoZero"/>
        <c:auto val="1"/>
        <c:lblAlgn val="ctr"/>
        <c:lblOffset val="100"/>
        <c:noMultiLvlLbl val="0"/>
      </c:catAx>
      <c:valAx>
        <c:axId val="76473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4729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Mésange</a:t>
            </a:r>
            <a:r>
              <a:rPr lang="fr-FR" baseline="0"/>
              <a:t> charbonnière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yVal>
            <c:numRef>
              <c:f>'Nuages de points et corrélation'!$S$2:$S$102</c:f>
              <c:numCache>
                <c:formatCode>0</c:formatCode>
                <c:ptCount val="101"/>
                <c:pt idx="0">
                  <c:v>9</c:v>
                </c:pt>
                <c:pt idx="1">
                  <c:v>9</c:v>
                </c:pt>
                <c:pt idx="2">
                  <c:v>10</c:v>
                </c:pt>
                <c:pt idx="3">
                  <c:v>15</c:v>
                </c:pt>
                <c:pt idx="4">
                  <c:v>12</c:v>
                </c:pt>
                <c:pt idx="5">
                  <c:v>17</c:v>
                </c:pt>
                <c:pt idx="6">
                  <c:v>4</c:v>
                </c:pt>
                <c:pt idx="7">
                  <c:v>19</c:v>
                </c:pt>
                <c:pt idx="8">
                  <c:v>16</c:v>
                </c:pt>
                <c:pt idx="9">
                  <c:v>7</c:v>
                </c:pt>
                <c:pt idx="10">
                  <c:v>9</c:v>
                </c:pt>
                <c:pt idx="11">
                  <c:v>12</c:v>
                </c:pt>
                <c:pt idx="12">
                  <c:v>6</c:v>
                </c:pt>
                <c:pt idx="13">
                  <c:v>9</c:v>
                </c:pt>
                <c:pt idx="14">
                  <c:v>22</c:v>
                </c:pt>
                <c:pt idx="15">
                  <c:v>2</c:v>
                </c:pt>
                <c:pt idx="16">
                  <c:v>7</c:v>
                </c:pt>
                <c:pt idx="17">
                  <c:v>14</c:v>
                </c:pt>
                <c:pt idx="18">
                  <c:v>11</c:v>
                </c:pt>
                <c:pt idx="19">
                  <c:v>10</c:v>
                </c:pt>
                <c:pt idx="20">
                  <c:v>10</c:v>
                </c:pt>
                <c:pt idx="21">
                  <c:v>31</c:v>
                </c:pt>
                <c:pt idx="22">
                  <c:v>12</c:v>
                </c:pt>
                <c:pt idx="23">
                  <c:v>12</c:v>
                </c:pt>
                <c:pt idx="24">
                  <c:v>10</c:v>
                </c:pt>
                <c:pt idx="25">
                  <c:v>2</c:v>
                </c:pt>
                <c:pt idx="26">
                  <c:v>12</c:v>
                </c:pt>
                <c:pt idx="27">
                  <c:v>13</c:v>
                </c:pt>
                <c:pt idx="28">
                  <c:v>17</c:v>
                </c:pt>
                <c:pt idx="29">
                  <c:v>10</c:v>
                </c:pt>
                <c:pt idx="30">
                  <c:v>13</c:v>
                </c:pt>
                <c:pt idx="31">
                  <c:v>16</c:v>
                </c:pt>
                <c:pt idx="32">
                  <c:v>10</c:v>
                </c:pt>
                <c:pt idx="33">
                  <c:v>14</c:v>
                </c:pt>
                <c:pt idx="34">
                  <c:v>6</c:v>
                </c:pt>
                <c:pt idx="35">
                  <c:v>1</c:v>
                </c:pt>
                <c:pt idx="36">
                  <c:v>18</c:v>
                </c:pt>
                <c:pt idx="37">
                  <c:v>17</c:v>
                </c:pt>
                <c:pt idx="38">
                  <c:v>5</c:v>
                </c:pt>
                <c:pt idx="39">
                  <c:v>9</c:v>
                </c:pt>
                <c:pt idx="40">
                  <c:v>10</c:v>
                </c:pt>
                <c:pt idx="41">
                  <c:v>14</c:v>
                </c:pt>
                <c:pt idx="42">
                  <c:v>11</c:v>
                </c:pt>
                <c:pt idx="43">
                  <c:v>15</c:v>
                </c:pt>
                <c:pt idx="44">
                  <c:v>13</c:v>
                </c:pt>
                <c:pt idx="45">
                  <c:v>13</c:v>
                </c:pt>
                <c:pt idx="46">
                  <c:v>10</c:v>
                </c:pt>
                <c:pt idx="47">
                  <c:v>12</c:v>
                </c:pt>
                <c:pt idx="48">
                  <c:v>10</c:v>
                </c:pt>
                <c:pt idx="49">
                  <c:v>9</c:v>
                </c:pt>
                <c:pt idx="50">
                  <c:v>8</c:v>
                </c:pt>
                <c:pt idx="51">
                  <c:v>16</c:v>
                </c:pt>
                <c:pt idx="52">
                  <c:v>6</c:v>
                </c:pt>
                <c:pt idx="53">
                  <c:v>19</c:v>
                </c:pt>
                <c:pt idx="54">
                  <c:v>9</c:v>
                </c:pt>
                <c:pt idx="55">
                  <c:v>20</c:v>
                </c:pt>
                <c:pt idx="56">
                  <c:v>16</c:v>
                </c:pt>
                <c:pt idx="57">
                  <c:v>19</c:v>
                </c:pt>
                <c:pt idx="58">
                  <c:v>17</c:v>
                </c:pt>
                <c:pt idx="59">
                  <c:v>19</c:v>
                </c:pt>
                <c:pt idx="60">
                  <c:v>18</c:v>
                </c:pt>
                <c:pt idx="61">
                  <c:v>5</c:v>
                </c:pt>
                <c:pt idx="62">
                  <c:v>17</c:v>
                </c:pt>
                <c:pt idx="63">
                  <c:v>9</c:v>
                </c:pt>
                <c:pt idx="64">
                  <c:v>14</c:v>
                </c:pt>
                <c:pt idx="65">
                  <c:v>4</c:v>
                </c:pt>
                <c:pt idx="66">
                  <c:v>16</c:v>
                </c:pt>
                <c:pt idx="67">
                  <c:v>7</c:v>
                </c:pt>
                <c:pt idx="68">
                  <c:v>15</c:v>
                </c:pt>
                <c:pt idx="69">
                  <c:v>7</c:v>
                </c:pt>
                <c:pt idx="70">
                  <c:v>1</c:v>
                </c:pt>
                <c:pt idx="71">
                  <c:v>8</c:v>
                </c:pt>
                <c:pt idx="72">
                  <c:v>6</c:v>
                </c:pt>
                <c:pt idx="73">
                  <c:v>7</c:v>
                </c:pt>
                <c:pt idx="74">
                  <c:v>2</c:v>
                </c:pt>
                <c:pt idx="75">
                  <c:v>18</c:v>
                </c:pt>
                <c:pt idx="76">
                  <c:v>8</c:v>
                </c:pt>
                <c:pt idx="77">
                  <c:v>7</c:v>
                </c:pt>
                <c:pt idx="78">
                  <c:v>7</c:v>
                </c:pt>
                <c:pt idx="79">
                  <c:v>13</c:v>
                </c:pt>
                <c:pt idx="80">
                  <c:v>12</c:v>
                </c:pt>
                <c:pt idx="81">
                  <c:v>2</c:v>
                </c:pt>
                <c:pt idx="82">
                  <c:v>6</c:v>
                </c:pt>
                <c:pt idx="83">
                  <c:v>20</c:v>
                </c:pt>
                <c:pt idx="84">
                  <c:v>12</c:v>
                </c:pt>
                <c:pt idx="85">
                  <c:v>9</c:v>
                </c:pt>
                <c:pt idx="86">
                  <c:v>9</c:v>
                </c:pt>
                <c:pt idx="87">
                  <c:v>4</c:v>
                </c:pt>
                <c:pt idx="88">
                  <c:v>13</c:v>
                </c:pt>
                <c:pt idx="89">
                  <c:v>7</c:v>
                </c:pt>
                <c:pt idx="90">
                  <c:v>9</c:v>
                </c:pt>
                <c:pt idx="91">
                  <c:v>17</c:v>
                </c:pt>
                <c:pt idx="92">
                  <c:v>10</c:v>
                </c:pt>
                <c:pt idx="93">
                  <c:v>6</c:v>
                </c:pt>
                <c:pt idx="94">
                  <c:v>2</c:v>
                </c:pt>
                <c:pt idx="95">
                  <c:v>25</c:v>
                </c:pt>
                <c:pt idx="96">
                  <c:v>18</c:v>
                </c:pt>
                <c:pt idx="97">
                  <c:v>11</c:v>
                </c:pt>
                <c:pt idx="98">
                  <c:v>8</c:v>
                </c:pt>
                <c:pt idx="99">
                  <c:v>14</c:v>
                </c:pt>
                <c:pt idx="10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9-41E3-89DD-3E59DC6B9AE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963126335"/>
        <c:axId val="1963125375"/>
      </c:scatterChart>
      <c:valAx>
        <c:axId val="1963126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125375"/>
        <c:crosses val="autoZero"/>
        <c:crossBetween val="midCat"/>
      </c:valAx>
      <c:valAx>
        <c:axId val="196312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126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Mésange</a:t>
            </a:r>
            <a:r>
              <a:rPr lang="fr-FR" baseline="0"/>
              <a:t> bleues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4803149606299218E-2"/>
          <c:y val="0.14579870224555264"/>
          <c:w val="0.88397462817147854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yVal>
            <c:numRef>
              <c:f>'Nuages de points et corrélation'!$T$2:$T$94</c:f>
              <c:numCache>
                <c:formatCode>0</c:formatCode>
                <c:ptCount val="93"/>
                <c:pt idx="0">
                  <c:v>11</c:v>
                </c:pt>
                <c:pt idx="1">
                  <c:v>14</c:v>
                </c:pt>
                <c:pt idx="2">
                  <c:v>5</c:v>
                </c:pt>
                <c:pt idx="3">
                  <c:v>5</c:v>
                </c:pt>
                <c:pt idx="4">
                  <c:v>13</c:v>
                </c:pt>
                <c:pt idx="5">
                  <c:v>9</c:v>
                </c:pt>
                <c:pt idx="6">
                  <c:v>16</c:v>
                </c:pt>
                <c:pt idx="7">
                  <c:v>3</c:v>
                </c:pt>
                <c:pt idx="8">
                  <c:v>24</c:v>
                </c:pt>
                <c:pt idx="9">
                  <c:v>20</c:v>
                </c:pt>
                <c:pt idx="10">
                  <c:v>7</c:v>
                </c:pt>
                <c:pt idx="11">
                  <c:v>21</c:v>
                </c:pt>
                <c:pt idx="12">
                  <c:v>10</c:v>
                </c:pt>
                <c:pt idx="13">
                  <c:v>5</c:v>
                </c:pt>
                <c:pt idx="14">
                  <c:v>6</c:v>
                </c:pt>
                <c:pt idx="15">
                  <c:v>9</c:v>
                </c:pt>
                <c:pt idx="16">
                  <c:v>7</c:v>
                </c:pt>
                <c:pt idx="17">
                  <c:v>9</c:v>
                </c:pt>
                <c:pt idx="18">
                  <c:v>11</c:v>
                </c:pt>
                <c:pt idx="19">
                  <c:v>10</c:v>
                </c:pt>
                <c:pt idx="20">
                  <c:v>11</c:v>
                </c:pt>
                <c:pt idx="21">
                  <c:v>12</c:v>
                </c:pt>
                <c:pt idx="22">
                  <c:v>10</c:v>
                </c:pt>
                <c:pt idx="23">
                  <c:v>10</c:v>
                </c:pt>
                <c:pt idx="24">
                  <c:v>15</c:v>
                </c:pt>
                <c:pt idx="25">
                  <c:v>11</c:v>
                </c:pt>
                <c:pt idx="26">
                  <c:v>10</c:v>
                </c:pt>
                <c:pt idx="27">
                  <c:v>14</c:v>
                </c:pt>
                <c:pt idx="28">
                  <c:v>11</c:v>
                </c:pt>
                <c:pt idx="29">
                  <c:v>8</c:v>
                </c:pt>
                <c:pt idx="30">
                  <c:v>3</c:v>
                </c:pt>
                <c:pt idx="31">
                  <c:v>22</c:v>
                </c:pt>
                <c:pt idx="32">
                  <c:v>19</c:v>
                </c:pt>
                <c:pt idx="33">
                  <c:v>10</c:v>
                </c:pt>
                <c:pt idx="34">
                  <c:v>21</c:v>
                </c:pt>
                <c:pt idx="35">
                  <c:v>11</c:v>
                </c:pt>
                <c:pt idx="36">
                  <c:v>11</c:v>
                </c:pt>
                <c:pt idx="37">
                  <c:v>10</c:v>
                </c:pt>
                <c:pt idx="38">
                  <c:v>9</c:v>
                </c:pt>
                <c:pt idx="39">
                  <c:v>8</c:v>
                </c:pt>
                <c:pt idx="40">
                  <c:v>10</c:v>
                </c:pt>
                <c:pt idx="41">
                  <c:v>5</c:v>
                </c:pt>
                <c:pt idx="42">
                  <c:v>5</c:v>
                </c:pt>
                <c:pt idx="43">
                  <c:v>18</c:v>
                </c:pt>
                <c:pt idx="44">
                  <c:v>19</c:v>
                </c:pt>
                <c:pt idx="45">
                  <c:v>2</c:v>
                </c:pt>
                <c:pt idx="46">
                  <c:v>12</c:v>
                </c:pt>
                <c:pt idx="47">
                  <c:v>14</c:v>
                </c:pt>
                <c:pt idx="48">
                  <c:v>15</c:v>
                </c:pt>
                <c:pt idx="49">
                  <c:v>9</c:v>
                </c:pt>
                <c:pt idx="50">
                  <c:v>13</c:v>
                </c:pt>
                <c:pt idx="51">
                  <c:v>16</c:v>
                </c:pt>
                <c:pt idx="52">
                  <c:v>23</c:v>
                </c:pt>
                <c:pt idx="53">
                  <c:v>9</c:v>
                </c:pt>
                <c:pt idx="54">
                  <c:v>17</c:v>
                </c:pt>
                <c:pt idx="55">
                  <c:v>14</c:v>
                </c:pt>
                <c:pt idx="56">
                  <c:v>11</c:v>
                </c:pt>
                <c:pt idx="57">
                  <c:v>8</c:v>
                </c:pt>
                <c:pt idx="58">
                  <c:v>13</c:v>
                </c:pt>
                <c:pt idx="59">
                  <c:v>11</c:v>
                </c:pt>
                <c:pt idx="60">
                  <c:v>3</c:v>
                </c:pt>
                <c:pt idx="61">
                  <c:v>15</c:v>
                </c:pt>
                <c:pt idx="62">
                  <c:v>9</c:v>
                </c:pt>
                <c:pt idx="63">
                  <c:v>7</c:v>
                </c:pt>
                <c:pt idx="64">
                  <c:v>8</c:v>
                </c:pt>
                <c:pt idx="65">
                  <c:v>8</c:v>
                </c:pt>
                <c:pt idx="66">
                  <c:v>20</c:v>
                </c:pt>
                <c:pt idx="67">
                  <c:v>6</c:v>
                </c:pt>
                <c:pt idx="68">
                  <c:v>11</c:v>
                </c:pt>
                <c:pt idx="69">
                  <c:v>14</c:v>
                </c:pt>
                <c:pt idx="70">
                  <c:v>11</c:v>
                </c:pt>
                <c:pt idx="71">
                  <c:v>6</c:v>
                </c:pt>
                <c:pt idx="72">
                  <c:v>3</c:v>
                </c:pt>
                <c:pt idx="73">
                  <c:v>15</c:v>
                </c:pt>
                <c:pt idx="74">
                  <c:v>10</c:v>
                </c:pt>
                <c:pt idx="75">
                  <c:v>17</c:v>
                </c:pt>
                <c:pt idx="76">
                  <c:v>8</c:v>
                </c:pt>
                <c:pt idx="77">
                  <c:v>10</c:v>
                </c:pt>
                <c:pt idx="78">
                  <c:v>13</c:v>
                </c:pt>
                <c:pt idx="79">
                  <c:v>2</c:v>
                </c:pt>
                <c:pt idx="80">
                  <c:v>15</c:v>
                </c:pt>
                <c:pt idx="81">
                  <c:v>10</c:v>
                </c:pt>
                <c:pt idx="82">
                  <c:v>7</c:v>
                </c:pt>
                <c:pt idx="83">
                  <c:v>3</c:v>
                </c:pt>
                <c:pt idx="84">
                  <c:v>10</c:v>
                </c:pt>
                <c:pt idx="85">
                  <c:v>14</c:v>
                </c:pt>
                <c:pt idx="86">
                  <c:v>11</c:v>
                </c:pt>
                <c:pt idx="87">
                  <c:v>12</c:v>
                </c:pt>
                <c:pt idx="88">
                  <c:v>10</c:v>
                </c:pt>
                <c:pt idx="89">
                  <c:v>11</c:v>
                </c:pt>
                <c:pt idx="90">
                  <c:v>11</c:v>
                </c:pt>
                <c:pt idx="91">
                  <c:v>13</c:v>
                </c:pt>
                <c:pt idx="92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E-4C55-B119-3BE756C4C3A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26047951"/>
        <c:axId val="726048431"/>
      </c:scatterChart>
      <c:valAx>
        <c:axId val="726047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048431"/>
        <c:crosses val="autoZero"/>
        <c:crossBetween val="midCat"/>
      </c:valAx>
      <c:valAx>
        <c:axId val="726048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26047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 OF.xlsx]Répartition interquartiles!Tableau croisé dynamique50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La répartition </a:t>
            </a:r>
            <a:r>
              <a:rPr lang="fr-FR" sz="1600" b="1" i="0" u="none" strike="noStrike" baseline="0"/>
              <a:t>inter-quartiles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'Répartition interquartiles'!$M$7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CE-44FB-9F3C-3407DD1AC5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CE-44FB-9F3C-3407DD1AC5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DCE-44FB-9F3C-3407DD1AC5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CE-44FB-9F3C-3407DD1AC5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'Répartition interquartiles'!$L$8:$L$12</c:f>
              <c:strCache>
                <c:ptCount val="4"/>
                <c:pt idx="0">
                  <c:v>&lt; Q1</c:v>
                </c:pt>
                <c:pt idx="1">
                  <c:v>&gt; Q3</c:v>
                </c:pt>
                <c:pt idx="2">
                  <c:v>Q1 - Q2</c:v>
                </c:pt>
                <c:pt idx="3">
                  <c:v>Q2 - Q3</c:v>
                </c:pt>
              </c:strCache>
            </c:strRef>
          </c:cat>
          <c:val>
            <c:numRef>
              <c:f>'Répartition interquartiles'!$M$8:$M$12</c:f>
              <c:numCache>
                <c:formatCode>General</c:formatCode>
                <c:ptCount val="4"/>
                <c:pt idx="0">
                  <c:v>27</c:v>
                </c:pt>
                <c:pt idx="1">
                  <c:v>21</c:v>
                </c:pt>
                <c:pt idx="2">
                  <c:v>24</c:v>
                </c:pt>
                <c:pt idx="3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8-4578-9D34-3251A8CE356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116542</xdr:colOff>
      <xdr:row>23</xdr:row>
      <xdr:rowOff>152399</xdr:rowOff>
    </xdr:from>
    <xdr:to>
      <xdr:col>12</xdr:col>
      <xdr:colOff>158324</xdr:colOff>
      <xdr:row>48</xdr:row>
      <xdr:rowOff>120381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531AE9C-3377-443C-B9E6-3C050ADD81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32656</xdr:colOff>
      <xdr:row>18</xdr:row>
      <xdr:rowOff>32657</xdr:rowOff>
    </xdr:from>
    <xdr:to>
      <xdr:col>12</xdr:col>
      <xdr:colOff>772885</xdr:colOff>
      <xdr:row>33</xdr:row>
      <xdr:rowOff>0</xdr:rowOff>
    </xdr:to>
    <xdr:graphicFrame macro="">
      <xdr:nvGraphicFramePr>
        <xdr:cNvPr id="21" name="Graphique 20">
          <a:extLst>
            <a:ext uri="{FF2B5EF4-FFF2-40B4-BE49-F238E27FC236}">
              <a16:creationId xmlns:a16="http://schemas.microsoft.com/office/drawing/2014/main" id="{1975D0E1-EBC7-19B0-258D-4B8A2D8172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261257</xdr:colOff>
      <xdr:row>18</xdr:row>
      <xdr:rowOff>43542</xdr:rowOff>
    </xdr:from>
    <xdr:to>
      <xdr:col>15</xdr:col>
      <xdr:colOff>2286000</xdr:colOff>
      <xdr:row>33</xdr:row>
      <xdr:rowOff>10885</xdr:rowOff>
    </xdr:to>
    <xdr:graphicFrame macro="">
      <xdr:nvGraphicFramePr>
        <xdr:cNvPr id="22" name="Graphique 21">
          <a:extLst>
            <a:ext uri="{FF2B5EF4-FFF2-40B4-BE49-F238E27FC236}">
              <a16:creationId xmlns:a16="http://schemas.microsoft.com/office/drawing/2014/main" id="{BCFE5362-E764-DF7E-A87E-3EECDDB54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13447</xdr:colOff>
      <xdr:row>14</xdr:row>
      <xdr:rowOff>22411</xdr:rowOff>
    </xdr:from>
    <xdr:to>
      <xdr:col>15</xdr:col>
      <xdr:colOff>215152</xdr:colOff>
      <xdr:row>29</xdr:row>
      <xdr:rowOff>76200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63176F22-7E91-4877-14F4-1C72455E1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h CETINKAYA" refreshedDate="45441.48102835648" createdVersion="7" refreshedVersion="7" minRefreshableVersion="3" recordCount="2036" xr:uid="{082B921A-CC66-4666-B8A3-B10F8F45374B}">
  <cacheSource type="worksheet">
    <worksheetSource ref="F1:G1048576" sheet="Statistiques par espèce"/>
  </cacheSource>
  <cacheFields count="2">
    <cacheField name="Nom de l’espèce" numFmtId="0">
      <sharedItems containsBlank="1" count="21">
        <s v="Moineaux domestiques"/>
        <s v="Canards colverts"/>
        <s v="Nettes rousses"/>
        <s v="Pigeons ramiers"/>
        <s v="Tarins des aulnes"/>
        <s v="Autour des palombes"/>
        <s v="Bouvreuil pivoine"/>
        <s v="Tourterelle turque"/>
        <s v="Pie bavarde"/>
        <s v="Grimpereau des bois"/>
        <s v="Roitelet à triple bandeau"/>
        <s v="Mésange charbonnière"/>
        <s v="Pic épeiche"/>
        <s v="Pinsons des arbres"/>
        <s v="Bruant zizi"/>
        <s v="Plongeon imbrin"/>
        <s v="Mésanges bleues"/>
        <s v="Chevêche d'Athéna"/>
        <s v="Merle noir"/>
        <s v="Pigeon biset"/>
        <m/>
      </sharedItems>
    </cacheField>
    <cacheField name="Approximation compté" numFmtId="0">
      <sharedItems containsString="0" containsBlank="1" containsNumber="1" containsInteger="1" minValue="1" maxValue="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h CETINKAYA" refreshedDate="45441.486281134261" createdVersion="7" refreshedVersion="7" minRefreshableVersion="3" recordCount="2036" xr:uid="{F6F79126-CC44-4657-A55C-ADD4518DC12C}">
  <cacheSource type="worksheet">
    <worksheetSource ref="A1:B1048576" sheet="Z-Score"/>
  </cacheSource>
  <cacheFields count="2">
    <cacheField name="Nom de l’espèce" numFmtId="0">
      <sharedItems containsBlank="1" count="21">
        <s v="Moineaux domestiques"/>
        <s v="Canards colverts"/>
        <s v="Nettes rousses"/>
        <s v="Pigeons ramiers"/>
        <s v="Tarins des aulnes"/>
        <s v="Autour des palombes"/>
        <s v="Bouvreuil pivoine"/>
        <s v="Tourterelle turque"/>
        <s v="Pie bavarde"/>
        <s v="Grimpereau des bois"/>
        <s v="Roitelet à triple bandeau"/>
        <s v="Mésange charbonnière"/>
        <s v="Pic épeiche"/>
        <s v="Pinsons des arbres"/>
        <s v="Bruant zizi"/>
        <s v="Plongeon imbrin"/>
        <s v="Mésanges bleues"/>
        <s v="Chevêche d'Athéna"/>
        <s v="Merle noir"/>
        <s v="Pigeon biset"/>
        <m/>
      </sharedItems>
    </cacheField>
    <cacheField name="Approximation compté" numFmtId="0">
      <sharedItems containsString="0" containsBlank="1" containsNumber="1" containsInteger="1" minValue="1" maxValue="37" count="35">
        <n v="3"/>
        <n v="12"/>
        <n v="16"/>
        <n v="9"/>
        <n v="20"/>
        <n v="17"/>
        <n v="19"/>
        <n v="15"/>
        <n v="6"/>
        <n v="11"/>
        <n v="14"/>
        <n v="10"/>
        <n v="18"/>
        <n v="7"/>
        <n v="4"/>
        <n v="8"/>
        <n v="2"/>
        <n v="5"/>
        <n v="24"/>
        <n v="13"/>
        <n v="25"/>
        <n v="30"/>
        <n v="21"/>
        <n v="22"/>
        <n v="27"/>
        <n v="1"/>
        <n v="26"/>
        <n v="23"/>
        <n v="28"/>
        <n v="31"/>
        <n v="29"/>
        <n v="33"/>
        <n v="34"/>
        <n v="3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h Cetinkaya" refreshedDate="45441.949742245371" createdVersion="8" refreshedVersion="8" minRefreshableVersion="3" recordCount="2035" xr:uid="{ED8AD5BF-9C40-4723-B7FF-D3BF1F7AE1C1}">
  <cacheSource type="worksheet">
    <worksheetSource ref="A1:C2036" sheet="Z-Score"/>
  </cacheSource>
  <cacheFields count="3">
    <cacheField name="Nom de l’espèce" numFmtId="49">
      <sharedItems count="20">
        <s v="Autour des palombes"/>
        <s v="Bouvreuil pivoine"/>
        <s v="Bruant zizi"/>
        <s v="Canards colverts"/>
        <s v="Chevêche d'Athéna"/>
        <s v="Grimpereau des bois"/>
        <s v="Merle noir"/>
        <s v="Mésange charbonnière"/>
        <s v="Mésanges bleues"/>
        <s v="Moineaux domestiques"/>
        <s v="Nettes rousses"/>
        <s v="Pic épeiche"/>
        <s v="Pie bavarde"/>
        <s v="Pigeon biset"/>
        <s v="Pigeons ramiers"/>
        <s v="Pinsons des arbres"/>
        <s v="Plongeon imbrin"/>
        <s v="Roitelet à triple bandeau"/>
        <s v="Tarins des aulnes"/>
        <s v="Tourterelle turque"/>
      </sharedItems>
    </cacheField>
    <cacheField name="Approximation compté" numFmtId="1">
      <sharedItems containsSemiMixedTypes="0" containsString="0" containsNumber="1" containsInteger="1" minValue="1" maxValue="37"/>
    </cacheField>
    <cacheField name="Z-Score" numFmtId="2">
      <sharedItems containsSemiMixedTypes="0" containsString="0" containsNumber="1" minValue="-2.2587003815823037" maxValue="4.0640888275251719" count="460">
        <n v="1.419465623388493"/>
        <n v="-0.17743320292356163"/>
        <n v="2.1291984350827398"/>
        <n v="-0.53229960877068494"/>
        <n v="0.17743320292356163"/>
        <n v="2.4840648409298627"/>
        <n v="-0.35486640584712326"/>
        <n v="0.53229960877068494"/>
        <n v="-1.0645992175413699"/>
        <n v="0.8871660146178082"/>
        <n v="-1.7743320292356164"/>
        <n v="0.70973281169424651"/>
        <n v="0"/>
        <n v="-1.5968988263120547"/>
        <n v="0.35486640584712326"/>
        <n v="-0.70973281169424651"/>
        <n v="1.0645992175413699"/>
        <n v="1.5968988263120547"/>
        <n v="2.306631638006301"/>
        <n v="1.7743320292356164"/>
        <n v="-0.8871660146178082"/>
        <n v="-1.2420324204649313"/>
        <n v="-1.9517652321591779"/>
        <n v="1.2420324204649313"/>
        <n v="-1.419465623388493"/>
        <n v="1.3786896866552356"/>
        <n v="-7.3432207012262996E-2"/>
        <n v="-0.48832417663154831"/>
        <n v="1.5861356714648782"/>
        <n v="-0.90321614625083357"/>
        <n v="0.13401377779737966"/>
        <n v="-1.5255541006797615"/>
        <n v="1.171243701845593"/>
        <n v="0.54890574741666498"/>
        <n v="0.9637977170359503"/>
        <n v="-1.3181081158701189"/>
        <n v="-1.7330000854894043"/>
        <n v="0.34145976260702232"/>
        <n v="-0.69577016144119097"/>
        <n v="2.2084736258938062"/>
        <n v="-1.9404460702990469"/>
        <n v="3.0382575651323767"/>
        <n v="-0.28087819182190565"/>
        <n v="-1.1106621310604763"/>
        <n v="0.75635173222630758"/>
        <n v="-2.1478920551086897"/>
        <n v="-4.2006086072611443E-2"/>
        <n v="-0.57758368349840927"/>
        <n v="-0.39905781768980997"/>
        <n v="1.0291491087789841"/>
        <n v="-1.2916871467328064"/>
        <n v="1.2076749745875834"/>
        <n v="-1.6487388783500048"/>
        <n v="0.85062324297038494"/>
        <n v="0.31504564554458708"/>
        <n v="-0.75610954930700847"/>
        <n v="0.67209737716178564"/>
        <n v="1.564726706204782"/>
        <n v="-0.22053195188121072"/>
        <n v="1.7432525720133811"/>
        <n v="-1.1131612809242071"/>
        <n v="0.49357151135318639"/>
        <n v="-1.4702130125414057"/>
        <n v="0.13651977973598783"/>
        <n v="1.3862008403961827"/>
        <n v="-0.93463541511560777"/>
        <n v="2.1003043036305797"/>
        <n v="4.0640888275251719"/>
        <n v="9.3934793462692887E-2"/>
        <n v="-0.45023918245911471"/>
        <n v="1.0008914199990389"/>
        <n v="2.4520220224571925"/>
        <n v="0.81950009469176965"/>
        <n v="-1.1758044836881913"/>
        <n v="0.45671744407723125"/>
        <n v="0.27532611876996205"/>
        <n v="-1.5385871343027298"/>
        <n v="1.7264567212281157"/>
        <n v="-0.2688478571518455"/>
        <n v="-0.63163050776638385"/>
        <n v="-1.719978459609999"/>
        <n v="-0.99441315838092226"/>
        <n v="1.3636740706135773"/>
        <n v="-1.3571958089954606"/>
        <n v="-8.7456531844576316E-2"/>
        <n v="1.5450653959208465"/>
        <n v="3.1775873236862693"/>
        <n v="2.0892393718426541"/>
        <n v="1.9078480465353849"/>
        <n v="-1.9013697849172682"/>
        <n v="1.1822827453063081"/>
        <n v="-0.81302183307365306"/>
        <n v="0.63810876938450045"/>
        <n v="-1.7741364143672613"/>
        <n v="0.1231198194270795"/>
        <n v="0.69229668956538182"/>
        <n v="0.88202231294481592"/>
        <n v="-0.25633142733178865"/>
        <n v="-1.0152339208495251"/>
        <n v="0.31284544280651361"/>
        <n v="-0.44605705071122276"/>
        <n v="1.0717479363242499"/>
        <n v="1.4511991830831181"/>
        <n v="0.50257106618594771"/>
        <n v="1.8306504298419863"/>
        <n v="-0.63578267409065692"/>
        <n v="-6.6605803952354589E-2"/>
        <n v="-1.9638620377466955"/>
        <n v="-0.82550829747009091"/>
        <n v="-1.3946851676083933"/>
        <n v="1.2614735597036841"/>
        <n v="2.0203760532214203"/>
        <n v="2.2101016766008543"/>
        <n v="2.3998272999802888"/>
        <n v="-1.2049595442289591"/>
        <n v="-1.5844107909878273"/>
        <n v="0.72259662563963478"/>
        <n v="0.14055989156277834"/>
        <n v="-1.2175258212832201"/>
        <n v="-0.24746459782179261"/>
        <n v="-5.3452353129507128E-2"/>
        <n v="3.6327802960239164"/>
        <n v="-1.7995625553600765"/>
        <n v="1.3046333597164912"/>
        <n v="0.52858438094734927"/>
        <n v="-0.44147684251407809"/>
        <n v="-1.6055503106677909"/>
        <n v="1.1106211150242058"/>
        <n v="0.91660887033192029"/>
        <n v="-0.63548908720636355"/>
        <n v="1.8866700937933476"/>
        <n v="-1.0235135765909344"/>
        <n v="0.33457213625506382"/>
        <n v="-1.9935748000523619"/>
        <n v="-0.82950133189864905"/>
        <n v="-1.4115380659755055"/>
        <n v="3.0507435619470606"/>
        <n v="1.4986456044087766"/>
        <n v="-0.34290020995225773"/>
        <n v="-1.2001507348329021"/>
        <n v="2.4003014696658043"/>
        <n v="0.51435031492838656"/>
        <n v="2.9146517845941906"/>
        <n v="-0.17145010497612886"/>
        <n v="-0.85725052488064435"/>
        <n v="-1.5430509447851597"/>
        <n v="0.17145010497612886"/>
        <n v="0.68580041990451546"/>
        <n v="-0.51435031492838656"/>
        <n v="-0.68580041990451546"/>
        <n v="-1.0287006298567731"/>
        <n v="1.7145010497612887"/>
        <n v="0.85725052488064435"/>
        <n v="1.3716008398090309"/>
        <n v="0.34290020995225773"/>
        <n v="1.5430509447851597"/>
        <n v="1.0287006298567731"/>
        <n v="-1.3716008398090309"/>
        <n v="1.2001507348329021"/>
        <n v="-1.7145010497612887"/>
        <n v="2.228851364689675"/>
        <n v="-0.4063134822675773"/>
        <n v="-0.22310963535228578"/>
        <n v="0.69290959922417195"/>
        <n v="0.1432980584782973"/>
        <n v="1.059317293054755"/>
        <n v="-1.3223327168440351"/>
        <n v="1.4257249868853381"/>
        <n v="0.87611344613946351"/>
        <n v="-0.77272117609816038"/>
        <n v="-0.95592502301345195"/>
        <n v="1.9753365276312127"/>
        <n v="-1.6887404106746182"/>
        <n v="0.50970575230888038"/>
        <n v="-3.990578843699423E-2"/>
        <n v="3.6241711498688365"/>
        <n v="0.32650190539358886"/>
        <n v="-1.8719442575899097"/>
        <n v="1.2425211399700467"/>
        <n v="-1.1391288699287434"/>
        <n v="-0.58951732918286881"/>
        <n v="1.6089288338006296"/>
        <n v="2.5249480683770873"/>
        <n v="-1.7885324751233198E-2"/>
        <n v="0.60586537594802514"/>
        <n v="-1.2653867261497498"/>
        <n v="0.39794847571493902"/>
        <n v="-0.43371912521740541"/>
        <n v="1.0216991764141974"/>
        <n v="-1.6812205266159221"/>
        <n v="2.6850343782788864"/>
        <n v="1.8533667773465419"/>
        <n v="-0.84955292568357765"/>
        <n v="2.0612836775796279"/>
        <n v="-0.22580222498431932"/>
        <n v="-1.0574698259166637"/>
        <n v="0.1900315754818529"/>
        <n v="0.81378227618111121"/>
        <n v="-0.64163602545049148"/>
        <n v="2.2692005778127142"/>
        <n v="1.6454498771134556"/>
        <n v="1.4375329768803695"/>
        <n v="-1.8891374268490082"/>
        <n v="2.4771174780458001"/>
        <n v="1.2296160766472835"/>
        <n v="-1.2055293788107491"/>
        <n v="1.2083759653014472"/>
        <n v="0.15229237725236139"/>
        <n v="0.30316146125937365"/>
        <n v="2.867935889378582"/>
        <n v="-1.5072675468247736"/>
        <n v="-0.75292212678971215"/>
        <n v="0.7557687132804104"/>
        <n v="0.60489962927339813"/>
        <n v="1.3592450493084596"/>
        <n v="-0.60205304278269989"/>
        <n v="-1.3563984628177612"/>
        <n v="1.9627213853365086"/>
        <n v="-1.0546602948037367"/>
        <n v="1.8118523013294963"/>
        <n v="-0.45118395877568768"/>
        <n v="1.4232932453491218E-3"/>
        <n v="1.057506881294435"/>
        <n v="-0.14944579076166314"/>
        <n v="2.5661977213645577"/>
        <n v="1.6609832173224841"/>
        <n v="-0.90379121079672442"/>
        <n v="2.1135904693435208"/>
        <n v="0.45403054526638592"/>
        <n v="0.90663779728742266"/>
        <n v="-0.30031487476867541"/>
        <n v="0.78436884206443602"/>
        <n v="-0.12466789542745989"/>
        <n v="-0.48828259042421823"/>
        <n v="0.60256149456605679"/>
        <n v="1.6934055795563319"/>
        <n v="1.3297908845595736"/>
        <n v="0.42075414706767766"/>
        <n v="-1.7609340229128725"/>
        <n v="-0.67008993792259741"/>
        <n v="0.23894679956929846"/>
        <n v="5.7139452070919292E-2"/>
        <n v="-0.85189728542097665"/>
        <n v="1.1479835370611944"/>
        <n v="-0.30647524292583905"/>
        <n v="-1.0337046329193558"/>
        <n v="-1.215511980417735"/>
        <n v="-1.5791266754144933"/>
        <n v="2.0570202745530901"/>
        <n v="1.8752129270547111"/>
        <n v="-1.9427413704112517"/>
        <n v="2.2388276220514696"/>
        <n v="-1.3973193279161142"/>
        <n v="1.5115982320579526"/>
        <n v="1.700781831055153"/>
        <n v="-0.68300437528030855"/>
        <n v="0.78394098246459087"/>
        <n v="0.23383647331025356"/>
        <n v="5.0468303592141141E-2"/>
        <n v="1.1506773219008157"/>
        <n v="-0.31626803584408369"/>
        <n v="-0.49963620556219612"/>
        <n v="0.60057281274647845"/>
        <n v="1.3340454916189282"/>
        <n v="0.41720464302836602"/>
        <n v="-1.2331088844346458"/>
        <n v="-0.86637254499842098"/>
        <n v="-1.5998452238708707"/>
        <n v="-1.0497407147165334"/>
        <n v="0.9673091521827033"/>
        <n v="-0.13289986612597129"/>
        <n v="2.2508863402094903"/>
        <n v="-1.7832133935889831"/>
        <n v="-1.4164770541527583"/>
        <n v="2.0675181704913776"/>
        <n v="2.4342545099276025"/>
        <n v="1.5174136613370406"/>
        <n v="2.8009908493638274"/>
        <n v="-0.37770319469328778"/>
        <n v="-1.0841480588418444"/>
        <n v="1.0351865336038257"/>
        <n v="-0.73092562676756612"/>
        <n v="0.50535288549240809"/>
        <n v="-1.613981706953262"/>
        <n v="-0.55431441073042698"/>
        <n v="-0.90753684280470526"/>
        <n v="0.32874166945526895"/>
        <n v="1.5650201817152432"/>
        <n v="-1.2607592748789838"/>
        <n v="-0.20109197865614858"/>
        <n v="2.9779099100123565"/>
        <n v="-2.4480762619009413E-2"/>
        <n v="3.8609659901980522"/>
        <n v="0.85857531756668648"/>
        <n v="0.68196410152954734"/>
        <n v="-1.4373704909161229"/>
        <n v="1.2117977496409649"/>
        <n v="0.15213045341812978"/>
        <n v="-1.7905929229904012"/>
        <n v="2.2714650458637999"/>
        <n v="-1.6378151379107515"/>
        <n v="-0.22373336764563315"/>
        <n v="0.18028999528725781"/>
        <n v="-2.1721686179187665E-2"/>
        <n v="2.4024184914181581"/>
        <n v="-0.82976841204496954"/>
        <n v="1.998395128485267"/>
        <n v="0.58431335822014874"/>
        <n v="-0.6277567305785241"/>
        <n v="-1.2337917749778604"/>
        <n v="0.3823016767537033"/>
        <n v="-0.42574504911207861"/>
        <n v="-1.8398268193771969"/>
        <n v="0.78632503968659417"/>
        <n v="1.3923600840859307"/>
        <n v="-1.4358034564443061"/>
        <n v="1.7963834470188216"/>
        <n v="0.98833672115303972"/>
        <n v="1.5943717655523761"/>
        <n v="1.1903484026194853"/>
        <n v="-1.031780093511415"/>
        <n v="2.6044301728846033"/>
        <n v="-0.28368660111010247"/>
        <n v="-0.70921650277525627"/>
        <n v="-0.42552990166515375"/>
        <n v="1.4184330055505125"/>
        <n v="0.85105980333030751"/>
        <n v="-0.85105980333030751"/>
        <n v="-0.99290310388535874"/>
        <n v="-1.2765897049954611"/>
        <n v="0.42552990166515375"/>
        <n v="0.28368660111010247"/>
        <n v="-0.56737320222020493"/>
        <n v="-0.14184330055505123"/>
        <n v="-1.4184330055505125"/>
        <n v="1.2765897049954611"/>
        <n v="-1.1347464044404099"/>
        <n v="0.99290310388535874"/>
        <n v="0.14184330055505123"/>
        <n v="2.2694928088808197"/>
        <n v="0.56737320222020493"/>
        <n v="3.2623959127661788"/>
        <n v="1.8439629072156662"/>
        <n v="3.6879258144313325"/>
        <n v="1.702119606660615"/>
        <n v="0.70921650277525627"/>
        <n v="2.5531794099909222"/>
        <n v="0.59371092041588291"/>
        <n v="-0.16159104561777832"/>
        <n v="2.1043148524832054"/>
        <n v="0.40488542890746759"/>
        <n v="-0.35041653712619364"/>
        <n v="-0.72806752014302423"/>
        <n v="-1.2945439946682702"/>
        <n v="2.7234445890636977E-2"/>
        <n v="-1.1057185031598549"/>
        <n v="1.1601873949411288"/>
        <n v="-1.6721949776851008"/>
        <n v="0.78253641192429824"/>
        <n v="0.97136190343271356"/>
        <n v="3.8037442760589433"/>
        <n v="0.2160599373990523"/>
        <n v="1.9154893609747901"/>
        <n v="-0.53924202863460891"/>
        <n v="-0.91689301165143955"/>
        <n v="-1.4833694861766855"/>
        <n v="1.7266638694663747"/>
        <n v="0.10324963280511795"/>
        <n v="-0.29628155500599002"/>
        <n v="0.50278082061622587"/>
        <n v="1.9011399779551037"/>
        <n v="2.3006711657662118"/>
        <n v="-0.496047148911544"/>
        <n v="-1.4948751184393139"/>
        <n v="0.30301522671067194"/>
        <n v="1.5016087901439958"/>
        <n v="1.3018431962384418"/>
        <n v="-0.89557833672265197"/>
        <n v="2.7002023535773199"/>
        <n v="-1.2951095245337598"/>
        <n v="-9.6515961100436032E-2"/>
        <n v="0.90231200842733383"/>
        <n v="-1.095343930628206"/>
        <n v="0.70254641452177991"/>
        <n v="-1.6946407123448679"/>
        <n v="-0.69581274281709793"/>
        <n v="-1.8944063062504219"/>
        <n v="1.1020776023328878"/>
        <n v="-0.81699265145619626"/>
        <n v="1.1003046192998773"/>
        <n v="-1.8118788641165579E-2"/>
        <n v="-0.49744310633018402"/>
        <n v="2.5382775723669329"/>
        <n v="1.899178482114908"/>
        <n v="-0.17789356120417171"/>
        <n v="0.14165598392184056"/>
        <n v="0.46120552904785284"/>
        <n v="1.5796289369888958"/>
        <n v="1.2600793918628836"/>
        <n v="1.4198541644258897"/>
        <n v="-0.33766833376717786"/>
        <n v="-0.65721787889319017"/>
        <n v="-1.2963169691452148"/>
        <n v="-1.4560917417082209"/>
        <n v="0.94052984673687123"/>
        <n v="1.7394037095519019"/>
        <n v="2.0589532546779141"/>
        <n v="-1.1365421965822087"/>
        <n v="0.62098030161085893"/>
        <n v="-0.97676742401920247"/>
        <n v="0.30143075648484668"/>
        <n v="2.3785027998039268"/>
        <n v="0.78075507417386514"/>
        <n v="3.9890231280685619E-2"/>
        <n v="1.4094548385842258"/>
        <n v="-1.3296743760228547"/>
        <n v="0.55347695901951321"/>
        <n v="0.8958681108453983"/>
        <n v="0.38228138310657067"/>
        <n v="-1.1584788001099122"/>
        <n v="0.72467253493245576"/>
        <n v="-0.47369649645814199"/>
        <n v="0.21108580719362816"/>
        <n v="1.5806504144971685"/>
        <n v="1.7518459904101109"/>
        <n v="-0.98728322419696957"/>
        <n v="-0.64489207237108448"/>
        <n v="-1.5008699519357971"/>
        <n v="-0.81608764828402702"/>
        <n v="1.9230415663230536"/>
        <n v="-0.30250092054519945"/>
        <n v="-1.8432611037616822"/>
        <n v="-0.1313053446322569"/>
        <n v="1.0670636867583407"/>
        <n v="2.4366282940618813"/>
        <n v="-1.6720655278487397"/>
        <n v="2.6078238699748235"/>
        <n v="1.4988418428614547"/>
        <n v="1.0813371512565926"/>
        <n v="-0.17117692355799349"/>
        <n v="0.66383245965173054"/>
        <n v="2.5426035718736095"/>
        <n v="-0.79743396096528651"/>
        <n v="-2.0499480357798725"/>
        <n v="-1.4236909983725796"/>
        <n v="-0.58868161516285555"/>
        <n v="-0.37992926936042454"/>
        <n v="0.87258480545416162"/>
        <n v="2.9601082634784719"/>
        <n v="-1.6324433441750106"/>
        <n v="-1.0061863067677175"/>
        <n v="3.7575422244437523E-2"/>
        <n v="0.45508011384929958"/>
        <n v="0.24632776804686854"/>
        <n v="2.1250988802687476"/>
        <n v="-1.8411956899774415"/>
        <n v="1.2900894970590235"/>
        <n v="-2.2587003815823037"/>
        <n v="-1.2149386525701487"/>
        <n v="1.916346534466316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h Cetinkaya" refreshedDate="45442.016030208331" createdVersion="8" refreshedVersion="8" minRefreshableVersion="3" recordCount="194" xr:uid="{07D28A30-EB86-4D52-988A-BD4953DA3386}">
  <cacheSource type="worksheet">
    <worksheetSource name="Tableau3"/>
  </cacheSource>
  <cacheFields count="12">
    <cacheField name="N° de fiche" numFmtId="0">
      <sharedItems containsSemiMixedTypes="0" containsString="0" containsNumber="1" containsInteger="1" minValue="2" maxValue="150" count="126">
        <n v="2"/>
        <n v="3"/>
        <n v="4"/>
        <n v="9"/>
        <n v="10"/>
        <n v="11"/>
        <n v="12"/>
        <n v="14"/>
        <n v="18"/>
        <n v="20"/>
        <n v="21"/>
        <n v="22"/>
        <n v="25"/>
        <n v="27"/>
        <n v="28"/>
        <n v="30"/>
        <n v="31"/>
        <n v="32"/>
        <n v="33"/>
        <n v="34"/>
        <n v="35"/>
        <n v="36"/>
        <n v="39"/>
        <n v="40"/>
        <n v="41"/>
        <n v="42"/>
        <n v="43"/>
        <n v="45"/>
        <n v="46"/>
        <n v="47"/>
        <n v="48"/>
        <n v="49"/>
        <n v="51"/>
        <n v="52"/>
        <n v="55"/>
        <n v="56"/>
        <n v="59"/>
        <n v="61"/>
        <n v="62"/>
        <n v="64"/>
        <n v="65"/>
        <n v="66"/>
        <n v="67"/>
        <n v="68"/>
        <n v="69"/>
        <n v="71"/>
        <n v="72"/>
        <n v="73"/>
        <n v="74"/>
        <n v="76"/>
        <n v="77"/>
        <n v="81"/>
        <n v="82"/>
        <n v="83"/>
        <n v="84"/>
        <n v="86"/>
        <n v="88"/>
        <n v="89"/>
        <n v="90"/>
        <n v="91"/>
        <n v="93"/>
        <n v="94"/>
        <n v="95"/>
        <n v="97"/>
        <n v="98"/>
        <n v="99"/>
        <n v="100"/>
        <n v="101"/>
        <n v="103"/>
        <n v="104"/>
        <n v="106"/>
        <n v="107"/>
        <n v="109"/>
        <n v="111"/>
        <n v="112"/>
        <n v="114"/>
        <n v="116"/>
        <n v="117"/>
        <n v="118"/>
        <n v="121"/>
        <n v="122"/>
        <n v="123"/>
        <n v="124"/>
        <n v="125"/>
        <n v="126"/>
        <n v="128"/>
        <n v="129"/>
        <n v="130"/>
        <n v="131"/>
        <n v="133"/>
        <n v="135"/>
        <n v="136"/>
        <n v="137"/>
        <n v="141"/>
        <n v="142"/>
        <n v="143"/>
        <n v="145"/>
        <n v="146"/>
        <n v="147"/>
        <n v="149"/>
        <n v="150"/>
        <n v="7"/>
        <n v="8"/>
        <n v="15"/>
        <n v="17"/>
        <n v="19"/>
        <n v="23"/>
        <n v="24"/>
        <n v="50"/>
        <n v="53"/>
        <n v="54"/>
        <n v="60"/>
        <n v="78"/>
        <n v="79"/>
        <n v="92"/>
        <n v="96"/>
        <n v="102"/>
        <n v="113"/>
        <n v="115"/>
        <n v="120"/>
        <n v="132"/>
        <n v="134"/>
        <n v="139"/>
        <n v="140"/>
        <n v="144"/>
        <n v="148"/>
      </sharedItems>
    </cacheField>
    <cacheField name="Date de la fiche" numFmtId="165">
      <sharedItems containsSemiMixedTypes="0" containsNonDate="0" containsDate="1" containsString="0" minDate="2020-01-10T00:00:00" maxDate="2024-01-01T00:00:00" count="120">
        <d v="2022-03-21T00:00:00"/>
        <d v="2021-09-28T00:00:00"/>
        <d v="2023-10-20T00:00:00"/>
        <d v="2022-08-31T00:00:00"/>
        <d v="2021-08-18T00:00:00"/>
        <d v="2022-03-25T00:00:00"/>
        <d v="2020-10-29T00:00:00"/>
        <d v="2021-01-20T00:00:00"/>
        <d v="2021-08-25T00:00:00"/>
        <d v="2020-03-14T00:00:00"/>
        <d v="2021-11-14T00:00:00"/>
        <d v="2020-06-10T00:00:00"/>
        <d v="2022-08-16T00:00:00"/>
        <d v="2023-07-21T00:00:00"/>
        <d v="2021-05-25T00:00:00"/>
        <d v="2022-01-18T00:00:00"/>
        <d v="2020-01-10T00:00:00"/>
        <d v="2020-12-07T00:00:00"/>
        <d v="2023-08-14T00:00:00"/>
        <d v="2022-01-14T00:00:00"/>
        <d v="2022-02-26T00:00:00"/>
        <d v="2023-04-12T00:00:00"/>
        <d v="2023-06-20T00:00:00"/>
        <d v="2021-03-05T00:00:00"/>
        <d v="2020-12-20T00:00:00"/>
        <d v="2023-09-02T00:00:00"/>
        <d v="2023-10-30T00:00:00"/>
        <d v="2022-02-23T00:00:00"/>
        <d v="2020-08-16T00:00:00"/>
        <d v="2023-03-18T00:00:00"/>
        <d v="2021-11-16T00:00:00"/>
        <d v="2023-08-30T00:00:00"/>
        <d v="2022-11-12T00:00:00"/>
        <d v="2022-04-11T00:00:00"/>
        <d v="2021-07-14T00:00:00"/>
        <d v="2023-06-25T00:00:00"/>
        <d v="2021-01-19T00:00:00"/>
        <d v="2023-06-16T00:00:00"/>
        <d v="2022-11-21T00:00:00"/>
        <d v="2023-09-03T00:00:00"/>
        <d v="2023-02-07T00:00:00"/>
        <d v="2022-05-18T00:00:00"/>
        <d v="2020-06-09T00:00:00"/>
        <d v="2020-06-17T00:00:00"/>
        <d v="2020-10-19T00:00:00"/>
        <d v="2020-06-04T00:00:00"/>
        <d v="2021-09-06T00:00:00"/>
        <d v="2021-11-26T00:00:00"/>
        <d v="2021-10-07T00:00:00"/>
        <d v="2023-04-23T00:00:00"/>
        <d v="2020-01-20T00:00:00"/>
        <d v="2021-10-01T00:00:00"/>
        <d v="2022-05-02T00:00:00"/>
        <d v="2023-08-19T00:00:00"/>
        <d v="2021-07-02T00:00:00"/>
        <d v="2023-10-08T00:00:00"/>
        <d v="2023-03-11T00:00:00"/>
        <d v="2021-08-13T00:00:00"/>
        <d v="2021-11-29T00:00:00"/>
        <d v="2021-11-28T00:00:00"/>
        <d v="2022-12-13T00:00:00"/>
        <d v="2020-12-05T00:00:00"/>
        <d v="2021-01-29T00:00:00"/>
        <d v="2022-09-04T00:00:00"/>
        <d v="2023-05-03T00:00:00"/>
        <d v="2022-04-28T00:00:00"/>
        <d v="2022-05-09T00:00:00"/>
        <d v="2021-01-10T00:00:00"/>
        <d v="2023-07-25T00:00:00"/>
        <d v="2023-03-05T00:00:00"/>
        <d v="2022-07-08T00:00:00"/>
        <d v="2021-02-03T00:00:00"/>
        <d v="2022-12-09T00:00:00"/>
        <d v="2022-07-30T00:00:00"/>
        <d v="2022-05-28T00:00:00"/>
        <d v="2022-04-20T00:00:00"/>
        <d v="2023-02-22T00:00:00"/>
        <d v="2022-08-07T00:00:00"/>
        <d v="2023-12-14T00:00:00"/>
        <d v="2022-11-28T00:00:00"/>
        <d v="2021-04-13T00:00:00"/>
        <d v="2023-12-25T00:00:00"/>
        <d v="2022-05-07T00:00:00"/>
        <d v="2021-08-24T00:00:00"/>
        <d v="2020-03-29T00:00:00"/>
        <d v="2021-07-25T00:00:00"/>
        <d v="2022-03-16T00:00:00"/>
        <d v="2023-05-18T00:00:00"/>
        <d v="2022-09-20T00:00:00"/>
        <d v="2023-02-14T00:00:00"/>
        <d v="2021-08-08T00:00:00"/>
        <d v="2023-05-29T00:00:00"/>
        <d v="2020-10-05T00:00:00"/>
        <d v="2023-06-05T00:00:00"/>
        <d v="2020-09-08T00:00:00"/>
        <d v="2023-12-31T00:00:00"/>
        <d v="2021-02-12T00:00:00"/>
        <d v="2022-10-06T00:00:00"/>
        <d v="2020-06-19T00:00:00"/>
        <d v="2022-07-29T00:00:00"/>
        <d v="2022-01-15T00:00:00"/>
        <d v="2023-09-10T00:00:00"/>
        <d v="2022-04-18T00:00:00"/>
        <d v="2021-07-20T00:00:00"/>
        <d v="2021-12-15T00:00:00"/>
        <d v="2023-11-17T00:00:00"/>
        <d v="2023-10-02T00:00:00"/>
        <d v="2021-02-09T00:00:00"/>
        <d v="2023-11-09T00:00:00"/>
        <d v="2021-08-27T00:00:00"/>
        <d v="2021-02-11T00:00:00"/>
        <d v="2022-01-22T00:00:00"/>
        <d v="2023-05-16T00:00:00"/>
        <d v="2022-05-11T00:00:00"/>
        <d v="2023-03-15T00:00:00"/>
        <d v="2022-10-03T00:00:00"/>
        <d v="2021-05-27T00:00:00"/>
        <d v="2020-08-25T00:00:00"/>
        <d v="2023-03-10T00:00:00"/>
        <d v="2023-11-24T00:00:00"/>
      </sharedItems>
      <fieldGroup par="11"/>
    </cacheField>
    <cacheField name="Lieu" numFmtId="0">
      <sharedItems count="15">
        <s v="à l'iut"/>
        <s v="vers le lac"/>
        <s v="devant le café"/>
        <s v="dans mon jardin"/>
        <s v="au parc"/>
        <s v="devant la piscine"/>
        <s v="sur la mairie"/>
        <s v="sur la fontaine"/>
        <s v="dans le square"/>
        <s v="sur un mangeoir"/>
        <s v="sur le balcon"/>
        <s v="dans la forêt"/>
        <s v="sur les berges"/>
        <s v="à l'arrêt de bus"/>
        <s v="dans un arbre"/>
      </sharedItems>
    </cacheField>
    <cacheField name="Latitude" numFmtId="0">
      <sharedItems count="71">
        <s v="45.365675"/>
        <s v="44.532196"/>
        <s v="47.155411"/>
        <s v="48.132549"/>
        <s v="47.083894"/>
        <s v="50.168317"/>
        <s v="50.070852"/>
        <s v="47.809993"/>
        <s v="43.920240"/>
        <s v="43.924062"/>
        <s v="49.406179"/>
        <s v="45.763896"/>
        <s v="43.596401"/>
        <s v="48.861405"/>
        <s v="46.139591"/>
        <s v="43.969527"/>
        <s v="49.429860"/>
        <s v="48.023715"/>
        <s v="48.752309"/>
        <s v="48.482955"/>
        <s v="48.704855"/>
        <s v="50.069272"/>
        <s v="48.567994"/>
        <s v="48.972558"/>
        <s v="50.366291"/>
        <s v="44.431367"/>
        <s v="44.659501"/>
        <s v="45.046276"/>
        <s v="48.867412"/>
        <s v="47.833558"/>
        <s v="48.310471"/>
        <s v="42.381405"/>
        <s v="48.902008"/>
        <s v="43.315601"/>
        <s v="44.393331"/>
        <s v="46.401547"/>
        <s v="48.776102"/>
        <s v="46.517199"/>
        <s v="49.077885"/>
        <s v="43.609312"/>
        <s v="47.276819"/>
        <s v="46.408082"/>
        <s v="47.305475"/>
        <s v="47.587959"/>
        <s v="45.938458"/>
        <s v="48.210885"/>
        <s v="49.232197"/>
        <s v="47.709346"/>
        <s v="49.725558"/>
        <s v="49.117553"/>
        <s v="47.824784"/>
        <s v="44.764391"/>
        <s v="46.303994"/>
        <s v="51.088544"/>
        <s v="48.950966"/>
        <s v="44.459798"/>
        <s v="49.617087"/>
        <s v="48.513588"/>
        <s v="51.006502"/>
        <s v="47.628966"/>
        <s v="49.485112"/>
        <s v="46.803872"/>
        <s v="46.255486"/>
        <s v="47.579898"/>
        <s v="48.030242"/>
        <s v="49.083037"/>
        <s v="44.078225"/>
        <s v="45.480703"/>
        <s v="42.918340"/>
        <s v="45.714570"/>
        <s v="49.510019"/>
      </sharedItems>
    </cacheField>
    <cacheField name="Longitude" numFmtId="0">
      <sharedItems count="71">
        <s v="5.911676"/>
        <s v="1.798323"/>
        <s v="7.302007"/>
        <s v="3.915266"/>
        <s v="1.323171"/>
        <s v="6.761789"/>
        <s v="3.514842"/>
        <s v="1.823260"/>
        <s v="3.653717"/>
        <s v="7.396214"/>
        <s v="6.677148"/>
        <s v="3.829595"/>
        <s v="1.843478"/>
        <s v="2.917081"/>
        <s v="2.353015"/>
        <s v="5.848929"/>
        <s v="2.052050"/>
        <s v="8.274309"/>
        <s v="-1.638156"/>
        <s v="2.275456"/>
        <s v="0.255306"/>
        <s v="5.545677"/>
        <s v="1.138428"/>
        <s v="2.812903"/>
        <s v="5.026385"/>
        <s v="6.865448"/>
        <s v="8.435629"/>
        <s v="3.440010"/>
        <s v="-0.154315"/>
        <s v="0.666067"/>
        <s v="8.401343"/>
        <s v="10.274541"/>
        <s v="2.710945"/>
        <s v="3.525631"/>
        <s v="3.254618"/>
        <s v="3.189156"/>
        <s v="3.255827"/>
        <s v="7.610376"/>
        <s v="9.520426"/>
        <s v="1.618161"/>
        <s v="3.541315"/>
        <s v="8.280378"/>
        <s v="7.151777"/>
        <s v="5.616136"/>
        <s v="8.745522"/>
        <s v="-0.339367"/>
        <s v="3.572258"/>
        <s v="2.677455"/>
        <s v="0.472631"/>
        <s v="4.718051"/>
        <s v="7.521962"/>
        <s v="2.296563"/>
        <s v="6.074936"/>
        <s v="6.388287"/>
        <s v="2.526830"/>
        <s v="6.428266"/>
        <s v="6.819772"/>
        <s v="9.002099"/>
        <s v="4.818918"/>
        <s v="4.384080"/>
        <s v="3.308124"/>
        <s v="5.730737"/>
        <s v="5.580786"/>
        <s v="8.425674"/>
        <s v="6.971017"/>
        <s v="3.005823"/>
        <s v="2.684785"/>
        <s v="4.676910"/>
        <s v="4.623931"/>
        <s v="2.938519"/>
        <s v="9.377159"/>
      </sharedItems>
    </cacheField>
    <cacheField name="Département d’observation" numFmtId="0">
      <sharedItems count="71">
        <s v="Ardèche"/>
        <s v="Jura"/>
        <s v="Haute-Saône"/>
        <s v="Landes"/>
        <s v="Vaucluse"/>
        <s v="Ardennes"/>
        <s v="Paris"/>
        <s v="Lozère"/>
        <s v="Gard"/>
        <s v="Bouches-du-Rhône"/>
        <s v="Manche"/>
        <s v="Corrèze"/>
        <s v="Puy-de-Dôme"/>
        <s v="Seine-St-Denis"/>
        <s v="Charente"/>
        <s v="Gironde"/>
        <s v="Calvados"/>
        <s v="Rhône"/>
        <s v="Eure-et-Loir"/>
        <s v="Saône-et-Loire"/>
        <s v="Hérault"/>
        <s v="Aisne"/>
        <s v="Haute-Marne"/>
        <s v="Oise"/>
        <s v="Deux-Sèvres"/>
        <s v="Var"/>
        <s v="Alpes-de-Haute-Provence"/>
        <s v="Loiret"/>
        <s v="Côte-d'Or"/>
        <s v="Haute-Loire"/>
        <s v="Bas-Rhin"/>
        <s v="Corse-du-Sud"/>
        <s v="Haute-Savoie"/>
        <s v="Ariège"/>
        <s v="Tarn"/>
        <s v="Vienne"/>
        <s v="Territoire de Belfort"/>
        <s v="Ain"/>
        <s v="Pyrénées-Orientales"/>
        <s v="Pyrénées-Atlantiques"/>
        <s v="Ille-et-Vilaine"/>
        <s v="Savoie"/>
        <s v="Isère"/>
        <s v="Moselle"/>
        <s v="Sarthe"/>
        <s v="Meuse"/>
        <s v="Val-de-Marne"/>
        <s v="Indre"/>
        <s v="Maine-et-Loire"/>
        <s v="Seine-Maritime"/>
        <s v="Yonne"/>
        <s v="Lot"/>
        <s v="Haut-Rhin"/>
        <s v="Nièvre"/>
        <s v="Essonne"/>
        <s v="Finist re"/>
        <s v="Meurthe-et-Moselle"/>
        <s v="Haute-Vienne"/>
        <s v="Orne"/>
        <s v="Cher"/>
        <s v="Drôme"/>
        <s v="Allier"/>
        <s v="Pas-de-Calais"/>
        <s v="Dordogne"/>
        <s v="Haute-Corse"/>
        <s v="Seine-et-Marne"/>
        <s v="Haute-Garonne"/>
        <s v="Cantal"/>
        <s v="Hautes-Pyrénées"/>
        <s v="Creuse"/>
        <s v="Morbihan"/>
      </sharedItems>
    </cacheField>
    <cacheField name="Superficie du département" numFmtId="0">
      <sharedItems containsSemiMixedTypes="0" containsString="0" containsNumber="1" containsInteger="1" minValue="105" maxValue="9976"/>
    </cacheField>
    <cacheField name="Nom de l’espèce" numFmtId="0">
      <sharedItems count="2">
        <s v="Mésange charbonnière"/>
        <s v="Mésanges bleues"/>
      </sharedItems>
    </cacheField>
    <cacheField name="Approximation compté" numFmtId="1">
      <sharedItems containsSemiMixedTypes="0" containsString="0" containsNumber="1" containsInteger="1" minValue="1" maxValue="31"/>
    </cacheField>
    <cacheField name="Mois (Date de la fiche)" numFmtId="0" databaseField="0">
      <fieldGroup base="1">
        <rangePr groupBy="months" startDate="2020-01-10T00:00:00" endDate="2024-01-01T00:00:00"/>
        <groupItems count="14">
          <s v="&lt;10 01 20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 01 24"/>
        </groupItems>
      </fieldGroup>
    </cacheField>
    <cacheField name="Trimestres (Date de la fiche)" numFmtId="0" databaseField="0">
      <fieldGroup base="1">
        <rangePr groupBy="quarters" startDate="2020-01-10T00:00:00" endDate="2024-01-01T00:00:00"/>
        <groupItems count="6">
          <s v="&lt;10 01 20"/>
          <s v="Trimestre1"/>
          <s v="Trimestre2"/>
          <s v="Trimestre3"/>
          <s v="Trimestre4"/>
          <s v="&gt;01 01 24"/>
        </groupItems>
      </fieldGroup>
    </cacheField>
    <cacheField name="Années (Date de la fiche)" numFmtId="0" databaseField="0">
      <fieldGroup base="1">
        <rangePr groupBy="years" startDate="2020-01-10T00:00:00" endDate="2024-01-01T00:00:00"/>
        <groupItems count="7">
          <s v="&lt;10 01 20"/>
          <s v="2020"/>
          <s v="2021"/>
          <s v="2022"/>
          <s v="2023"/>
          <s v="2024"/>
          <s v="&gt;01 01 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h Cetinkaya" refreshedDate="45442.096131134262" createdVersion="8" refreshedVersion="8" minRefreshableVersion="3" recordCount="101" xr:uid="{8F7085E8-6094-4FBD-9274-F9C0B21A943D}">
  <cacheSource type="worksheet">
    <worksheetSource ref="I1:J102" sheet="Répartition interquartiles"/>
  </cacheSource>
  <cacheFields count="2">
    <cacheField name="Nombre compté" numFmtId="1">
      <sharedItems containsSemiMixedTypes="0" containsString="0" containsNumber="1" containsInteger="1" minValue="1" maxValue="33" count="22">
        <n v="9"/>
        <n v="5"/>
        <n v="17"/>
        <n v="7"/>
        <n v="14"/>
        <n v="2"/>
        <n v="8"/>
        <n v="6"/>
        <n v="13"/>
        <n v="20"/>
        <n v="4"/>
        <n v="10"/>
        <n v="28"/>
        <n v="11"/>
        <n v="33"/>
        <n v="16"/>
        <n v="15"/>
        <n v="3"/>
        <n v="18"/>
        <n v="12"/>
        <n v="1"/>
        <n v="24"/>
      </sharedItems>
    </cacheField>
    <cacheField name="Quartile Interval" numFmtId="0">
      <sharedItems count="4">
        <s v="Q1 - Q2"/>
        <s v="&lt; Q1"/>
        <s v="&gt; Q3"/>
        <s v="Q2 - Q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lih CETINKAYA" refreshedDate="45442.4220712963" createdVersion="7" refreshedVersion="7" minRefreshableVersion="3" recordCount="2035" xr:uid="{ED2D97A0-614A-4BDB-B2FD-C57CA1766754}">
  <cacheSource type="worksheet">
    <worksheetSource ref="A1:C2036" sheet="Statistiques par mois"/>
  </cacheSource>
  <cacheFields count="3">
    <cacheField name="DATE" numFmtId="0">
      <sharedItems containsSemiMixedTypes="0" containsNonDate="0" containsDate="1" containsString="0" minDate="2020-01-10T00:00:00" maxDate="2024-01-01T00:00:00"/>
    </cacheField>
    <cacheField name="MOIS" numFmtId="164">
      <sharedItems count="12">
        <s v="SEPTEMBRE"/>
        <s v="MARS"/>
        <s v="OCTOBRE"/>
        <s v="AOÛT"/>
        <s v="DÉCEMBRE"/>
        <s v="FÉVRIER"/>
        <s v="JANVIER"/>
        <s v="JUIN"/>
        <s v="JUILLET"/>
        <s v="NOVEMBRE"/>
        <s v="AVRIL"/>
        <s v="MAI"/>
      </sharedItems>
    </cacheField>
    <cacheField name="Approximation compté" numFmtId="1">
      <sharedItems containsSemiMixedTypes="0" containsString="0" containsNumber="1" containsInteger="1" minValue="1" maxValue="3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6">
  <r>
    <x v="0"/>
    <n v="3"/>
  </r>
  <r>
    <x v="1"/>
    <n v="12"/>
  </r>
  <r>
    <x v="2"/>
    <n v="16"/>
  </r>
  <r>
    <x v="3"/>
    <n v="9"/>
  </r>
  <r>
    <x v="4"/>
    <n v="12"/>
  </r>
  <r>
    <x v="5"/>
    <n v="20"/>
  </r>
  <r>
    <x v="6"/>
    <n v="17"/>
  </r>
  <r>
    <x v="7"/>
    <n v="19"/>
  </r>
  <r>
    <x v="8"/>
    <n v="9"/>
  </r>
  <r>
    <x v="9"/>
    <n v="15"/>
  </r>
  <r>
    <x v="10"/>
    <n v="6"/>
  </r>
  <r>
    <x v="11"/>
    <n v="9"/>
  </r>
  <r>
    <x v="0"/>
    <n v="19"/>
  </r>
  <r>
    <x v="1"/>
    <n v="12"/>
  </r>
  <r>
    <x v="2"/>
    <n v="11"/>
  </r>
  <r>
    <x v="12"/>
    <n v="20"/>
  </r>
  <r>
    <x v="13"/>
    <n v="14"/>
  </r>
  <r>
    <x v="4"/>
    <n v="20"/>
  </r>
  <r>
    <x v="6"/>
    <n v="10"/>
  </r>
  <r>
    <x v="14"/>
    <n v="11"/>
  </r>
  <r>
    <x v="7"/>
    <n v="17"/>
  </r>
  <r>
    <x v="8"/>
    <n v="9"/>
  </r>
  <r>
    <x v="9"/>
    <n v="12"/>
  </r>
  <r>
    <x v="15"/>
    <n v="11"/>
  </r>
  <r>
    <x v="10"/>
    <n v="18"/>
  </r>
  <r>
    <x v="16"/>
    <n v="11"/>
  </r>
  <r>
    <x v="11"/>
    <n v="9"/>
  </r>
  <r>
    <x v="0"/>
    <n v="12"/>
  </r>
  <r>
    <x v="1"/>
    <n v="9"/>
  </r>
  <r>
    <x v="2"/>
    <n v="9"/>
  </r>
  <r>
    <x v="3"/>
    <n v="6"/>
  </r>
  <r>
    <x v="12"/>
    <n v="7"/>
  </r>
  <r>
    <x v="13"/>
    <n v="10"/>
  </r>
  <r>
    <x v="4"/>
    <n v="4"/>
  </r>
  <r>
    <x v="5"/>
    <n v="11"/>
  </r>
  <r>
    <x v="6"/>
    <n v="8"/>
  </r>
  <r>
    <x v="14"/>
    <n v="8"/>
  </r>
  <r>
    <x v="17"/>
    <n v="2"/>
  </r>
  <r>
    <x v="8"/>
    <n v="5"/>
  </r>
  <r>
    <x v="18"/>
    <n v="9"/>
  </r>
  <r>
    <x v="9"/>
    <n v="5"/>
  </r>
  <r>
    <x v="19"/>
    <n v="3"/>
  </r>
  <r>
    <x v="15"/>
    <n v="9"/>
  </r>
  <r>
    <x v="10"/>
    <n v="11"/>
  </r>
  <r>
    <x v="16"/>
    <n v="14"/>
  </r>
  <r>
    <x v="11"/>
    <n v="10"/>
  </r>
  <r>
    <x v="0"/>
    <n v="12"/>
  </r>
  <r>
    <x v="1"/>
    <n v="17"/>
  </r>
  <r>
    <x v="2"/>
    <n v="15"/>
  </r>
  <r>
    <x v="12"/>
    <n v="15"/>
  </r>
  <r>
    <x v="5"/>
    <n v="24"/>
  </r>
  <r>
    <x v="14"/>
    <n v="11"/>
  </r>
  <r>
    <x v="17"/>
    <n v="12"/>
  </r>
  <r>
    <x v="8"/>
    <n v="17"/>
  </r>
  <r>
    <x v="18"/>
    <n v="9"/>
  </r>
  <r>
    <x v="9"/>
    <n v="10"/>
  </r>
  <r>
    <x v="15"/>
    <n v="13"/>
  </r>
  <r>
    <x v="10"/>
    <n v="8"/>
  </r>
  <r>
    <x v="0"/>
    <n v="13"/>
  </r>
  <r>
    <x v="1"/>
    <n v="25"/>
  </r>
  <r>
    <x v="3"/>
    <n v="8"/>
  </r>
  <r>
    <x v="4"/>
    <n v="15"/>
  </r>
  <r>
    <x v="5"/>
    <n v="9"/>
  </r>
  <r>
    <x v="6"/>
    <n v="10"/>
  </r>
  <r>
    <x v="14"/>
    <n v="11"/>
  </r>
  <r>
    <x v="17"/>
    <n v="15"/>
  </r>
  <r>
    <x v="7"/>
    <n v="11"/>
  </r>
  <r>
    <x v="8"/>
    <n v="7"/>
  </r>
  <r>
    <x v="18"/>
    <n v="4"/>
  </r>
  <r>
    <x v="9"/>
    <n v="11"/>
  </r>
  <r>
    <x v="19"/>
    <n v="10"/>
  </r>
  <r>
    <x v="0"/>
    <n v="30"/>
  </r>
  <r>
    <x v="2"/>
    <n v="21"/>
  </r>
  <r>
    <x v="3"/>
    <n v="21"/>
  </r>
  <r>
    <x v="12"/>
    <n v="7"/>
  </r>
  <r>
    <x v="13"/>
    <n v="22"/>
  </r>
  <r>
    <x v="4"/>
    <n v="17"/>
  </r>
  <r>
    <x v="6"/>
    <n v="18"/>
  </r>
  <r>
    <x v="14"/>
    <n v="9"/>
  </r>
  <r>
    <x v="9"/>
    <n v="30"/>
  </r>
  <r>
    <x v="15"/>
    <n v="20"/>
  </r>
  <r>
    <x v="10"/>
    <n v="27"/>
  </r>
  <r>
    <x v="16"/>
    <n v="5"/>
  </r>
  <r>
    <x v="0"/>
    <n v="1"/>
  </r>
  <r>
    <x v="1"/>
    <n v="16"/>
  </r>
  <r>
    <x v="2"/>
    <n v="19"/>
  </r>
  <r>
    <x v="12"/>
    <n v="12"/>
  </r>
  <r>
    <x v="13"/>
    <n v="10"/>
  </r>
  <r>
    <x v="4"/>
    <n v="14"/>
  </r>
  <r>
    <x v="5"/>
    <n v="13"/>
  </r>
  <r>
    <x v="6"/>
    <n v="6"/>
  </r>
  <r>
    <x v="14"/>
    <n v="9"/>
  </r>
  <r>
    <x v="17"/>
    <n v="16"/>
  </r>
  <r>
    <x v="8"/>
    <n v="14"/>
  </r>
  <r>
    <x v="18"/>
    <n v="25"/>
  </r>
  <r>
    <x v="9"/>
    <n v="15"/>
  </r>
  <r>
    <x v="19"/>
    <n v="12"/>
  </r>
  <r>
    <x v="16"/>
    <n v="5"/>
  </r>
  <r>
    <x v="1"/>
    <n v="25"/>
  </r>
  <r>
    <x v="2"/>
    <n v="16"/>
  </r>
  <r>
    <x v="3"/>
    <n v="17"/>
  </r>
  <r>
    <x v="12"/>
    <n v="11"/>
  </r>
  <r>
    <x v="5"/>
    <n v="26"/>
  </r>
  <r>
    <x v="6"/>
    <n v="11"/>
  </r>
  <r>
    <x v="14"/>
    <n v="17"/>
  </r>
  <r>
    <x v="17"/>
    <n v="10"/>
  </r>
  <r>
    <x v="7"/>
    <n v="15"/>
  </r>
  <r>
    <x v="18"/>
    <n v="14"/>
  </r>
  <r>
    <x v="19"/>
    <n v="12"/>
  </r>
  <r>
    <x v="15"/>
    <n v="22"/>
  </r>
  <r>
    <x v="10"/>
    <n v="23"/>
  </r>
  <r>
    <x v="16"/>
    <n v="13"/>
  </r>
  <r>
    <x v="11"/>
    <n v="15"/>
  </r>
  <r>
    <x v="1"/>
    <n v="5"/>
  </r>
  <r>
    <x v="2"/>
    <n v="19"/>
  </r>
  <r>
    <x v="12"/>
    <n v="17"/>
  </r>
  <r>
    <x v="13"/>
    <n v="13"/>
  </r>
  <r>
    <x v="5"/>
    <n v="11"/>
  </r>
  <r>
    <x v="7"/>
    <n v="24"/>
  </r>
  <r>
    <x v="18"/>
    <n v="28"/>
  </r>
  <r>
    <x v="15"/>
    <n v="11"/>
  </r>
  <r>
    <x v="16"/>
    <n v="9"/>
  </r>
  <r>
    <x v="11"/>
    <n v="12"/>
  </r>
  <r>
    <x v="2"/>
    <n v="11"/>
  </r>
  <r>
    <x v="3"/>
    <n v="5"/>
  </r>
  <r>
    <x v="13"/>
    <n v="9"/>
  </r>
  <r>
    <x v="4"/>
    <n v="5"/>
  </r>
  <r>
    <x v="6"/>
    <n v="3"/>
  </r>
  <r>
    <x v="14"/>
    <n v="4"/>
  </r>
  <r>
    <x v="17"/>
    <n v="6"/>
  </r>
  <r>
    <x v="7"/>
    <n v="8"/>
  </r>
  <r>
    <x v="9"/>
    <n v="12"/>
  </r>
  <r>
    <x v="10"/>
    <n v="10"/>
  </r>
  <r>
    <x v="16"/>
    <n v="16"/>
  </r>
  <r>
    <x v="11"/>
    <n v="17"/>
  </r>
  <r>
    <x v="0"/>
    <n v="6"/>
  </r>
  <r>
    <x v="1"/>
    <n v="16"/>
  </r>
  <r>
    <x v="2"/>
    <n v="14"/>
  </r>
  <r>
    <x v="3"/>
    <n v="4"/>
  </r>
  <r>
    <x v="12"/>
    <n v="12"/>
  </r>
  <r>
    <x v="13"/>
    <n v="7"/>
  </r>
  <r>
    <x v="4"/>
    <n v="12"/>
  </r>
  <r>
    <x v="5"/>
    <n v="10"/>
  </r>
  <r>
    <x v="6"/>
    <n v="8"/>
  </r>
  <r>
    <x v="14"/>
    <n v="18"/>
  </r>
  <r>
    <x v="17"/>
    <n v="16"/>
  </r>
  <r>
    <x v="18"/>
    <n v="10"/>
  </r>
  <r>
    <x v="9"/>
    <n v="12"/>
  </r>
  <r>
    <x v="19"/>
    <n v="11"/>
  </r>
  <r>
    <x v="15"/>
    <n v="8"/>
  </r>
  <r>
    <x v="10"/>
    <n v="12"/>
  </r>
  <r>
    <x v="16"/>
    <n v="3"/>
  </r>
  <r>
    <x v="11"/>
    <n v="4"/>
  </r>
  <r>
    <x v="0"/>
    <n v="3"/>
  </r>
  <r>
    <x v="2"/>
    <n v="2"/>
  </r>
  <r>
    <x v="3"/>
    <n v="4"/>
  </r>
  <r>
    <x v="13"/>
    <n v="4"/>
  </r>
  <r>
    <x v="4"/>
    <n v="4"/>
  </r>
  <r>
    <x v="7"/>
    <n v="2"/>
  </r>
  <r>
    <x v="9"/>
    <n v="2"/>
  </r>
  <r>
    <x v="15"/>
    <n v="3"/>
  </r>
  <r>
    <x v="0"/>
    <n v="16"/>
  </r>
  <r>
    <x v="1"/>
    <n v="14"/>
  </r>
  <r>
    <x v="3"/>
    <n v="4"/>
  </r>
  <r>
    <x v="12"/>
    <n v="9"/>
  </r>
  <r>
    <x v="13"/>
    <n v="11"/>
  </r>
  <r>
    <x v="4"/>
    <n v="16"/>
  </r>
  <r>
    <x v="5"/>
    <n v="15"/>
  </r>
  <r>
    <x v="6"/>
    <n v="10"/>
  </r>
  <r>
    <x v="18"/>
    <n v="9"/>
  </r>
  <r>
    <x v="19"/>
    <n v="23"/>
  </r>
  <r>
    <x v="11"/>
    <n v="19"/>
  </r>
  <r>
    <x v="1"/>
    <n v="13"/>
  </r>
  <r>
    <x v="12"/>
    <n v="8"/>
  </r>
  <r>
    <x v="13"/>
    <n v="14"/>
  </r>
  <r>
    <x v="6"/>
    <n v="16"/>
  </r>
  <r>
    <x v="14"/>
    <n v="2"/>
  </r>
  <r>
    <x v="18"/>
    <n v="6"/>
  </r>
  <r>
    <x v="15"/>
    <n v="12"/>
  </r>
  <r>
    <x v="16"/>
    <n v="24"/>
  </r>
  <r>
    <x v="0"/>
    <n v="12"/>
  </r>
  <r>
    <x v="1"/>
    <n v="3"/>
  </r>
  <r>
    <x v="3"/>
    <n v="2"/>
  </r>
  <r>
    <x v="12"/>
    <n v="11"/>
  </r>
  <r>
    <x v="13"/>
    <n v="5"/>
  </r>
  <r>
    <x v="4"/>
    <n v="9"/>
  </r>
  <r>
    <x v="5"/>
    <n v="6"/>
  </r>
  <r>
    <x v="6"/>
    <n v="13"/>
  </r>
  <r>
    <x v="14"/>
    <n v="16"/>
  </r>
  <r>
    <x v="8"/>
    <n v="2"/>
  </r>
  <r>
    <x v="9"/>
    <n v="11"/>
  </r>
  <r>
    <x v="19"/>
    <n v="7"/>
  </r>
  <r>
    <x v="15"/>
    <n v="20"/>
  </r>
  <r>
    <x v="10"/>
    <n v="14"/>
  </r>
  <r>
    <x v="0"/>
    <n v="15"/>
  </r>
  <r>
    <x v="2"/>
    <n v="8"/>
  </r>
  <r>
    <x v="12"/>
    <n v="11"/>
  </r>
  <r>
    <x v="13"/>
    <n v="17"/>
  </r>
  <r>
    <x v="5"/>
    <n v="6"/>
  </r>
  <r>
    <x v="6"/>
    <n v="10"/>
  </r>
  <r>
    <x v="7"/>
    <n v="5"/>
  </r>
  <r>
    <x v="8"/>
    <n v="8"/>
  </r>
  <r>
    <x v="18"/>
    <n v="11"/>
  </r>
  <r>
    <x v="9"/>
    <n v="18"/>
  </r>
  <r>
    <x v="19"/>
    <n v="21"/>
  </r>
  <r>
    <x v="15"/>
    <n v="18"/>
  </r>
  <r>
    <x v="10"/>
    <n v="21"/>
  </r>
  <r>
    <x v="16"/>
    <n v="20"/>
  </r>
  <r>
    <x v="0"/>
    <n v="20"/>
  </r>
  <r>
    <x v="1"/>
    <n v="21"/>
  </r>
  <r>
    <x v="2"/>
    <n v="13"/>
  </r>
  <r>
    <x v="3"/>
    <n v="14"/>
  </r>
  <r>
    <x v="5"/>
    <n v="17"/>
  </r>
  <r>
    <x v="6"/>
    <n v="17"/>
  </r>
  <r>
    <x v="14"/>
    <n v="9"/>
  </r>
  <r>
    <x v="17"/>
    <n v="13"/>
  </r>
  <r>
    <x v="7"/>
    <n v="8"/>
  </r>
  <r>
    <x v="9"/>
    <n v="10"/>
  </r>
  <r>
    <x v="19"/>
    <n v="14"/>
  </r>
  <r>
    <x v="15"/>
    <n v="11"/>
  </r>
  <r>
    <x v="10"/>
    <n v="19"/>
  </r>
  <r>
    <x v="11"/>
    <n v="16"/>
  </r>
  <r>
    <x v="0"/>
    <n v="1"/>
  </r>
  <r>
    <x v="2"/>
    <n v="12"/>
  </r>
  <r>
    <x v="3"/>
    <n v="13"/>
  </r>
  <r>
    <x v="12"/>
    <n v="14"/>
  </r>
  <r>
    <x v="4"/>
    <n v="13"/>
  </r>
  <r>
    <x v="6"/>
    <n v="10"/>
  </r>
  <r>
    <x v="14"/>
    <n v="13"/>
  </r>
  <r>
    <x v="17"/>
    <n v="13"/>
  </r>
  <r>
    <x v="7"/>
    <n v="9"/>
  </r>
  <r>
    <x v="8"/>
    <n v="9"/>
  </r>
  <r>
    <x v="9"/>
    <n v="14"/>
  </r>
  <r>
    <x v="15"/>
    <n v="17"/>
  </r>
  <r>
    <x v="10"/>
    <n v="20"/>
  </r>
  <r>
    <x v="16"/>
    <n v="7"/>
  </r>
  <r>
    <x v="1"/>
    <n v="10"/>
  </r>
  <r>
    <x v="2"/>
    <n v="7"/>
  </r>
  <r>
    <x v="3"/>
    <n v="7"/>
  </r>
  <r>
    <x v="12"/>
    <n v="18"/>
  </r>
  <r>
    <x v="13"/>
    <n v="4"/>
  </r>
  <r>
    <x v="6"/>
    <n v="3"/>
  </r>
  <r>
    <x v="14"/>
    <n v="7"/>
  </r>
  <r>
    <x v="17"/>
    <n v="9"/>
  </r>
  <r>
    <x v="8"/>
    <n v="6"/>
  </r>
  <r>
    <x v="18"/>
    <n v="6"/>
  </r>
  <r>
    <x v="15"/>
    <n v="6"/>
  </r>
  <r>
    <x v="10"/>
    <n v="9"/>
  </r>
  <r>
    <x v="11"/>
    <n v="7"/>
  </r>
  <r>
    <x v="0"/>
    <n v="7"/>
  </r>
  <r>
    <x v="1"/>
    <n v="8"/>
  </r>
  <r>
    <x v="2"/>
    <n v="12"/>
  </r>
  <r>
    <x v="3"/>
    <n v="9"/>
  </r>
  <r>
    <x v="13"/>
    <n v="10"/>
  </r>
  <r>
    <x v="4"/>
    <n v="21"/>
  </r>
  <r>
    <x v="6"/>
    <n v="16"/>
  </r>
  <r>
    <x v="14"/>
    <n v="8"/>
  </r>
  <r>
    <x v="17"/>
    <n v="10"/>
  </r>
  <r>
    <x v="7"/>
    <n v="10"/>
  </r>
  <r>
    <x v="9"/>
    <n v="9"/>
  </r>
  <r>
    <x v="19"/>
    <n v="8"/>
  </r>
  <r>
    <x v="15"/>
    <n v="12"/>
  </r>
  <r>
    <x v="10"/>
    <n v="7"/>
  </r>
  <r>
    <x v="11"/>
    <n v="9"/>
  </r>
  <r>
    <x v="0"/>
    <n v="1"/>
  </r>
  <r>
    <x v="2"/>
    <n v="13"/>
  </r>
  <r>
    <x v="13"/>
    <n v="2"/>
  </r>
  <r>
    <x v="5"/>
    <n v="2"/>
  </r>
  <r>
    <x v="7"/>
    <n v="2"/>
  </r>
  <r>
    <x v="8"/>
    <n v="2"/>
  </r>
  <r>
    <x v="18"/>
    <n v="2"/>
  </r>
  <r>
    <x v="9"/>
    <n v="2"/>
  </r>
  <r>
    <x v="10"/>
    <n v="3"/>
  </r>
  <r>
    <x v="16"/>
    <n v="21"/>
  </r>
  <r>
    <x v="11"/>
    <n v="12"/>
  </r>
  <r>
    <x v="1"/>
    <n v="13"/>
  </r>
  <r>
    <x v="2"/>
    <n v="18"/>
  </r>
  <r>
    <x v="12"/>
    <n v="12"/>
  </r>
  <r>
    <x v="13"/>
    <n v="10"/>
  </r>
  <r>
    <x v="4"/>
    <n v="15"/>
  </r>
  <r>
    <x v="5"/>
    <n v="16"/>
  </r>
  <r>
    <x v="6"/>
    <n v="8"/>
  </r>
  <r>
    <x v="14"/>
    <n v="13"/>
  </r>
  <r>
    <x v="17"/>
    <n v="15"/>
  </r>
  <r>
    <x v="7"/>
    <n v="11"/>
  </r>
  <r>
    <x v="8"/>
    <n v="13"/>
  </r>
  <r>
    <x v="18"/>
    <n v="12"/>
  </r>
  <r>
    <x v="9"/>
    <n v="15"/>
  </r>
  <r>
    <x v="19"/>
    <n v="5"/>
  </r>
  <r>
    <x v="16"/>
    <n v="10"/>
  </r>
  <r>
    <x v="1"/>
    <n v="9"/>
  </r>
  <r>
    <x v="2"/>
    <n v="10"/>
  </r>
  <r>
    <x v="3"/>
    <n v="10"/>
  </r>
  <r>
    <x v="12"/>
    <n v="13"/>
  </r>
  <r>
    <x v="13"/>
    <n v="9"/>
  </r>
  <r>
    <x v="4"/>
    <n v="22"/>
  </r>
  <r>
    <x v="5"/>
    <n v="12"/>
  </r>
  <r>
    <x v="6"/>
    <n v="15"/>
  </r>
  <r>
    <x v="7"/>
    <n v="16"/>
  </r>
  <r>
    <x v="8"/>
    <n v="20"/>
  </r>
  <r>
    <x v="18"/>
    <n v="15"/>
  </r>
  <r>
    <x v="9"/>
    <n v="10"/>
  </r>
  <r>
    <x v="19"/>
    <n v="11"/>
  </r>
  <r>
    <x v="16"/>
    <n v="5"/>
  </r>
  <r>
    <x v="2"/>
    <n v="6"/>
  </r>
  <r>
    <x v="4"/>
    <n v="6"/>
  </r>
  <r>
    <x v="5"/>
    <n v="10"/>
  </r>
  <r>
    <x v="6"/>
    <n v="4"/>
  </r>
  <r>
    <x v="14"/>
    <n v="8"/>
  </r>
  <r>
    <x v="17"/>
    <n v="6"/>
  </r>
  <r>
    <x v="7"/>
    <n v="9"/>
  </r>
  <r>
    <x v="8"/>
    <n v="4"/>
  </r>
  <r>
    <x v="18"/>
    <n v="8"/>
  </r>
  <r>
    <x v="11"/>
    <n v="6"/>
  </r>
  <r>
    <x v="0"/>
    <n v="2"/>
  </r>
  <r>
    <x v="2"/>
    <n v="5"/>
  </r>
  <r>
    <x v="3"/>
    <n v="5"/>
  </r>
  <r>
    <x v="13"/>
    <n v="4"/>
  </r>
  <r>
    <x v="7"/>
    <n v="10"/>
  </r>
  <r>
    <x v="19"/>
    <n v="7"/>
  </r>
  <r>
    <x v="15"/>
    <n v="8"/>
  </r>
  <r>
    <x v="0"/>
    <n v="2"/>
  </r>
  <r>
    <x v="1"/>
    <n v="2"/>
  </r>
  <r>
    <x v="2"/>
    <n v="3"/>
  </r>
  <r>
    <x v="3"/>
    <n v="1"/>
  </r>
  <r>
    <x v="5"/>
    <n v="2"/>
  </r>
  <r>
    <x v="6"/>
    <n v="4"/>
  </r>
  <r>
    <x v="17"/>
    <n v="2"/>
  </r>
  <r>
    <x v="18"/>
    <n v="2"/>
  </r>
  <r>
    <x v="9"/>
    <n v="3"/>
  </r>
  <r>
    <x v="10"/>
    <n v="2"/>
  </r>
  <r>
    <x v="16"/>
    <n v="6"/>
  </r>
  <r>
    <x v="11"/>
    <n v="9"/>
  </r>
  <r>
    <x v="0"/>
    <n v="16"/>
  </r>
  <r>
    <x v="1"/>
    <n v="6"/>
  </r>
  <r>
    <x v="2"/>
    <n v="15"/>
  </r>
  <r>
    <x v="3"/>
    <n v="13"/>
  </r>
  <r>
    <x v="12"/>
    <n v="12"/>
  </r>
  <r>
    <x v="13"/>
    <n v="15"/>
  </r>
  <r>
    <x v="4"/>
    <n v="8"/>
  </r>
  <r>
    <x v="5"/>
    <n v="13"/>
  </r>
  <r>
    <x v="6"/>
    <n v="10"/>
  </r>
  <r>
    <x v="14"/>
    <n v="11"/>
  </r>
  <r>
    <x v="17"/>
    <n v="12"/>
  </r>
  <r>
    <x v="8"/>
    <n v="13"/>
  </r>
  <r>
    <x v="18"/>
    <n v="7"/>
  </r>
  <r>
    <x v="19"/>
    <n v="13"/>
  </r>
  <r>
    <x v="10"/>
    <n v="17"/>
  </r>
  <r>
    <x v="16"/>
    <n v="9"/>
  </r>
  <r>
    <x v="11"/>
    <n v="22"/>
  </r>
  <r>
    <x v="0"/>
    <n v="24"/>
  </r>
  <r>
    <x v="1"/>
    <n v="19"/>
  </r>
  <r>
    <x v="2"/>
    <n v="16"/>
  </r>
  <r>
    <x v="3"/>
    <n v="20"/>
  </r>
  <r>
    <x v="13"/>
    <n v="16"/>
  </r>
  <r>
    <x v="5"/>
    <n v="13"/>
  </r>
  <r>
    <x v="14"/>
    <n v="15"/>
  </r>
  <r>
    <x v="17"/>
    <n v="17"/>
  </r>
  <r>
    <x v="7"/>
    <n v="26"/>
  </r>
  <r>
    <x v="19"/>
    <n v="9"/>
  </r>
  <r>
    <x v="15"/>
    <n v="24"/>
  </r>
  <r>
    <x v="10"/>
    <n v="22"/>
  </r>
  <r>
    <x v="0"/>
    <n v="4"/>
  </r>
  <r>
    <x v="1"/>
    <n v="6"/>
  </r>
  <r>
    <x v="3"/>
    <n v="3"/>
  </r>
  <r>
    <x v="12"/>
    <n v="4"/>
  </r>
  <r>
    <x v="4"/>
    <n v="4"/>
  </r>
  <r>
    <x v="5"/>
    <n v="3"/>
  </r>
  <r>
    <x v="6"/>
    <n v="3"/>
  </r>
  <r>
    <x v="14"/>
    <n v="2"/>
  </r>
  <r>
    <x v="7"/>
    <n v="4"/>
  </r>
  <r>
    <x v="8"/>
    <n v="4"/>
  </r>
  <r>
    <x v="18"/>
    <n v="5"/>
  </r>
  <r>
    <x v="10"/>
    <n v="2"/>
  </r>
  <r>
    <x v="11"/>
    <n v="2"/>
  </r>
  <r>
    <x v="1"/>
    <n v="4"/>
  </r>
  <r>
    <x v="13"/>
    <n v="2"/>
  </r>
  <r>
    <x v="4"/>
    <n v="3"/>
  </r>
  <r>
    <x v="5"/>
    <n v="2"/>
  </r>
  <r>
    <x v="6"/>
    <n v="2"/>
  </r>
  <r>
    <x v="14"/>
    <n v="2"/>
  </r>
  <r>
    <x v="18"/>
    <n v="2"/>
  </r>
  <r>
    <x v="9"/>
    <n v="3"/>
  </r>
  <r>
    <x v="19"/>
    <n v="2"/>
  </r>
  <r>
    <x v="10"/>
    <n v="3"/>
  </r>
  <r>
    <x v="16"/>
    <n v="7"/>
  </r>
  <r>
    <x v="11"/>
    <n v="7"/>
  </r>
  <r>
    <x v="0"/>
    <n v="4"/>
  </r>
  <r>
    <x v="1"/>
    <n v="13"/>
  </r>
  <r>
    <x v="12"/>
    <n v="9"/>
  </r>
  <r>
    <x v="4"/>
    <n v="7"/>
  </r>
  <r>
    <x v="14"/>
    <n v="16"/>
  </r>
  <r>
    <x v="17"/>
    <n v="12"/>
  </r>
  <r>
    <x v="18"/>
    <n v="6"/>
  </r>
  <r>
    <x v="9"/>
    <n v="11"/>
  </r>
  <r>
    <x v="10"/>
    <n v="24"/>
  </r>
  <r>
    <x v="11"/>
    <n v="14"/>
  </r>
  <r>
    <x v="0"/>
    <n v="23"/>
  </r>
  <r>
    <x v="1"/>
    <n v="10"/>
  </r>
  <r>
    <x v="2"/>
    <n v="9"/>
  </r>
  <r>
    <x v="13"/>
    <n v="31"/>
  </r>
  <r>
    <x v="4"/>
    <n v="16"/>
  </r>
  <r>
    <x v="6"/>
    <n v="11"/>
  </r>
  <r>
    <x v="14"/>
    <n v="20"/>
  </r>
  <r>
    <x v="8"/>
    <n v="20"/>
  </r>
  <r>
    <x v="18"/>
    <n v="21"/>
  </r>
  <r>
    <x v="9"/>
    <n v="17"/>
  </r>
  <r>
    <x v="19"/>
    <n v="15"/>
  </r>
  <r>
    <x v="15"/>
    <n v="13"/>
  </r>
  <r>
    <x v="10"/>
    <n v="27"/>
  </r>
  <r>
    <x v="11"/>
    <n v="11"/>
  </r>
  <r>
    <x v="0"/>
    <n v="8"/>
  </r>
  <r>
    <x v="1"/>
    <n v="11"/>
  </r>
  <r>
    <x v="12"/>
    <n v="8"/>
  </r>
  <r>
    <x v="13"/>
    <n v="11"/>
  </r>
  <r>
    <x v="4"/>
    <n v="13"/>
  </r>
  <r>
    <x v="5"/>
    <n v="14"/>
  </r>
  <r>
    <x v="7"/>
    <n v="8"/>
  </r>
  <r>
    <x v="18"/>
    <n v="9"/>
  </r>
  <r>
    <x v="9"/>
    <n v="16"/>
  </r>
  <r>
    <x v="19"/>
    <n v="13"/>
  </r>
  <r>
    <x v="15"/>
    <n v="3"/>
  </r>
  <r>
    <x v="16"/>
    <n v="9"/>
  </r>
  <r>
    <x v="11"/>
    <n v="10"/>
  </r>
  <r>
    <x v="1"/>
    <n v="6"/>
  </r>
  <r>
    <x v="2"/>
    <n v="5"/>
  </r>
  <r>
    <x v="12"/>
    <n v="9"/>
  </r>
  <r>
    <x v="13"/>
    <n v="12"/>
  </r>
  <r>
    <x v="14"/>
    <n v="7"/>
  </r>
  <r>
    <x v="7"/>
    <n v="7"/>
  </r>
  <r>
    <x v="8"/>
    <n v="10"/>
  </r>
  <r>
    <x v="18"/>
    <n v="6"/>
  </r>
  <r>
    <x v="9"/>
    <n v="8"/>
  </r>
  <r>
    <x v="19"/>
    <n v="10"/>
  </r>
  <r>
    <x v="15"/>
    <n v="4"/>
  </r>
  <r>
    <x v="10"/>
    <n v="9"/>
  </r>
  <r>
    <x v="16"/>
    <n v="11"/>
  </r>
  <r>
    <x v="11"/>
    <n v="10"/>
  </r>
  <r>
    <x v="0"/>
    <n v="2"/>
  </r>
  <r>
    <x v="1"/>
    <n v="11"/>
  </r>
  <r>
    <x v="12"/>
    <n v="18"/>
  </r>
  <r>
    <x v="13"/>
    <n v="5"/>
  </r>
  <r>
    <x v="5"/>
    <n v="8"/>
  </r>
  <r>
    <x v="6"/>
    <n v="12"/>
  </r>
  <r>
    <x v="14"/>
    <n v="10"/>
  </r>
  <r>
    <x v="7"/>
    <n v="12"/>
  </r>
  <r>
    <x v="19"/>
    <n v="7"/>
  </r>
  <r>
    <x v="10"/>
    <n v="11"/>
  </r>
  <r>
    <x v="11"/>
    <n v="31"/>
  </r>
  <r>
    <x v="1"/>
    <n v="20"/>
  </r>
  <r>
    <x v="2"/>
    <n v="11"/>
  </r>
  <r>
    <x v="12"/>
    <n v="20"/>
  </r>
  <r>
    <x v="13"/>
    <n v="21"/>
  </r>
  <r>
    <x v="4"/>
    <n v="23"/>
  </r>
  <r>
    <x v="5"/>
    <n v="16"/>
  </r>
  <r>
    <x v="6"/>
    <n v="7"/>
  </r>
  <r>
    <x v="7"/>
    <n v="16"/>
  </r>
  <r>
    <x v="8"/>
    <n v="14"/>
  </r>
  <r>
    <x v="19"/>
    <n v="18"/>
  </r>
  <r>
    <x v="0"/>
    <n v="11"/>
  </r>
  <r>
    <x v="1"/>
    <n v="16"/>
  </r>
  <r>
    <x v="3"/>
    <n v="7"/>
  </r>
  <r>
    <x v="13"/>
    <n v="16"/>
  </r>
  <r>
    <x v="5"/>
    <n v="6"/>
  </r>
  <r>
    <x v="6"/>
    <n v="17"/>
  </r>
  <r>
    <x v="14"/>
    <n v="15"/>
  </r>
  <r>
    <x v="17"/>
    <n v="19"/>
  </r>
  <r>
    <x v="7"/>
    <n v="11"/>
  </r>
  <r>
    <x v="9"/>
    <n v="8"/>
  </r>
  <r>
    <x v="19"/>
    <n v="8"/>
  </r>
  <r>
    <x v="15"/>
    <n v="12"/>
  </r>
  <r>
    <x v="2"/>
    <n v="14"/>
  </r>
  <r>
    <x v="12"/>
    <n v="6"/>
  </r>
  <r>
    <x v="13"/>
    <n v="14"/>
  </r>
  <r>
    <x v="4"/>
    <n v="14"/>
  </r>
  <r>
    <x v="5"/>
    <n v="16"/>
  </r>
  <r>
    <x v="14"/>
    <n v="10"/>
  </r>
  <r>
    <x v="17"/>
    <n v="16"/>
  </r>
  <r>
    <x v="7"/>
    <n v="14"/>
  </r>
  <r>
    <x v="8"/>
    <n v="28"/>
  </r>
  <r>
    <x v="19"/>
    <n v="12"/>
  </r>
  <r>
    <x v="16"/>
    <n v="10"/>
  </r>
  <r>
    <x v="11"/>
    <n v="12"/>
  </r>
  <r>
    <x v="1"/>
    <n v="14"/>
  </r>
  <r>
    <x v="12"/>
    <n v="6"/>
  </r>
  <r>
    <x v="13"/>
    <n v="8"/>
  </r>
  <r>
    <x v="4"/>
    <n v="10"/>
  </r>
  <r>
    <x v="5"/>
    <n v="8"/>
  </r>
  <r>
    <x v="6"/>
    <n v="6"/>
  </r>
  <r>
    <x v="14"/>
    <n v="8"/>
  </r>
  <r>
    <x v="8"/>
    <n v="5"/>
  </r>
  <r>
    <x v="10"/>
    <n v="9"/>
  </r>
  <r>
    <x v="16"/>
    <n v="11"/>
  </r>
  <r>
    <x v="11"/>
    <n v="12"/>
  </r>
  <r>
    <x v="0"/>
    <n v="18"/>
  </r>
  <r>
    <x v="1"/>
    <n v="9"/>
  </r>
  <r>
    <x v="3"/>
    <n v="18"/>
  </r>
  <r>
    <x v="12"/>
    <n v="13"/>
  </r>
  <r>
    <x v="13"/>
    <n v="14"/>
  </r>
  <r>
    <x v="4"/>
    <n v="23"/>
  </r>
  <r>
    <x v="5"/>
    <n v="18"/>
  </r>
  <r>
    <x v="6"/>
    <n v="21"/>
  </r>
  <r>
    <x v="17"/>
    <n v="9"/>
  </r>
  <r>
    <x v="8"/>
    <n v="11"/>
  </r>
  <r>
    <x v="18"/>
    <n v="14"/>
  </r>
  <r>
    <x v="9"/>
    <n v="15"/>
  </r>
  <r>
    <x v="19"/>
    <n v="15"/>
  </r>
  <r>
    <x v="15"/>
    <n v="13"/>
  </r>
  <r>
    <x v="11"/>
    <n v="10"/>
  </r>
  <r>
    <x v="0"/>
    <n v="6"/>
  </r>
  <r>
    <x v="2"/>
    <n v="15"/>
  </r>
  <r>
    <x v="12"/>
    <n v="7"/>
  </r>
  <r>
    <x v="5"/>
    <n v="17"/>
  </r>
  <r>
    <x v="6"/>
    <n v="15"/>
  </r>
  <r>
    <x v="14"/>
    <n v="16"/>
  </r>
  <r>
    <x v="8"/>
    <n v="17"/>
  </r>
  <r>
    <x v="10"/>
    <n v="8"/>
  </r>
  <r>
    <x v="11"/>
    <n v="2"/>
  </r>
  <r>
    <x v="0"/>
    <n v="1"/>
  </r>
  <r>
    <x v="2"/>
    <n v="2"/>
  </r>
  <r>
    <x v="3"/>
    <n v="3"/>
  </r>
  <r>
    <x v="4"/>
    <n v="1"/>
  </r>
  <r>
    <x v="5"/>
    <n v="2"/>
  </r>
  <r>
    <x v="6"/>
    <n v="1"/>
  </r>
  <r>
    <x v="17"/>
    <n v="2"/>
  </r>
  <r>
    <x v="19"/>
    <n v="4"/>
  </r>
  <r>
    <x v="10"/>
    <n v="4"/>
  </r>
  <r>
    <x v="16"/>
    <n v="12"/>
  </r>
  <r>
    <x v="11"/>
    <n v="12"/>
  </r>
  <r>
    <x v="0"/>
    <n v="15"/>
  </r>
  <r>
    <x v="1"/>
    <n v="14"/>
  </r>
  <r>
    <x v="3"/>
    <n v="3"/>
  </r>
  <r>
    <x v="12"/>
    <n v="17"/>
  </r>
  <r>
    <x v="13"/>
    <n v="7"/>
  </r>
  <r>
    <x v="4"/>
    <n v="11"/>
  </r>
  <r>
    <x v="5"/>
    <n v="21"/>
  </r>
  <r>
    <x v="6"/>
    <n v="21"/>
  </r>
  <r>
    <x v="17"/>
    <n v="13"/>
  </r>
  <r>
    <x v="7"/>
    <n v="11"/>
  </r>
  <r>
    <x v="8"/>
    <n v="9"/>
  </r>
  <r>
    <x v="18"/>
    <n v="4"/>
  </r>
  <r>
    <x v="9"/>
    <n v="14"/>
  </r>
  <r>
    <x v="10"/>
    <n v="18"/>
  </r>
  <r>
    <x v="0"/>
    <n v="10"/>
  </r>
  <r>
    <x v="1"/>
    <n v="29"/>
  </r>
  <r>
    <x v="13"/>
    <n v="6"/>
  </r>
  <r>
    <x v="5"/>
    <n v="21"/>
  </r>
  <r>
    <x v="6"/>
    <n v="15"/>
  </r>
  <r>
    <x v="14"/>
    <n v="21"/>
  </r>
  <r>
    <x v="7"/>
    <n v="13"/>
  </r>
  <r>
    <x v="8"/>
    <n v="33"/>
  </r>
  <r>
    <x v="18"/>
    <n v="9"/>
  </r>
  <r>
    <x v="9"/>
    <n v="8"/>
  </r>
  <r>
    <x v="15"/>
    <n v="9"/>
  </r>
  <r>
    <x v="11"/>
    <n v="13"/>
  </r>
  <r>
    <x v="0"/>
    <n v="11"/>
  </r>
  <r>
    <x v="2"/>
    <n v="11"/>
  </r>
  <r>
    <x v="3"/>
    <n v="18"/>
  </r>
  <r>
    <x v="12"/>
    <n v="11"/>
  </r>
  <r>
    <x v="13"/>
    <n v="12"/>
  </r>
  <r>
    <x v="4"/>
    <n v="10"/>
  </r>
  <r>
    <x v="14"/>
    <n v="17"/>
  </r>
  <r>
    <x v="7"/>
    <n v="12"/>
  </r>
  <r>
    <x v="18"/>
    <n v="11"/>
  </r>
  <r>
    <x v="9"/>
    <n v="11"/>
  </r>
  <r>
    <x v="19"/>
    <n v="15"/>
  </r>
  <r>
    <x v="15"/>
    <n v="13"/>
  </r>
  <r>
    <x v="10"/>
    <n v="15"/>
  </r>
  <r>
    <x v="16"/>
    <n v="10"/>
  </r>
  <r>
    <x v="11"/>
    <n v="17"/>
  </r>
  <r>
    <x v="0"/>
    <n v="10"/>
  </r>
  <r>
    <x v="1"/>
    <n v="5"/>
  </r>
  <r>
    <x v="2"/>
    <n v="18"/>
  </r>
  <r>
    <x v="12"/>
    <n v="8"/>
  </r>
  <r>
    <x v="13"/>
    <n v="14"/>
  </r>
  <r>
    <x v="4"/>
    <n v="12"/>
  </r>
  <r>
    <x v="7"/>
    <n v="12"/>
  </r>
  <r>
    <x v="18"/>
    <n v="16"/>
  </r>
  <r>
    <x v="9"/>
    <n v="18"/>
  </r>
  <r>
    <x v="11"/>
    <n v="10"/>
  </r>
  <r>
    <x v="2"/>
    <n v="10"/>
  </r>
  <r>
    <x v="3"/>
    <n v="12"/>
  </r>
  <r>
    <x v="13"/>
    <n v="11"/>
  </r>
  <r>
    <x v="4"/>
    <n v="22"/>
  </r>
  <r>
    <x v="5"/>
    <n v="13"/>
  </r>
  <r>
    <x v="14"/>
    <n v="9"/>
  </r>
  <r>
    <x v="17"/>
    <n v="12"/>
  </r>
  <r>
    <x v="7"/>
    <n v="16"/>
  </r>
  <r>
    <x v="8"/>
    <n v="16"/>
  </r>
  <r>
    <x v="9"/>
    <n v="15"/>
  </r>
  <r>
    <x v="19"/>
    <n v="8"/>
  </r>
  <r>
    <x v="15"/>
    <n v="13"/>
  </r>
  <r>
    <x v="10"/>
    <n v="2"/>
  </r>
  <r>
    <x v="11"/>
    <n v="13"/>
  </r>
  <r>
    <x v="0"/>
    <n v="15"/>
  </r>
  <r>
    <x v="1"/>
    <n v="11"/>
  </r>
  <r>
    <x v="3"/>
    <n v="14"/>
  </r>
  <r>
    <x v="4"/>
    <n v="10"/>
  </r>
  <r>
    <x v="5"/>
    <n v="14"/>
  </r>
  <r>
    <x v="6"/>
    <n v="12"/>
  </r>
  <r>
    <x v="14"/>
    <n v="7"/>
  </r>
  <r>
    <x v="17"/>
    <n v="15"/>
  </r>
  <r>
    <x v="7"/>
    <n v="17"/>
  </r>
  <r>
    <x v="8"/>
    <n v="7"/>
  </r>
  <r>
    <x v="18"/>
    <n v="10"/>
  </r>
  <r>
    <x v="9"/>
    <n v="10"/>
  </r>
  <r>
    <x v="15"/>
    <n v="10"/>
  </r>
  <r>
    <x v="10"/>
    <n v="12"/>
  </r>
  <r>
    <x v="16"/>
    <n v="10"/>
  </r>
  <r>
    <x v="11"/>
    <n v="16"/>
  </r>
  <r>
    <x v="0"/>
    <n v="28"/>
  </r>
  <r>
    <x v="1"/>
    <n v="14"/>
  </r>
  <r>
    <x v="2"/>
    <n v="21"/>
  </r>
  <r>
    <x v="3"/>
    <n v="27"/>
  </r>
  <r>
    <x v="12"/>
    <n v="13"/>
  </r>
  <r>
    <x v="13"/>
    <n v="21"/>
  </r>
  <r>
    <x v="4"/>
    <n v="9"/>
  </r>
  <r>
    <x v="5"/>
    <n v="25"/>
  </r>
  <r>
    <x v="14"/>
    <n v="17"/>
  </r>
  <r>
    <x v="7"/>
    <n v="22"/>
  </r>
  <r>
    <x v="8"/>
    <n v="8"/>
  </r>
  <r>
    <x v="18"/>
    <n v="19"/>
  </r>
  <r>
    <x v="9"/>
    <n v="21"/>
  </r>
  <r>
    <x v="10"/>
    <n v="10"/>
  </r>
  <r>
    <x v="16"/>
    <n v="15"/>
  </r>
  <r>
    <x v="0"/>
    <n v="7"/>
  </r>
  <r>
    <x v="3"/>
    <n v="17"/>
  </r>
  <r>
    <x v="4"/>
    <n v="12"/>
  </r>
  <r>
    <x v="5"/>
    <n v="10"/>
  </r>
  <r>
    <x v="6"/>
    <n v="16"/>
  </r>
  <r>
    <x v="14"/>
    <n v="5"/>
  </r>
  <r>
    <x v="17"/>
    <n v="14"/>
  </r>
  <r>
    <x v="18"/>
    <n v="13"/>
  </r>
  <r>
    <x v="9"/>
    <n v="8"/>
  </r>
  <r>
    <x v="15"/>
    <n v="15"/>
  </r>
  <r>
    <x v="10"/>
    <n v="14"/>
  </r>
  <r>
    <x v="16"/>
    <n v="11"/>
  </r>
  <r>
    <x v="11"/>
    <n v="10"/>
  </r>
  <r>
    <x v="1"/>
    <n v="10"/>
  </r>
  <r>
    <x v="3"/>
    <n v="3"/>
  </r>
  <r>
    <x v="5"/>
    <n v="16"/>
  </r>
  <r>
    <x v="6"/>
    <n v="12"/>
  </r>
  <r>
    <x v="14"/>
    <n v="14"/>
  </r>
  <r>
    <x v="17"/>
    <n v="17"/>
  </r>
  <r>
    <x v="8"/>
    <n v="2"/>
  </r>
  <r>
    <x v="18"/>
    <n v="20"/>
  </r>
  <r>
    <x v="9"/>
    <n v="14"/>
  </r>
  <r>
    <x v="15"/>
    <n v="13"/>
  </r>
  <r>
    <x v="10"/>
    <n v="6"/>
  </r>
  <r>
    <x v="16"/>
    <n v="10"/>
  </r>
  <r>
    <x v="11"/>
    <n v="14"/>
  </r>
  <r>
    <x v="0"/>
    <n v="19"/>
  </r>
  <r>
    <x v="2"/>
    <n v="10"/>
  </r>
  <r>
    <x v="3"/>
    <n v="20"/>
  </r>
  <r>
    <x v="13"/>
    <n v="12"/>
  </r>
  <r>
    <x v="4"/>
    <n v="14"/>
  </r>
  <r>
    <x v="17"/>
    <n v="21"/>
  </r>
  <r>
    <x v="18"/>
    <n v="10"/>
  </r>
  <r>
    <x v="9"/>
    <n v="8"/>
  </r>
  <r>
    <x v="19"/>
    <n v="11"/>
  </r>
  <r>
    <x v="15"/>
    <n v="5"/>
  </r>
  <r>
    <x v="10"/>
    <n v="5"/>
  </r>
  <r>
    <x v="16"/>
    <n v="14"/>
  </r>
  <r>
    <x v="1"/>
    <n v="11"/>
  </r>
  <r>
    <x v="12"/>
    <n v="15"/>
  </r>
  <r>
    <x v="4"/>
    <n v="9"/>
  </r>
  <r>
    <x v="5"/>
    <n v="14"/>
  </r>
  <r>
    <x v="6"/>
    <n v="12"/>
  </r>
  <r>
    <x v="14"/>
    <n v="10"/>
  </r>
  <r>
    <x v="8"/>
    <n v="15"/>
  </r>
  <r>
    <x v="18"/>
    <n v="17"/>
  </r>
  <r>
    <x v="9"/>
    <n v="5"/>
  </r>
  <r>
    <x v="15"/>
    <n v="15"/>
  </r>
  <r>
    <x v="16"/>
    <n v="11"/>
  </r>
  <r>
    <x v="0"/>
    <n v="22"/>
  </r>
  <r>
    <x v="2"/>
    <n v="15"/>
  </r>
  <r>
    <x v="3"/>
    <n v="8"/>
  </r>
  <r>
    <x v="12"/>
    <n v="7"/>
  </r>
  <r>
    <x v="13"/>
    <n v="17"/>
  </r>
  <r>
    <x v="5"/>
    <n v="15"/>
  </r>
  <r>
    <x v="6"/>
    <n v="12"/>
  </r>
  <r>
    <x v="14"/>
    <n v="3"/>
  </r>
  <r>
    <x v="8"/>
    <n v="10"/>
  </r>
  <r>
    <x v="9"/>
    <n v="14"/>
  </r>
  <r>
    <x v="19"/>
    <n v="14"/>
  </r>
  <r>
    <x v="15"/>
    <n v="14"/>
  </r>
  <r>
    <x v="10"/>
    <n v="5"/>
  </r>
  <r>
    <x v="16"/>
    <n v="8"/>
  </r>
  <r>
    <x v="11"/>
    <n v="6"/>
  </r>
  <r>
    <x v="0"/>
    <n v="5"/>
  </r>
  <r>
    <x v="1"/>
    <n v="10"/>
  </r>
  <r>
    <x v="2"/>
    <n v="5"/>
  </r>
  <r>
    <x v="3"/>
    <n v="8"/>
  </r>
  <r>
    <x v="12"/>
    <n v="4"/>
  </r>
  <r>
    <x v="13"/>
    <n v="3"/>
  </r>
  <r>
    <x v="4"/>
    <n v="10"/>
  </r>
  <r>
    <x v="5"/>
    <n v="3"/>
  </r>
  <r>
    <x v="6"/>
    <n v="3"/>
  </r>
  <r>
    <x v="8"/>
    <n v="7"/>
  </r>
  <r>
    <x v="18"/>
    <n v="11"/>
  </r>
  <r>
    <x v="15"/>
    <n v="6"/>
  </r>
  <r>
    <x v="16"/>
    <n v="3"/>
  </r>
  <r>
    <x v="11"/>
    <n v="1"/>
  </r>
  <r>
    <x v="0"/>
    <n v="2"/>
  </r>
  <r>
    <x v="3"/>
    <n v="2"/>
  </r>
  <r>
    <x v="12"/>
    <n v="2"/>
  </r>
  <r>
    <x v="13"/>
    <n v="2"/>
  </r>
  <r>
    <x v="4"/>
    <n v="3"/>
  </r>
  <r>
    <x v="5"/>
    <n v="2"/>
  </r>
  <r>
    <x v="6"/>
    <n v="1"/>
  </r>
  <r>
    <x v="14"/>
    <n v="2"/>
  </r>
  <r>
    <x v="7"/>
    <n v="3"/>
  </r>
  <r>
    <x v="8"/>
    <n v="3"/>
  </r>
  <r>
    <x v="18"/>
    <n v="3"/>
  </r>
  <r>
    <x v="19"/>
    <n v="2"/>
  </r>
  <r>
    <x v="15"/>
    <n v="2"/>
  </r>
  <r>
    <x v="10"/>
    <n v="2"/>
  </r>
  <r>
    <x v="0"/>
    <n v="20"/>
  </r>
  <r>
    <x v="3"/>
    <n v="15"/>
  </r>
  <r>
    <x v="13"/>
    <n v="16"/>
  </r>
  <r>
    <x v="4"/>
    <n v="14"/>
  </r>
  <r>
    <x v="17"/>
    <n v="8"/>
  </r>
  <r>
    <x v="7"/>
    <n v="18"/>
  </r>
  <r>
    <x v="8"/>
    <n v="17"/>
  </r>
  <r>
    <x v="18"/>
    <n v="17"/>
  </r>
  <r>
    <x v="9"/>
    <n v="6"/>
  </r>
  <r>
    <x v="19"/>
    <n v="12"/>
  </r>
  <r>
    <x v="15"/>
    <n v="12"/>
  </r>
  <r>
    <x v="0"/>
    <n v="11"/>
  </r>
  <r>
    <x v="1"/>
    <n v="11"/>
  </r>
  <r>
    <x v="3"/>
    <n v="11"/>
  </r>
  <r>
    <x v="12"/>
    <n v="6"/>
  </r>
  <r>
    <x v="4"/>
    <n v="11"/>
  </r>
  <r>
    <x v="5"/>
    <n v="15"/>
  </r>
  <r>
    <x v="6"/>
    <n v="8"/>
  </r>
  <r>
    <x v="14"/>
    <n v="16"/>
  </r>
  <r>
    <x v="17"/>
    <n v="15"/>
  </r>
  <r>
    <x v="7"/>
    <n v="13"/>
  </r>
  <r>
    <x v="8"/>
    <n v="14"/>
  </r>
  <r>
    <x v="18"/>
    <n v="9"/>
  </r>
  <r>
    <x v="9"/>
    <n v="13"/>
  </r>
  <r>
    <x v="19"/>
    <n v="20"/>
  </r>
  <r>
    <x v="10"/>
    <n v="6"/>
  </r>
  <r>
    <x v="16"/>
    <n v="22"/>
  </r>
  <r>
    <x v="11"/>
    <n v="18"/>
  </r>
  <r>
    <x v="0"/>
    <n v="25"/>
  </r>
  <r>
    <x v="1"/>
    <n v="23"/>
  </r>
  <r>
    <x v="2"/>
    <n v="23"/>
  </r>
  <r>
    <x v="3"/>
    <n v="34"/>
  </r>
  <r>
    <x v="12"/>
    <n v="7"/>
  </r>
  <r>
    <x v="5"/>
    <n v="22"/>
  </r>
  <r>
    <x v="6"/>
    <n v="25"/>
  </r>
  <r>
    <x v="14"/>
    <n v="12"/>
  </r>
  <r>
    <x v="8"/>
    <n v="17"/>
  </r>
  <r>
    <x v="9"/>
    <n v="13"/>
  </r>
  <r>
    <x v="10"/>
    <n v="15"/>
  </r>
  <r>
    <x v="16"/>
    <n v="19"/>
  </r>
  <r>
    <x v="0"/>
    <n v="14"/>
  </r>
  <r>
    <x v="1"/>
    <n v="17"/>
  </r>
  <r>
    <x v="2"/>
    <n v="15"/>
  </r>
  <r>
    <x v="5"/>
    <n v="13"/>
  </r>
  <r>
    <x v="6"/>
    <n v="8"/>
  </r>
  <r>
    <x v="17"/>
    <n v="11"/>
  </r>
  <r>
    <x v="18"/>
    <n v="10"/>
  </r>
  <r>
    <x v="9"/>
    <n v="13"/>
  </r>
  <r>
    <x v="10"/>
    <n v="13"/>
  </r>
  <r>
    <x v="11"/>
    <n v="17"/>
  </r>
  <r>
    <x v="0"/>
    <n v="12"/>
  </r>
  <r>
    <x v="1"/>
    <n v="17"/>
  </r>
  <r>
    <x v="2"/>
    <n v="15"/>
  </r>
  <r>
    <x v="3"/>
    <n v="11"/>
  </r>
  <r>
    <x v="12"/>
    <n v="20"/>
  </r>
  <r>
    <x v="13"/>
    <n v="10"/>
  </r>
  <r>
    <x v="4"/>
    <n v="20"/>
  </r>
  <r>
    <x v="5"/>
    <n v="17"/>
  </r>
  <r>
    <x v="6"/>
    <n v="10"/>
  </r>
  <r>
    <x v="17"/>
    <n v="14"/>
  </r>
  <r>
    <x v="7"/>
    <n v="14"/>
  </r>
  <r>
    <x v="8"/>
    <n v="14"/>
  </r>
  <r>
    <x v="19"/>
    <n v="16"/>
  </r>
  <r>
    <x v="10"/>
    <n v="9"/>
  </r>
  <r>
    <x v="16"/>
    <n v="10"/>
  </r>
  <r>
    <x v="11"/>
    <n v="5"/>
  </r>
  <r>
    <x v="0"/>
    <n v="14"/>
  </r>
  <r>
    <x v="1"/>
    <n v="6"/>
  </r>
  <r>
    <x v="2"/>
    <n v="9"/>
  </r>
  <r>
    <x v="13"/>
    <n v="10"/>
  </r>
  <r>
    <x v="4"/>
    <n v="7"/>
  </r>
  <r>
    <x v="5"/>
    <n v="7"/>
  </r>
  <r>
    <x v="6"/>
    <n v="13"/>
  </r>
  <r>
    <x v="7"/>
    <n v="7"/>
  </r>
  <r>
    <x v="8"/>
    <n v="3"/>
  </r>
  <r>
    <x v="9"/>
    <n v="6"/>
  </r>
  <r>
    <x v="15"/>
    <n v="7"/>
  </r>
  <r>
    <x v="10"/>
    <n v="6"/>
  </r>
  <r>
    <x v="1"/>
    <n v="2"/>
  </r>
  <r>
    <x v="2"/>
    <n v="2"/>
  </r>
  <r>
    <x v="3"/>
    <n v="3"/>
  </r>
  <r>
    <x v="12"/>
    <n v="5"/>
  </r>
  <r>
    <x v="4"/>
    <n v="3"/>
  </r>
  <r>
    <x v="5"/>
    <n v="3"/>
  </r>
  <r>
    <x v="14"/>
    <n v="2"/>
  </r>
  <r>
    <x v="17"/>
    <n v="1"/>
  </r>
  <r>
    <x v="7"/>
    <n v="1"/>
  </r>
  <r>
    <x v="15"/>
    <n v="1"/>
  </r>
  <r>
    <x v="10"/>
    <n v="2"/>
  </r>
  <r>
    <x v="16"/>
    <n v="21"/>
  </r>
  <r>
    <x v="11"/>
    <n v="9"/>
  </r>
  <r>
    <x v="0"/>
    <n v="4"/>
  </r>
  <r>
    <x v="3"/>
    <n v="20"/>
  </r>
  <r>
    <x v="12"/>
    <n v="16"/>
  </r>
  <r>
    <x v="4"/>
    <n v="12"/>
  </r>
  <r>
    <x v="6"/>
    <n v="9"/>
  </r>
  <r>
    <x v="14"/>
    <n v="13"/>
  </r>
  <r>
    <x v="7"/>
    <n v="16"/>
  </r>
  <r>
    <x v="8"/>
    <n v="13"/>
  </r>
  <r>
    <x v="18"/>
    <n v="7"/>
  </r>
  <r>
    <x v="9"/>
    <n v="12"/>
  </r>
  <r>
    <x v="15"/>
    <n v="10"/>
  </r>
  <r>
    <x v="10"/>
    <n v="9"/>
  </r>
  <r>
    <x v="16"/>
    <n v="11"/>
  </r>
  <r>
    <x v="11"/>
    <n v="10"/>
  </r>
  <r>
    <x v="1"/>
    <n v="10"/>
  </r>
  <r>
    <x v="3"/>
    <n v="7"/>
  </r>
  <r>
    <x v="12"/>
    <n v="6"/>
  </r>
  <r>
    <x v="13"/>
    <n v="8"/>
  </r>
  <r>
    <x v="6"/>
    <n v="11"/>
  </r>
  <r>
    <x v="14"/>
    <n v="10"/>
  </r>
  <r>
    <x v="17"/>
    <n v="7"/>
  </r>
  <r>
    <x v="7"/>
    <n v="5"/>
  </r>
  <r>
    <x v="8"/>
    <n v="6"/>
  </r>
  <r>
    <x v="18"/>
    <n v="7"/>
  </r>
  <r>
    <x v="19"/>
    <n v="10"/>
  </r>
  <r>
    <x v="15"/>
    <n v="9"/>
  </r>
  <r>
    <x v="10"/>
    <n v="6"/>
  </r>
  <r>
    <x v="16"/>
    <n v="11"/>
  </r>
  <r>
    <x v="11"/>
    <n v="14"/>
  </r>
  <r>
    <x v="0"/>
    <n v="12"/>
  </r>
  <r>
    <x v="1"/>
    <n v="22"/>
  </r>
  <r>
    <x v="2"/>
    <n v="12"/>
  </r>
  <r>
    <x v="3"/>
    <n v="15"/>
  </r>
  <r>
    <x v="12"/>
    <n v="9"/>
  </r>
  <r>
    <x v="13"/>
    <n v="10"/>
  </r>
  <r>
    <x v="4"/>
    <n v="12"/>
  </r>
  <r>
    <x v="5"/>
    <n v="16"/>
  </r>
  <r>
    <x v="6"/>
    <n v="11"/>
  </r>
  <r>
    <x v="14"/>
    <n v="19"/>
  </r>
  <r>
    <x v="8"/>
    <n v="10"/>
  </r>
  <r>
    <x v="9"/>
    <n v="18"/>
  </r>
  <r>
    <x v="19"/>
    <n v="13"/>
  </r>
  <r>
    <x v="15"/>
    <n v="12"/>
  </r>
  <r>
    <x v="16"/>
    <n v="10"/>
  </r>
  <r>
    <x v="11"/>
    <n v="11"/>
  </r>
  <r>
    <x v="0"/>
    <n v="11"/>
  </r>
  <r>
    <x v="2"/>
    <n v="5"/>
  </r>
  <r>
    <x v="3"/>
    <n v="8"/>
  </r>
  <r>
    <x v="12"/>
    <n v="6"/>
  </r>
  <r>
    <x v="13"/>
    <n v="7"/>
  </r>
  <r>
    <x v="4"/>
    <n v="11"/>
  </r>
  <r>
    <x v="5"/>
    <n v="8"/>
  </r>
  <r>
    <x v="6"/>
    <n v="8"/>
  </r>
  <r>
    <x v="14"/>
    <n v="8"/>
  </r>
  <r>
    <x v="17"/>
    <n v="10"/>
  </r>
  <r>
    <x v="7"/>
    <n v="8"/>
  </r>
  <r>
    <x v="8"/>
    <n v="8"/>
  </r>
  <r>
    <x v="18"/>
    <n v="10"/>
  </r>
  <r>
    <x v="9"/>
    <n v="9"/>
  </r>
  <r>
    <x v="19"/>
    <n v="7"/>
  </r>
  <r>
    <x v="15"/>
    <n v="10"/>
  </r>
  <r>
    <x v="16"/>
    <n v="9"/>
  </r>
  <r>
    <x v="11"/>
    <n v="15"/>
  </r>
  <r>
    <x v="0"/>
    <n v="11"/>
  </r>
  <r>
    <x v="1"/>
    <n v="11"/>
  </r>
  <r>
    <x v="3"/>
    <n v="10"/>
  </r>
  <r>
    <x v="12"/>
    <n v="11"/>
  </r>
  <r>
    <x v="13"/>
    <n v="7"/>
  </r>
  <r>
    <x v="4"/>
    <n v="18"/>
  </r>
  <r>
    <x v="5"/>
    <n v="17"/>
  </r>
  <r>
    <x v="6"/>
    <n v="9"/>
  </r>
  <r>
    <x v="14"/>
    <n v="8"/>
  </r>
  <r>
    <x v="17"/>
    <n v="15"/>
  </r>
  <r>
    <x v="7"/>
    <n v="10"/>
  </r>
  <r>
    <x v="8"/>
    <n v="11"/>
  </r>
  <r>
    <x v="18"/>
    <n v="11"/>
  </r>
  <r>
    <x v="19"/>
    <n v="10"/>
  </r>
  <r>
    <x v="15"/>
    <n v="12"/>
  </r>
  <r>
    <x v="11"/>
    <n v="13"/>
  </r>
  <r>
    <x v="0"/>
    <n v="8"/>
  </r>
  <r>
    <x v="2"/>
    <n v="11"/>
  </r>
  <r>
    <x v="3"/>
    <n v="18"/>
  </r>
  <r>
    <x v="12"/>
    <n v="11"/>
  </r>
  <r>
    <x v="13"/>
    <n v="8"/>
  </r>
  <r>
    <x v="5"/>
    <n v="14"/>
  </r>
  <r>
    <x v="6"/>
    <n v="10"/>
  </r>
  <r>
    <x v="14"/>
    <n v="13"/>
  </r>
  <r>
    <x v="7"/>
    <n v="12"/>
  </r>
  <r>
    <x v="8"/>
    <n v="5"/>
  </r>
  <r>
    <x v="18"/>
    <n v="14"/>
  </r>
  <r>
    <x v="9"/>
    <n v="13"/>
  </r>
  <r>
    <x v="19"/>
    <n v="14"/>
  </r>
  <r>
    <x v="1"/>
    <n v="1"/>
  </r>
  <r>
    <x v="2"/>
    <n v="2"/>
  </r>
  <r>
    <x v="3"/>
    <n v="3"/>
  </r>
  <r>
    <x v="12"/>
    <n v="2"/>
  </r>
  <r>
    <x v="13"/>
    <n v="2"/>
  </r>
  <r>
    <x v="6"/>
    <n v="2"/>
  </r>
  <r>
    <x v="14"/>
    <n v="3"/>
  </r>
  <r>
    <x v="17"/>
    <n v="1"/>
  </r>
  <r>
    <x v="9"/>
    <n v="1"/>
  </r>
  <r>
    <x v="15"/>
    <n v="3"/>
  </r>
  <r>
    <x v="10"/>
    <n v="2"/>
  </r>
  <r>
    <x v="11"/>
    <n v="13"/>
  </r>
  <r>
    <x v="0"/>
    <n v="15"/>
  </r>
  <r>
    <x v="1"/>
    <n v="3"/>
  </r>
  <r>
    <x v="2"/>
    <n v="6"/>
  </r>
  <r>
    <x v="3"/>
    <n v="24"/>
  </r>
  <r>
    <x v="12"/>
    <n v="12"/>
  </r>
  <r>
    <x v="13"/>
    <n v="17"/>
  </r>
  <r>
    <x v="4"/>
    <n v="18"/>
  </r>
  <r>
    <x v="6"/>
    <n v="3"/>
  </r>
  <r>
    <x v="17"/>
    <n v="7"/>
  </r>
  <r>
    <x v="8"/>
    <n v="4"/>
  </r>
  <r>
    <x v="18"/>
    <n v="6"/>
  </r>
  <r>
    <x v="19"/>
    <n v="9"/>
  </r>
  <r>
    <x v="15"/>
    <n v="5"/>
  </r>
  <r>
    <x v="11"/>
    <n v="10"/>
  </r>
  <r>
    <x v="0"/>
    <n v="3"/>
  </r>
  <r>
    <x v="1"/>
    <n v="3"/>
  </r>
  <r>
    <x v="2"/>
    <n v="6"/>
  </r>
  <r>
    <x v="3"/>
    <n v="3"/>
  </r>
  <r>
    <x v="13"/>
    <n v="11"/>
  </r>
  <r>
    <x v="6"/>
    <n v="10"/>
  </r>
  <r>
    <x v="14"/>
    <n v="5"/>
  </r>
  <r>
    <x v="17"/>
    <n v="10"/>
  </r>
  <r>
    <x v="7"/>
    <n v="12"/>
  </r>
  <r>
    <x v="8"/>
    <n v="3"/>
  </r>
  <r>
    <x v="18"/>
    <n v="8"/>
  </r>
  <r>
    <x v="9"/>
    <n v="8"/>
  </r>
  <r>
    <x v="15"/>
    <n v="6"/>
  </r>
  <r>
    <x v="16"/>
    <n v="8"/>
  </r>
  <r>
    <x v="11"/>
    <n v="12"/>
  </r>
  <r>
    <x v="1"/>
    <n v="6"/>
  </r>
  <r>
    <x v="12"/>
    <n v="6"/>
  </r>
  <r>
    <x v="5"/>
    <n v="8"/>
  </r>
  <r>
    <x v="6"/>
    <n v="5"/>
  </r>
  <r>
    <x v="17"/>
    <n v="4"/>
  </r>
  <r>
    <x v="8"/>
    <n v="5"/>
  </r>
  <r>
    <x v="18"/>
    <n v="8"/>
  </r>
  <r>
    <x v="10"/>
    <n v="14"/>
  </r>
  <r>
    <x v="16"/>
    <n v="10"/>
  </r>
  <r>
    <x v="11"/>
    <n v="10"/>
  </r>
  <r>
    <x v="0"/>
    <n v="5"/>
  </r>
  <r>
    <x v="1"/>
    <n v="8"/>
  </r>
  <r>
    <x v="3"/>
    <n v="5"/>
  </r>
  <r>
    <x v="12"/>
    <n v="9"/>
  </r>
  <r>
    <x v="13"/>
    <n v="13"/>
  </r>
  <r>
    <x v="4"/>
    <n v="8"/>
  </r>
  <r>
    <x v="5"/>
    <n v="8"/>
  </r>
  <r>
    <x v="14"/>
    <n v="6"/>
  </r>
  <r>
    <x v="17"/>
    <n v="9"/>
  </r>
  <r>
    <x v="7"/>
    <n v="6"/>
  </r>
  <r>
    <x v="8"/>
    <n v="7"/>
  </r>
  <r>
    <x v="18"/>
    <n v="11"/>
  </r>
  <r>
    <x v="9"/>
    <n v="9"/>
  </r>
  <r>
    <x v="19"/>
    <n v="3"/>
  </r>
  <r>
    <x v="1"/>
    <n v="13"/>
  </r>
  <r>
    <x v="2"/>
    <n v="22"/>
  </r>
  <r>
    <x v="3"/>
    <n v="3"/>
  </r>
  <r>
    <x v="12"/>
    <n v="12"/>
  </r>
  <r>
    <x v="5"/>
    <n v="14"/>
  </r>
  <r>
    <x v="6"/>
    <n v="2"/>
  </r>
  <r>
    <x v="17"/>
    <n v="13"/>
  </r>
  <r>
    <x v="7"/>
    <n v="7"/>
  </r>
  <r>
    <x v="9"/>
    <n v="7"/>
  </r>
  <r>
    <x v="19"/>
    <n v="9"/>
  </r>
  <r>
    <x v="16"/>
    <n v="5"/>
  </r>
  <r>
    <x v="11"/>
    <n v="9"/>
  </r>
  <r>
    <x v="0"/>
    <n v="10"/>
  </r>
  <r>
    <x v="1"/>
    <n v="6"/>
  </r>
  <r>
    <x v="2"/>
    <n v="6"/>
  </r>
  <r>
    <x v="3"/>
    <n v="11"/>
  </r>
  <r>
    <x v="12"/>
    <n v="6"/>
  </r>
  <r>
    <x v="13"/>
    <n v="6"/>
  </r>
  <r>
    <x v="4"/>
    <n v="7"/>
  </r>
  <r>
    <x v="5"/>
    <n v="10"/>
  </r>
  <r>
    <x v="6"/>
    <n v="8"/>
  </r>
  <r>
    <x v="14"/>
    <n v="9"/>
  </r>
  <r>
    <x v="17"/>
    <n v="4"/>
  </r>
  <r>
    <x v="8"/>
    <n v="10"/>
  </r>
  <r>
    <x v="18"/>
    <n v="7"/>
  </r>
  <r>
    <x v="19"/>
    <n v="9"/>
  </r>
  <r>
    <x v="15"/>
    <n v="2"/>
  </r>
  <r>
    <x v="11"/>
    <n v="8"/>
  </r>
  <r>
    <x v="0"/>
    <n v="12"/>
  </r>
  <r>
    <x v="1"/>
    <n v="14"/>
  </r>
  <r>
    <x v="2"/>
    <n v="10"/>
  </r>
  <r>
    <x v="4"/>
    <n v="12"/>
  </r>
  <r>
    <x v="5"/>
    <n v="5"/>
  </r>
  <r>
    <x v="6"/>
    <n v="9"/>
  </r>
  <r>
    <x v="14"/>
    <n v="17"/>
  </r>
  <r>
    <x v="17"/>
    <n v="11"/>
  </r>
  <r>
    <x v="7"/>
    <n v="17"/>
  </r>
  <r>
    <x v="8"/>
    <n v="6"/>
  </r>
  <r>
    <x v="18"/>
    <n v="17"/>
  </r>
  <r>
    <x v="9"/>
    <n v="17"/>
  </r>
  <r>
    <x v="15"/>
    <n v="12"/>
  </r>
  <r>
    <x v="10"/>
    <n v="10"/>
  </r>
  <r>
    <x v="16"/>
    <n v="5"/>
  </r>
  <r>
    <x v="1"/>
    <n v="18"/>
  </r>
  <r>
    <x v="2"/>
    <n v="16"/>
  </r>
  <r>
    <x v="3"/>
    <n v="10"/>
  </r>
  <r>
    <x v="12"/>
    <n v="18"/>
  </r>
  <r>
    <x v="13"/>
    <n v="9"/>
  </r>
  <r>
    <x v="5"/>
    <n v="17"/>
  </r>
  <r>
    <x v="6"/>
    <n v="11"/>
  </r>
  <r>
    <x v="14"/>
    <n v="15"/>
  </r>
  <r>
    <x v="17"/>
    <n v="18"/>
  </r>
  <r>
    <x v="18"/>
    <n v="15"/>
  </r>
  <r>
    <x v="9"/>
    <n v="5"/>
  </r>
  <r>
    <x v="10"/>
    <n v="10"/>
  </r>
  <r>
    <x v="16"/>
    <n v="18"/>
  </r>
  <r>
    <x v="0"/>
    <n v="10"/>
  </r>
  <r>
    <x v="1"/>
    <n v="2"/>
  </r>
  <r>
    <x v="2"/>
    <n v="11"/>
  </r>
  <r>
    <x v="3"/>
    <n v="10"/>
  </r>
  <r>
    <x v="13"/>
    <n v="10"/>
  </r>
  <r>
    <x v="4"/>
    <n v="8"/>
  </r>
  <r>
    <x v="5"/>
    <n v="14"/>
  </r>
  <r>
    <x v="6"/>
    <n v="6"/>
  </r>
  <r>
    <x v="17"/>
    <n v="13"/>
  </r>
  <r>
    <x v="8"/>
    <n v="10"/>
  </r>
  <r>
    <x v="18"/>
    <n v="15"/>
  </r>
  <r>
    <x v="9"/>
    <n v="14"/>
  </r>
  <r>
    <x v="19"/>
    <n v="19"/>
  </r>
  <r>
    <x v="15"/>
    <n v="15"/>
  </r>
  <r>
    <x v="10"/>
    <n v="19"/>
  </r>
  <r>
    <x v="0"/>
    <n v="6"/>
  </r>
  <r>
    <x v="1"/>
    <n v="11"/>
  </r>
  <r>
    <x v="2"/>
    <n v="14"/>
  </r>
  <r>
    <x v="12"/>
    <n v="7"/>
  </r>
  <r>
    <x v="5"/>
    <n v="20"/>
  </r>
  <r>
    <x v="6"/>
    <n v="11"/>
  </r>
  <r>
    <x v="14"/>
    <n v="18"/>
  </r>
  <r>
    <x v="7"/>
    <n v="11"/>
  </r>
  <r>
    <x v="18"/>
    <n v="12"/>
  </r>
  <r>
    <x v="9"/>
    <n v="16"/>
  </r>
  <r>
    <x v="15"/>
    <n v="7"/>
  </r>
  <r>
    <x v="10"/>
    <n v="13"/>
  </r>
  <r>
    <x v="16"/>
    <n v="19"/>
  </r>
  <r>
    <x v="11"/>
    <n v="16"/>
  </r>
  <r>
    <x v="0"/>
    <n v="23"/>
  </r>
  <r>
    <x v="1"/>
    <n v="9"/>
  </r>
  <r>
    <x v="3"/>
    <n v="37"/>
  </r>
  <r>
    <x v="12"/>
    <n v="8"/>
  </r>
  <r>
    <x v="5"/>
    <n v="15"/>
  </r>
  <r>
    <x v="6"/>
    <n v="11"/>
  </r>
  <r>
    <x v="17"/>
    <n v="16"/>
  </r>
  <r>
    <x v="7"/>
    <n v="17"/>
  </r>
  <r>
    <x v="8"/>
    <n v="14"/>
  </r>
  <r>
    <x v="19"/>
    <n v="18"/>
  </r>
  <r>
    <x v="10"/>
    <n v="14"/>
  </r>
  <r>
    <x v="16"/>
    <n v="2"/>
  </r>
  <r>
    <x v="11"/>
    <n v="6"/>
  </r>
  <r>
    <x v="0"/>
    <n v="5"/>
  </r>
  <r>
    <x v="1"/>
    <n v="7"/>
  </r>
  <r>
    <x v="3"/>
    <n v="1"/>
  </r>
  <r>
    <x v="12"/>
    <n v="2"/>
  </r>
  <r>
    <x v="13"/>
    <n v="6"/>
  </r>
  <r>
    <x v="6"/>
    <n v="1"/>
  </r>
  <r>
    <x v="14"/>
    <n v="3"/>
  </r>
  <r>
    <x v="8"/>
    <n v="2"/>
  </r>
  <r>
    <x v="9"/>
    <n v="6"/>
  </r>
  <r>
    <x v="15"/>
    <n v="5"/>
  </r>
  <r>
    <x v="10"/>
    <n v="3"/>
  </r>
  <r>
    <x v="11"/>
    <n v="19"/>
  </r>
  <r>
    <x v="0"/>
    <n v="19"/>
  </r>
  <r>
    <x v="1"/>
    <n v="12"/>
  </r>
  <r>
    <x v="2"/>
    <n v="18"/>
  </r>
  <r>
    <x v="3"/>
    <n v="15"/>
  </r>
  <r>
    <x v="12"/>
    <n v="10"/>
  </r>
  <r>
    <x v="13"/>
    <n v="16"/>
  </r>
  <r>
    <x v="5"/>
    <n v="5"/>
  </r>
  <r>
    <x v="14"/>
    <n v="6"/>
  </r>
  <r>
    <x v="8"/>
    <n v="14"/>
  </r>
  <r>
    <x v="9"/>
    <n v="14"/>
  </r>
  <r>
    <x v="19"/>
    <n v="8"/>
  </r>
  <r>
    <x v="11"/>
    <n v="9"/>
  </r>
  <r>
    <x v="0"/>
    <n v="4"/>
  </r>
  <r>
    <x v="3"/>
    <n v="5"/>
  </r>
  <r>
    <x v="12"/>
    <n v="13"/>
  </r>
  <r>
    <x v="6"/>
    <n v="8"/>
  </r>
  <r>
    <x v="14"/>
    <n v="10"/>
  </r>
  <r>
    <x v="17"/>
    <n v="8"/>
  </r>
  <r>
    <x v="8"/>
    <n v="10"/>
  </r>
  <r>
    <x v="18"/>
    <n v="9"/>
  </r>
  <r>
    <x v="9"/>
    <n v="12"/>
  </r>
  <r>
    <x v="19"/>
    <n v="7"/>
  </r>
  <r>
    <x v="10"/>
    <n v="8"/>
  </r>
  <r>
    <x v="0"/>
    <n v="18"/>
  </r>
  <r>
    <x v="1"/>
    <n v="9"/>
  </r>
  <r>
    <x v="2"/>
    <n v="16"/>
  </r>
  <r>
    <x v="3"/>
    <n v="13"/>
  </r>
  <r>
    <x v="13"/>
    <n v="17"/>
  </r>
  <r>
    <x v="4"/>
    <n v="13"/>
  </r>
  <r>
    <x v="5"/>
    <n v="9"/>
  </r>
  <r>
    <x v="6"/>
    <n v="3"/>
  </r>
  <r>
    <x v="17"/>
    <n v="14"/>
  </r>
  <r>
    <x v="8"/>
    <n v="20"/>
  </r>
  <r>
    <x v="9"/>
    <n v="7"/>
  </r>
  <r>
    <x v="10"/>
    <n v="10"/>
  </r>
  <r>
    <x v="11"/>
    <n v="20"/>
  </r>
  <r>
    <x v="0"/>
    <n v="19"/>
  </r>
  <r>
    <x v="1"/>
    <n v="10"/>
  </r>
  <r>
    <x v="2"/>
    <n v="14"/>
  </r>
  <r>
    <x v="12"/>
    <n v="23"/>
  </r>
  <r>
    <x v="13"/>
    <n v="17"/>
  </r>
  <r>
    <x v="6"/>
    <n v="15"/>
  </r>
  <r>
    <x v="14"/>
    <n v="20"/>
  </r>
  <r>
    <x v="7"/>
    <n v="17"/>
  </r>
  <r>
    <x v="18"/>
    <n v="28"/>
  </r>
  <r>
    <x v="9"/>
    <n v="11"/>
  </r>
  <r>
    <x v="10"/>
    <n v="26"/>
  </r>
  <r>
    <x v="0"/>
    <n v="2"/>
  </r>
  <r>
    <x v="1"/>
    <n v="4"/>
  </r>
  <r>
    <x v="3"/>
    <n v="3"/>
  </r>
  <r>
    <x v="12"/>
    <n v="1"/>
  </r>
  <r>
    <x v="17"/>
    <n v="2"/>
  </r>
  <r>
    <x v="8"/>
    <n v="3"/>
  </r>
  <r>
    <x v="9"/>
    <n v="1"/>
  </r>
  <r>
    <x v="19"/>
    <n v="3"/>
  </r>
  <r>
    <x v="10"/>
    <n v="3"/>
  </r>
  <r>
    <x v="16"/>
    <n v="12"/>
  </r>
  <r>
    <x v="11"/>
    <n v="16"/>
  </r>
  <r>
    <x v="0"/>
    <n v="18"/>
  </r>
  <r>
    <x v="1"/>
    <n v="7"/>
  </r>
  <r>
    <x v="2"/>
    <n v="13"/>
  </r>
  <r>
    <x v="12"/>
    <n v="17"/>
  </r>
  <r>
    <x v="13"/>
    <n v="11"/>
  </r>
  <r>
    <x v="4"/>
    <n v="16"/>
  </r>
  <r>
    <x v="5"/>
    <n v="9"/>
  </r>
  <r>
    <x v="6"/>
    <n v="12"/>
  </r>
  <r>
    <x v="14"/>
    <n v="17"/>
  </r>
  <r>
    <x v="17"/>
    <n v="22"/>
  </r>
  <r>
    <x v="8"/>
    <n v="13"/>
  </r>
  <r>
    <x v="19"/>
    <n v="16"/>
  </r>
  <r>
    <x v="15"/>
    <n v="7"/>
  </r>
  <r>
    <x v="10"/>
    <n v="20"/>
  </r>
  <r>
    <x v="16"/>
    <n v="14"/>
  </r>
  <r>
    <x v="11"/>
    <n v="19"/>
  </r>
  <r>
    <x v="0"/>
    <n v="20"/>
  </r>
  <r>
    <x v="3"/>
    <n v="17"/>
  </r>
  <r>
    <x v="12"/>
    <n v="9"/>
  </r>
  <r>
    <x v="13"/>
    <n v="7"/>
  </r>
  <r>
    <x v="4"/>
    <n v="17"/>
  </r>
  <r>
    <x v="5"/>
    <n v="9"/>
  </r>
  <r>
    <x v="6"/>
    <n v="12"/>
  </r>
  <r>
    <x v="14"/>
    <n v="20"/>
  </r>
  <r>
    <x v="17"/>
    <n v="12"/>
  </r>
  <r>
    <x v="7"/>
    <n v="13"/>
  </r>
  <r>
    <x v="8"/>
    <n v="18"/>
  </r>
  <r>
    <x v="18"/>
    <n v="15"/>
  </r>
  <r>
    <x v="15"/>
    <n v="10"/>
  </r>
  <r>
    <x v="16"/>
    <n v="15"/>
  </r>
  <r>
    <x v="11"/>
    <n v="17"/>
  </r>
  <r>
    <x v="0"/>
    <n v="11"/>
  </r>
  <r>
    <x v="1"/>
    <n v="11"/>
  </r>
  <r>
    <x v="2"/>
    <n v="13"/>
  </r>
  <r>
    <x v="3"/>
    <n v="23"/>
  </r>
  <r>
    <x v="4"/>
    <n v="15"/>
  </r>
  <r>
    <x v="5"/>
    <n v="13"/>
  </r>
  <r>
    <x v="6"/>
    <n v="12"/>
  </r>
  <r>
    <x v="14"/>
    <n v="7"/>
  </r>
  <r>
    <x v="7"/>
    <n v="12"/>
  </r>
  <r>
    <x v="8"/>
    <n v="4"/>
  </r>
  <r>
    <x v="18"/>
    <n v="13"/>
  </r>
  <r>
    <x v="9"/>
    <n v="8"/>
  </r>
  <r>
    <x v="16"/>
    <n v="9"/>
  </r>
  <r>
    <x v="11"/>
    <n v="19"/>
  </r>
  <r>
    <x v="0"/>
    <n v="10"/>
  </r>
  <r>
    <x v="1"/>
    <n v="16"/>
  </r>
  <r>
    <x v="2"/>
    <n v="10"/>
  </r>
  <r>
    <x v="3"/>
    <n v="21"/>
  </r>
  <r>
    <x v="12"/>
    <n v="3"/>
  </r>
  <r>
    <x v="13"/>
    <n v="20"/>
  </r>
  <r>
    <x v="4"/>
    <n v="26"/>
  </r>
  <r>
    <x v="5"/>
    <n v="10"/>
  </r>
  <r>
    <x v="14"/>
    <n v="18"/>
  </r>
  <r>
    <x v="17"/>
    <n v="16"/>
  </r>
  <r>
    <x v="7"/>
    <n v="15"/>
  </r>
  <r>
    <x v="8"/>
    <n v="10"/>
  </r>
  <r>
    <x v="18"/>
    <n v="14"/>
  </r>
  <r>
    <x v="9"/>
    <n v="13"/>
  </r>
  <r>
    <x v="19"/>
    <n v="11"/>
  </r>
  <r>
    <x v="16"/>
    <n v="13"/>
  </r>
  <r>
    <x v="0"/>
    <n v="17"/>
  </r>
  <r>
    <x v="3"/>
    <n v="8"/>
  </r>
  <r>
    <x v="12"/>
    <n v="2"/>
  </r>
  <r>
    <x v="13"/>
    <n v="11"/>
  </r>
  <r>
    <x v="4"/>
    <n v="20"/>
  </r>
  <r>
    <x v="7"/>
    <n v="14"/>
  </r>
  <r>
    <x v="8"/>
    <n v="16"/>
  </r>
  <r>
    <x v="18"/>
    <n v="13"/>
  </r>
  <r>
    <x v="9"/>
    <n v="9"/>
  </r>
  <r>
    <x v="19"/>
    <n v="13"/>
  </r>
  <r>
    <x v="10"/>
    <n v="11"/>
  </r>
  <r>
    <x v="16"/>
    <n v="16"/>
  </r>
  <r>
    <x v="11"/>
    <n v="18"/>
  </r>
  <r>
    <x v="0"/>
    <n v="20"/>
  </r>
  <r>
    <x v="1"/>
    <n v="10"/>
  </r>
  <r>
    <x v="2"/>
    <n v="9"/>
  </r>
  <r>
    <x v="3"/>
    <n v="9"/>
  </r>
  <r>
    <x v="13"/>
    <n v="16"/>
  </r>
  <r>
    <x v="4"/>
    <n v="21"/>
  </r>
  <r>
    <x v="5"/>
    <n v="1"/>
  </r>
  <r>
    <x v="6"/>
    <n v="14"/>
  </r>
  <r>
    <x v="14"/>
    <n v="5"/>
  </r>
  <r>
    <x v="17"/>
    <n v="10"/>
  </r>
  <r>
    <x v="8"/>
    <n v="10"/>
  </r>
  <r>
    <x v="18"/>
    <n v="5"/>
  </r>
  <r>
    <x v="9"/>
    <n v="7"/>
  </r>
  <r>
    <x v="15"/>
    <n v="12"/>
  </r>
  <r>
    <x v="11"/>
    <n v="5"/>
  </r>
  <r>
    <x v="0"/>
    <n v="9"/>
  </r>
  <r>
    <x v="2"/>
    <n v="3"/>
  </r>
  <r>
    <x v="3"/>
    <n v="17"/>
  </r>
  <r>
    <x v="12"/>
    <n v="18"/>
  </r>
  <r>
    <x v="13"/>
    <n v="11"/>
  </r>
  <r>
    <x v="4"/>
    <n v="7"/>
  </r>
  <r>
    <x v="5"/>
    <n v="11"/>
  </r>
  <r>
    <x v="6"/>
    <n v="15"/>
  </r>
  <r>
    <x v="7"/>
    <n v="6"/>
  </r>
  <r>
    <x v="18"/>
    <n v="5"/>
  </r>
  <r>
    <x v="15"/>
    <n v="14"/>
  </r>
  <r>
    <x v="10"/>
    <n v="13"/>
  </r>
  <r>
    <x v="16"/>
    <n v="23"/>
  </r>
  <r>
    <x v="11"/>
    <n v="17"/>
  </r>
  <r>
    <x v="0"/>
    <n v="9"/>
  </r>
  <r>
    <x v="1"/>
    <n v="21"/>
  </r>
  <r>
    <x v="3"/>
    <n v="8"/>
  </r>
  <r>
    <x v="12"/>
    <n v="12"/>
  </r>
  <r>
    <x v="4"/>
    <n v="5"/>
  </r>
  <r>
    <x v="5"/>
    <n v="16"/>
  </r>
  <r>
    <x v="14"/>
    <n v="12"/>
  </r>
  <r>
    <x v="17"/>
    <n v="9"/>
  </r>
  <r>
    <x v="7"/>
    <n v="16"/>
  </r>
  <r>
    <x v="19"/>
    <n v="3"/>
  </r>
  <r>
    <x v="15"/>
    <n v="12"/>
  </r>
  <r>
    <x v="16"/>
    <n v="9"/>
  </r>
  <r>
    <x v="3"/>
    <n v="8"/>
  </r>
  <r>
    <x v="12"/>
    <n v="16"/>
  </r>
  <r>
    <x v="4"/>
    <n v="18"/>
  </r>
  <r>
    <x v="5"/>
    <n v="9"/>
  </r>
  <r>
    <x v="6"/>
    <n v="18"/>
  </r>
  <r>
    <x v="14"/>
    <n v="10"/>
  </r>
  <r>
    <x v="17"/>
    <n v="8"/>
  </r>
  <r>
    <x v="7"/>
    <n v="11"/>
  </r>
  <r>
    <x v="8"/>
    <n v="11"/>
  </r>
  <r>
    <x v="18"/>
    <n v="11"/>
  </r>
  <r>
    <x v="9"/>
    <n v="9"/>
  </r>
  <r>
    <x v="15"/>
    <n v="7"/>
  </r>
  <r>
    <x v="10"/>
    <n v="23"/>
  </r>
  <r>
    <x v="11"/>
    <n v="9"/>
  </r>
  <r>
    <x v="1"/>
    <n v="7"/>
  </r>
  <r>
    <x v="3"/>
    <n v="10"/>
  </r>
  <r>
    <x v="12"/>
    <n v="8"/>
  </r>
  <r>
    <x v="13"/>
    <n v="7"/>
  </r>
  <r>
    <x v="4"/>
    <n v="5"/>
  </r>
  <r>
    <x v="5"/>
    <n v="6"/>
  </r>
  <r>
    <x v="14"/>
    <n v="5"/>
  </r>
  <r>
    <x v="17"/>
    <n v="10"/>
  </r>
  <r>
    <x v="7"/>
    <n v="10"/>
  </r>
  <r>
    <x v="8"/>
    <n v="11"/>
  </r>
  <r>
    <x v="18"/>
    <n v="8"/>
  </r>
  <r>
    <x v="19"/>
    <n v="10"/>
  </r>
  <r>
    <x v="16"/>
    <n v="17"/>
  </r>
  <r>
    <x v="11"/>
    <n v="14"/>
  </r>
  <r>
    <x v="0"/>
    <n v="8"/>
  </r>
  <r>
    <x v="1"/>
    <n v="16"/>
  </r>
  <r>
    <x v="2"/>
    <n v="19"/>
  </r>
  <r>
    <x v="3"/>
    <n v="5"/>
  </r>
  <r>
    <x v="12"/>
    <n v="12"/>
  </r>
  <r>
    <x v="4"/>
    <n v="13"/>
  </r>
  <r>
    <x v="5"/>
    <n v="16"/>
  </r>
  <r>
    <x v="14"/>
    <n v="15"/>
  </r>
  <r>
    <x v="7"/>
    <n v="12"/>
  </r>
  <r>
    <x v="8"/>
    <n v="15"/>
  </r>
  <r>
    <x v="18"/>
    <n v="16"/>
  </r>
  <r>
    <x v="15"/>
    <n v="8"/>
  </r>
  <r>
    <x v="10"/>
    <n v="12"/>
  </r>
  <r>
    <x v="16"/>
    <n v="14"/>
  </r>
  <r>
    <x v="11"/>
    <n v="4"/>
  </r>
  <r>
    <x v="1"/>
    <n v="10"/>
  </r>
  <r>
    <x v="2"/>
    <n v="15"/>
  </r>
  <r>
    <x v="13"/>
    <n v="3"/>
  </r>
  <r>
    <x v="4"/>
    <n v="12"/>
  </r>
  <r>
    <x v="5"/>
    <n v="12"/>
  </r>
  <r>
    <x v="17"/>
    <n v="6"/>
  </r>
  <r>
    <x v="7"/>
    <n v="17"/>
  </r>
  <r>
    <x v="8"/>
    <n v="16"/>
  </r>
  <r>
    <x v="18"/>
    <n v="21"/>
  </r>
  <r>
    <x v="10"/>
    <n v="7"/>
  </r>
  <r>
    <x v="16"/>
    <n v="11"/>
  </r>
  <r>
    <x v="11"/>
    <n v="16"/>
  </r>
  <r>
    <x v="0"/>
    <n v="11"/>
  </r>
  <r>
    <x v="1"/>
    <n v="9"/>
  </r>
  <r>
    <x v="2"/>
    <n v="10"/>
  </r>
  <r>
    <x v="3"/>
    <n v="17"/>
  </r>
  <r>
    <x v="12"/>
    <n v="14"/>
  </r>
  <r>
    <x v="4"/>
    <n v="4"/>
  </r>
  <r>
    <x v="5"/>
    <n v="14"/>
  </r>
  <r>
    <x v="6"/>
    <n v="11"/>
  </r>
  <r>
    <x v="14"/>
    <n v="2"/>
  </r>
  <r>
    <x v="17"/>
    <n v="10"/>
  </r>
  <r>
    <x v="7"/>
    <n v="9"/>
  </r>
  <r>
    <x v="9"/>
    <n v="12"/>
  </r>
  <r>
    <x v="19"/>
    <n v="19"/>
  </r>
  <r>
    <x v="11"/>
    <n v="7"/>
  </r>
  <r>
    <x v="0"/>
    <n v="8"/>
  </r>
  <r>
    <x v="1"/>
    <n v="8"/>
  </r>
  <r>
    <x v="12"/>
    <n v="12"/>
  </r>
  <r>
    <x v="13"/>
    <n v="13"/>
  </r>
  <r>
    <x v="4"/>
    <n v="11"/>
  </r>
  <r>
    <x v="5"/>
    <n v="18"/>
  </r>
  <r>
    <x v="6"/>
    <n v="14"/>
  </r>
  <r>
    <x v="14"/>
    <n v="23"/>
  </r>
  <r>
    <x v="17"/>
    <n v="16"/>
  </r>
  <r>
    <x v="7"/>
    <n v="10"/>
  </r>
  <r>
    <x v="8"/>
    <n v="9"/>
  </r>
  <r>
    <x v="19"/>
    <n v="15"/>
  </r>
  <r>
    <x v="15"/>
    <n v="9"/>
  </r>
  <r>
    <x v="10"/>
    <n v="13"/>
  </r>
  <r>
    <x v="16"/>
    <n v="8"/>
  </r>
  <r>
    <x v="0"/>
    <n v="10"/>
  </r>
  <r>
    <x v="2"/>
    <n v="7"/>
  </r>
  <r>
    <x v="3"/>
    <n v="10"/>
  </r>
  <r>
    <x v="12"/>
    <n v="6"/>
  </r>
  <r>
    <x v="13"/>
    <n v="16"/>
  </r>
  <r>
    <x v="4"/>
    <n v="14"/>
  </r>
  <r>
    <x v="6"/>
    <n v="10"/>
  </r>
  <r>
    <x v="14"/>
    <n v="12"/>
  </r>
  <r>
    <x v="7"/>
    <n v="17"/>
  </r>
  <r>
    <x v="18"/>
    <n v="14"/>
  </r>
  <r>
    <x v="9"/>
    <n v="21"/>
  </r>
  <r>
    <x v="19"/>
    <n v="10"/>
  </r>
  <r>
    <x v="10"/>
    <n v="12"/>
  </r>
  <r>
    <x v="16"/>
    <n v="13"/>
  </r>
  <r>
    <x v="11"/>
    <n v="15"/>
  </r>
  <r>
    <x v="2"/>
    <n v="13"/>
  </r>
  <r>
    <x v="3"/>
    <n v="13"/>
  </r>
  <r>
    <x v="12"/>
    <n v="15"/>
  </r>
  <r>
    <x v="4"/>
    <n v="10"/>
  </r>
  <r>
    <x v="5"/>
    <n v="6"/>
  </r>
  <r>
    <x v="6"/>
    <n v="13"/>
  </r>
  <r>
    <x v="14"/>
    <n v="11"/>
  </r>
  <r>
    <x v="17"/>
    <n v="14"/>
  </r>
  <r>
    <x v="8"/>
    <n v="15"/>
  </r>
  <r>
    <x v="18"/>
    <n v="18"/>
  </r>
  <r>
    <x v="9"/>
    <n v="16"/>
  </r>
  <r>
    <x v="19"/>
    <n v="12"/>
  </r>
  <r>
    <x v="15"/>
    <n v="12"/>
  </r>
  <r>
    <x v="10"/>
    <n v="11"/>
  </r>
  <r>
    <x v="16"/>
    <n v="11"/>
  </r>
  <r>
    <x v="11"/>
    <n v="7"/>
  </r>
  <r>
    <x v="0"/>
    <n v="10"/>
  </r>
  <r>
    <x v="1"/>
    <n v="14"/>
  </r>
  <r>
    <x v="2"/>
    <n v="15"/>
  </r>
  <r>
    <x v="3"/>
    <n v="21"/>
  </r>
  <r>
    <x v="12"/>
    <n v="17"/>
  </r>
  <r>
    <x v="13"/>
    <n v="14"/>
  </r>
  <r>
    <x v="4"/>
    <n v="13"/>
  </r>
  <r>
    <x v="5"/>
    <n v="16"/>
  </r>
  <r>
    <x v="14"/>
    <n v="10"/>
  </r>
  <r>
    <x v="17"/>
    <n v="11"/>
  </r>
  <r>
    <x v="7"/>
    <n v="5"/>
  </r>
  <r>
    <x v="9"/>
    <n v="11"/>
  </r>
  <r>
    <x v="19"/>
    <n v="15"/>
  </r>
  <r>
    <x v="10"/>
    <n v="7"/>
  </r>
  <r>
    <x v="1"/>
    <n v="12"/>
  </r>
  <r>
    <x v="2"/>
    <n v="16"/>
  </r>
  <r>
    <x v="12"/>
    <n v="12"/>
  </r>
  <r>
    <x v="6"/>
    <n v="14"/>
  </r>
  <r>
    <x v="14"/>
    <n v="15"/>
  </r>
  <r>
    <x v="17"/>
    <n v="12"/>
  </r>
  <r>
    <x v="7"/>
    <n v="10"/>
  </r>
  <r>
    <x v="8"/>
    <n v="10"/>
  </r>
  <r>
    <x v="18"/>
    <n v="10"/>
  </r>
  <r>
    <x v="9"/>
    <n v="11"/>
  </r>
  <r>
    <x v="15"/>
    <n v="14"/>
  </r>
  <r>
    <x v="16"/>
    <n v="3"/>
  </r>
  <r>
    <x v="11"/>
    <n v="1"/>
  </r>
  <r>
    <x v="2"/>
    <n v="1"/>
  </r>
  <r>
    <x v="3"/>
    <n v="4"/>
  </r>
  <r>
    <x v="12"/>
    <n v="3"/>
  </r>
  <r>
    <x v="4"/>
    <n v="1"/>
  </r>
  <r>
    <x v="5"/>
    <n v="2"/>
  </r>
  <r>
    <x v="17"/>
    <n v="2"/>
  </r>
  <r>
    <x v="18"/>
    <n v="1"/>
  </r>
  <r>
    <x v="19"/>
    <n v="2"/>
  </r>
  <r>
    <x v="15"/>
    <n v="3"/>
  </r>
  <r>
    <x v="16"/>
    <n v="15"/>
  </r>
  <r>
    <x v="11"/>
    <n v="8"/>
  </r>
  <r>
    <x v="0"/>
    <n v="4"/>
  </r>
  <r>
    <x v="2"/>
    <n v="12"/>
  </r>
  <r>
    <x v="3"/>
    <n v="5"/>
  </r>
  <r>
    <x v="12"/>
    <n v="12"/>
  </r>
  <r>
    <x v="13"/>
    <n v="13"/>
  </r>
  <r>
    <x v="5"/>
    <n v="10"/>
  </r>
  <r>
    <x v="6"/>
    <n v="16"/>
  </r>
  <r>
    <x v="18"/>
    <n v="11"/>
  </r>
  <r>
    <x v="9"/>
    <n v="11"/>
  </r>
  <r>
    <x v="19"/>
    <n v="4"/>
  </r>
  <r>
    <x v="15"/>
    <n v="16"/>
  </r>
  <r>
    <x v="10"/>
    <n v="10"/>
  </r>
  <r>
    <x v="0"/>
    <n v="11"/>
  </r>
  <r>
    <x v="1"/>
    <n v="18"/>
  </r>
  <r>
    <x v="12"/>
    <n v="5"/>
  </r>
  <r>
    <x v="13"/>
    <n v="20"/>
  </r>
  <r>
    <x v="4"/>
    <n v="16"/>
  </r>
  <r>
    <x v="5"/>
    <n v="11"/>
  </r>
  <r>
    <x v="6"/>
    <n v="17"/>
  </r>
  <r>
    <x v="14"/>
    <n v="7"/>
  </r>
  <r>
    <x v="7"/>
    <n v="9"/>
  </r>
  <r>
    <x v="9"/>
    <n v="11"/>
  </r>
  <r>
    <x v="19"/>
    <n v="11"/>
  </r>
  <r>
    <x v="15"/>
    <n v="17"/>
  </r>
  <r>
    <x v="10"/>
    <n v="15"/>
  </r>
  <r>
    <x v="16"/>
    <n v="9"/>
  </r>
  <r>
    <x v="11"/>
    <n v="6"/>
  </r>
  <r>
    <x v="1"/>
    <n v="20"/>
  </r>
  <r>
    <x v="2"/>
    <n v="16"/>
  </r>
  <r>
    <x v="3"/>
    <n v="8"/>
  </r>
  <r>
    <x v="12"/>
    <n v="16"/>
  </r>
  <r>
    <x v="13"/>
    <n v="16"/>
  </r>
  <r>
    <x v="4"/>
    <n v="12"/>
  </r>
  <r>
    <x v="5"/>
    <n v="17"/>
  </r>
  <r>
    <x v="17"/>
    <n v="23"/>
  </r>
  <r>
    <x v="7"/>
    <n v="21"/>
  </r>
  <r>
    <x v="18"/>
    <n v="17"/>
  </r>
  <r>
    <x v="9"/>
    <n v="12"/>
  </r>
  <r>
    <x v="19"/>
    <n v="9"/>
  </r>
  <r>
    <x v="15"/>
    <n v="7"/>
  </r>
  <r>
    <x v="1"/>
    <n v="14"/>
  </r>
  <r>
    <x v="2"/>
    <n v="19"/>
  </r>
  <r>
    <x v="3"/>
    <n v="13"/>
  </r>
  <r>
    <x v="12"/>
    <n v="14"/>
  </r>
  <r>
    <x v="13"/>
    <n v="16"/>
  </r>
  <r>
    <x v="4"/>
    <n v="16"/>
  </r>
  <r>
    <x v="6"/>
    <n v="13"/>
  </r>
  <r>
    <x v="17"/>
    <n v="19"/>
  </r>
  <r>
    <x v="7"/>
    <n v="16"/>
  </r>
  <r>
    <x v="8"/>
    <n v="16"/>
  </r>
  <r>
    <x v="9"/>
    <n v="7"/>
  </r>
  <r>
    <x v="19"/>
    <n v="14"/>
  </r>
  <r>
    <x v="15"/>
    <n v="16"/>
  </r>
  <r>
    <x v="10"/>
    <n v="16"/>
  </r>
  <r>
    <x v="16"/>
    <n v="7"/>
  </r>
  <r>
    <x v="11"/>
    <n v="7"/>
  </r>
  <r>
    <x v="0"/>
    <n v="13"/>
  </r>
  <r>
    <x v="1"/>
    <n v="13"/>
  </r>
  <r>
    <x v="2"/>
    <n v="18"/>
  </r>
  <r>
    <x v="12"/>
    <n v="22"/>
  </r>
  <r>
    <x v="4"/>
    <n v="18"/>
  </r>
  <r>
    <x v="5"/>
    <n v="12"/>
  </r>
  <r>
    <x v="14"/>
    <n v="6"/>
  </r>
  <r>
    <x v="17"/>
    <n v="7"/>
  </r>
  <r>
    <x v="7"/>
    <n v="11"/>
  </r>
  <r>
    <x v="8"/>
    <n v="10"/>
  </r>
  <r>
    <x v="18"/>
    <n v="18"/>
  </r>
  <r>
    <x v="19"/>
    <n v="12"/>
  </r>
  <r>
    <x v="15"/>
    <n v="11"/>
  </r>
  <r>
    <x v="10"/>
    <n v="17"/>
  </r>
  <r>
    <x v="16"/>
    <n v="8"/>
  </r>
  <r>
    <x v="11"/>
    <n v="2"/>
  </r>
  <r>
    <x v="0"/>
    <n v="11"/>
  </r>
  <r>
    <x v="2"/>
    <n v="9"/>
  </r>
  <r>
    <x v="13"/>
    <n v="6"/>
  </r>
  <r>
    <x v="4"/>
    <n v="7"/>
  </r>
  <r>
    <x v="5"/>
    <n v="7"/>
  </r>
  <r>
    <x v="6"/>
    <n v="6"/>
  </r>
  <r>
    <x v="7"/>
    <n v="6"/>
  </r>
  <r>
    <x v="18"/>
    <n v="11"/>
  </r>
  <r>
    <x v="15"/>
    <n v="10"/>
  </r>
  <r>
    <x v="10"/>
    <n v="7"/>
  </r>
  <r>
    <x v="16"/>
    <n v="8"/>
  </r>
  <r>
    <x v="1"/>
    <n v="12"/>
  </r>
  <r>
    <x v="2"/>
    <n v="7"/>
  </r>
  <r>
    <x v="13"/>
    <n v="5"/>
  </r>
  <r>
    <x v="4"/>
    <n v="14"/>
  </r>
  <r>
    <x v="5"/>
    <n v="20"/>
  </r>
  <r>
    <x v="6"/>
    <n v="18"/>
  </r>
  <r>
    <x v="14"/>
    <n v="14"/>
  </r>
  <r>
    <x v="17"/>
    <n v="16"/>
  </r>
  <r>
    <x v="7"/>
    <n v="14"/>
  </r>
  <r>
    <x v="8"/>
    <n v="11"/>
  </r>
  <r>
    <x v="18"/>
    <n v="13"/>
  </r>
  <r>
    <x v="9"/>
    <n v="12"/>
  </r>
  <r>
    <x v="19"/>
    <n v="17"/>
  </r>
  <r>
    <x v="10"/>
    <n v="10"/>
  </r>
  <r>
    <x v="16"/>
    <n v="20"/>
  </r>
  <r>
    <x v="11"/>
    <n v="18"/>
  </r>
  <r>
    <x v="0"/>
    <n v="11"/>
  </r>
  <r>
    <x v="1"/>
    <n v="9"/>
  </r>
  <r>
    <x v="2"/>
    <n v="24"/>
  </r>
  <r>
    <x v="12"/>
    <n v="17"/>
  </r>
  <r>
    <x v="4"/>
    <n v="11"/>
  </r>
  <r>
    <x v="5"/>
    <n v="19"/>
  </r>
  <r>
    <x v="6"/>
    <n v="14"/>
  </r>
  <r>
    <x v="14"/>
    <n v="18"/>
  </r>
  <r>
    <x v="8"/>
    <n v="20"/>
  </r>
  <r>
    <x v="19"/>
    <n v="6"/>
  </r>
  <r>
    <x v="15"/>
    <n v="24"/>
  </r>
  <r>
    <x v="10"/>
    <n v="3"/>
  </r>
  <r>
    <x v="16"/>
    <n v="6"/>
  </r>
  <r>
    <x v="0"/>
    <n v="5"/>
  </r>
  <r>
    <x v="2"/>
    <n v="7"/>
  </r>
  <r>
    <x v="3"/>
    <n v="6"/>
  </r>
  <r>
    <x v="12"/>
    <n v="11"/>
  </r>
  <r>
    <x v="13"/>
    <n v="5"/>
  </r>
  <r>
    <x v="5"/>
    <n v="5"/>
  </r>
  <r>
    <x v="6"/>
    <n v="5"/>
  </r>
  <r>
    <x v="14"/>
    <n v="4"/>
  </r>
  <r>
    <x v="17"/>
    <n v="6"/>
  </r>
  <r>
    <x v="7"/>
    <n v="13"/>
  </r>
  <r>
    <x v="8"/>
    <n v="10"/>
  </r>
  <r>
    <x v="18"/>
    <n v="4"/>
  </r>
  <r>
    <x v="9"/>
    <n v="8"/>
  </r>
  <r>
    <x v="19"/>
    <n v="9"/>
  </r>
  <r>
    <x v="10"/>
    <n v="4"/>
  </r>
  <r>
    <x v="16"/>
    <n v="11"/>
  </r>
  <r>
    <x v="11"/>
    <n v="8"/>
  </r>
  <r>
    <x v="0"/>
    <n v="7"/>
  </r>
  <r>
    <x v="1"/>
    <n v="6"/>
  </r>
  <r>
    <x v="3"/>
    <n v="9"/>
  </r>
  <r>
    <x v="12"/>
    <n v="24"/>
  </r>
  <r>
    <x v="13"/>
    <n v="17"/>
  </r>
  <r>
    <x v="4"/>
    <n v="13"/>
  </r>
  <r>
    <x v="5"/>
    <n v="20"/>
  </r>
  <r>
    <x v="14"/>
    <n v="13"/>
  </r>
  <r>
    <x v="17"/>
    <n v="24"/>
  </r>
  <r>
    <x v="7"/>
    <n v="12"/>
  </r>
  <r>
    <x v="8"/>
    <n v="15"/>
  </r>
  <r>
    <x v="18"/>
    <n v="28"/>
  </r>
  <r>
    <x v="19"/>
    <n v="14"/>
  </r>
  <r>
    <x v="15"/>
    <n v="16"/>
  </r>
  <r>
    <x v="16"/>
    <n v="14"/>
  </r>
  <r>
    <x v="11"/>
    <n v="7"/>
  </r>
  <r>
    <x v="0"/>
    <n v="17"/>
  </r>
  <r>
    <x v="1"/>
    <n v="8"/>
  </r>
  <r>
    <x v="2"/>
    <n v="7"/>
  </r>
  <r>
    <x v="4"/>
    <n v="12"/>
  </r>
  <r>
    <x v="6"/>
    <n v="13"/>
  </r>
  <r>
    <x v="14"/>
    <n v="15"/>
  </r>
  <r>
    <x v="17"/>
    <n v="16"/>
  </r>
  <r>
    <x v="7"/>
    <n v="11"/>
  </r>
  <r>
    <x v="19"/>
    <n v="14"/>
  </r>
  <r>
    <x v="15"/>
    <n v="16"/>
  </r>
  <r>
    <x v="10"/>
    <n v="12"/>
  </r>
  <r>
    <x v="16"/>
    <n v="11"/>
  </r>
  <r>
    <x v="11"/>
    <n v="7"/>
  </r>
  <r>
    <x v="0"/>
    <n v="7"/>
  </r>
  <r>
    <x v="1"/>
    <n v="7"/>
  </r>
  <r>
    <x v="2"/>
    <n v="2"/>
  </r>
  <r>
    <x v="3"/>
    <n v="9"/>
  </r>
  <r>
    <x v="12"/>
    <n v="6"/>
  </r>
  <r>
    <x v="13"/>
    <n v="7"/>
  </r>
  <r>
    <x v="4"/>
    <n v="7"/>
  </r>
  <r>
    <x v="6"/>
    <n v="7"/>
  </r>
  <r>
    <x v="14"/>
    <n v="8"/>
  </r>
  <r>
    <x v="8"/>
    <n v="9"/>
  </r>
  <r>
    <x v="18"/>
    <n v="11"/>
  </r>
  <r>
    <x v="9"/>
    <n v="10"/>
  </r>
  <r>
    <x v="19"/>
    <n v="12"/>
  </r>
  <r>
    <x v="10"/>
    <n v="3"/>
  </r>
  <r>
    <x v="1"/>
    <n v="18"/>
  </r>
  <r>
    <x v="3"/>
    <n v="9"/>
  </r>
  <r>
    <x v="12"/>
    <n v="17"/>
  </r>
  <r>
    <x v="13"/>
    <n v="13"/>
  </r>
  <r>
    <x v="4"/>
    <n v="2"/>
  </r>
  <r>
    <x v="5"/>
    <n v="12"/>
  </r>
  <r>
    <x v="6"/>
    <n v="13"/>
  </r>
  <r>
    <x v="17"/>
    <n v="13"/>
  </r>
  <r>
    <x v="8"/>
    <n v="9"/>
  </r>
  <r>
    <x v="19"/>
    <n v="15"/>
  </r>
  <r>
    <x v="15"/>
    <n v="5"/>
  </r>
  <r>
    <x v="16"/>
    <n v="6"/>
  </r>
  <r>
    <x v="0"/>
    <n v="16"/>
  </r>
  <r>
    <x v="1"/>
    <n v="13"/>
  </r>
  <r>
    <x v="2"/>
    <n v="10"/>
  </r>
  <r>
    <x v="3"/>
    <n v="11"/>
  </r>
  <r>
    <x v="12"/>
    <n v="19"/>
  </r>
  <r>
    <x v="13"/>
    <n v="13"/>
  </r>
  <r>
    <x v="4"/>
    <n v="14"/>
  </r>
  <r>
    <x v="5"/>
    <n v="18"/>
  </r>
  <r>
    <x v="6"/>
    <n v="12"/>
  </r>
  <r>
    <x v="17"/>
    <n v="13"/>
  </r>
  <r>
    <x v="7"/>
    <n v="6"/>
  </r>
  <r>
    <x v="18"/>
    <n v="9"/>
  </r>
  <r>
    <x v="19"/>
    <n v="13"/>
  </r>
  <r>
    <x v="15"/>
    <n v="3"/>
  </r>
  <r>
    <x v="10"/>
    <n v="12"/>
  </r>
  <r>
    <x v="16"/>
    <n v="3"/>
  </r>
  <r>
    <x v="11"/>
    <n v="13"/>
  </r>
  <r>
    <x v="0"/>
    <n v="6"/>
  </r>
  <r>
    <x v="3"/>
    <n v="12"/>
  </r>
  <r>
    <x v="12"/>
    <n v="2"/>
  </r>
  <r>
    <x v="5"/>
    <n v="12"/>
  </r>
  <r>
    <x v="6"/>
    <n v="11"/>
  </r>
  <r>
    <x v="14"/>
    <n v="12"/>
  </r>
  <r>
    <x v="7"/>
    <n v="12"/>
  </r>
  <r>
    <x v="18"/>
    <n v="24"/>
  </r>
  <r>
    <x v="9"/>
    <n v="13"/>
  </r>
  <r>
    <x v="19"/>
    <n v="16"/>
  </r>
  <r>
    <x v="15"/>
    <n v="9"/>
  </r>
  <r>
    <x v="16"/>
    <n v="15"/>
  </r>
  <r>
    <x v="11"/>
    <n v="12"/>
  </r>
  <r>
    <x v="0"/>
    <n v="17"/>
  </r>
  <r>
    <x v="2"/>
    <n v="18"/>
  </r>
  <r>
    <x v="3"/>
    <n v="16"/>
  </r>
  <r>
    <x v="13"/>
    <n v="17"/>
  </r>
  <r>
    <x v="4"/>
    <n v="14"/>
  </r>
  <r>
    <x v="14"/>
    <n v="8"/>
  </r>
  <r>
    <x v="17"/>
    <n v="9"/>
  </r>
  <r>
    <x v="7"/>
    <n v="9"/>
  </r>
  <r>
    <x v="8"/>
    <n v="18"/>
  </r>
  <r>
    <x v="11"/>
    <n v="2"/>
  </r>
  <r>
    <x v="0"/>
    <n v="5"/>
  </r>
  <r>
    <x v="3"/>
    <n v="5"/>
  </r>
  <r>
    <x v="12"/>
    <n v="5"/>
  </r>
  <r>
    <x v="13"/>
    <n v="3"/>
  </r>
  <r>
    <x v="4"/>
    <n v="5"/>
  </r>
  <r>
    <x v="6"/>
    <n v="2"/>
  </r>
  <r>
    <x v="17"/>
    <n v="1"/>
  </r>
  <r>
    <x v="7"/>
    <n v="5"/>
  </r>
  <r>
    <x v="18"/>
    <n v="2"/>
  </r>
  <r>
    <x v="9"/>
    <n v="2"/>
  </r>
  <r>
    <x v="19"/>
    <n v="7"/>
  </r>
  <r>
    <x v="15"/>
    <n v="4"/>
  </r>
  <r>
    <x v="16"/>
    <n v="10"/>
  </r>
  <r>
    <x v="11"/>
    <n v="6"/>
  </r>
  <r>
    <x v="0"/>
    <n v="8"/>
  </r>
  <r>
    <x v="1"/>
    <n v="17"/>
  </r>
  <r>
    <x v="3"/>
    <n v="9"/>
  </r>
  <r>
    <x v="12"/>
    <n v="18"/>
  </r>
  <r>
    <x v="13"/>
    <n v="8"/>
  </r>
  <r>
    <x v="4"/>
    <n v="14"/>
  </r>
  <r>
    <x v="5"/>
    <n v="14"/>
  </r>
  <r>
    <x v="6"/>
    <n v="9"/>
  </r>
  <r>
    <x v="7"/>
    <n v="10"/>
  </r>
  <r>
    <x v="8"/>
    <n v="13"/>
  </r>
  <r>
    <x v="18"/>
    <n v="5"/>
  </r>
  <r>
    <x v="19"/>
    <n v="14"/>
  </r>
  <r>
    <x v="15"/>
    <n v="7"/>
  </r>
  <r>
    <x v="10"/>
    <n v="17"/>
  </r>
  <r>
    <x v="16"/>
    <n v="17"/>
  </r>
  <r>
    <x v="11"/>
    <n v="20"/>
  </r>
  <r>
    <x v="0"/>
    <n v="9"/>
  </r>
  <r>
    <x v="1"/>
    <n v="13"/>
  </r>
  <r>
    <x v="2"/>
    <n v="13"/>
  </r>
  <r>
    <x v="3"/>
    <n v="14"/>
  </r>
  <r>
    <x v="12"/>
    <n v="6"/>
  </r>
  <r>
    <x v="13"/>
    <n v="10"/>
  </r>
  <r>
    <x v="5"/>
    <n v="13"/>
  </r>
  <r>
    <x v="6"/>
    <n v="15"/>
  </r>
  <r>
    <x v="14"/>
    <n v="2"/>
  </r>
  <r>
    <x v="17"/>
    <n v="19"/>
  </r>
  <r>
    <x v="7"/>
    <n v="15"/>
  </r>
  <r>
    <x v="8"/>
    <n v="6"/>
  </r>
  <r>
    <x v="18"/>
    <n v="10"/>
  </r>
  <r>
    <x v="9"/>
    <n v="13"/>
  </r>
  <r>
    <x v="16"/>
    <n v="8"/>
  </r>
  <r>
    <x v="11"/>
    <n v="12"/>
  </r>
  <r>
    <x v="1"/>
    <n v="4"/>
  </r>
  <r>
    <x v="2"/>
    <n v="6"/>
  </r>
  <r>
    <x v="3"/>
    <n v="29"/>
  </r>
  <r>
    <x v="12"/>
    <n v="7"/>
  </r>
  <r>
    <x v="5"/>
    <n v="4"/>
  </r>
  <r>
    <x v="6"/>
    <n v="9"/>
  </r>
  <r>
    <x v="14"/>
    <n v="8"/>
  </r>
  <r>
    <x v="17"/>
    <n v="1"/>
  </r>
  <r>
    <x v="7"/>
    <n v="10"/>
  </r>
  <r>
    <x v="18"/>
    <n v="3"/>
  </r>
  <r>
    <x v="19"/>
    <n v="7"/>
  </r>
  <r>
    <x v="15"/>
    <n v="14"/>
  </r>
  <r>
    <x v="10"/>
    <n v="5"/>
  </r>
  <r>
    <x v="0"/>
    <n v="3"/>
  </r>
  <r>
    <x v="1"/>
    <n v="4"/>
  </r>
  <r>
    <x v="2"/>
    <n v="2"/>
  </r>
  <r>
    <x v="3"/>
    <n v="1"/>
  </r>
  <r>
    <x v="12"/>
    <n v="4"/>
  </r>
  <r>
    <x v="13"/>
    <n v="4"/>
  </r>
  <r>
    <x v="4"/>
    <n v="5"/>
  </r>
  <r>
    <x v="5"/>
    <n v="5"/>
  </r>
  <r>
    <x v="6"/>
    <n v="4"/>
  </r>
  <r>
    <x v="17"/>
    <n v="5"/>
  </r>
  <r>
    <x v="8"/>
    <n v="4"/>
  </r>
  <r>
    <x v="18"/>
    <n v="4"/>
  </r>
  <r>
    <x v="9"/>
    <n v="4"/>
  </r>
  <r>
    <x v="19"/>
    <n v="4"/>
  </r>
  <r>
    <x v="10"/>
    <n v="3"/>
  </r>
  <r>
    <x v="16"/>
    <n v="10"/>
  </r>
  <r>
    <x v="11"/>
    <n v="9"/>
  </r>
  <r>
    <x v="1"/>
    <n v="22"/>
  </r>
  <r>
    <x v="2"/>
    <n v="11"/>
  </r>
  <r>
    <x v="3"/>
    <n v="18"/>
  </r>
  <r>
    <x v="13"/>
    <n v="6"/>
  </r>
  <r>
    <x v="4"/>
    <n v="14"/>
  </r>
  <r>
    <x v="6"/>
    <n v="13"/>
  </r>
  <r>
    <x v="14"/>
    <n v="14"/>
  </r>
  <r>
    <x v="17"/>
    <n v="9"/>
  </r>
  <r>
    <x v="7"/>
    <n v="13"/>
  </r>
  <r>
    <x v="8"/>
    <n v="12"/>
  </r>
  <r>
    <x v="18"/>
    <n v="13"/>
  </r>
  <r>
    <x v="9"/>
    <n v="4"/>
  </r>
  <r>
    <x v="19"/>
    <n v="14"/>
  </r>
  <r>
    <x v="10"/>
    <n v="13"/>
  </r>
  <r>
    <x v="11"/>
    <n v="9"/>
  </r>
  <r>
    <x v="0"/>
    <n v="3"/>
  </r>
  <r>
    <x v="1"/>
    <n v="12"/>
  </r>
  <r>
    <x v="2"/>
    <n v="9"/>
  </r>
  <r>
    <x v="12"/>
    <n v="12"/>
  </r>
  <r>
    <x v="13"/>
    <n v="14"/>
  </r>
  <r>
    <x v="5"/>
    <n v="11"/>
  </r>
  <r>
    <x v="6"/>
    <n v="9"/>
  </r>
  <r>
    <x v="7"/>
    <n v="13"/>
  </r>
  <r>
    <x v="8"/>
    <n v="17"/>
  </r>
  <r>
    <x v="18"/>
    <n v="7"/>
  </r>
  <r>
    <x v="9"/>
    <n v="12"/>
  </r>
  <r>
    <x v="15"/>
    <n v="14"/>
  </r>
  <r>
    <x v="10"/>
    <n v="7"/>
  </r>
  <r>
    <x v="11"/>
    <n v="4"/>
  </r>
  <r>
    <x v="0"/>
    <n v="6"/>
  </r>
  <r>
    <x v="1"/>
    <n v="3"/>
  </r>
  <r>
    <x v="2"/>
    <n v="4"/>
  </r>
  <r>
    <x v="12"/>
    <n v="4"/>
  </r>
  <r>
    <x v="13"/>
    <n v="5"/>
  </r>
  <r>
    <x v="4"/>
    <n v="4"/>
  </r>
  <r>
    <x v="5"/>
    <n v="5"/>
  </r>
  <r>
    <x v="6"/>
    <n v="5"/>
  </r>
  <r>
    <x v="17"/>
    <n v="3"/>
  </r>
  <r>
    <x v="7"/>
    <n v="5"/>
  </r>
  <r>
    <x v="8"/>
    <n v="1"/>
  </r>
  <r>
    <x v="18"/>
    <n v="4"/>
  </r>
  <r>
    <x v="9"/>
    <n v="5"/>
  </r>
  <r>
    <x v="19"/>
    <n v="6"/>
  </r>
  <r>
    <x v="15"/>
    <n v="2"/>
  </r>
  <r>
    <x v="11"/>
    <n v="13"/>
  </r>
  <r>
    <x v="0"/>
    <n v="1"/>
  </r>
  <r>
    <x v="1"/>
    <n v="17"/>
  </r>
  <r>
    <x v="12"/>
    <n v="15"/>
  </r>
  <r>
    <x v="13"/>
    <n v="8"/>
  </r>
  <r>
    <x v="5"/>
    <n v="7"/>
  </r>
  <r>
    <x v="6"/>
    <n v="15"/>
  </r>
  <r>
    <x v="17"/>
    <n v="9"/>
  </r>
  <r>
    <x v="7"/>
    <n v="11"/>
  </r>
  <r>
    <x v="8"/>
    <n v="10"/>
  </r>
  <r>
    <x v="18"/>
    <n v="12"/>
  </r>
  <r>
    <x v="19"/>
    <n v="5"/>
  </r>
  <r>
    <x v="16"/>
    <n v="13"/>
  </r>
  <r>
    <x v="0"/>
    <n v="15"/>
  </r>
  <r>
    <x v="1"/>
    <n v="10"/>
  </r>
  <r>
    <x v="2"/>
    <n v="20"/>
  </r>
  <r>
    <x v="3"/>
    <n v="13"/>
  </r>
  <r>
    <x v="13"/>
    <n v="9"/>
  </r>
  <r>
    <x v="5"/>
    <n v="16"/>
  </r>
  <r>
    <x v="6"/>
    <n v="10"/>
  </r>
  <r>
    <x v="17"/>
    <n v="18"/>
  </r>
  <r>
    <x v="7"/>
    <n v="6"/>
  </r>
  <r>
    <x v="8"/>
    <n v="11"/>
  </r>
  <r>
    <x v="18"/>
    <n v="19"/>
  </r>
  <r>
    <x v="9"/>
    <n v="11"/>
  </r>
  <r>
    <x v="19"/>
    <n v="9"/>
  </r>
  <r>
    <x v="16"/>
    <n v="2"/>
  </r>
  <r>
    <x v="11"/>
    <n v="7"/>
  </r>
  <r>
    <x v="1"/>
    <n v="8"/>
  </r>
  <r>
    <x v="2"/>
    <n v="5"/>
  </r>
  <r>
    <x v="12"/>
    <n v="3"/>
  </r>
  <r>
    <x v="13"/>
    <n v="9"/>
  </r>
  <r>
    <x v="5"/>
    <n v="13"/>
  </r>
  <r>
    <x v="6"/>
    <n v="9"/>
  </r>
  <r>
    <x v="17"/>
    <n v="11"/>
  </r>
  <r>
    <x v="7"/>
    <n v="7"/>
  </r>
  <r>
    <x v="18"/>
    <n v="10"/>
  </r>
  <r>
    <x v="15"/>
    <n v="9"/>
  </r>
  <r>
    <x v="16"/>
    <n v="15"/>
  </r>
  <r>
    <x v="0"/>
    <n v="16"/>
  </r>
  <r>
    <x v="1"/>
    <n v="16"/>
  </r>
  <r>
    <x v="2"/>
    <n v="14"/>
  </r>
  <r>
    <x v="3"/>
    <n v="5"/>
  </r>
  <r>
    <x v="12"/>
    <n v="9"/>
  </r>
  <r>
    <x v="13"/>
    <n v="7"/>
  </r>
  <r>
    <x v="5"/>
    <n v="10"/>
  </r>
  <r>
    <x v="6"/>
    <n v="13"/>
  </r>
  <r>
    <x v="14"/>
    <n v="20"/>
  </r>
  <r>
    <x v="17"/>
    <n v="15"/>
  </r>
  <r>
    <x v="7"/>
    <n v="11"/>
  </r>
  <r>
    <x v="8"/>
    <n v="7"/>
  </r>
  <r>
    <x v="18"/>
    <n v="10"/>
  </r>
  <r>
    <x v="9"/>
    <n v="16"/>
  </r>
  <r>
    <x v="19"/>
    <n v="13"/>
  </r>
  <r>
    <x v="15"/>
    <n v="9"/>
  </r>
  <r>
    <x v="10"/>
    <n v="12"/>
  </r>
  <r>
    <x v="16"/>
    <n v="10"/>
  </r>
  <r>
    <x v="11"/>
    <n v="9"/>
  </r>
  <r>
    <x v="1"/>
    <n v="9"/>
  </r>
  <r>
    <x v="2"/>
    <n v="14"/>
  </r>
  <r>
    <x v="12"/>
    <n v="16"/>
  </r>
  <r>
    <x v="13"/>
    <n v="15"/>
  </r>
  <r>
    <x v="4"/>
    <n v="3"/>
  </r>
  <r>
    <x v="5"/>
    <n v="6"/>
  </r>
  <r>
    <x v="17"/>
    <n v="10"/>
  </r>
  <r>
    <x v="7"/>
    <n v="18"/>
  </r>
  <r>
    <x v="9"/>
    <n v="10"/>
  </r>
  <r>
    <x v="19"/>
    <n v="14"/>
  </r>
  <r>
    <x v="15"/>
    <n v="14"/>
  </r>
  <r>
    <x v="10"/>
    <n v="15"/>
  </r>
  <r>
    <x v="11"/>
    <n v="17"/>
  </r>
  <r>
    <x v="0"/>
    <n v="16"/>
  </r>
  <r>
    <x v="1"/>
    <n v="5"/>
  </r>
  <r>
    <x v="2"/>
    <n v="14"/>
  </r>
  <r>
    <x v="12"/>
    <n v="5"/>
  </r>
  <r>
    <x v="13"/>
    <n v="22"/>
  </r>
  <r>
    <x v="4"/>
    <n v="13"/>
  </r>
  <r>
    <x v="5"/>
    <n v="6"/>
  </r>
  <r>
    <x v="6"/>
    <n v="12"/>
  </r>
  <r>
    <x v="14"/>
    <n v="13"/>
  </r>
  <r>
    <x v="7"/>
    <n v="15"/>
  </r>
  <r>
    <x v="8"/>
    <n v="14"/>
  </r>
  <r>
    <x v="18"/>
    <n v="3"/>
  </r>
  <r>
    <x v="9"/>
    <n v="17"/>
  </r>
  <r>
    <x v="19"/>
    <n v="11"/>
  </r>
  <r>
    <x v="15"/>
    <n v="9"/>
  </r>
  <r>
    <x v="10"/>
    <n v="15"/>
  </r>
  <r>
    <x v="11"/>
    <n v="10"/>
  </r>
  <r>
    <x v="2"/>
    <n v="6"/>
  </r>
  <r>
    <x v="3"/>
    <n v="9"/>
  </r>
  <r>
    <x v="12"/>
    <n v="17"/>
  </r>
  <r>
    <x v="13"/>
    <n v="10"/>
  </r>
  <r>
    <x v="5"/>
    <n v="14"/>
  </r>
  <r>
    <x v="6"/>
    <n v="8"/>
  </r>
  <r>
    <x v="14"/>
    <n v="15"/>
  </r>
  <r>
    <x v="7"/>
    <n v="13"/>
  </r>
  <r>
    <x v="8"/>
    <n v="13"/>
  </r>
  <r>
    <x v="18"/>
    <n v="6"/>
  </r>
  <r>
    <x v="10"/>
    <n v="2"/>
  </r>
  <r>
    <x v="0"/>
    <n v="12"/>
  </r>
  <r>
    <x v="1"/>
    <n v="15"/>
  </r>
  <r>
    <x v="2"/>
    <n v="11"/>
  </r>
  <r>
    <x v="4"/>
    <n v="11"/>
  </r>
  <r>
    <x v="6"/>
    <n v="16"/>
  </r>
  <r>
    <x v="14"/>
    <n v="12"/>
  </r>
  <r>
    <x v="17"/>
    <n v="8"/>
  </r>
  <r>
    <x v="7"/>
    <n v="18"/>
  </r>
  <r>
    <x v="9"/>
    <n v="21"/>
  </r>
  <r>
    <x v="19"/>
    <n v="10"/>
  </r>
  <r>
    <x v="15"/>
    <n v="5"/>
  </r>
  <r>
    <x v="16"/>
    <n v="7"/>
  </r>
  <r>
    <x v="0"/>
    <n v="8"/>
  </r>
  <r>
    <x v="2"/>
    <n v="4"/>
  </r>
  <r>
    <x v="3"/>
    <n v="7"/>
  </r>
  <r>
    <x v="12"/>
    <n v="7"/>
  </r>
  <r>
    <x v="4"/>
    <n v="10"/>
  </r>
  <r>
    <x v="6"/>
    <n v="5"/>
  </r>
  <r>
    <x v="14"/>
    <n v="5"/>
  </r>
  <r>
    <x v="7"/>
    <n v="10"/>
  </r>
  <r>
    <x v="8"/>
    <n v="9"/>
  </r>
  <r>
    <x v="18"/>
    <n v="9"/>
  </r>
  <r>
    <x v="9"/>
    <n v="8"/>
  </r>
  <r>
    <x v="15"/>
    <n v="8"/>
  </r>
  <r>
    <x v="10"/>
    <n v="8"/>
  </r>
  <r>
    <x v="16"/>
    <n v="3"/>
  </r>
  <r>
    <x v="1"/>
    <n v="14"/>
  </r>
  <r>
    <x v="2"/>
    <n v="9"/>
  </r>
  <r>
    <x v="3"/>
    <n v="5"/>
  </r>
  <r>
    <x v="12"/>
    <n v="14"/>
  </r>
  <r>
    <x v="4"/>
    <n v="9"/>
  </r>
  <r>
    <x v="5"/>
    <n v="14"/>
  </r>
  <r>
    <x v="14"/>
    <n v="16"/>
  </r>
  <r>
    <x v="17"/>
    <n v="14"/>
  </r>
  <r>
    <x v="7"/>
    <n v="16"/>
  </r>
  <r>
    <x v="8"/>
    <n v="11"/>
  </r>
  <r>
    <x v="18"/>
    <n v="7"/>
  </r>
  <r>
    <x v="19"/>
    <n v="8"/>
  </r>
  <r>
    <x v="10"/>
    <n v="20"/>
  </r>
  <r>
    <x v="16"/>
    <n v="10"/>
  </r>
  <r>
    <x v="11"/>
    <n v="6"/>
  </r>
  <r>
    <x v="1"/>
    <n v="8"/>
  </r>
  <r>
    <x v="12"/>
    <n v="7"/>
  </r>
  <r>
    <x v="13"/>
    <n v="8"/>
  </r>
  <r>
    <x v="4"/>
    <n v="6"/>
  </r>
  <r>
    <x v="5"/>
    <n v="10"/>
  </r>
  <r>
    <x v="6"/>
    <n v="10"/>
  </r>
  <r>
    <x v="14"/>
    <n v="10"/>
  </r>
  <r>
    <x v="17"/>
    <n v="7"/>
  </r>
  <r>
    <x v="7"/>
    <n v="11"/>
  </r>
  <r>
    <x v="18"/>
    <n v="14"/>
  </r>
  <r>
    <x v="9"/>
    <n v="27"/>
  </r>
  <r>
    <x v="19"/>
    <n v="11"/>
  </r>
  <r>
    <x v="15"/>
    <n v="16"/>
  </r>
  <r>
    <x v="10"/>
    <n v="17"/>
  </r>
  <r>
    <x v="16"/>
    <n v="14"/>
  </r>
  <r>
    <x v="11"/>
    <n v="2"/>
  </r>
  <r>
    <x v="0"/>
    <n v="5"/>
  </r>
  <r>
    <x v="1"/>
    <n v="12"/>
  </r>
  <r>
    <x v="2"/>
    <n v="12"/>
  </r>
  <r>
    <x v="3"/>
    <n v="12"/>
  </r>
  <r>
    <x v="12"/>
    <n v="7"/>
  </r>
  <r>
    <x v="4"/>
    <n v="27"/>
  </r>
  <r>
    <x v="5"/>
    <n v="15"/>
  </r>
  <r>
    <x v="6"/>
    <n v="8"/>
  </r>
  <r>
    <x v="14"/>
    <n v="13"/>
  </r>
  <r>
    <x v="17"/>
    <n v="14"/>
  </r>
  <r>
    <x v="7"/>
    <n v="21"/>
  </r>
  <r>
    <x v="8"/>
    <n v="15"/>
  </r>
  <r>
    <x v="18"/>
    <n v="4"/>
  </r>
  <r>
    <x v="19"/>
    <n v="9"/>
  </r>
  <r>
    <x v="10"/>
    <n v="13"/>
  </r>
  <r>
    <x v="16"/>
    <n v="11"/>
  </r>
  <r>
    <x v="11"/>
    <n v="25"/>
  </r>
  <r>
    <x v="0"/>
    <n v="25"/>
  </r>
  <r>
    <x v="1"/>
    <n v="9"/>
  </r>
  <r>
    <x v="2"/>
    <n v="21"/>
  </r>
  <r>
    <x v="3"/>
    <n v="15"/>
  </r>
  <r>
    <x v="12"/>
    <n v="11"/>
  </r>
  <r>
    <x v="4"/>
    <n v="4"/>
  </r>
  <r>
    <x v="5"/>
    <n v="20"/>
  </r>
  <r>
    <x v="14"/>
    <n v="9"/>
  </r>
  <r>
    <x v="7"/>
    <n v="10"/>
  </r>
  <r>
    <x v="8"/>
    <n v="24"/>
  </r>
  <r>
    <x v="18"/>
    <n v="16"/>
  </r>
  <r>
    <x v="9"/>
    <n v="15"/>
  </r>
  <r>
    <x v="19"/>
    <n v="17"/>
  </r>
  <r>
    <x v="15"/>
    <n v="13"/>
  </r>
  <r>
    <x v="16"/>
    <n v="12"/>
  </r>
  <r>
    <x v="0"/>
    <n v="7"/>
  </r>
  <r>
    <x v="1"/>
    <n v="9"/>
  </r>
  <r>
    <x v="2"/>
    <n v="11"/>
  </r>
  <r>
    <x v="13"/>
    <n v="11"/>
  </r>
  <r>
    <x v="4"/>
    <n v="11"/>
  </r>
  <r>
    <x v="5"/>
    <n v="12"/>
  </r>
  <r>
    <x v="6"/>
    <n v="5"/>
  </r>
  <r>
    <x v="14"/>
    <n v="17"/>
  </r>
  <r>
    <x v="17"/>
    <n v="16"/>
  </r>
  <r>
    <x v="7"/>
    <n v="17"/>
  </r>
  <r>
    <x v="8"/>
    <n v="13"/>
  </r>
  <r>
    <x v="18"/>
    <n v="10"/>
  </r>
  <r>
    <x v="9"/>
    <n v="15"/>
  </r>
  <r>
    <x v="10"/>
    <n v="11"/>
  </r>
  <r>
    <x v="16"/>
    <n v="10"/>
  </r>
  <r>
    <x v="11"/>
    <n v="18"/>
  </r>
  <r>
    <x v="0"/>
    <n v="11"/>
  </r>
  <r>
    <x v="1"/>
    <n v="10"/>
  </r>
  <r>
    <x v="2"/>
    <n v="14"/>
  </r>
  <r>
    <x v="12"/>
    <n v="6"/>
  </r>
  <r>
    <x v="13"/>
    <n v="14"/>
  </r>
  <r>
    <x v="5"/>
    <n v="21"/>
  </r>
  <r>
    <x v="6"/>
    <n v="17"/>
  </r>
  <r>
    <x v="14"/>
    <n v="16"/>
  </r>
  <r>
    <x v="17"/>
    <n v="9"/>
  </r>
  <r>
    <x v="7"/>
    <n v="11"/>
  </r>
  <r>
    <x v="8"/>
    <n v="16"/>
  </r>
  <r>
    <x v="18"/>
    <n v="17"/>
  </r>
  <r>
    <x v="9"/>
    <n v="9"/>
  </r>
  <r>
    <x v="19"/>
    <n v="11"/>
  </r>
  <r>
    <x v="15"/>
    <n v="8"/>
  </r>
  <r>
    <x v="10"/>
    <n v="8"/>
  </r>
  <r>
    <x v="11"/>
    <n v="11"/>
  </r>
  <r>
    <x v="2"/>
    <n v="15"/>
  </r>
  <r>
    <x v="3"/>
    <n v="17"/>
  </r>
  <r>
    <x v="12"/>
    <n v="26"/>
  </r>
  <r>
    <x v="13"/>
    <n v="4"/>
  </r>
  <r>
    <x v="4"/>
    <n v="27"/>
  </r>
  <r>
    <x v="14"/>
    <n v="34"/>
  </r>
  <r>
    <x v="17"/>
    <n v="18"/>
  </r>
  <r>
    <x v="8"/>
    <n v="17"/>
  </r>
  <r>
    <x v="18"/>
    <n v="13"/>
  </r>
  <r>
    <x v="9"/>
    <n v="19"/>
  </r>
  <r>
    <x v="19"/>
    <n v="23"/>
  </r>
  <r>
    <x v="10"/>
    <n v="10"/>
  </r>
  <r>
    <x v="16"/>
    <n v="11"/>
  </r>
  <r>
    <x v="11"/>
    <n v="8"/>
  </r>
  <r>
    <x v="1"/>
    <n v="11"/>
  </r>
  <r>
    <x v="2"/>
    <n v="19"/>
  </r>
  <r>
    <x v="12"/>
    <n v="8"/>
  </r>
  <r>
    <x v="13"/>
    <n v="13"/>
  </r>
  <r>
    <x v="4"/>
    <n v="18"/>
  </r>
  <r>
    <x v="6"/>
    <n v="14"/>
  </r>
  <r>
    <x v="14"/>
    <n v="12"/>
  </r>
  <r>
    <x v="8"/>
    <n v="15"/>
  </r>
  <r>
    <x v="19"/>
    <n v="24"/>
  </r>
  <r>
    <x v="15"/>
    <n v="10"/>
  </r>
  <r>
    <x v="10"/>
    <n v="4"/>
  </r>
  <r>
    <x v="16"/>
    <n v="11"/>
  </r>
  <r>
    <x v="1"/>
    <n v="15"/>
  </r>
  <r>
    <x v="3"/>
    <n v="6"/>
  </r>
  <r>
    <x v="13"/>
    <n v="6"/>
  </r>
  <r>
    <x v="4"/>
    <n v="5"/>
  </r>
  <r>
    <x v="5"/>
    <n v="16"/>
  </r>
  <r>
    <x v="6"/>
    <n v="13"/>
  </r>
  <r>
    <x v="17"/>
    <n v="15"/>
  </r>
  <r>
    <x v="7"/>
    <n v="12"/>
  </r>
  <r>
    <x v="8"/>
    <n v="16"/>
  </r>
  <r>
    <x v="18"/>
    <n v="14"/>
  </r>
  <r>
    <x v="19"/>
    <n v="15"/>
  </r>
  <r>
    <x v="15"/>
    <n v="5"/>
  </r>
  <r>
    <x v="10"/>
    <n v="9"/>
  </r>
  <r>
    <x v="16"/>
    <n v="13"/>
  </r>
  <r>
    <x v="11"/>
    <n v="14"/>
  </r>
  <r>
    <x v="1"/>
    <n v="17"/>
  </r>
  <r>
    <x v="2"/>
    <n v="23"/>
  </r>
  <r>
    <x v="3"/>
    <n v="12"/>
  </r>
  <r>
    <x v="12"/>
    <n v="9"/>
  </r>
  <r>
    <x v="13"/>
    <n v="7"/>
  </r>
  <r>
    <x v="4"/>
    <n v="9"/>
  </r>
  <r>
    <x v="14"/>
    <n v="10"/>
  </r>
  <r>
    <x v="17"/>
    <n v="12"/>
  </r>
  <r>
    <x v="8"/>
    <n v="10"/>
  </r>
  <r>
    <x v="18"/>
    <n v="9"/>
  </r>
  <r>
    <x v="9"/>
    <n v="14"/>
  </r>
  <r>
    <x v="19"/>
    <n v="2"/>
  </r>
  <r>
    <x v="16"/>
    <n v="13"/>
  </r>
  <r>
    <x v="11"/>
    <n v="6"/>
  </r>
  <r>
    <x v="1"/>
    <n v="13"/>
  </r>
  <r>
    <x v="2"/>
    <n v="7"/>
  </r>
  <r>
    <x v="3"/>
    <n v="15"/>
  </r>
  <r>
    <x v="13"/>
    <n v="14"/>
  </r>
  <r>
    <x v="4"/>
    <n v="10"/>
  </r>
  <r>
    <x v="6"/>
    <n v="6"/>
  </r>
  <r>
    <x v="14"/>
    <n v="9"/>
  </r>
  <r>
    <x v="17"/>
    <n v="14"/>
  </r>
  <r>
    <x v="7"/>
    <n v="16"/>
  </r>
  <r>
    <x v="8"/>
    <n v="12"/>
  </r>
  <r>
    <x v="18"/>
    <n v="9"/>
  </r>
  <r>
    <x v="9"/>
    <n v="11"/>
  </r>
  <r>
    <x v="15"/>
    <n v="15"/>
  </r>
  <r>
    <x v="10"/>
    <n v="18"/>
  </r>
  <r>
    <x v="20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6">
  <r>
    <x v="0"/>
    <x v="0"/>
  </r>
  <r>
    <x v="1"/>
    <x v="1"/>
  </r>
  <r>
    <x v="2"/>
    <x v="2"/>
  </r>
  <r>
    <x v="3"/>
    <x v="3"/>
  </r>
  <r>
    <x v="4"/>
    <x v="1"/>
  </r>
  <r>
    <x v="5"/>
    <x v="4"/>
  </r>
  <r>
    <x v="6"/>
    <x v="5"/>
  </r>
  <r>
    <x v="7"/>
    <x v="6"/>
  </r>
  <r>
    <x v="8"/>
    <x v="3"/>
  </r>
  <r>
    <x v="9"/>
    <x v="7"/>
  </r>
  <r>
    <x v="10"/>
    <x v="8"/>
  </r>
  <r>
    <x v="11"/>
    <x v="3"/>
  </r>
  <r>
    <x v="0"/>
    <x v="6"/>
  </r>
  <r>
    <x v="1"/>
    <x v="1"/>
  </r>
  <r>
    <x v="2"/>
    <x v="9"/>
  </r>
  <r>
    <x v="12"/>
    <x v="4"/>
  </r>
  <r>
    <x v="13"/>
    <x v="10"/>
  </r>
  <r>
    <x v="4"/>
    <x v="4"/>
  </r>
  <r>
    <x v="6"/>
    <x v="11"/>
  </r>
  <r>
    <x v="14"/>
    <x v="9"/>
  </r>
  <r>
    <x v="7"/>
    <x v="5"/>
  </r>
  <r>
    <x v="8"/>
    <x v="3"/>
  </r>
  <r>
    <x v="9"/>
    <x v="1"/>
  </r>
  <r>
    <x v="15"/>
    <x v="9"/>
  </r>
  <r>
    <x v="10"/>
    <x v="12"/>
  </r>
  <r>
    <x v="16"/>
    <x v="9"/>
  </r>
  <r>
    <x v="11"/>
    <x v="3"/>
  </r>
  <r>
    <x v="0"/>
    <x v="1"/>
  </r>
  <r>
    <x v="1"/>
    <x v="3"/>
  </r>
  <r>
    <x v="2"/>
    <x v="3"/>
  </r>
  <r>
    <x v="3"/>
    <x v="8"/>
  </r>
  <r>
    <x v="12"/>
    <x v="13"/>
  </r>
  <r>
    <x v="13"/>
    <x v="11"/>
  </r>
  <r>
    <x v="4"/>
    <x v="14"/>
  </r>
  <r>
    <x v="5"/>
    <x v="9"/>
  </r>
  <r>
    <x v="6"/>
    <x v="15"/>
  </r>
  <r>
    <x v="14"/>
    <x v="15"/>
  </r>
  <r>
    <x v="17"/>
    <x v="16"/>
  </r>
  <r>
    <x v="8"/>
    <x v="17"/>
  </r>
  <r>
    <x v="18"/>
    <x v="3"/>
  </r>
  <r>
    <x v="9"/>
    <x v="17"/>
  </r>
  <r>
    <x v="19"/>
    <x v="0"/>
  </r>
  <r>
    <x v="15"/>
    <x v="3"/>
  </r>
  <r>
    <x v="10"/>
    <x v="9"/>
  </r>
  <r>
    <x v="16"/>
    <x v="10"/>
  </r>
  <r>
    <x v="11"/>
    <x v="11"/>
  </r>
  <r>
    <x v="0"/>
    <x v="1"/>
  </r>
  <r>
    <x v="1"/>
    <x v="5"/>
  </r>
  <r>
    <x v="2"/>
    <x v="7"/>
  </r>
  <r>
    <x v="12"/>
    <x v="7"/>
  </r>
  <r>
    <x v="5"/>
    <x v="18"/>
  </r>
  <r>
    <x v="14"/>
    <x v="9"/>
  </r>
  <r>
    <x v="17"/>
    <x v="1"/>
  </r>
  <r>
    <x v="8"/>
    <x v="5"/>
  </r>
  <r>
    <x v="18"/>
    <x v="3"/>
  </r>
  <r>
    <x v="9"/>
    <x v="11"/>
  </r>
  <r>
    <x v="15"/>
    <x v="19"/>
  </r>
  <r>
    <x v="10"/>
    <x v="15"/>
  </r>
  <r>
    <x v="0"/>
    <x v="19"/>
  </r>
  <r>
    <x v="1"/>
    <x v="20"/>
  </r>
  <r>
    <x v="3"/>
    <x v="15"/>
  </r>
  <r>
    <x v="4"/>
    <x v="7"/>
  </r>
  <r>
    <x v="5"/>
    <x v="3"/>
  </r>
  <r>
    <x v="6"/>
    <x v="11"/>
  </r>
  <r>
    <x v="14"/>
    <x v="9"/>
  </r>
  <r>
    <x v="17"/>
    <x v="7"/>
  </r>
  <r>
    <x v="7"/>
    <x v="9"/>
  </r>
  <r>
    <x v="8"/>
    <x v="13"/>
  </r>
  <r>
    <x v="18"/>
    <x v="14"/>
  </r>
  <r>
    <x v="9"/>
    <x v="9"/>
  </r>
  <r>
    <x v="19"/>
    <x v="11"/>
  </r>
  <r>
    <x v="0"/>
    <x v="21"/>
  </r>
  <r>
    <x v="2"/>
    <x v="22"/>
  </r>
  <r>
    <x v="3"/>
    <x v="22"/>
  </r>
  <r>
    <x v="12"/>
    <x v="13"/>
  </r>
  <r>
    <x v="13"/>
    <x v="23"/>
  </r>
  <r>
    <x v="4"/>
    <x v="5"/>
  </r>
  <r>
    <x v="6"/>
    <x v="12"/>
  </r>
  <r>
    <x v="14"/>
    <x v="3"/>
  </r>
  <r>
    <x v="9"/>
    <x v="21"/>
  </r>
  <r>
    <x v="15"/>
    <x v="4"/>
  </r>
  <r>
    <x v="10"/>
    <x v="24"/>
  </r>
  <r>
    <x v="16"/>
    <x v="17"/>
  </r>
  <r>
    <x v="0"/>
    <x v="25"/>
  </r>
  <r>
    <x v="1"/>
    <x v="2"/>
  </r>
  <r>
    <x v="2"/>
    <x v="6"/>
  </r>
  <r>
    <x v="12"/>
    <x v="1"/>
  </r>
  <r>
    <x v="13"/>
    <x v="11"/>
  </r>
  <r>
    <x v="4"/>
    <x v="10"/>
  </r>
  <r>
    <x v="5"/>
    <x v="19"/>
  </r>
  <r>
    <x v="6"/>
    <x v="8"/>
  </r>
  <r>
    <x v="14"/>
    <x v="3"/>
  </r>
  <r>
    <x v="17"/>
    <x v="2"/>
  </r>
  <r>
    <x v="8"/>
    <x v="10"/>
  </r>
  <r>
    <x v="18"/>
    <x v="20"/>
  </r>
  <r>
    <x v="9"/>
    <x v="7"/>
  </r>
  <r>
    <x v="19"/>
    <x v="1"/>
  </r>
  <r>
    <x v="16"/>
    <x v="17"/>
  </r>
  <r>
    <x v="1"/>
    <x v="20"/>
  </r>
  <r>
    <x v="2"/>
    <x v="2"/>
  </r>
  <r>
    <x v="3"/>
    <x v="5"/>
  </r>
  <r>
    <x v="12"/>
    <x v="9"/>
  </r>
  <r>
    <x v="5"/>
    <x v="26"/>
  </r>
  <r>
    <x v="6"/>
    <x v="9"/>
  </r>
  <r>
    <x v="14"/>
    <x v="5"/>
  </r>
  <r>
    <x v="17"/>
    <x v="11"/>
  </r>
  <r>
    <x v="7"/>
    <x v="7"/>
  </r>
  <r>
    <x v="18"/>
    <x v="10"/>
  </r>
  <r>
    <x v="19"/>
    <x v="1"/>
  </r>
  <r>
    <x v="15"/>
    <x v="23"/>
  </r>
  <r>
    <x v="10"/>
    <x v="27"/>
  </r>
  <r>
    <x v="16"/>
    <x v="19"/>
  </r>
  <r>
    <x v="11"/>
    <x v="7"/>
  </r>
  <r>
    <x v="1"/>
    <x v="17"/>
  </r>
  <r>
    <x v="2"/>
    <x v="6"/>
  </r>
  <r>
    <x v="12"/>
    <x v="5"/>
  </r>
  <r>
    <x v="13"/>
    <x v="19"/>
  </r>
  <r>
    <x v="5"/>
    <x v="9"/>
  </r>
  <r>
    <x v="7"/>
    <x v="18"/>
  </r>
  <r>
    <x v="18"/>
    <x v="28"/>
  </r>
  <r>
    <x v="15"/>
    <x v="9"/>
  </r>
  <r>
    <x v="16"/>
    <x v="3"/>
  </r>
  <r>
    <x v="11"/>
    <x v="1"/>
  </r>
  <r>
    <x v="2"/>
    <x v="9"/>
  </r>
  <r>
    <x v="3"/>
    <x v="17"/>
  </r>
  <r>
    <x v="13"/>
    <x v="3"/>
  </r>
  <r>
    <x v="4"/>
    <x v="17"/>
  </r>
  <r>
    <x v="6"/>
    <x v="0"/>
  </r>
  <r>
    <x v="14"/>
    <x v="14"/>
  </r>
  <r>
    <x v="17"/>
    <x v="8"/>
  </r>
  <r>
    <x v="7"/>
    <x v="15"/>
  </r>
  <r>
    <x v="9"/>
    <x v="1"/>
  </r>
  <r>
    <x v="10"/>
    <x v="11"/>
  </r>
  <r>
    <x v="16"/>
    <x v="2"/>
  </r>
  <r>
    <x v="11"/>
    <x v="5"/>
  </r>
  <r>
    <x v="0"/>
    <x v="8"/>
  </r>
  <r>
    <x v="1"/>
    <x v="2"/>
  </r>
  <r>
    <x v="2"/>
    <x v="10"/>
  </r>
  <r>
    <x v="3"/>
    <x v="14"/>
  </r>
  <r>
    <x v="12"/>
    <x v="1"/>
  </r>
  <r>
    <x v="13"/>
    <x v="13"/>
  </r>
  <r>
    <x v="4"/>
    <x v="1"/>
  </r>
  <r>
    <x v="5"/>
    <x v="11"/>
  </r>
  <r>
    <x v="6"/>
    <x v="15"/>
  </r>
  <r>
    <x v="14"/>
    <x v="12"/>
  </r>
  <r>
    <x v="17"/>
    <x v="2"/>
  </r>
  <r>
    <x v="18"/>
    <x v="11"/>
  </r>
  <r>
    <x v="9"/>
    <x v="1"/>
  </r>
  <r>
    <x v="19"/>
    <x v="9"/>
  </r>
  <r>
    <x v="15"/>
    <x v="15"/>
  </r>
  <r>
    <x v="10"/>
    <x v="1"/>
  </r>
  <r>
    <x v="16"/>
    <x v="0"/>
  </r>
  <r>
    <x v="11"/>
    <x v="14"/>
  </r>
  <r>
    <x v="0"/>
    <x v="0"/>
  </r>
  <r>
    <x v="2"/>
    <x v="16"/>
  </r>
  <r>
    <x v="3"/>
    <x v="14"/>
  </r>
  <r>
    <x v="13"/>
    <x v="14"/>
  </r>
  <r>
    <x v="4"/>
    <x v="14"/>
  </r>
  <r>
    <x v="7"/>
    <x v="16"/>
  </r>
  <r>
    <x v="9"/>
    <x v="16"/>
  </r>
  <r>
    <x v="15"/>
    <x v="0"/>
  </r>
  <r>
    <x v="0"/>
    <x v="2"/>
  </r>
  <r>
    <x v="1"/>
    <x v="10"/>
  </r>
  <r>
    <x v="3"/>
    <x v="14"/>
  </r>
  <r>
    <x v="12"/>
    <x v="3"/>
  </r>
  <r>
    <x v="13"/>
    <x v="9"/>
  </r>
  <r>
    <x v="4"/>
    <x v="2"/>
  </r>
  <r>
    <x v="5"/>
    <x v="7"/>
  </r>
  <r>
    <x v="6"/>
    <x v="11"/>
  </r>
  <r>
    <x v="18"/>
    <x v="3"/>
  </r>
  <r>
    <x v="19"/>
    <x v="27"/>
  </r>
  <r>
    <x v="11"/>
    <x v="6"/>
  </r>
  <r>
    <x v="1"/>
    <x v="19"/>
  </r>
  <r>
    <x v="12"/>
    <x v="15"/>
  </r>
  <r>
    <x v="13"/>
    <x v="10"/>
  </r>
  <r>
    <x v="6"/>
    <x v="2"/>
  </r>
  <r>
    <x v="14"/>
    <x v="16"/>
  </r>
  <r>
    <x v="18"/>
    <x v="8"/>
  </r>
  <r>
    <x v="15"/>
    <x v="1"/>
  </r>
  <r>
    <x v="16"/>
    <x v="18"/>
  </r>
  <r>
    <x v="0"/>
    <x v="1"/>
  </r>
  <r>
    <x v="1"/>
    <x v="0"/>
  </r>
  <r>
    <x v="3"/>
    <x v="16"/>
  </r>
  <r>
    <x v="12"/>
    <x v="9"/>
  </r>
  <r>
    <x v="13"/>
    <x v="17"/>
  </r>
  <r>
    <x v="4"/>
    <x v="3"/>
  </r>
  <r>
    <x v="5"/>
    <x v="8"/>
  </r>
  <r>
    <x v="6"/>
    <x v="19"/>
  </r>
  <r>
    <x v="14"/>
    <x v="2"/>
  </r>
  <r>
    <x v="8"/>
    <x v="16"/>
  </r>
  <r>
    <x v="9"/>
    <x v="9"/>
  </r>
  <r>
    <x v="19"/>
    <x v="13"/>
  </r>
  <r>
    <x v="15"/>
    <x v="4"/>
  </r>
  <r>
    <x v="10"/>
    <x v="10"/>
  </r>
  <r>
    <x v="0"/>
    <x v="7"/>
  </r>
  <r>
    <x v="2"/>
    <x v="15"/>
  </r>
  <r>
    <x v="12"/>
    <x v="9"/>
  </r>
  <r>
    <x v="13"/>
    <x v="5"/>
  </r>
  <r>
    <x v="5"/>
    <x v="8"/>
  </r>
  <r>
    <x v="6"/>
    <x v="11"/>
  </r>
  <r>
    <x v="7"/>
    <x v="17"/>
  </r>
  <r>
    <x v="8"/>
    <x v="15"/>
  </r>
  <r>
    <x v="18"/>
    <x v="9"/>
  </r>
  <r>
    <x v="9"/>
    <x v="12"/>
  </r>
  <r>
    <x v="19"/>
    <x v="22"/>
  </r>
  <r>
    <x v="15"/>
    <x v="12"/>
  </r>
  <r>
    <x v="10"/>
    <x v="22"/>
  </r>
  <r>
    <x v="16"/>
    <x v="4"/>
  </r>
  <r>
    <x v="0"/>
    <x v="4"/>
  </r>
  <r>
    <x v="1"/>
    <x v="22"/>
  </r>
  <r>
    <x v="2"/>
    <x v="19"/>
  </r>
  <r>
    <x v="3"/>
    <x v="10"/>
  </r>
  <r>
    <x v="5"/>
    <x v="5"/>
  </r>
  <r>
    <x v="6"/>
    <x v="5"/>
  </r>
  <r>
    <x v="14"/>
    <x v="3"/>
  </r>
  <r>
    <x v="17"/>
    <x v="19"/>
  </r>
  <r>
    <x v="7"/>
    <x v="15"/>
  </r>
  <r>
    <x v="9"/>
    <x v="11"/>
  </r>
  <r>
    <x v="19"/>
    <x v="10"/>
  </r>
  <r>
    <x v="15"/>
    <x v="9"/>
  </r>
  <r>
    <x v="10"/>
    <x v="6"/>
  </r>
  <r>
    <x v="11"/>
    <x v="2"/>
  </r>
  <r>
    <x v="0"/>
    <x v="25"/>
  </r>
  <r>
    <x v="2"/>
    <x v="1"/>
  </r>
  <r>
    <x v="3"/>
    <x v="19"/>
  </r>
  <r>
    <x v="12"/>
    <x v="10"/>
  </r>
  <r>
    <x v="4"/>
    <x v="19"/>
  </r>
  <r>
    <x v="6"/>
    <x v="11"/>
  </r>
  <r>
    <x v="14"/>
    <x v="19"/>
  </r>
  <r>
    <x v="17"/>
    <x v="19"/>
  </r>
  <r>
    <x v="7"/>
    <x v="3"/>
  </r>
  <r>
    <x v="8"/>
    <x v="3"/>
  </r>
  <r>
    <x v="9"/>
    <x v="10"/>
  </r>
  <r>
    <x v="15"/>
    <x v="5"/>
  </r>
  <r>
    <x v="10"/>
    <x v="4"/>
  </r>
  <r>
    <x v="16"/>
    <x v="13"/>
  </r>
  <r>
    <x v="1"/>
    <x v="11"/>
  </r>
  <r>
    <x v="2"/>
    <x v="13"/>
  </r>
  <r>
    <x v="3"/>
    <x v="13"/>
  </r>
  <r>
    <x v="12"/>
    <x v="12"/>
  </r>
  <r>
    <x v="13"/>
    <x v="14"/>
  </r>
  <r>
    <x v="6"/>
    <x v="0"/>
  </r>
  <r>
    <x v="14"/>
    <x v="13"/>
  </r>
  <r>
    <x v="17"/>
    <x v="3"/>
  </r>
  <r>
    <x v="8"/>
    <x v="8"/>
  </r>
  <r>
    <x v="18"/>
    <x v="8"/>
  </r>
  <r>
    <x v="15"/>
    <x v="8"/>
  </r>
  <r>
    <x v="10"/>
    <x v="3"/>
  </r>
  <r>
    <x v="11"/>
    <x v="13"/>
  </r>
  <r>
    <x v="0"/>
    <x v="13"/>
  </r>
  <r>
    <x v="1"/>
    <x v="15"/>
  </r>
  <r>
    <x v="2"/>
    <x v="1"/>
  </r>
  <r>
    <x v="3"/>
    <x v="3"/>
  </r>
  <r>
    <x v="13"/>
    <x v="11"/>
  </r>
  <r>
    <x v="4"/>
    <x v="22"/>
  </r>
  <r>
    <x v="6"/>
    <x v="2"/>
  </r>
  <r>
    <x v="14"/>
    <x v="15"/>
  </r>
  <r>
    <x v="17"/>
    <x v="11"/>
  </r>
  <r>
    <x v="7"/>
    <x v="11"/>
  </r>
  <r>
    <x v="9"/>
    <x v="3"/>
  </r>
  <r>
    <x v="19"/>
    <x v="15"/>
  </r>
  <r>
    <x v="15"/>
    <x v="1"/>
  </r>
  <r>
    <x v="10"/>
    <x v="13"/>
  </r>
  <r>
    <x v="11"/>
    <x v="3"/>
  </r>
  <r>
    <x v="0"/>
    <x v="25"/>
  </r>
  <r>
    <x v="2"/>
    <x v="19"/>
  </r>
  <r>
    <x v="13"/>
    <x v="16"/>
  </r>
  <r>
    <x v="5"/>
    <x v="16"/>
  </r>
  <r>
    <x v="7"/>
    <x v="16"/>
  </r>
  <r>
    <x v="8"/>
    <x v="16"/>
  </r>
  <r>
    <x v="18"/>
    <x v="16"/>
  </r>
  <r>
    <x v="9"/>
    <x v="16"/>
  </r>
  <r>
    <x v="10"/>
    <x v="0"/>
  </r>
  <r>
    <x v="16"/>
    <x v="22"/>
  </r>
  <r>
    <x v="11"/>
    <x v="1"/>
  </r>
  <r>
    <x v="1"/>
    <x v="19"/>
  </r>
  <r>
    <x v="2"/>
    <x v="12"/>
  </r>
  <r>
    <x v="12"/>
    <x v="1"/>
  </r>
  <r>
    <x v="13"/>
    <x v="11"/>
  </r>
  <r>
    <x v="4"/>
    <x v="7"/>
  </r>
  <r>
    <x v="5"/>
    <x v="2"/>
  </r>
  <r>
    <x v="6"/>
    <x v="15"/>
  </r>
  <r>
    <x v="14"/>
    <x v="19"/>
  </r>
  <r>
    <x v="17"/>
    <x v="7"/>
  </r>
  <r>
    <x v="7"/>
    <x v="9"/>
  </r>
  <r>
    <x v="8"/>
    <x v="19"/>
  </r>
  <r>
    <x v="18"/>
    <x v="1"/>
  </r>
  <r>
    <x v="9"/>
    <x v="7"/>
  </r>
  <r>
    <x v="19"/>
    <x v="17"/>
  </r>
  <r>
    <x v="16"/>
    <x v="11"/>
  </r>
  <r>
    <x v="1"/>
    <x v="3"/>
  </r>
  <r>
    <x v="2"/>
    <x v="11"/>
  </r>
  <r>
    <x v="3"/>
    <x v="11"/>
  </r>
  <r>
    <x v="12"/>
    <x v="19"/>
  </r>
  <r>
    <x v="13"/>
    <x v="3"/>
  </r>
  <r>
    <x v="4"/>
    <x v="23"/>
  </r>
  <r>
    <x v="5"/>
    <x v="1"/>
  </r>
  <r>
    <x v="6"/>
    <x v="7"/>
  </r>
  <r>
    <x v="7"/>
    <x v="2"/>
  </r>
  <r>
    <x v="8"/>
    <x v="4"/>
  </r>
  <r>
    <x v="18"/>
    <x v="7"/>
  </r>
  <r>
    <x v="9"/>
    <x v="11"/>
  </r>
  <r>
    <x v="19"/>
    <x v="9"/>
  </r>
  <r>
    <x v="16"/>
    <x v="17"/>
  </r>
  <r>
    <x v="2"/>
    <x v="8"/>
  </r>
  <r>
    <x v="4"/>
    <x v="8"/>
  </r>
  <r>
    <x v="5"/>
    <x v="11"/>
  </r>
  <r>
    <x v="6"/>
    <x v="14"/>
  </r>
  <r>
    <x v="14"/>
    <x v="15"/>
  </r>
  <r>
    <x v="17"/>
    <x v="8"/>
  </r>
  <r>
    <x v="7"/>
    <x v="3"/>
  </r>
  <r>
    <x v="8"/>
    <x v="14"/>
  </r>
  <r>
    <x v="18"/>
    <x v="15"/>
  </r>
  <r>
    <x v="11"/>
    <x v="8"/>
  </r>
  <r>
    <x v="0"/>
    <x v="16"/>
  </r>
  <r>
    <x v="2"/>
    <x v="17"/>
  </r>
  <r>
    <x v="3"/>
    <x v="17"/>
  </r>
  <r>
    <x v="13"/>
    <x v="14"/>
  </r>
  <r>
    <x v="7"/>
    <x v="11"/>
  </r>
  <r>
    <x v="19"/>
    <x v="13"/>
  </r>
  <r>
    <x v="15"/>
    <x v="15"/>
  </r>
  <r>
    <x v="0"/>
    <x v="16"/>
  </r>
  <r>
    <x v="1"/>
    <x v="16"/>
  </r>
  <r>
    <x v="2"/>
    <x v="0"/>
  </r>
  <r>
    <x v="3"/>
    <x v="25"/>
  </r>
  <r>
    <x v="5"/>
    <x v="16"/>
  </r>
  <r>
    <x v="6"/>
    <x v="14"/>
  </r>
  <r>
    <x v="17"/>
    <x v="16"/>
  </r>
  <r>
    <x v="18"/>
    <x v="16"/>
  </r>
  <r>
    <x v="9"/>
    <x v="0"/>
  </r>
  <r>
    <x v="10"/>
    <x v="16"/>
  </r>
  <r>
    <x v="16"/>
    <x v="8"/>
  </r>
  <r>
    <x v="11"/>
    <x v="3"/>
  </r>
  <r>
    <x v="0"/>
    <x v="2"/>
  </r>
  <r>
    <x v="1"/>
    <x v="8"/>
  </r>
  <r>
    <x v="2"/>
    <x v="7"/>
  </r>
  <r>
    <x v="3"/>
    <x v="19"/>
  </r>
  <r>
    <x v="12"/>
    <x v="1"/>
  </r>
  <r>
    <x v="13"/>
    <x v="7"/>
  </r>
  <r>
    <x v="4"/>
    <x v="15"/>
  </r>
  <r>
    <x v="5"/>
    <x v="19"/>
  </r>
  <r>
    <x v="6"/>
    <x v="11"/>
  </r>
  <r>
    <x v="14"/>
    <x v="9"/>
  </r>
  <r>
    <x v="17"/>
    <x v="1"/>
  </r>
  <r>
    <x v="8"/>
    <x v="19"/>
  </r>
  <r>
    <x v="18"/>
    <x v="13"/>
  </r>
  <r>
    <x v="19"/>
    <x v="19"/>
  </r>
  <r>
    <x v="10"/>
    <x v="5"/>
  </r>
  <r>
    <x v="16"/>
    <x v="3"/>
  </r>
  <r>
    <x v="11"/>
    <x v="23"/>
  </r>
  <r>
    <x v="0"/>
    <x v="18"/>
  </r>
  <r>
    <x v="1"/>
    <x v="6"/>
  </r>
  <r>
    <x v="2"/>
    <x v="2"/>
  </r>
  <r>
    <x v="3"/>
    <x v="4"/>
  </r>
  <r>
    <x v="13"/>
    <x v="2"/>
  </r>
  <r>
    <x v="5"/>
    <x v="19"/>
  </r>
  <r>
    <x v="14"/>
    <x v="7"/>
  </r>
  <r>
    <x v="17"/>
    <x v="5"/>
  </r>
  <r>
    <x v="7"/>
    <x v="26"/>
  </r>
  <r>
    <x v="19"/>
    <x v="3"/>
  </r>
  <r>
    <x v="15"/>
    <x v="18"/>
  </r>
  <r>
    <x v="10"/>
    <x v="23"/>
  </r>
  <r>
    <x v="0"/>
    <x v="14"/>
  </r>
  <r>
    <x v="1"/>
    <x v="8"/>
  </r>
  <r>
    <x v="3"/>
    <x v="0"/>
  </r>
  <r>
    <x v="12"/>
    <x v="14"/>
  </r>
  <r>
    <x v="4"/>
    <x v="14"/>
  </r>
  <r>
    <x v="5"/>
    <x v="0"/>
  </r>
  <r>
    <x v="6"/>
    <x v="0"/>
  </r>
  <r>
    <x v="14"/>
    <x v="16"/>
  </r>
  <r>
    <x v="7"/>
    <x v="14"/>
  </r>
  <r>
    <x v="8"/>
    <x v="14"/>
  </r>
  <r>
    <x v="18"/>
    <x v="17"/>
  </r>
  <r>
    <x v="10"/>
    <x v="16"/>
  </r>
  <r>
    <x v="11"/>
    <x v="16"/>
  </r>
  <r>
    <x v="1"/>
    <x v="14"/>
  </r>
  <r>
    <x v="13"/>
    <x v="16"/>
  </r>
  <r>
    <x v="4"/>
    <x v="0"/>
  </r>
  <r>
    <x v="5"/>
    <x v="16"/>
  </r>
  <r>
    <x v="6"/>
    <x v="16"/>
  </r>
  <r>
    <x v="14"/>
    <x v="16"/>
  </r>
  <r>
    <x v="18"/>
    <x v="16"/>
  </r>
  <r>
    <x v="9"/>
    <x v="0"/>
  </r>
  <r>
    <x v="19"/>
    <x v="16"/>
  </r>
  <r>
    <x v="10"/>
    <x v="0"/>
  </r>
  <r>
    <x v="16"/>
    <x v="13"/>
  </r>
  <r>
    <x v="11"/>
    <x v="13"/>
  </r>
  <r>
    <x v="0"/>
    <x v="14"/>
  </r>
  <r>
    <x v="1"/>
    <x v="19"/>
  </r>
  <r>
    <x v="12"/>
    <x v="3"/>
  </r>
  <r>
    <x v="4"/>
    <x v="13"/>
  </r>
  <r>
    <x v="14"/>
    <x v="2"/>
  </r>
  <r>
    <x v="17"/>
    <x v="1"/>
  </r>
  <r>
    <x v="18"/>
    <x v="8"/>
  </r>
  <r>
    <x v="9"/>
    <x v="9"/>
  </r>
  <r>
    <x v="10"/>
    <x v="18"/>
  </r>
  <r>
    <x v="11"/>
    <x v="10"/>
  </r>
  <r>
    <x v="0"/>
    <x v="27"/>
  </r>
  <r>
    <x v="1"/>
    <x v="11"/>
  </r>
  <r>
    <x v="2"/>
    <x v="3"/>
  </r>
  <r>
    <x v="13"/>
    <x v="29"/>
  </r>
  <r>
    <x v="4"/>
    <x v="2"/>
  </r>
  <r>
    <x v="6"/>
    <x v="9"/>
  </r>
  <r>
    <x v="14"/>
    <x v="4"/>
  </r>
  <r>
    <x v="8"/>
    <x v="4"/>
  </r>
  <r>
    <x v="18"/>
    <x v="22"/>
  </r>
  <r>
    <x v="9"/>
    <x v="5"/>
  </r>
  <r>
    <x v="19"/>
    <x v="7"/>
  </r>
  <r>
    <x v="15"/>
    <x v="19"/>
  </r>
  <r>
    <x v="10"/>
    <x v="24"/>
  </r>
  <r>
    <x v="11"/>
    <x v="9"/>
  </r>
  <r>
    <x v="0"/>
    <x v="15"/>
  </r>
  <r>
    <x v="1"/>
    <x v="9"/>
  </r>
  <r>
    <x v="12"/>
    <x v="15"/>
  </r>
  <r>
    <x v="13"/>
    <x v="9"/>
  </r>
  <r>
    <x v="4"/>
    <x v="19"/>
  </r>
  <r>
    <x v="5"/>
    <x v="10"/>
  </r>
  <r>
    <x v="7"/>
    <x v="15"/>
  </r>
  <r>
    <x v="18"/>
    <x v="3"/>
  </r>
  <r>
    <x v="9"/>
    <x v="2"/>
  </r>
  <r>
    <x v="19"/>
    <x v="19"/>
  </r>
  <r>
    <x v="15"/>
    <x v="0"/>
  </r>
  <r>
    <x v="16"/>
    <x v="3"/>
  </r>
  <r>
    <x v="11"/>
    <x v="11"/>
  </r>
  <r>
    <x v="1"/>
    <x v="8"/>
  </r>
  <r>
    <x v="2"/>
    <x v="17"/>
  </r>
  <r>
    <x v="12"/>
    <x v="3"/>
  </r>
  <r>
    <x v="13"/>
    <x v="1"/>
  </r>
  <r>
    <x v="14"/>
    <x v="13"/>
  </r>
  <r>
    <x v="7"/>
    <x v="13"/>
  </r>
  <r>
    <x v="8"/>
    <x v="11"/>
  </r>
  <r>
    <x v="18"/>
    <x v="8"/>
  </r>
  <r>
    <x v="9"/>
    <x v="15"/>
  </r>
  <r>
    <x v="19"/>
    <x v="11"/>
  </r>
  <r>
    <x v="15"/>
    <x v="14"/>
  </r>
  <r>
    <x v="10"/>
    <x v="3"/>
  </r>
  <r>
    <x v="16"/>
    <x v="9"/>
  </r>
  <r>
    <x v="11"/>
    <x v="11"/>
  </r>
  <r>
    <x v="0"/>
    <x v="16"/>
  </r>
  <r>
    <x v="1"/>
    <x v="9"/>
  </r>
  <r>
    <x v="12"/>
    <x v="12"/>
  </r>
  <r>
    <x v="13"/>
    <x v="17"/>
  </r>
  <r>
    <x v="5"/>
    <x v="15"/>
  </r>
  <r>
    <x v="6"/>
    <x v="1"/>
  </r>
  <r>
    <x v="14"/>
    <x v="11"/>
  </r>
  <r>
    <x v="7"/>
    <x v="1"/>
  </r>
  <r>
    <x v="19"/>
    <x v="13"/>
  </r>
  <r>
    <x v="10"/>
    <x v="9"/>
  </r>
  <r>
    <x v="11"/>
    <x v="29"/>
  </r>
  <r>
    <x v="1"/>
    <x v="4"/>
  </r>
  <r>
    <x v="2"/>
    <x v="9"/>
  </r>
  <r>
    <x v="12"/>
    <x v="4"/>
  </r>
  <r>
    <x v="13"/>
    <x v="22"/>
  </r>
  <r>
    <x v="4"/>
    <x v="27"/>
  </r>
  <r>
    <x v="5"/>
    <x v="2"/>
  </r>
  <r>
    <x v="6"/>
    <x v="13"/>
  </r>
  <r>
    <x v="7"/>
    <x v="2"/>
  </r>
  <r>
    <x v="8"/>
    <x v="10"/>
  </r>
  <r>
    <x v="19"/>
    <x v="12"/>
  </r>
  <r>
    <x v="0"/>
    <x v="9"/>
  </r>
  <r>
    <x v="1"/>
    <x v="2"/>
  </r>
  <r>
    <x v="3"/>
    <x v="13"/>
  </r>
  <r>
    <x v="13"/>
    <x v="2"/>
  </r>
  <r>
    <x v="5"/>
    <x v="8"/>
  </r>
  <r>
    <x v="6"/>
    <x v="5"/>
  </r>
  <r>
    <x v="14"/>
    <x v="7"/>
  </r>
  <r>
    <x v="17"/>
    <x v="6"/>
  </r>
  <r>
    <x v="7"/>
    <x v="9"/>
  </r>
  <r>
    <x v="9"/>
    <x v="15"/>
  </r>
  <r>
    <x v="19"/>
    <x v="15"/>
  </r>
  <r>
    <x v="15"/>
    <x v="1"/>
  </r>
  <r>
    <x v="2"/>
    <x v="10"/>
  </r>
  <r>
    <x v="12"/>
    <x v="8"/>
  </r>
  <r>
    <x v="13"/>
    <x v="10"/>
  </r>
  <r>
    <x v="4"/>
    <x v="10"/>
  </r>
  <r>
    <x v="5"/>
    <x v="2"/>
  </r>
  <r>
    <x v="14"/>
    <x v="11"/>
  </r>
  <r>
    <x v="17"/>
    <x v="2"/>
  </r>
  <r>
    <x v="7"/>
    <x v="10"/>
  </r>
  <r>
    <x v="8"/>
    <x v="28"/>
  </r>
  <r>
    <x v="19"/>
    <x v="1"/>
  </r>
  <r>
    <x v="16"/>
    <x v="11"/>
  </r>
  <r>
    <x v="11"/>
    <x v="1"/>
  </r>
  <r>
    <x v="1"/>
    <x v="10"/>
  </r>
  <r>
    <x v="12"/>
    <x v="8"/>
  </r>
  <r>
    <x v="13"/>
    <x v="15"/>
  </r>
  <r>
    <x v="4"/>
    <x v="11"/>
  </r>
  <r>
    <x v="5"/>
    <x v="15"/>
  </r>
  <r>
    <x v="6"/>
    <x v="8"/>
  </r>
  <r>
    <x v="14"/>
    <x v="15"/>
  </r>
  <r>
    <x v="8"/>
    <x v="17"/>
  </r>
  <r>
    <x v="10"/>
    <x v="3"/>
  </r>
  <r>
    <x v="16"/>
    <x v="9"/>
  </r>
  <r>
    <x v="11"/>
    <x v="1"/>
  </r>
  <r>
    <x v="0"/>
    <x v="12"/>
  </r>
  <r>
    <x v="1"/>
    <x v="3"/>
  </r>
  <r>
    <x v="3"/>
    <x v="12"/>
  </r>
  <r>
    <x v="12"/>
    <x v="19"/>
  </r>
  <r>
    <x v="13"/>
    <x v="10"/>
  </r>
  <r>
    <x v="4"/>
    <x v="27"/>
  </r>
  <r>
    <x v="5"/>
    <x v="12"/>
  </r>
  <r>
    <x v="6"/>
    <x v="22"/>
  </r>
  <r>
    <x v="17"/>
    <x v="3"/>
  </r>
  <r>
    <x v="8"/>
    <x v="9"/>
  </r>
  <r>
    <x v="18"/>
    <x v="10"/>
  </r>
  <r>
    <x v="9"/>
    <x v="7"/>
  </r>
  <r>
    <x v="19"/>
    <x v="7"/>
  </r>
  <r>
    <x v="15"/>
    <x v="19"/>
  </r>
  <r>
    <x v="11"/>
    <x v="11"/>
  </r>
  <r>
    <x v="0"/>
    <x v="8"/>
  </r>
  <r>
    <x v="2"/>
    <x v="7"/>
  </r>
  <r>
    <x v="12"/>
    <x v="13"/>
  </r>
  <r>
    <x v="5"/>
    <x v="5"/>
  </r>
  <r>
    <x v="6"/>
    <x v="7"/>
  </r>
  <r>
    <x v="14"/>
    <x v="2"/>
  </r>
  <r>
    <x v="8"/>
    <x v="5"/>
  </r>
  <r>
    <x v="10"/>
    <x v="15"/>
  </r>
  <r>
    <x v="11"/>
    <x v="16"/>
  </r>
  <r>
    <x v="0"/>
    <x v="25"/>
  </r>
  <r>
    <x v="2"/>
    <x v="16"/>
  </r>
  <r>
    <x v="3"/>
    <x v="0"/>
  </r>
  <r>
    <x v="4"/>
    <x v="25"/>
  </r>
  <r>
    <x v="5"/>
    <x v="16"/>
  </r>
  <r>
    <x v="6"/>
    <x v="25"/>
  </r>
  <r>
    <x v="17"/>
    <x v="16"/>
  </r>
  <r>
    <x v="19"/>
    <x v="14"/>
  </r>
  <r>
    <x v="10"/>
    <x v="14"/>
  </r>
  <r>
    <x v="16"/>
    <x v="1"/>
  </r>
  <r>
    <x v="11"/>
    <x v="1"/>
  </r>
  <r>
    <x v="0"/>
    <x v="7"/>
  </r>
  <r>
    <x v="1"/>
    <x v="10"/>
  </r>
  <r>
    <x v="3"/>
    <x v="0"/>
  </r>
  <r>
    <x v="12"/>
    <x v="5"/>
  </r>
  <r>
    <x v="13"/>
    <x v="13"/>
  </r>
  <r>
    <x v="4"/>
    <x v="9"/>
  </r>
  <r>
    <x v="5"/>
    <x v="22"/>
  </r>
  <r>
    <x v="6"/>
    <x v="22"/>
  </r>
  <r>
    <x v="17"/>
    <x v="19"/>
  </r>
  <r>
    <x v="7"/>
    <x v="9"/>
  </r>
  <r>
    <x v="8"/>
    <x v="3"/>
  </r>
  <r>
    <x v="18"/>
    <x v="14"/>
  </r>
  <r>
    <x v="9"/>
    <x v="10"/>
  </r>
  <r>
    <x v="10"/>
    <x v="12"/>
  </r>
  <r>
    <x v="0"/>
    <x v="11"/>
  </r>
  <r>
    <x v="1"/>
    <x v="30"/>
  </r>
  <r>
    <x v="13"/>
    <x v="8"/>
  </r>
  <r>
    <x v="5"/>
    <x v="22"/>
  </r>
  <r>
    <x v="6"/>
    <x v="7"/>
  </r>
  <r>
    <x v="14"/>
    <x v="22"/>
  </r>
  <r>
    <x v="7"/>
    <x v="19"/>
  </r>
  <r>
    <x v="8"/>
    <x v="31"/>
  </r>
  <r>
    <x v="18"/>
    <x v="3"/>
  </r>
  <r>
    <x v="9"/>
    <x v="15"/>
  </r>
  <r>
    <x v="15"/>
    <x v="3"/>
  </r>
  <r>
    <x v="11"/>
    <x v="19"/>
  </r>
  <r>
    <x v="0"/>
    <x v="9"/>
  </r>
  <r>
    <x v="2"/>
    <x v="9"/>
  </r>
  <r>
    <x v="3"/>
    <x v="12"/>
  </r>
  <r>
    <x v="12"/>
    <x v="9"/>
  </r>
  <r>
    <x v="13"/>
    <x v="1"/>
  </r>
  <r>
    <x v="4"/>
    <x v="11"/>
  </r>
  <r>
    <x v="14"/>
    <x v="5"/>
  </r>
  <r>
    <x v="7"/>
    <x v="1"/>
  </r>
  <r>
    <x v="18"/>
    <x v="9"/>
  </r>
  <r>
    <x v="9"/>
    <x v="9"/>
  </r>
  <r>
    <x v="19"/>
    <x v="7"/>
  </r>
  <r>
    <x v="15"/>
    <x v="19"/>
  </r>
  <r>
    <x v="10"/>
    <x v="7"/>
  </r>
  <r>
    <x v="16"/>
    <x v="11"/>
  </r>
  <r>
    <x v="11"/>
    <x v="5"/>
  </r>
  <r>
    <x v="0"/>
    <x v="11"/>
  </r>
  <r>
    <x v="1"/>
    <x v="17"/>
  </r>
  <r>
    <x v="2"/>
    <x v="12"/>
  </r>
  <r>
    <x v="12"/>
    <x v="15"/>
  </r>
  <r>
    <x v="13"/>
    <x v="10"/>
  </r>
  <r>
    <x v="4"/>
    <x v="1"/>
  </r>
  <r>
    <x v="7"/>
    <x v="1"/>
  </r>
  <r>
    <x v="18"/>
    <x v="2"/>
  </r>
  <r>
    <x v="9"/>
    <x v="12"/>
  </r>
  <r>
    <x v="11"/>
    <x v="11"/>
  </r>
  <r>
    <x v="2"/>
    <x v="11"/>
  </r>
  <r>
    <x v="3"/>
    <x v="1"/>
  </r>
  <r>
    <x v="13"/>
    <x v="9"/>
  </r>
  <r>
    <x v="4"/>
    <x v="23"/>
  </r>
  <r>
    <x v="5"/>
    <x v="19"/>
  </r>
  <r>
    <x v="14"/>
    <x v="3"/>
  </r>
  <r>
    <x v="17"/>
    <x v="1"/>
  </r>
  <r>
    <x v="7"/>
    <x v="2"/>
  </r>
  <r>
    <x v="8"/>
    <x v="2"/>
  </r>
  <r>
    <x v="9"/>
    <x v="7"/>
  </r>
  <r>
    <x v="19"/>
    <x v="15"/>
  </r>
  <r>
    <x v="15"/>
    <x v="19"/>
  </r>
  <r>
    <x v="10"/>
    <x v="16"/>
  </r>
  <r>
    <x v="11"/>
    <x v="19"/>
  </r>
  <r>
    <x v="0"/>
    <x v="7"/>
  </r>
  <r>
    <x v="1"/>
    <x v="9"/>
  </r>
  <r>
    <x v="3"/>
    <x v="10"/>
  </r>
  <r>
    <x v="4"/>
    <x v="11"/>
  </r>
  <r>
    <x v="5"/>
    <x v="10"/>
  </r>
  <r>
    <x v="6"/>
    <x v="1"/>
  </r>
  <r>
    <x v="14"/>
    <x v="13"/>
  </r>
  <r>
    <x v="17"/>
    <x v="7"/>
  </r>
  <r>
    <x v="7"/>
    <x v="5"/>
  </r>
  <r>
    <x v="8"/>
    <x v="13"/>
  </r>
  <r>
    <x v="18"/>
    <x v="11"/>
  </r>
  <r>
    <x v="9"/>
    <x v="11"/>
  </r>
  <r>
    <x v="15"/>
    <x v="11"/>
  </r>
  <r>
    <x v="10"/>
    <x v="1"/>
  </r>
  <r>
    <x v="16"/>
    <x v="11"/>
  </r>
  <r>
    <x v="11"/>
    <x v="2"/>
  </r>
  <r>
    <x v="0"/>
    <x v="28"/>
  </r>
  <r>
    <x v="1"/>
    <x v="10"/>
  </r>
  <r>
    <x v="2"/>
    <x v="22"/>
  </r>
  <r>
    <x v="3"/>
    <x v="24"/>
  </r>
  <r>
    <x v="12"/>
    <x v="19"/>
  </r>
  <r>
    <x v="13"/>
    <x v="22"/>
  </r>
  <r>
    <x v="4"/>
    <x v="3"/>
  </r>
  <r>
    <x v="5"/>
    <x v="20"/>
  </r>
  <r>
    <x v="14"/>
    <x v="5"/>
  </r>
  <r>
    <x v="7"/>
    <x v="23"/>
  </r>
  <r>
    <x v="8"/>
    <x v="15"/>
  </r>
  <r>
    <x v="18"/>
    <x v="6"/>
  </r>
  <r>
    <x v="9"/>
    <x v="22"/>
  </r>
  <r>
    <x v="10"/>
    <x v="11"/>
  </r>
  <r>
    <x v="16"/>
    <x v="7"/>
  </r>
  <r>
    <x v="0"/>
    <x v="13"/>
  </r>
  <r>
    <x v="3"/>
    <x v="5"/>
  </r>
  <r>
    <x v="4"/>
    <x v="1"/>
  </r>
  <r>
    <x v="5"/>
    <x v="11"/>
  </r>
  <r>
    <x v="6"/>
    <x v="2"/>
  </r>
  <r>
    <x v="14"/>
    <x v="17"/>
  </r>
  <r>
    <x v="17"/>
    <x v="10"/>
  </r>
  <r>
    <x v="18"/>
    <x v="19"/>
  </r>
  <r>
    <x v="9"/>
    <x v="15"/>
  </r>
  <r>
    <x v="15"/>
    <x v="7"/>
  </r>
  <r>
    <x v="10"/>
    <x v="10"/>
  </r>
  <r>
    <x v="16"/>
    <x v="9"/>
  </r>
  <r>
    <x v="11"/>
    <x v="11"/>
  </r>
  <r>
    <x v="1"/>
    <x v="11"/>
  </r>
  <r>
    <x v="3"/>
    <x v="0"/>
  </r>
  <r>
    <x v="5"/>
    <x v="2"/>
  </r>
  <r>
    <x v="6"/>
    <x v="1"/>
  </r>
  <r>
    <x v="14"/>
    <x v="10"/>
  </r>
  <r>
    <x v="17"/>
    <x v="5"/>
  </r>
  <r>
    <x v="8"/>
    <x v="16"/>
  </r>
  <r>
    <x v="18"/>
    <x v="4"/>
  </r>
  <r>
    <x v="9"/>
    <x v="10"/>
  </r>
  <r>
    <x v="15"/>
    <x v="19"/>
  </r>
  <r>
    <x v="10"/>
    <x v="8"/>
  </r>
  <r>
    <x v="16"/>
    <x v="11"/>
  </r>
  <r>
    <x v="11"/>
    <x v="10"/>
  </r>
  <r>
    <x v="0"/>
    <x v="6"/>
  </r>
  <r>
    <x v="2"/>
    <x v="11"/>
  </r>
  <r>
    <x v="3"/>
    <x v="4"/>
  </r>
  <r>
    <x v="13"/>
    <x v="1"/>
  </r>
  <r>
    <x v="4"/>
    <x v="10"/>
  </r>
  <r>
    <x v="17"/>
    <x v="22"/>
  </r>
  <r>
    <x v="18"/>
    <x v="11"/>
  </r>
  <r>
    <x v="9"/>
    <x v="15"/>
  </r>
  <r>
    <x v="19"/>
    <x v="9"/>
  </r>
  <r>
    <x v="15"/>
    <x v="17"/>
  </r>
  <r>
    <x v="10"/>
    <x v="17"/>
  </r>
  <r>
    <x v="16"/>
    <x v="10"/>
  </r>
  <r>
    <x v="1"/>
    <x v="9"/>
  </r>
  <r>
    <x v="12"/>
    <x v="7"/>
  </r>
  <r>
    <x v="4"/>
    <x v="3"/>
  </r>
  <r>
    <x v="5"/>
    <x v="10"/>
  </r>
  <r>
    <x v="6"/>
    <x v="1"/>
  </r>
  <r>
    <x v="14"/>
    <x v="11"/>
  </r>
  <r>
    <x v="8"/>
    <x v="7"/>
  </r>
  <r>
    <x v="18"/>
    <x v="5"/>
  </r>
  <r>
    <x v="9"/>
    <x v="17"/>
  </r>
  <r>
    <x v="15"/>
    <x v="7"/>
  </r>
  <r>
    <x v="16"/>
    <x v="9"/>
  </r>
  <r>
    <x v="0"/>
    <x v="23"/>
  </r>
  <r>
    <x v="2"/>
    <x v="7"/>
  </r>
  <r>
    <x v="3"/>
    <x v="15"/>
  </r>
  <r>
    <x v="12"/>
    <x v="13"/>
  </r>
  <r>
    <x v="13"/>
    <x v="5"/>
  </r>
  <r>
    <x v="5"/>
    <x v="7"/>
  </r>
  <r>
    <x v="6"/>
    <x v="1"/>
  </r>
  <r>
    <x v="14"/>
    <x v="0"/>
  </r>
  <r>
    <x v="8"/>
    <x v="11"/>
  </r>
  <r>
    <x v="9"/>
    <x v="10"/>
  </r>
  <r>
    <x v="19"/>
    <x v="10"/>
  </r>
  <r>
    <x v="15"/>
    <x v="10"/>
  </r>
  <r>
    <x v="10"/>
    <x v="17"/>
  </r>
  <r>
    <x v="16"/>
    <x v="15"/>
  </r>
  <r>
    <x v="11"/>
    <x v="8"/>
  </r>
  <r>
    <x v="0"/>
    <x v="17"/>
  </r>
  <r>
    <x v="1"/>
    <x v="11"/>
  </r>
  <r>
    <x v="2"/>
    <x v="17"/>
  </r>
  <r>
    <x v="3"/>
    <x v="15"/>
  </r>
  <r>
    <x v="12"/>
    <x v="14"/>
  </r>
  <r>
    <x v="13"/>
    <x v="0"/>
  </r>
  <r>
    <x v="4"/>
    <x v="11"/>
  </r>
  <r>
    <x v="5"/>
    <x v="0"/>
  </r>
  <r>
    <x v="6"/>
    <x v="0"/>
  </r>
  <r>
    <x v="8"/>
    <x v="13"/>
  </r>
  <r>
    <x v="18"/>
    <x v="9"/>
  </r>
  <r>
    <x v="15"/>
    <x v="8"/>
  </r>
  <r>
    <x v="16"/>
    <x v="0"/>
  </r>
  <r>
    <x v="11"/>
    <x v="25"/>
  </r>
  <r>
    <x v="0"/>
    <x v="16"/>
  </r>
  <r>
    <x v="3"/>
    <x v="16"/>
  </r>
  <r>
    <x v="12"/>
    <x v="16"/>
  </r>
  <r>
    <x v="13"/>
    <x v="16"/>
  </r>
  <r>
    <x v="4"/>
    <x v="0"/>
  </r>
  <r>
    <x v="5"/>
    <x v="16"/>
  </r>
  <r>
    <x v="6"/>
    <x v="25"/>
  </r>
  <r>
    <x v="14"/>
    <x v="16"/>
  </r>
  <r>
    <x v="7"/>
    <x v="0"/>
  </r>
  <r>
    <x v="8"/>
    <x v="0"/>
  </r>
  <r>
    <x v="18"/>
    <x v="0"/>
  </r>
  <r>
    <x v="19"/>
    <x v="16"/>
  </r>
  <r>
    <x v="15"/>
    <x v="16"/>
  </r>
  <r>
    <x v="10"/>
    <x v="16"/>
  </r>
  <r>
    <x v="0"/>
    <x v="4"/>
  </r>
  <r>
    <x v="3"/>
    <x v="7"/>
  </r>
  <r>
    <x v="13"/>
    <x v="2"/>
  </r>
  <r>
    <x v="4"/>
    <x v="10"/>
  </r>
  <r>
    <x v="17"/>
    <x v="15"/>
  </r>
  <r>
    <x v="7"/>
    <x v="12"/>
  </r>
  <r>
    <x v="8"/>
    <x v="5"/>
  </r>
  <r>
    <x v="18"/>
    <x v="5"/>
  </r>
  <r>
    <x v="9"/>
    <x v="8"/>
  </r>
  <r>
    <x v="19"/>
    <x v="1"/>
  </r>
  <r>
    <x v="15"/>
    <x v="1"/>
  </r>
  <r>
    <x v="0"/>
    <x v="9"/>
  </r>
  <r>
    <x v="1"/>
    <x v="9"/>
  </r>
  <r>
    <x v="3"/>
    <x v="9"/>
  </r>
  <r>
    <x v="12"/>
    <x v="8"/>
  </r>
  <r>
    <x v="4"/>
    <x v="9"/>
  </r>
  <r>
    <x v="5"/>
    <x v="7"/>
  </r>
  <r>
    <x v="6"/>
    <x v="15"/>
  </r>
  <r>
    <x v="14"/>
    <x v="2"/>
  </r>
  <r>
    <x v="17"/>
    <x v="7"/>
  </r>
  <r>
    <x v="7"/>
    <x v="19"/>
  </r>
  <r>
    <x v="8"/>
    <x v="10"/>
  </r>
  <r>
    <x v="18"/>
    <x v="3"/>
  </r>
  <r>
    <x v="9"/>
    <x v="19"/>
  </r>
  <r>
    <x v="19"/>
    <x v="4"/>
  </r>
  <r>
    <x v="10"/>
    <x v="8"/>
  </r>
  <r>
    <x v="16"/>
    <x v="23"/>
  </r>
  <r>
    <x v="11"/>
    <x v="12"/>
  </r>
  <r>
    <x v="0"/>
    <x v="20"/>
  </r>
  <r>
    <x v="1"/>
    <x v="27"/>
  </r>
  <r>
    <x v="2"/>
    <x v="27"/>
  </r>
  <r>
    <x v="3"/>
    <x v="32"/>
  </r>
  <r>
    <x v="12"/>
    <x v="13"/>
  </r>
  <r>
    <x v="5"/>
    <x v="23"/>
  </r>
  <r>
    <x v="6"/>
    <x v="20"/>
  </r>
  <r>
    <x v="14"/>
    <x v="1"/>
  </r>
  <r>
    <x v="8"/>
    <x v="5"/>
  </r>
  <r>
    <x v="9"/>
    <x v="19"/>
  </r>
  <r>
    <x v="10"/>
    <x v="7"/>
  </r>
  <r>
    <x v="16"/>
    <x v="6"/>
  </r>
  <r>
    <x v="0"/>
    <x v="10"/>
  </r>
  <r>
    <x v="1"/>
    <x v="5"/>
  </r>
  <r>
    <x v="2"/>
    <x v="7"/>
  </r>
  <r>
    <x v="5"/>
    <x v="19"/>
  </r>
  <r>
    <x v="6"/>
    <x v="15"/>
  </r>
  <r>
    <x v="17"/>
    <x v="9"/>
  </r>
  <r>
    <x v="18"/>
    <x v="11"/>
  </r>
  <r>
    <x v="9"/>
    <x v="19"/>
  </r>
  <r>
    <x v="10"/>
    <x v="19"/>
  </r>
  <r>
    <x v="11"/>
    <x v="5"/>
  </r>
  <r>
    <x v="0"/>
    <x v="1"/>
  </r>
  <r>
    <x v="1"/>
    <x v="5"/>
  </r>
  <r>
    <x v="2"/>
    <x v="7"/>
  </r>
  <r>
    <x v="3"/>
    <x v="9"/>
  </r>
  <r>
    <x v="12"/>
    <x v="4"/>
  </r>
  <r>
    <x v="13"/>
    <x v="11"/>
  </r>
  <r>
    <x v="4"/>
    <x v="4"/>
  </r>
  <r>
    <x v="5"/>
    <x v="5"/>
  </r>
  <r>
    <x v="6"/>
    <x v="11"/>
  </r>
  <r>
    <x v="17"/>
    <x v="10"/>
  </r>
  <r>
    <x v="7"/>
    <x v="10"/>
  </r>
  <r>
    <x v="8"/>
    <x v="10"/>
  </r>
  <r>
    <x v="19"/>
    <x v="2"/>
  </r>
  <r>
    <x v="10"/>
    <x v="3"/>
  </r>
  <r>
    <x v="16"/>
    <x v="11"/>
  </r>
  <r>
    <x v="11"/>
    <x v="17"/>
  </r>
  <r>
    <x v="0"/>
    <x v="10"/>
  </r>
  <r>
    <x v="1"/>
    <x v="8"/>
  </r>
  <r>
    <x v="2"/>
    <x v="3"/>
  </r>
  <r>
    <x v="13"/>
    <x v="11"/>
  </r>
  <r>
    <x v="4"/>
    <x v="13"/>
  </r>
  <r>
    <x v="5"/>
    <x v="13"/>
  </r>
  <r>
    <x v="6"/>
    <x v="19"/>
  </r>
  <r>
    <x v="7"/>
    <x v="13"/>
  </r>
  <r>
    <x v="8"/>
    <x v="0"/>
  </r>
  <r>
    <x v="9"/>
    <x v="8"/>
  </r>
  <r>
    <x v="15"/>
    <x v="13"/>
  </r>
  <r>
    <x v="10"/>
    <x v="8"/>
  </r>
  <r>
    <x v="1"/>
    <x v="16"/>
  </r>
  <r>
    <x v="2"/>
    <x v="16"/>
  </r>
  <r>
    <x v="3"/>
    <x v="0"/>
  </r>
  <r>
    <x v="12"/>
    <x v="17"/>
  </r>
  <r>
    <x v="4"/>
    <x v="0"/>
  </r>
  <r>
    <x v="5"/>
    <x v="0"/>
  </r>
  <r>
    <x v="14"/>
    <x v="16"/>
  </r>
  <r>
    <x v="17"/>
    <x v="25"/>
  </r>
  <r>
    <x v="7"/>
    <x v="25"/>
  </r>
  <r>
    <x v="15"/>
    <x v="25"/>
  </r>
  <r>
    <x v="10"/>
    <x v="16"/>
  </r>
  <r>
    <x v="16"/>
    <x v="22"/>
  </r>
  <r>
    <x v="11"/>
    <x v="3"/>
  </r>
  <r>
    <x v="0"/>
    <x v="14"/>
  </r>
  <r>
    <x v="3"/>
    <x v="4"/>
  </r>
  <r>
    <x v="12"/>
    <x v="2"/>
  </r>
  <r>
    <x v="4"/>
    <x v="1"/>
  </r>
  <r>
    <x v="6"/>
    <x v="3"/>
  </r>
  <r>
    <x v="14"/>
    <x v="19"/>
  </r>
  <r>
    <x v="7"/>
    <x v="2"/>
  </r>
  <r>
    <x v="8"/>
    <x v="19"/>
  </r>
  <r>
    <x v="18"/>
    <x v="13"/>
  </r>
  <r>
    <x v="9"/>
    <x v="1"/>
  </r>
  <r>
    <x v="15"/>
    <x v="11"/>
  </r>
  <r>
    <x v="10"/>
    <x v="3"/>
  </r>
  <r>
    <x v="16"/>
    <x v="9"/>
  </r>
  <r>
    <x v="11"/>
    <x v="11"/>
  </r>
  <r>
    <x v="1"/>
    <x v="11"/>
  </r>
  <r>
    <x v="3"/>
    <x v="13"/>
  </r>
  <r>
    <x v="12"/>
    <x v="8"/>
  </r>
  <r>
    <x v="13"/>
    <x v="15"/>
  </r>
  <r>
    <x v="6"/>
    <x v="9"/>
  </r>
  <r>
    <x v="14"/>
    <x v="11"/>
  </r>
  <r>
    <x v="17"/>
    <x v="13"/>
  </r>
  <r>
    <x v="7"/>
    <x v="17"/>
  </r>
  <r>
    <x v="8"/>
    <x v="8"/>
  </r>
  <r>
    <x v="18"/>
    <x v="13"/>
  </r>
  <r>
    <x v="19"/>
    <x v="11"/>
  </r>
  <r>
    <x v="15"/>
    <x v="3"/>
  </r>
  <r>
    <x v="10"/>
    <x v="8"/>
  </r>
  <r>
    <x v="16"/>
    <x v="9"/>
  </r>
  <r>
    <x v="11"/>
    <x v="10"/>
  </r>
  <r>
    <x v="0"/>
    <x v="1"/>
  </r>
  <r>
    <x v="1"/>
    <x v="23"/>
  </r>
  <r>
    <x v="2"/>
    <x v="1"/>
  </r>
  <r>
    <x v="3"/>
    <x v="7"/>
  </r>
  <r>
    <x v="12"/>
    <x v="3"/>
  </r>
  <r>
    <x v="13"/>
    <x v="11"/>
  </r>
  <r>
    <x v="4"/>
    <x v="1"/>
  </r>
  <r>
    <x v="5"/>
    <x v="2"/>
  </r>
  <r>
    <x v="6"/>
    <x v="9"/>
  </r>
  <r>
    <x v="14"/>
    <x v="6"/>
  </r>
  <r>
    <x v="8"/>
    <x v="11"/>
  </r>
  <r>
    <x v="9"/>
    <x v="12"/>
  </r>
  <r>
    <x v="19"/>
    <x v="19"/>
  </r>
  <r>
    <x v="15"/>
    <x v="1"/>
  </r>
  <r>
    <x v="16"/>
    <x v="11"/>
  </r>
  <r>
    <x v="11"/>
    <x v="9"/>
  </r>
  <r>
    <x v="0"/>
    <x v="9"/>
  </r>
  <r>
    <x v="2"/>
    <x v="17"/>
  </r>
  <r>
    <x v="3"/>
    <x v="15"/>
  </r>
  <r>
    <x v="12"/>
    <x v="8"/>
  </r>
  <r>
    <x v="13"/>
    <x v="13"/>
  </r>
  <r>
    <x v="4"/>
    <x v="9"/>
  </r>
  <r>
    <x v="5"/>
    <x v="15"/>
  </r>
  <r>
    <x v="6"/>
    <x v="15"/>
  </r>
  <r>
    <x v="14"/>
    <x v="15"/>
  </r>
  <r>
    <x v="17"/>
    <x v="11"/>
  </r>
  <r>
    <x v="7"/>
    <x v="15"/>
  </r>
  <r>
    <x v="8"/>
    <x v="15"/>
  </r>
  <r>
    <x v="18"/>
    <x v="11"/>
  </r>
  <r>
    <x v="9"/>
    <x v="3"/>
  </r>
  <r>
    <x v="19"/>
    <x v="13"/>
  </r>
  <r>
    <x v="15"/>
    <x v="11"/>
  </r>
  <r>
    <x v="16"/>
    <x v="3"/>
  </r>
  <r>
    <x v="11"/>
    <x v="7"/>
  </r>
  <r>
    <x v="0"/>
    <x v="9"/>
  </r>
  <r>
    <x v="1"/>
    <x v="9"/>
  </r>
  <r>
    <x v="3"/>
    <x v="11"/>
  </r>
  <r>
    <x v="12"/>
    <x v="9"/>
  </r>
  <r>
    <x v="13"/>
    <x v="13"/>
  </r>
  <r>
    <x v="4"/>
    <x v="12"/>
  </r>
  <r>
    <x v="5"/>
    <x v="5"/>
  </r>
  <r>
    <x v="6"/>
    <x v="3"/>
  </r>
  <r>
    <x v="14"/>
    <x v="15"/>
  </r>
  <r>
    <x v="17"/>
    <x v="7"/>
  </r>
  <r>
    <x v="7"/>
    <x v="11"/>
  </r>
  <r>
    <x v="8"/>
    <x v="9"/>
  </r>
  <r>
    <x v="18"/>
    <x v="9"/>
  </r>
  <r>
    <x v="19"/>
    <x v="11"/>
  </r>
  <r>
    <x v="15"/>
    <x v="1"/>
  </r>
  <r>
    <x v="11"/>
    <x v="19"/>
  </r>
  <r>
    <x v="0"/>
    <x v="15"/>
  </r>
  <r>
    <x v="2"/>
    <x v="9"/>
  </r>
  <r>
    <x v="3"/>
    <x v="12"/>
  </r>
  <r>
    <x v="12"/>
    <x v="9"/>
  </r>
  <r>
    <x v="13"/>
    <x v="15"/>
  </r>
  <r>
    <x v="5"/>
    <x v="10"/>
  </r>
  <r>
    <x v="6"/>
    <x v="11"/>
  </r>
  <r>
    <x v="14"/>
    <x v="19"/>
  </r>
  <r>
    <x v="7"/>
    <x v="1"/>
  </r>
  <r>
    <x v="8"/>
    <x v="17"/>
  </r>
  <r>
    <x v="18"/>
    <x v="10"/>
  </r>
  <r>
    <x v="9"/>
    <x v="19"/>
  </r>
  <r>
    <x v="19"/>
    <x v="10"/>
  </r>
  <r>
    <x v="1"/>
    <x v="25"/>
  </r>
  <r>
    <x v="2"/>
    <x v="16"/>
  </r>
  <r>
    <x v="3"/>
    <x v="0"/>
  </r>
  <r>
    <x v="12"/>
    <x v="16"/>
  </r>
  <r>
    <x v="13"/>
    <x v="16"/>
  </r>
  <r>
    <x v="6"/>
    <x v="16"/>
  </r>
  <r>
    <x v="14"/>
    <x v="0"/>
  </r>
  <r>
    <x v="17"/>
    <x v="25"/>
  </r>
  <r>
    <x v="9"/>
    <x v="25"/>
  </r>
  <r>
    <x v="15"/>
    <x v="0"/>
  </r>
  <r>
    <x v="10"/>
    <x v="16"/>
  </r>
  <r>
    <x v="11"/>
    <x v="19"/>
  </r>
  <r>
    <x v="0"/>
    <x v="7"/>
  </r>
  <r>
    <x v="1"/>
    <x v="0"/>
  </r>
  <r>
    <x v="2"/>
    <x v="8"/>
  </r>
  <r>
    <x v="3"/>
    <x v="18"/>
  </r>
  <r>
    <x v="12"/>
    <x v="1"/>
  </r>
  <r>
    <x v="13"/>
    <x v="5"/>
  </r>
  <r>
    <x v="4"/>
    <x v="12"/>
  </r>
  <r>
    <x v="6"/>
    <x v="0"/>
  </r>
  <r>
    <x v="17"/>
    <x v="13"/>
  </r>
  <r>
    <x v="8"/>
    <x v="14"/>
  </r>
  <r>
    <x v="18"/>
    <x v="8"/>
  </r>
  <r>
    <x v="19"/>
    <x v="3"/>
  </r>
  <r>
    <x v="15"/>
    <x v="17"/>
  </r>
  <r>
    <x v="11"/>
    <x v="11"/>
  </r>
  <r>
    <x v="0"/>
    <x v="0"/>
  </r>
  <r>
    <x v="1"/>
    <x v="0"/>
  </r>
  <r>
    <x v="2"/>
    <x v="8"/>
  </r>
  <r>
    <x v="3"/>
    <x v="0"/>
  </r>
  <r>
    <x v="13"/>
    <x v="9"/>
  </r>
  <r>
    <x v="6"/>
    <x v="11"/>
  </r>
  <r>
    <x v="14"/>
    <x v="17"/>
  </r>
  <r>
    <x v="17"/>
    <x v="11"/>
  </r>
  <r>
    <x v="7"/>
    <x v="1"/>
  </r>
  <r>
    <x v="8"/>
    <x v="0"/>
  </r>
  <r>
    <x v="18"/>
    <x v="15"/>
  </r>
  <r>
    <x v="9"/>
    <x v="15"/>
  </r>
  <r>
    <x v="15"/>
    <x v="8"/>
  </r>
  <r>
    <x v="16"/>
    <x v="15"/>
  </r>
  <r>
    <x v="11"/>
    <x v="1"/>
  </r>
  <r>
    <x v="1"/>
    <x v="8"/>
  </r>
  <r>
    <x v="12"/>
    <x v="8"/>
  </r>
  <r>
    <x v="5"/>
    <x v="15"/>
  </r>
  <r>
    <x v="6"/>
    <x v="17"/>
  </r>
  <r>
    <x v="17"/>
    <x v="14"/>
  </r>
  <r>
    <x v="8"/>
    <x v="17"/>
  </r>
  <r>
    <x v="18"/>
    <x v="15"/>
  </r>
  <r>
    <x v="10"/>
    <x v="10"/>
  </r>
  <r>
    <x v="16"/>
    <x v="11"/>
  </r>
  <r>
    <x v="11"/>
    <x v="11"/>
  </r>
  <r>
    <x v="0"/>
    <x v="17"/>
  </r>
  <r>
    <x v="1"/>
    <x v="15"/>
  </r>
  <r>
    <x v="3"/>
    <x v="17"/>
  </r>
  <r>
    <x v="12"/>
    <x v="3"/>
  </r>
  <r>
    <x v="13"/>
    <x v="19"/>
  </r>
  <r>
    <x v="4"/>
    <x v="15"/>
  </r>
  <r>
    <x v="5"/>
    <x v="15"/>
  </r>
  <r>
    <x v="14"/>
    <x v="8"/>
  </r>
  <r>
    <x v="17"/>
    <x v="3"/>
  </r>
  <r>
    <x v="7"/>
    <x v="8"/>
  </r>
  <r>
    <x v="8"/>
    <x v="13"/>
  </r>
  <r>
    <x v="18"/>
    <x v="9"/>
  </r>
  <r>
    <x v="9"/>
    <x v="3"/>
  </r>
  <r>
    <x v="19"/>
    <x v="0"/>
  </r>
  <r>
    <x v="1"/>
    <x v="19"/>
  </r>
  <r>
    <x v="2"/>
    <x v="23"/>
  </r>
  <r>
    <x v="3"/>
    <x v="0"/>
  </r>
  <r>
    <x v="12"/>
    <x v="1"/>
  </r>
  <r>
    <x v="5"/>
    <x v="10"/>
  </r>
  <r>
    <x v="6"/>
    <x v="16"/>
  </r>
  <r>
    <x v="17"/>
    <x v="19"/>
  </r>
  <r>
    <x v="7"/>
    <x v="13"/>
  </r>
  <r>
    <x v="9"/>
    <x v="13"/>
  </r>
  <r>
    <x v="19"/>
    <x v="3"/>
  </r>
  <r>
    <x v="16"/>
    <x v="17"/>
  </r>
  <r>
    <x v="11"/>
    <x v="3"/>
  </r>
  <r>
    <x v="0"/>
    <x v="11"/>
  </r>
  <r>
    <x v="1"/>
    <x v="8"/>
  </r>
  <r>
    <x v="2"/>
    <x v="8"/>
  </r>
  <r>
    <x v="3"/>
    <x v="9"/>
  </r>
  <r>
    <x v="12"/>
    <x v="8"/>
  </r>
  <r>
    <x v="13"/>
    <x v="8"/>
  </r>
  <r>
    <x v="4"/>
    <x v="13"/>
  </r>
  <r>
    <x v="5"/>
    <x v="11"/>
  </r>
  <r>
    <x v="6"/>
    <x v="15"/>
  </r>
  <r>
    <x v="14"/>
    <x v="3"/>
  </r>
  <r>
    <x v="17"/>
    <x v="14"/>
  </r>
  <r>
    <x v="8"/>
    <x v="11"/>
  </r>
  <r>
    <x v="18"/>
    <x v="13"/>
  </r>
  <r>
    <x v="19"/>
    <x v="3"/>
  </r>
  <r>
    <x v="15"/>
    <x v="16"/>
  </r>
  <r>
    <x v="11"/>
    <x v="15"/>
  </r>
  <r>
    <x v="0"/>
    <x v="1"/>
  </r>
  <r>
    <x v="1"/>
    <x v="10"/>
  </r>
  <r>
    <x v="2"/>
    <x v="11"/>
  </r>
  <r>
    <x v="4"/>
    <x v="1"/>
  </r>
  <r>
    <x v="5"/>
    <x v="17"/>
  </r>
  <r>
    <x v="6"/>
    <x v="3"/>
  </r>
  <r>
    <x v="14"/>
    <x v="5"/>
  </r>
  <r>
    <x v="17"/>
    <x v="9"/>
  </r>
  <r>
    <x v="7"/>
    <x v="5"/>
  </r>
  <r>
    <x v="8"/>
    <x v="8"/>
  </r>
  <r>
    <x v="18"/>
    <x v="5"/>
  </r>
  <r>
    <x v="9"/>
    <x v="5"/>
  </r>
  <r>
    <x v="15"/>
    <x v="1"/>
  </r>
  <r>
    <x v="10"/>
    <x v="11"/>
  </r>
  <r>
    <x v="16"/>
    <x v="17"/>
  </r>
  <r>
    <x v="1"/>
    <x v="12"/>
  </r>
  <r>
    <x v="2"/>
    <x v="2"/>
  </r>
  <r>
    <x v="3"/>
    <x v="11"/>
  </r>
  <r>
    <x v="12"/>
    <x v="12"/>
  </r>
  <r>
    <x v="13"/>
    <x v="3"/>
  </r>
  <r>
    <x v="5"/>
    <x v="5"/>
  </r>
  <r>
    <x v="6"/>
    <x v="9"/>
  </r>
  <r>
    <x v="14"/>
    <x v="7"/>
  </r>
  <r>
    <x v="17"/>
    <x v="12"/>
  </r>
  <r>
    <x v="18"/>
    <x v="7"/>
  </r>
  <r>
    <x v="9"/>
    <x v="17"/>
  </r>
  <r>
    <x v="10"/>
    <x v="11"/>
  </r>
  <r>
    <x v="16"/>
    <x v="12"/>
  </r>
  <r>
    <x v="0"/>
    <x v="11"/>
  </r>
  <r>
    <x v="1"/>
    <x v="16"/>
  </r>
  <r>
    <x v="2"/>
    <x v="9"/>
  </r>
  <r>
    <x v="3"/>
    <x v="11"/>
  </r>
  <r>
    <x v="13"/>
    <x v="11"/>
  </r>
  <r>
    <x v="4"/>
    <x v="15"/>
  </r>
  <r>
    <x v="5"/>
    <x v="10"/>
  </r>
  <r>
    <x v="6"/>
    <x v="8"/>
  </r>
  <r>
    <x v="17"/>
    <x v="19"/>
  </r>
  <r>
    <x v="8"/>
    <x v="11"/>
  </r>
  <r>
    <x v="18"/>
    <x v="7"/>
  </r>
  <r>
    <x v="9"/>
    <x v="10"/>
  </r>
  <r>
    <x v="19"/>
    <x v="6"/>
  </r>
  <r>
    <x v="15"/>
    <x v="7"/>
  </r>
  <r>
    <x v="10"/>
    <x v="6"/>
  </r>
  <r>
    <x v="0"/>
    <x v="8"/>
  </r>
  <r>
    <x v="1"/>
    <x v="9"/>
  </r>
  <r>
    <x v="2"/>
    <x v="10"/>
  </r>
  <r>
    <x v="12"/>
    <x v="13"/>
  </r>
  <r>
    <x v="5"/>
    <x v="4"/>
  </r>
  <r>
    <x v="6"/>
    <x v="9"/>
  </r>
  <r>
    <x v="14"/>
    <x v="12"/>
  </r>
  <r>
    <x v="7"/>
    <x v="9"/>
  </r>
  <r>
    <x v="18"/>
    <x v="1"/>
  </r>
  <r>
    <x v="9"/>
    <x v="2"/>
  </r>
  <r>
    <x v="15"/>
    <x v="13"/>
  </r>
  <r>
    <x v="10"/>
    <x v="19"/>
  </r>
  <r>
    <x v="16"/>
    <x v="6"/>
  </r>
  <r>
    <x v="11"/>
    <x v="2"/>
  </r>
  <r>
    <x v="0"/>
    <x v="27"/>
  </r>
  <r>
    <x v="1"/>
    <x v="3"/>
  </r>
  <r>
    <x v="3"/>
    <x v="33"/>
  </r>
  <r>
    <x v="12"/>
    <x v="15"/>
  </r>
  <r>
    <x v="5"/>
    <x v="7"/>
  </r>
  <r>
    <x v="6"/>
    <x v="9"/>
  </r>
  <r>
    <x v="17"/>
    <x v="2"/>
  </r>
  <r>
    <x v="7"/>
    <x v="5"/>
  </r>
  <r>
    <x v="8"/>
    <x v="10"/>
  </r>
  <r>
    <x v="19"/>
    <x v="12"/>
  </r>
  <r>
    <x v="10"/>
    <x v="10"/>
  </r>
  <r>
    <x v="16"/>
    <x v="16"/>
  </r>
  <r>
    <x v="11"/>
    <x v="8"/>
  </r>
  <r>
    <x v="0"/>
    <x v="17"/>
  </r>
  <r>
    <x v="1"/>
    <x v="13"/>
  </r>
  <r>
    <x v="3"/>
    <x v="25"/>
  </r>
  <r>
    <x v="12"/>
    <x v="16"/>
  </r>
  <r>
    <x v="13"/>
    <x v="8"/>
  </r>
  <r>
    <x v="6"/>
    <x v="25"/>
  </r>
  <r>
    <x v="14"/>
    <x v="0"/>
  </r>
  <r>
    <x v="8"/>
    <x v="16"/>
  </r>
  <r>
    <x v="9"/>
    <x v="8"/>
  </r>
  <r>
    <x v="15"/>
    <x v="17"/>
  </r>
  <r>
    <x v="10"/>
    <x v="0"/>
  </r>
  <r>
    <x v="11"/>
    <x v="6"/>
  </r>
  <r>
    <x v="0"/>
    <x v="6"/>
  </r>
  <r>
    <x v="1"/>
    <x v="1"/>
  </r>
  <r>
    <x v="2"/>
    <x v="12"/>
  </r>
  <r>
    <x v="3"/>
    <x v="7"/>
  </r>
  <r>
    <x v="12"/>
    <x v="11"/>
  </r>
  <r>
    <x v="13"/>
    <x v="2"/>
  </r>
  <r>
    <x v="5"/>
    <x v="17"/>
  </r>
  <r>
    <x v="14"/>
    <x v="8"/>
  </r>
  <r>
    <x v="8"/>
    <x v="10"/>
  </r>
  <r>
    <x v="9"/>
    <x v="10"/>
  </r>
  <r>
    <x v="19"/>
    <x v="15"/>
  </r>
  <r>
    <x v="11"/>
    <x v="3"/>
  </r>
  <r>
    <x v="0"/>
    <x v="14"/>
  </r>
  <r>
    <x v="3"/>
    <x v="17"/>
  </r>
  <r>
    <x v="12"/>
    <x v="19"/>
  </r>
  <r>
    <x v="6"/>
    <x v="15"/>
  </r>
  <r>
    <x v="14"/>
    <x v="11"/>
  </r>
  <r>
    <x v="17"/>
    <x v="15"/>
  </r>
  <r>
    <x v="8"/>
    <x v="11"/>
  </r>
  <r>
    <x v="18"/>
    <x v="3"/>
  </r>
  <r>
    <x v="9"/>
    <x v="1"/>
  </r>
  <r>
    <x v="19"/>
    <x v="13"/>
  </r>
  <r>
    <x v="10"/>
    <x v="15"/>
  </r>
  <r>
    <x v="0"/>
    <x v="12"/>
  </r>
  <r>
    <x v="1"/>
    <x v="3"/>
  </r>
  <r>
    <x v="2"/>
    <x v="2"/>
  </r>
  <r>
    <x v="3"/>
    <x v="19"/>
  </r>
  <r>
    <x v="13"/>
    <x v="5"/>
  </r>
  <r>
    <x v="4"/>
    <x v="19"/>
  </r>
  <r>
    <x v="5"/>
    <x v="3"/>
  </r>
  <r>
    <x v="6"/>
    <x v="0"/>
  </r>
  <r>
    <x v="17"/>
    <x v="10"/>
  </r>
  <r>
    <x v="8"/>
    <x v="4"/>
  </r>
  <r>
    <x v="9"/>
    <x v="13"/>
  </r>
  <r>
    <x v="10"/>
    <x v="11"/>
  </r>
  <r>
    <x v="11"/>
    <x v="4"/>
  </r>
  <r>
    <x v="0"/>
    <x v="6"/>
  </r>
  <r>
    <x v="1"/>
    <x v="11"/>
  </r>
  <r>
    <x v="2"/>
    <x v="10"/>
  </r>
  <r>
    <x v="12"/>
    <x v="27"/>
  </r>
  <r>
    <x v="13"/>
    <x v="5"/>
  </r>
  <r>
    <x v="6"/>
    <x v="7"/>
  </r>
  <r>
    <x v="14"/>
    <x v="4"/>
  </r>
  <r>
    <x v="7"/>
    <x v="5"/>
  </r>
  <r>
    <x v="18"/>
    <x v="28"/>
  </r>
  <r>
    <x v="9"/>
    <x v="9"/>
  </r>
  <r>
    <x v="10"/>
    <x v="26"/>
  </r>
  <r>
    <x v="0"/>
    <x v="16"/>
  </r>
  <r>
    <x v="1"/>
    <x v="14"/>
  </r>
  <r>
    <x v="3"/>
    <x v="0"/>
  </r>
  <r>
    <x v="12"/>
    <x v="25"/>
  </r>
  <r>
    <x v="17"/>
    <x v="16"/>
  </r>
  <r>
    <x v="8"/>
    <x v="0"/>
  </r>
  <r>
    <x v="9"/>
    <x v="25"/>
  </r>
  <r>
    <x v="19"/>
    <x v="0"/>
  </r>
  <r>
    <x v="10"/>
    <x v="0"/>
  </r>
  <r>
    <x v="16"/>
    <x v="1"/>
  </r>
  <r>
    <x v="11"/>
    <x v="2"/>
  </r>
  <r>
    <x v="0"/>
    <x v="12"/>
  </r>
  <r>
    <x v="1"/>
    <x v="13"/>
  </r>
  <r>
    <x v="2"/>
    <x v="19"/>
  </r>
  <r>
    <x v="12"/>
    <x v="5"/>
  </r>
  <r>
    <x v="13"/>
    <x v="9"/>
  </r>
  <r>
    <x v="4"/>
    <x v="2"/>
  </r>
  <r>
    <x v="5"/>
    <x v="3"/>
  </r>
  <r>
    <x v="6"/>
    <x v="1"/>
  </r>
  <r>
    <x v="14"/>
    <x v="5"/>
  </r>
  <r>
    <x v="17"/>
    <x v="23"/>
  </r>
  <r>
    <x v="8"/>
    <x v="19"/>
  </r>
  <r>
    <x v="19"/>
    <x v="2"/>
  </r>
  <r>
    <x v="15"/>
    <x v="13"/>
  </r>
  <r>
    <x v="10"/>
    <x v="4"/>
  </r>
  <r>
    <x v="16"/>
    <x v="10"/>
  </r>
  <r>
    <x v="11"/>
    <x v="6"/>
  </r>
  <r>
    <x v="0"/>
    <x v="4"/>
  </r>
  <r>
    <x v="3"/>
    <x v="5"/>
  </r>
  <r>
    <x v="12"/>
    <x v="3"/>
  </r>
  <r>
    <x v="13"/>
    <x v="13"/>
  </r>
  <r>
    <x v="4"/>
    <x v="5"/>
  </r>
  <r>
    <x v="5"/>
    <x v="3"/>
  </r>
  <r>
    <x v="6"/>
    <x v="1"/>
  </r>
  <r>
    <x v="14"/>
    <x v="4"/>
  </r>
  <r>
    <x v="17"/>
    <x v="1"/>
  </r>
  <r>
    <x v="7"/>
    <x v="19"/>
  </r>
  <r>
    <x v="8"/>
    <x v="12"/>
  </r>
  <r>
    <x v="18"/>
    <x v="7"/>
  </r>
  <r>
    <x v="15"/>
    <x v="11"/>
  </r>
  <r>
    <x v="16"/>
    <x v="7"/>
  </r>
  <r>
    <x v="11"/>
    <x v="5"/>
  </r>
  <r>
    <x v="0"/>
    <x v="9"/>
  </r>
  <r>
    <x v="1"/>
    <x v="9"/>
  </r>
  <r>
    <x v="2"/>
    <x v="19"/>
  </r>
  <r>
    <x v="3"/>
    <x v="27"/>
  </r>
  <r>
    <x v="4"/>
    <x v="7"/>
  </r>
  <r>
    <x v="5"/>
    <x v="19"/>
  </r>
  <r>
    <x v="6"/>
    <x v="1"/>
  </r>
  <r>
    <x v="14"/>
    <x v="13"/>
  </r>
  <r>
    <x v="7"/>
    <x v="1"/>
  </r>
  <r>
    <x v="8"/>
    <x v="14"/>
  </r>
  <r>
    <x v="18"/>
    <x v="19"/>
  </r>
  <r>
    <x v="9"/>
    <x v="15"/>
  </r>
  <r>
    <x v="16"/>
    <x v="3"/>
  </r>
  <r>
    <x v="11"/>
    <x v="6"/>
  </r>
  <r>
    <x v="0"/>
    <x v="11"/>
  </r>
  <r>
    <x v="1"/>
    <x v="2"/>
  </r>
  <r>
    <x v="2"/>
    <x v="11"/>
  </r>
  <r>
    <x v="3"/>
    <x v="22"/>
  </r>
  <r>
    <x v="12"/>
    <x v="0"/>
  </r>
  <r>
    <x v="13"/>
    <x v="4"/>
  </r>
  <r>
    <x v="4"/>
    <x v="26"/>
  </r>
  <r>
    <x v="5"/>
    <x v="11"/>
  </r>
  <r>
    <x v="14"/>
    <x v="12"/>
  </r>
  <r>
    <x v="17"/>
    <x v="2"/>
  </r>
  <r>
    <x v="7"/>
    <x v="7"/>
  </r>
  <r>
    <x v="8"/>
    <x v="11"/>
  </r>
  <r>
    <x v="18"/>
    <x v="10"/>
  </r>
  <r>
    <x v="9"/>
    <x v="19"/>
  </r>
  <r>
    <x v="19"/>
    <x v="9"/>
  </r>
  <r>
    <x v="16"/>
    <x v="19"/>
  </r>
  <r>
    <x v="0"/>
    <x v="5"/>
  </r>
  <r>
    <x v="3"/>
    <x v="15"/>
  </r>
  <r>
    <x v="12"/>
    <x v="16"/>
  </r>
  <r>
    <x v="13"/>
    <x v="9"/>
  </r>
  <r>
    <x v="4"/>
    <x v="4"/>
  </r>
  <r>
    <x v="7"/>
    <x v="10"/>
  </r>
  <r>
    <x v="8"/>
    <x v="2"/>
  </r>
  <r>
    <x v="18"/>
    <x v="19"/>
  </r>
  <r>
    <x v="9"/>
    <x v="3"/>
  </r>
  <r>
    <x v="19"/>
    <x v="19"/>
  </r>
  <r>
    <x v="10"/>
    <x v="9"/>
  </r>
  <r>
    <x v="16"/>
    <x v="2"/>
  </r>
  <r>
    <x v="11"/>
    <x v="12"/>
  </r>
  <r>
    <x v="0"/>
    <x v="4"/>
  </r>
  <r>
    <x v="1"/>
    <x v="11"/>
  </r>
  <r>
    <x v="2"/>
    <x v="3"/>
  </r>
  <r>
    <x v="3"/>
    <x v="3"/>
  </r>
  <r>
    <x v="13"/>
    <x v="2"/>
  </r>
  <r>
    <x v="4"/>
    <x v="22"/>
  </r>
  <r>
    <x v="5"/>
    <x v="25"/>
  </r>
  <r>
    <x v="6"/>
    <x v="10"/>
  </r>
  <r>
    <x v="14"/>
    <x v="17"/>
  </r>
  <r>
    <x v="17"/>
    <x v="11"/>
  </r>
  <r>
    <x v="8"/>
    <x v="11"/>
  </r>
  <r>
    <x v="18"/>
    <x v="17"/>
  </r>
  <r>
    <x v="9"/>
    <x v="13"/>
  </r>
  <r>
    <x v="15"/>
    <x v="1"/>
  </r>
  <r>
    <x v="11"/>
    <x v="17"/>
  </r>
  <r>
    <x v="0"/>
    <x v="3"/>
  </r>
  <r>
    <x v="2"/>
    <x v="0"/>
  </r>
  <r>
    <x v="3"/>
    <x v="5"/>
  </r>
  <r>
    <x v="12"/>
    <x v="12"/>
  </r>
  <r>
    <x v="13"/>
    <x v="9"/>
  </r>
  <r>
    <x v="4"/>
    <x v="13"/>
  </r>
  <r>
    <x v="5"/>
    <x v="9"/>
  </r>
  <r>
    <x v="6"/>
    <x v="7"/>
  </r>
  <r>
    <x v="7"/>
    <x v="8"/>
  </r>
  <r>
    <x v="18"/>
    <x v="17"/>
  </r>
  <r>
    <x v="15"/>
    <x v="10"/>
  </r>
  <r>
    <x v="10"/>
    <x v="19"/>
  </r>
  <r>
    <x v="16"/>
    <x v="27"/>
  </r>
  <r>
    <x v="11"/>
    <x v="5"/>
  </r>
  <r>
    <x v="0"/>
    <x v="3"/>
  </r>
  <r>
    <x v="1"/>
    <x v="22"/>
  </r>
  <r>
    <x v="3"/>
    <x v="15"/>
  </r>
  <r>
    <x v="12"/>
    <x v="1"/>
  </r>
  <r>
    <x v="4"/>
    <x v="17"/>
  </r>
  <r>
    <x v="5"/>
    <x v="2"/>
  </r>
  <r>
    <x v="14"/>
    <x v="1"/>
  </r>
  <r>
    <x v="17"/>
    <x v="3"/>
  </r>
  <r>
    <x v="7"/>
    <x v="2"/>
  </r>
  <r>
    <x v="19"/>
    <x v="0"/>
  </r>
  <r>
    <x v="15"/>
    <x v="1"/>
  </r>
  <r>
    <x v="16"/>
    <x v="3"/>
  </r>
  <r>
    <x v="3"/>
    <x v="15"/>
  </r>
  <r>
    <x v="12"/>
    <x v="2"/>
  </r>
  <r>
    <x v="4"/>
    <x v="12"/>
  </r>
  <r>
    <x v="5"/>
    <x v="3"/>
  </r>
  <r>
    <x v="6"/>
    <x v="12"/>
  </r>
  <r>
    <x v="14"/>
    <x v="11"/>
  </r>
  <r>
    <x v="17"/>
    <x v="15"/>
  </r>
  <r>
    <x v="7"/>
    <x v="9"/>
  </r>
  <r>
    <x v="8"/>
    <x v="9"/>
  </r>
  <r>
    <x v="18"/>
    <x v="9"/>
  </r>
  <r>
    <x v="9"/>
    <x v="3"/>
  </r>
  <r>
    <x v="15"/>
    <x v="13"/>
  </r>
  <r>
    <x v="10"/>
    <x v="27"/>
  </r>
  <r>
    <x v="11"/>
    <x v="3"/>
  </r>
  <r>
    <x v="1"/>
    <x v="13"/>
  </r>
  <r>
    <x v="3"/>
    <x v="11"/>
  </r>
  <r>
    <x v="12"/>
    <x v="15"/>
  </r>
  <r>
    <x v="13"/>
    <x v="13"/>
  </r>
  <r>
    <x v="4"/>
    <x v="17"/>
  </r>
  <r>
    <x v="5"/>
    <x v="8"/>
  </r>
  <r>
    <x v="14"/>
    <x v="17"/>
  </r>
  <r>
    <x v="17"/>
    <x v="11"/>
  </r>
  <r>
    <x v="7"/>
    <x v="11"/>
  </r>
  <r>
    <x v="8"/>
    <x v="9"/>
  </r>
  <r>
    <x v="18"/>
    <x v="15"/>
  </r>
  <r>
    <x v="19"/>
    <x v="11"/>
  </r>
  <r>
    <x v="16"/>
    <x v="5"/>
  </r>
  <r>
    <x v="11"/>
    <x v="10"/>
  </r>
  <r>
    <x v="0"/>
    <x v="15"/>
  </r>
  <r>
    <x v="1"/>
    <x v="2"/>
  </r>
  <r>
    <x v="2"/>
    <x v="6"/>
  </r>
  <r>
    <x v="3"/>
    <x v="17"/>
  </r>
  <r>
    <x v="12"/>
    <x v="1"/>
  </r>
  <r>
    <x v="4"/>
    <x v="19"/>
  </r>
  <r>
    <x v="5"/>
    <x v="2"/>
  </r>
  <r>
    <x v="14"/>
    <x v="7"/>
  </r>
  <r>
    <x v="7"/>
    <x v="1"/>
  </r>
  <r>
    <x v="8"/>
    <x v="7"/>
  </r>
  <r>
    <x v="18"/>
    <x v="2"/>
  </r>
  <r>
    <x v="15"/>
    <x v="15"/>
  </r>
  <r>
    <x v="10"/>
    <x v="1"/>
  </r>
  <r>
    <x v="16"/>
    <x v="10"/>
  </r>
  <r>
    <x v="11"/>
    <x v="14"/>
  </r>
  <r>
    <x v="1"/>
    <x v="11"/>
  </r>
  <r>
    <x v="2"/>
    <x v="7"/>
  </r>
  <r>
    <x v="13"/>
    <x v="0"/>
  </r>
  <r>
    <x v="4"/>
    <x v="1"/>
  </r>
  <r>
    <x v="5"/>
    <x v="1"/>
  </r>
  <r>
    <x v="17"/>
    <x v="8"/>
  </r>
  <r>
    <x v="7"/>
    <x v="5"/>
  </r>
  <r>
    <x v="8"/>
    <x v="2"/>
  </r>
  <r>
    <x v="18"/>
    <x v="22"/>
  </r>
  <r>
    <x v="10"/>
    <x v="13"/>
  </r>
  <r>
    <x v="16"/>
    <x v="9"/>
  </r>
  <r>
    <x v="11"/>
    <x v="2"/>
  </r>
  <r>
    <x v="0"/>
    <x v="9"/>
  </r>
  <r>
    <x v="1"/>
    <x v="3"/>
  </r>
  <r>
    <x v="2"/>
    <x v="11"/>
  </r>
  <r>
    <x v="3"/>
    <x v="5"/>
  </r>
  <r>
    <x v="12"/>
    <x v="10"/>
  </r>
  <r>
    <x v="4"/>
    <x v="14"/>
  </r>
  <r>
    <x v="5"/>
    <x v="10"/>
  </r>
  <r>
    <x v="6"/>
    <x v="9"/>
  </r>
  <r>
    <x v="14"/>
    <x v="16"/>
  </r>
  <r>
    <x v="17"/>
    <x v="11"/>
  </r>
  <r>
    <x v="7"/>
    <x v="3"/>
  </r>
  <r>
    <x v="9"/>
    <x v="1"/>
  </r>
  <r>
    <x v="19"/>
    <x v="6"/>
  </r>
  <r>
    <x v="11"/>
    <x v="13"/>
  </r>
  <r>
    <x v="0"/>
    <x v="15"/>
  </r>
  <r>
    <x v="1"/>
    <x v="15"/>
  </r>
  <r>
    <x v="12"/>
    <x v="1"/>
  </r>
  <r>
    <x v="13"/>
    <x v="19"/>
  </r>
  <r>
    <x v="4"/>
    <x v="9"/>
  </r>
  <r>
    <x v="5"/>
    <x v="12"/>
  </r>
  <r>
    <x v="6"/>
    <x v="10"/>
  </r>
  <r>
    <x v="14"/>
    <x v="27"/>
  </r>
  <r>
    <x v="17"/>
    <x v="2"/>
  </r>
  <r>
    <x v="7"/>
    <x v="11"/>
  </r>
  <r>
    <x v="8"/>
    <x v="3"/>
  </r>
  <r>
    <x v="19"/>
    <x v="7"/>
  </r>
  <r>
    <x v="15"/>
    <x v="3"/>
  </r>
  <r>
    <x v="10"/>
    <x v="19"/>
  </r>
  <r>
    <x v="16"/>
    <x v="15"/>
  </r>
  <r>
    <x v="0"/>
    <x v="11"/>
  </r>
  <r>
    <x v="2"/>
    <x v="13"/>
  </r>
  <r>
    <x v="3"/>
    <x v="11"/>
  </r>
  <r>
    <x v="12"/>
    <x v="8"/>
  </r>
  <r>
    <x v="13"/>
    <x v="2"/>
  </r>
  <r>
    <x v="4"/>
    <x v="10"/>
  </r>
  <r>
    <x v="6"/>
    <x v="11"/>
  </r>
  <r>
    <x v="14"/>
    <x v="1"/>
  </r>
  <r>
    <x v="7"/>
    <x v="5"/>
  </r>
  <r>
    <x v="18"/>
    <x v="10"/>
  </r>
  <r>
    <x v="9"/>
    <x v="22"/>
  </r>
  <r>
    <x v="19"/>
    <x v="11"/>
  </r>
  <r>
    <x v="10"/>
    <x v="1"/>
  </r>
  <r>
    <x v="16"/>
    <x v="19"/>
  </r>
  <r>
    <x v="11"/>
    <x v="7"/>
  </r>
  <r>
    <x v="2"/>
    <x v="19"/>
  </r>
  <r>
    <x v="3"/>
    <x v="19"/>
  </r>
  <r>
    <x v="12"/>
    <x v="7"/>
  </r>
  <r>
    <x v="4"/>
    <x v="11"/>
  </r>
  <r>
    <x v="5"/>
    <x v="8"/>
  </r>
  <r>
    <x v="6"/>
    <x v="19"/>
  </r>
  <r>
    <x v="14"/>
    <x v="9"/>
  </r>
  <r>
    <x v="17"/>
    <x v="10"/>
  </r>
  <r>
    <x v="8"/>
    <x v="7"/>
  </r>
  <r>
    <x v="18"/>
    <x v="12"/>
  </r>
  <r>
    <x v="9"/>
    <x v="2"/>
  </r>
  <r>
    <x v="19"/>
    <x v="1"/>
  </r>
  <r>
    <x v="15"/>
    <x v="1"/>
  </r>
  <r>
    <x v="10"/>
    <x v="9"/>
  </r>
  <r>
    <x v="16"/>
    <x v="9"/>
  </r>
  <r>
    <x v="11"/>
    <x v="13"/>
  </r>
  <r>
    <x v="0"/>
    <x v="11"/>
  </r>
  <r>
    <x v="1"/>
    <x v="10"/>
  </r>
  <r>
    <x v="2"/>
    <x v="7"/>
  </r>
  <r>
    <x v="3"/>
    <x v="22"/>
  </r>
  <r>
    <x v="12"/>
    <x v="5"/>
  </r>
  <r>
    <x v="13"/>
    <x v="10"/>
  </r>
  <r>
    <x v="4"/>
    <x v="19"/>
  </r>
  <r>
    <x v="5"/>
    <x v="2"/>
  </r>
  <r>
    <x v="14"/>
    <x v="11"/>
  </r>
  <r>
    <x v="17"/>
    <x v="9"/>
  </r>
  <r>
    <x v="7"/>
    <x v="17"/>
  </r>
  <r>
    <x v="9"/>
    <x v="9"/>
  </r>
  <r>
    <x v="19"/>
    <x v="7"/>
  </r>
  <r>
    <x v="10"/>
    <x v="13"/>
  </r>
  <r>
    <x v="1"/>
    <x v="1"/>
  </r>
  <r>
    <x v="2"/>
    <x v="2"/>
  </r>
  <r>
    <x v="12"/>
    <x v="1"/>
  </r>
  <r>
    <x v="6"/>
    <x v="10"/>
  </r>
  <r>
    <x v="14"/>
    <x v="7"/>
  </r>
  <r>
    <x v="17"/>
    <x v="1"/>
  </r>
  <r>
    <x v="7"/>
    <x v="11"/>
  </r>
  <r>
    <x v="8"/>
    <x v="11"/>
  </r>
  <r>
    <x v="18"/>
    <x v="11"/>
  </r>
  <r>
    <x v="9"/>
    <x v="9"/>
  </r>
  <r>
    <x v="15"/>
    <x v="10"/>
  </r>
  <r>
    <x v="16"/>
    <x v="0"/>
  </r>
  <r>
    <x v="11"/>
    <x v="25"/>
  </r>
  <r>
    <x v="2"/>
    <x v="25"/>
  </r>
  <r>
    <x v="3"/>
    <x v="14"/>
  </r>
  <r>
    <x v="12"/>
    <x v="0"/>
  </r>
  <r>
    <x v="4"/>
    <x v="25"/>
  </r>
  <r>
    <x v="5"/>
    <x v="16"/>
  </r>
  <r>
    <x v="17"/>
    <x v="16"/>
  </r>
  <r>
    <x v="18"/>
    <x v="25"/>
  </r>
  <r>
    <x v="19"/>
    <x v="16"/>
  </r>
  <r>
    <x v="15"/>
    <x v="0"/>
  </r>
  <r>
    <x v="16"/>
    <x v="7"/>
  </r>
  <r>
    <x v="11"/>
    <x v="15"/>
  </r>
  <r>
    <x v="0"/>
    <x v="14"/>
  </r>
  <r>
    <x v="2"/>
    <x v="1"/>
  </r>
  <r>
    <x v="3"/>
    <x v="17"/>
  </r>
  <r>
    <x v="12"/>
    <x v="1"/>
  </r>
  <r>
    <x v="13"/>
    <x v="19"/>
  </r>
  <r>
    <x v="5"/>
    <x v="11"/>
  </r>
  <r>
    <x v="6"/>
    <x v="2"/>
  </r>
  <r>
    <x v="18"/>
    <x v="9"/>
  </r>
  <r>
    <x v="9"/>
    <x v="9"/>
  </r>
  <r>
    <x v="19"/>
    <x v="14"/>
  </r>
  <r>
    <x v="15"/>
    <x v="2"/>
  </r>
  <r>
    <x v="10"/>
    <x v="11"/>
  </r>
  <r>
    <x v="0"/>
    <x v="9"/>
  </r>
  <r>
    <x v="1"/>
    <x v="12"/>
  </r>
  <r>
    <x v="12"/>
    <x v="17"/>
  </r>
  <r>
    <x v="13"/>
    <x v="4"/>
  </r>
  <r>
    <x v="4"/>
    <x v="2"/>
  </r>
  <r>
    <x v="5"/>
    <x v="9"/>
  </r>
  <r>
    <x v="6"/>
    <x v="5"/>
  </r>
  <r>
    <x v="14"/>
    <x v="13"/>
  </r>
  <r>
    <x v="7"/>
    <x v="3"/>
  </r>
  <r>
    <x v="9"/>
    <x v="9"/>
  </r>
  <r>
    <x v="19"/>
    <x v="9"/>
  </r>
  <r>
    <x v="15"/>
    <x v="5"/>
  </r>
  <r>
    <x v="10"/>
    <x v="7"/>
  </r>
  <r>
    <x v="16"/>
    <x v="3"/>
  </r>
  <r>
    <x v="11"/>
    <x v="8"/>
  </r>
  <r>
    <x v="1"/>
    <x v="4"/>
  </r>
  <r>
    <x v="2"/>
    <x v="2"/>
  </r>
  <r>
    <x v="3"/>
    <x v="15"/>
  </r>
  <r>
    <x v="12"/>
    <x v="2"/>
  </r>
  <r>
    <x v="13"/>
    <x v="2"/>
  </r>
  <r>
    <x v="4"/>
    <x v="1"/>
  </r>
  <r>
    <x v="5"/>
    <x v="5"/>
  </r>
  <r>
    <x v="17"/>
    <x v="27"/>
  </r>
  <r>
    <x v="7"/>
    <x v="22"/>
  </r>
  <r>
    <x v="18"/>
    <x v="5"/>
  </r>
  <r>
    <x v="9"/>
    <x v="1"/>
  </r>
  <r>
    <x v="19"/>
    <x v="3"/>
  </r>
  <r>
    <x v="15"/>
    <x v="13"/>
  </r>
  <r>
    <x v="1"/>
    <x v="10"/>
  </r>
  <r>
    <x v="2"/>
    <x v="6"/>
  </r>
  <r>
    <x v="3"/>
    <x v="19"/>
  </r>
  <r>
    <x v="12"/>
    <x v="10"/>
  </r>
  <r>
    <x v="13"/>
    <x v="2"/>
  </r>
  <r>
    <x v="4"/>
    <x v="2"/>
  </r>
  <r>
    <x v="6"/>
    <x v="19"/>
  </r>
  <r>
    <x v="17"/>
    <x v="6"/>
  </r>
  <r>
    <x v="7"/>
    <x v="2"/>
  </r>
  <r>
    <x v="8"/>
    <x v="2"/>
  </r>
  <r>
    <x v="9"/>
    <x v="13"/>
  </r>
  <r>
    <x v="19"/>
    <x v="10"/>
  </r>
  <r>
    <x v="15"/>
    <x v="2"/>
  </r>
  <r>
    <x v="10"/>
    <x v="2"/>
  </r>
  <r>
    <x v="16"/>
    <x v="13"/>
  </r>
  <r>
    <x v="11"/>
    <x v="13"/>
  </r>
  <r>
    <x v="0"/>
    <x v="19"/>
  </r>
  <r>
    <x v="1"/>
    <x v="19"/>
  </r>
  <r>
    <x v="2"/>
    <x v="12"/>
  </r>
  <r>
    <x v="12"/>
    <x v="23"/>
  </r>
  <r>
    <x v="4"/>
    <x v="12"/>
  </r>
  <r>
    <x v="5"/>
    <x v="1"/>
  </r>
  <r>
    <x v="14"/>
    <x v="8"/>
  </r>
  <r>
    <x v="17"/>
    <x v="13"/>
  </r>
  <r>
    <x v="7"/>
    <x v="9"/>
  </r>
  <r>
    <x v="8"/>
    <x v="11"/>
  </r>
  <r>
    <x v="18"/>
    <x v="12"/>
  </r>
  <r>
    <x v="19"/>
    <x v="1"/>
  </r>
  <r>
    <x v="15"/>
    <x v="9"/>
  </r>
  <r>
    <x v="10"/>
    <x v="5"/>
  </r>
  <r>
    <x v="16"/>
    <x v="15"/>
  </r>
  <r>
    <x v="11"/>
    <x v="16"/>
  </r>
  <r>
    <x v="0"/>
    <x v="9"/>
  </r>
  <r>
    <x v="2"/>
    <x v="3"/>
  </r>
  <r>
    <x v="13"/>
    <x v="8"/>
  </r>
  <r>
    <x v="4"/>
    <x v="13"/>
  </r>
  <r>
    <x v="5"/>
    <x v="13"/>
  </r>
  <r>
    <x v="6"/>
    <x v="8"/>
  </r>
  <r>
    <x v="7"/>
    <x v="8"/>
  </r>
  <r>
    <x v="18"/>
    <x v="9"/>
  </r>
  <r>
    <x v="15"/>
    <x v="11"/>
  </r>
  <r>
    <x v="10"/>
    <x v="13"/>
  </r>
  <r>
    <x v="16"/>
    <x v="15"/>
  </r>
  <r>
    <x v="1"/>
    <x v="1"/>
  </r>
  <r>
    <x v="2"/>
    <x v="13"/>
  </r>
  <r>
    <x v="13"/>
    <x v="17"/>
  </r>
  <r>
    <x v="4"/>
    <x v="10"/>
  </r>
  <r>
    <x v="5"/>
    <x v="4"/>
  </r>
  <r>
    <x v="6"/>
    <x v="12"/>
  </r>
  <r>
    <x v="14"/>
    <x v="10"/>
  </r>
  <r>
    <x v="17"/>
    <x v="2"/>
  </r>
  <r>
    <x v="7"/>
    <x v="10"/>
  </r>
  <r>
    <x v="8"/>
    <x v="9"/>
  </r>
  <r>
    <x v="18"/>
    <x v="19"/>
  </r>
  <r>
    <x v="9"/>
    <x v="1"/>
  </r>
  <r>
    <x v="19"/>
    <x v="5"/>
  </r>
  <r>
    <x v="10"/>
    <x v="11"/>
  </r>
  <r>
    <x v="16"/>
    <x v="4"/>
  </r>
  <r>
    <x v="11"/>
    <x v="12"/>
  </r>
  <r>
    <x v="0"/>
    <x v="9"/>
  </r>
  <r>
    <x v="1"/>
    <x v="3"/>
  </r>
  <r>
    <x v="2"/>
    <x v="18"/>
  </r>
  <r>
    <x v="12"/>
    <x v="5"/>
  </r>
  <r>
    <x v="4"/>
    <x v="9"/>
  </r>
  <r>
    <x v="5"/>
    <x v="6"/>
  </r>
  <r>
    <x v="6"/>
    <x v="10"/>
  </r>
  <r>
    <x v="14"/>
    <x v="12"/>
  </r>
  <r>
    <x v="8"/>
    <x v="4"/>
  </r>
  <r>
    <x v="19"/>
    <x v="8"/>
  </r>
  <r>
    <x v="15"/>
    <x v="18"/>
  </r>
  <r>
    <x v="10"/>
    <x v="0"/>
  </r>
  <r>
    <x v="16"/>
    <x v="8"/>
  </r>
  <r>
    <x v="0"/>
    <x v="17"/>
  </r>
  <r>
    <x v="2"/>
    <x v="13"/>
  </r>
  <r>
    <x v="3"/>
    <x v="8"/>
  </r>
  <r>
    <x v="12"/>
    <x v="9"/>
  </r>
  <r>
    <x v="13"/>
    <x v="17"/>
  </r>
  <r>
    <x v="5"/>
    <x v="17"/>
  </r>
  <r>
    <x v="6"/>
    <x v="17"/>
  </r>
  <r>
    <x v="14"/>
    <x v="14"/>
  </r>
  <r>
    <x v="17"/>
    <x v="8"/>
  </r>
  <r>
    <x v="7"/>
    <x v="19"/>
  </r>
  <r>
    <x v="8"/>
    <x v="11"/>
  </r>
  <r>
    <x v="18"/>
    <x v="14"/>
  </r>
  <r>
    <x v="9"/>
    <x v="15"/>
  </r>
  <r>
    <x v="19"/>
    <x v="3"/>
  </r>
  <r>
    <x v="10"/>
    <x v="14"/>
  </r>
  <r>
    <x v="16"/>
    <x v="9"/>
  </r>
  <r>
    <x v="11"/>
    <x v="15"/>
  </r>
  <r>
    <x v="0"/>
    <x v="13"/>
  </r>
  <r>
    <x v="1"/>
    <x v="8"/>
  </r>
  <r>
    <x v="3"/>
    <x v="3"/>
  </r>
  <r>
    <x v="12"/>
    <x v="18"/>
  </r>
  <r>
    <x v="13"/>
    <x v="5"/>
  </r>
  <r>
    <x v="4"/>
    <x v="19"/>
  </r>
  <r>
    <x v="5"/>
    <x v="4"/>
  </r>
  <r>
    <x v="14"/>
    <x v="19"/>
  </r>
  <r>
    <x v="17"/>
    <x v="18"/>
  </r>
  <r>
    <x v="7"/>
    <x v="1"/>
  </r>
  <r>
    <x v="8"/>
    <x v="7"/>
  </r>
  <r>
    <x v="18"/>
    <x v="28"/>
  </r>
  <r>
    <x v="19"/>
    <x v="10"/>
  </r>
  <r>
    <x v="15"/>
    <x v="2"/>
  </r>
  <r>
    <x v="16"/>
    <x v="10"/>
  </r>
  <r>
    <x v="11"/>
    <x v="13"/>
  </r>
  <r>
    <x v="0"/>
    <x v="5"/>
  </r>
  <r>
    <x v="1"/>
    <x v="15"/>
  </r>
  <r>
    <x v="2"/>
    <x v="13"/>
  </r>
  <r>
    <x v="4"/>
    <x v="1"/>
  </r>
  <r>
    <x v="6"/>
    <x v="19"/>
  </r>
  <r>
    <x v="14"/>
    <x v="7"/>
  </r>
  <r>
    <x v="17"/>
    <x v="2"/>
  </r>
  <r>
    <x v="7"/>
    <x v="9"/>
  </r>
  <r>
    <x v="19"/>
    <x v="10"/>
  </r>
  <r>
    <x v="15"/>
    <x v="2"/>
  </r>
  <r>
    <x v="10"/>
    <x v="1"/>
  </r>
  <r>
    <x v="16"/>
    <x v="9"/>
  </r>
  <r>
    <x v="11"/>
    <x v="13"/>
  </r>
  <r>
    <x v="0"/>
    <x v="13"/>
  </r>
  <r>
    <x v="1"/>
    <x v="13"/>
  </r>
  <r>
    <x v="2"/>
    <x v="16"/>
  </r>
  <r>
    <x v="3"/>
    <x v="3"/>
  </r>
  <r>
    <x v="12"/>
    <x v="8"/>
  </r>
  <r>
    <x v="13"/>
    <x v="13"/>
  </r>
  <r>
    <x v="4"/>
    <x v="13"/>
  </r>
  <r>
    <x v="6"/>
    <x v="13"/>
  </r>
  <r>
    <x v="14"/>
    <x v="15"/>
  </r>
  <r>
    <x v="8"/>
    <x v="3"/>
  </r>
  <r>
    <x v="18"/>
    <x v="9"/>
  </r>
  <r>
    <x v="9"/>
    <x v="11"/>
  </r>
  <r>
    <x v="19"/>
    <x v="1"/>
  </r>
  <r>
    <x v="10"/>
    <x v="0"/>
  </r>
  <r>
    <x v="1"/>
    <x v="12"/>
  </r>
  <r>
    <x v="3"/>
    <x v="3"/>
  </r>
  <r>
    <x v="12"/>
    <x v="5"/>
  </r>
  <r>
    <x v="13"/>
    <x v="19"/>
  </r>
  <r>
    <x v="4"/>
    <x v="16"/>
  </r>
  <r>
    <x v="5"/>
    <x v="1"/>
  </r>
  <r>
    <x v="6"/>
    <x v="19"/>
  </r>
  <r>
    <x v="17"/>
    <x v="19"/>
  </r>
  <r>
    <x v="8"/>
    <x v="3"/>
  </r>
  <r>
    <x v="19"/>
    <x v="7"/>
  </r>
  <r>
    <x v="15"/>
    <x v="17"/>
  </r>
  <r>
    <x v="16"/>
    <x v="8"/>
  </r>
  <r>
    <x v="0"/>
    <x v="2"/>
  </r>
  <r>
    <x v="1"/>
    <x v="19"/>
  </r>
  <r>
    <x v="2"/>
    <x v="11"/>
  </r>
  <r>
    <x v="3"/>
    <x v="9"/>
  </r>
  <r>
    <x v="12"/>
    <x v="6"/>
  </r>
  <r>
    <x v="13"/>
    <x v="19"/>
  </r>
  <r>
    <x v="4"/>
    <x v="10"/>
  </r>
  <r>
    <x v="5"/>
    <x v="12"/>
  </r>
  <r>
    <x v="6"/>
    <x v="1"/>
  </r>
  <r>
    <x v="17"/>
    <x v="19"/>
  </r>
  <r>
    <x v="7"/>
    <x v="8"/>
  </r>
  <r>
    <x v="18"/>
    <x v="3"/>
  </r>
  <r>
    <x v="19"/>
    <x v="19"/>
  </r>
  <r>
    <x v="15"/>
    <x v="0"/>
  </r>
  <r>
    <x v="10"/>
    <x v="1"/>
  </r>
  <r>
    <x v="16"/>
    <x v="0"/>
  </r>
  <r>
    <x v="11"/>
    <x v="19"/>
  </r>
  <r>
    <x v="0"/>
    <x v="8"/>
  </r>
  <r>
    <x v="3"/>
    <x v="1"/>
  </r>
  <r>
    <x v="12"/>
    <x v="16"/>
  </r>
  <r>
    <x v="5"/>
    <x v="1"/>
  </r>
  <r>
    <x v="6"/>
    <x v="9"/>
  </r>
  <r>
    <x v="14"/>
    <x v="1"/>
  </r>
  <r>
    <x v="7"/>
    <x v="1"/>
  </r>
  <r>
    <x v="18"/>
    <x v="18"/>
  </r>
  <r>
    <x v="9"/>
    <x v="19"/>
  </r>
  <r>
    <x v="19"/>
    <x v="2"/>
  </r>
  <r>
    <x v="15"/>
    <x v="3"/>
  </r>
  <r>
    <x v="16"/>
    <x v="7"/>
  </r>
  <r>
    <x v="11"/>
    <x v="1"/>
  </r>
  <r>
    <x v="0"/>
    <x v="5"/>
  </r>
  <r>
    <x v="2"/>
    <x v="12"/>
  </r>
  <r>
    <x v="3"/>
    <x v="2"/>
  </r>
  <r>
    <x v="13"/>
    <x v="5"/>
  </r>
  <r>
    <x v="4"/>
    <x v="10"/>
  </r>
  <r>
    <x v="14"/>
    <x v="15"/>
  </r>
  <r>
    <x v="17"/>
    <x v="3"/>
  </r>
  <r>
    <x v="7"/>
    <x v="3"/>
  </r>
  <r>
    <x v="8"/>
    <x v="12"/>
  </r>
  <r>
    <x v="11"/>
    <x v="16"/>
  </r>
  <r>
    <x v="0"/>
    <x v="17"/>
  </r>
  <r>
    <x v="3"/>
    <x v="17"/>
  </r>
  <r>
    <x v="12"/>
    <x v="17"/>
  </r>
  <r>
    <x v="13"/>
    <x v="0"/>
  </r>
  <r>
    <x v="4"/>
    <x v="17"/>
  </r>
  <r>
    <x v="6"/>
    <x v="16"/>
  </r>
  <r>
    <x v="17"/>
    <x v="25"/>
  </r>
  <r>
    <x v="7"/>
    <x v="17"/>
  </r>
  <r>
    <x v="18"/>
    <x v="16"/>
  </r>
  <r>
    <x v="9"/>
    <x v="16"/>
  </r>
  <r>
    <x v="19"/>
    <x v="13"/>
  </r>
  <r>
    <x v="15"/>
    <x v="14"/>
  </r>
  <r>
    <x v="16"/>
    <x v="11"/>
  </r>
  <r>
    <x v="11"/>
    <x v="8"/>
  </r>
  <r>
    <x v="0"/>
    <x v="15"/>
  </r>
  <r>
    <x v="1"/>
    <x v="5"/>
  </r>
  <r>
    <x v="3"/>
    <x v="3"/>
  </r>
  <r>
    <x v="12"/>
    <x v="12"/>
  </r>
  <r>
    <x v="13"/>
    <x v="15"/>
  </r>
  <r>
    <x v="4"/>
    <x v="10"/>
  </r>
  <r>
    <x v="5"/>
    <x v="10"/>
  </r>
  <r>
    <x v="6"/>
    <x v="3"/>
  </r>
  <r>
    <x v="7"/>
    <x v="11"/>
  </r>
  <r>
    <x v="8"/>
    <x v="19"/>
  </r>
  <r>
    <x v="18"/>
    <x v="17"/>
  </r>
  <r>
    <x v="19"/>
    <x v="10"/>
  </r>
  <r>
    <x v="15"/>
    <x v="13"/>
  </r>
  <r>
    <x v="10"/>
    <x v="5"/>
  </r>
  <r>
    <x v="16"/>
    <x v="5"/>
  </r>
  <r>
    <x v="11"/>
    <x v="4"/>
  </r>
  <r>
    <x v="0"/>
    <x v="3"/>
  </r>
  <r>
    <x v="1"/>
    <x v="19"/>
  </r>
  <r>
    <x v="2"/>
    <x v="19"/>
  </r>
  <r>
    <x v="3"/>
    <x v="10"/>
  </r>
  <r>
    <x v="12"/>
    <x v="8"/>
  </r>
  <r>
    <x v="13"/>
    <x v="11"/>
  </r>
  <r>
    <x v="5"/>
    <x v="19"/>
  </r>
  <r>
    <x v="6"/>
    <x v="7"/>
  </r>
  <r>
    <x v="14"/>
    <x v="16"/>
  </r>
  <r>
    <x v="17"/>
    <x v="6"/>
  </r>
  <r>
    <x v="7"/>
    <x v="7"/>
  </r>
  <r>
    <x v="8"/>
    <x v="8"/>
  </r>
  <r>
    <x v="18"/>
    <x v="11"/>
  </r>
  <r>
    <x v="9"/>
    <x v="19"/>
  </r>
  <r>
    <x v="16"/>
    <x v="15"/>
  </r>
  <r>
    <x v="11"/>
    <x v="1"/>
  </r>
  <r>
    <x v="1"/>
    <x v="14"/>
  </r>
  <r>
    <x v="2"/>
    <x v="8"/>
  </r>
  <r>
    <x v="3"/>
    <x v="30"/>
  </r>
  <r>
    <x v="12"/>
    <x v="13"/>
  </r>
  <r>
    <x v="5"/>
    <x v="14"/>
  </r>
  <r>
    <x v="6"/>
    <x v="3"/>
  </r>
  <r>
    <x v="14"/>
    <x v="15"/>
  </r>
  <r>
    <x v="17"/>
    <x v="25"/>
  </r>
  <r>
    <x v="7"/>
    <x v="11"/>
  </r>
  <r>
    <x v="18"/>
    <x v="0"/>
  </r>
  <r>
    <x v="19"/>
    <x v="13"/>
  </r>
  <r>
    <x v="15"/>
    <x v="10"/>
  </r>
  <r>
    <x v="10"/>
    <x v="17"/>
  </r>
  <r>
    <x v="0"/>
    <x v="0"/>
  </r>
  <r>
    <x v="1"/>
    <x v="14"/>
  </r>
  <r>
    <x v="2"/>
    <x v="16"/>
  </r>
  <r>
    <x v="3"/>
    <x v="25"/>
  </r>
  <r>
    <x v="12"/>
    <x v="14"/>
  </r>
  <r>
    <x v="13"/>
    <x v="14"/>
  </r>
  <r>
    <x v="4"/>
    <x v="17"/>
  </r>
  <r>
    <x v="5"/>
    <x v="17"/>
  </r>
  <r>
    <x v="6"/>
    <x v="14"/>
  </r>
  <r>
    <x v="17"/>
    <x v="17"/>
  </r>
  <r>
    <x v="8"/>
    <x v="14"/>
  </r>
  <r>
    <x v="18"/>
    <x v="14"/>
  </r>
  <r>
    <x v="9"/>
    <x v="14"/>
  </r>
  <r>
    <x v="19"/>
    <x v="14"/>
  </r>
  <r>
    <x v="10"/>
    <x v="0"/>
  </r>
  <r>
    <x v="16"/>
    <x v="11"/>
  </r>
  <r>
    <x v="11"/>
    <x v="3"/>
  </r>
  <r>
    <x v="1"/>
    <x v="23"/>
  </r>
  <r>
    <x v="2"/>
    <x v="9"/>
  </r>
  <r>
    <x v="3"/>
    <x v="12"/>
  </r>
  <r>
    <x v="13"/>
    <x v="8"/>
  </r>
  <r>
    <x v="4"/>
    <x v="10"/>
  </r>
  <r>
    <x v="6"/>
    <x v="19"/>
  </r>
  <r>
    <x v="14"/>
    <x v="10"/>
  </r>
  <r>
    <x v="17"/>
    <x v="3"/>
  </r>
  <r>
    <x v="7"/>
    <x v="19"/>
  </r>
  <r>
    <x v="8"/>
    <x v="1"/>
  </r>
  <r>
    <x v="18"/>
    <x v="19"/>
  </r>
  <r>
    <x v="9"/>
    <x v="14"/>
  </r>
  <r>
    <x v="19"/>
    <x v="10"/>
  </r>
  <r>
    <x v="10"/>
    <x v="19"/>
  </r>
  <r>
    <x v="11"/>
    <x v="3"/>
  </r>
  <r>
    <x v="0"/>
    <x v="0"/>
  </r>
  <r>
    <x v="1"/>
    <x v="1"/>
  </r>
  <r>
    <x v="2"/>
    <x v="3"/>
  </r>
  <r>
    <x v="12"/>
    <x v="1"/>
  </r>
  <r>
    <x v="13"/>
    <x v="10"/>
  </r>
  <r>
    <x v="5"/>
    <x v="9"/>
  </r>
  <r>
    <x v="6"/>
    <x v="3"/>
  </r>
  <r>
    <x v="7"/>
    <x v="19"/>
  </r>
  <r>
    <x v="8"/>
    <x v="5"/>
  </r>
  <r>
    <x v="18"/>
    <x v="13"/>
  </r>
  <r>
    <x v="9"/>
    <x v="1"/>
  </r>
  <r>
    <x v="15"/>
    <x v="10"/>
  </r>
  <r>
    <x v="10"/>
    <x v="13"/>
  </r>
  <r>
    <x v="11"/>
    <x v="14"/>
  </r>
  <r>
    <x v="0"/>
    <x v="8"/>
  </r>
  <r>
    <x v="1"/>
    <x v="0"/>
  </r>
  <r>
    <x v="2"/>
    <x v="14"/>
  </r>
  <r>
    <x v="12"/>
    <x v="14"/>
  </r>
  <r>
    <x v="13"/>
    <x v="17"/>
  </r>
  <r>
    <x v="4"/>
    <x v="14"/>
  </r>
  <r>
    <x v="5"/>
    <x v="17"/>
  </r>
  <r>
    <x v="6"/>
    <x v="17"/>
  </r>
  <r>
    <x v="17"/>
    <x v="0"/>
  </r>
  <r>
    <x v="7"/>
    <x v="17"/>
  </r>
  <r>
    <x v="8"/>
    <x v="25"/>
  </r>
  <r>
    <x v="18"/>
    <x v="14"/>
  </r>
  <r>
    <x v="9"/>
    <x v="17"/>
  </r>
  <r>
    <x v="19"/>
    <x v="8"/>
  </r>
  <r>
    <x v="15"/>
    <x v="16"/>
  </r>
  <r>
    <x v="11"/>
    <x v="19"/>
  </r>
  <r>
    <x v="0"/>
    <x v="25"/>
  </r>
  <r>
    <x v="1"/>
    <x v="5"/>
  </r>
  <r>
    <x v="12"/>
    <x v="7"/>
  </r>
  <r>
    <x v="13"/>
    <x v="15"/>
  </r>
  <r>
    <x v="5"/>
    <x v="13"/>
  </r>
  <r>
    <x v="6"/>
    <x v="7"/>
  </r>
  <r>
    <x v="17"/>
    <x v="3"/>
  </r>
  <r>
    <x v="7"/>
    <x v="9"/>
  </r>
  <r>
    <x v="8"/>
    <x v="11"/>
  </r>
  <r>
    <x v="18"/>
    <x v="1"/>
  </r>
  <r>
    <x v="19"/>
    <x v="17"/>
  </r>
  <r>
    <x v="16"/>
    <x v="19"/>
  </r>
  <r>
    <x v="0"/>
    <x v="7"/>
  </r>
  <r>
    <x v="1"/>
    <x v="11"/>
  </r>
  <r>
    <x v="2"/>
    <x v="4"/>
  </r>
  <r>
    <x v="3"/>
    <x v="19"/>
  </r>
  <r>
    <x v="13"/>
    <x v="3"/>
  </r>
  <r>
    <x v="5"/>
    <x v="2"/>
  </r>
  <r>
    <x v="6"/>
    <x v="11"/>
  </r>
  <r>
    <x v="17"/>
    <x v="12"/>
  </r>
  <r>
    <x v="7"/>
    <x v="8"/>
  </r>
  <r>
    <x v="8"/>
    <x v="9"/>
  </r>
  <r>
    <x v="18"/>
    <x v="6"/>
  </r>
  <r>
    <x v="9"/>
    <x v="9"/>
  </r>
  <r>
    <x v="19"/>
    <x v="3"/>
  </r>
  <r>
    <x v="16"/>
    <x v="16"/>
  </r>
  <r>
    <x v="11"/>
    <x v="13"/>
  </r>
  <r>
    <x v="1"/>
    <x v="15"/>
  </r>
  <r>
    <x v="2"/>
    <x v="17"/>
  </r>
  <r>
    <x v="12"/>
    <x v="0"/>
  </r>
  <r>
    <x v="13"/>
    <x v="3"/>
  </r>
  <r>
    <x v="5"/>
    <x v="19"/>
  </r>
  <r>
    <x v="6"/>
    <x v="3"/>
  </r>
  <r>
    <x v="17"/>
    <x v="9"/>
  </r>
  <r>
    <x v="7"/>
    <x v="13"/>
  </r>
  <r>
    <x v="18"/>
    <x v="11"/>
  </r>
  <r>
    <x v="15"/>
    <x v="3"/>
  </r>
  <r>
    <x v="16"/>
    <x v="7"/>
  </r>
  <r>
    <x v="0"/>
    <x v="2"/>
  </r>
  <r>
    <x v="1"/>
    <x v="2"/>
  </r>
  <r>
    <x v="2"/>
    <x v="10"/>
  </r>
  <r>
    <x v="3"/>
    <x v="17"/>
  </r>
  <r>
    <x v="12"/>
    <x v="3"/>
  </r>
  <r>
    <x v="13"/>
    <x v="13"/>
  </r>
  <r>
    <x v="5"/>
    <x v="11"/>
  </r>
  <r>
    <x v="6"/>
    <x v="19"/>
  </r>
  <r>
    <x v="14"/>
    <x v="4"/>
  </r>
  <r>
    <x v="17"/>
    <x v="7"/>
  </r>
  <r>
    <x v="7"/>
    <x v="9"/>
  </r>
  <r>
    <x v="8"/>
    <x v="13"/>
  </r>
  <r>
    <x v="18"/>
    <x v="11"/>
  </r>
  <r>
    <x v="9"/>
    <x v="2"/>
  </r>
  <r>
    <x v="19"/>
    <x v="19"/>
  </r>
  <r>
    <x v="15"/>
    <x v="3"/>
  </r>
  <r>
    <x v="10"/>
    <x v="1"/>
  </r>
  <r>
    <x v="16"/>
    <x v="11"/>
  </r>
  <r>
    <x v="11"/>
    <x v="3"/>
  </r>
  <r>
    <x v="1"/>
    <x v="3"/>
  </r>
  <r>
    <x v="2"/>
    <x v="10"/>
  </r>
  <r>
    <x v="12"/>
    <x v="2"/>
  </r>
  <r>
    <x v="13"/>
    <x v="7"/>
  </r>
  <r>
    <x v="4"/>
    <x v="0"/>
  </r>
  <r>
    <x v="5"/>
    <x v="8"/>
  </r>
  <r>
    <x v="17"/>
    <x v="11"/>
  </r>
  <r>
    <x v="7"/>
    <x v="12"/>
  </r>
  <r>
    <x v="9"/>
    <x v="11"/>
  </r>
  <r>
    <x v="19"/>
    <x v="10"/>
  </r>
  <r>
    <x v="15"/>
    <x v="10"/>
  </r>
  <r>
    <x v="10"/>
    <x v="7"/>
  </r>
  <r>
    <x v="11"/>
    <x v="5"/>
  </r>
  <r>
    <x v="0"/>
    <x v="2"/>
  </r>
  <r>
    <x v="1"/>
    <x v="17"/>
  </r>
  <r>
    <x v="2"/>
    <x v="10"/>
  </r>
  <r>
    <x v="12"/>
    <x v="17"/>
  </r>
  <r>
    <x v="13"/>
    <x v="23"/>
  </r>
  <r>
    <x v="4"/>
    <x v="19"/>
  </r>
  <r>
    <x v="5"/>
    <x v="8"/>
  </r>
  <r>
    <x v="6"/>
    <x v="1"/>
  </r>
  <r>
    <x v="14"/>
    <x v="19"/>
  </r>
  <r>
    <x v="7"/>
    <x v="7"/>
  </r>
  <r>
    <x v="8"/>
    <x v="10"/>
  </r>
  <r>
    <x v="18"/>
    <x v="0"/>
  </r>
  <r>
    <x v="9"/>
    <x v="5"/>
  </r>
  <r>
    <x v="19"/>
    <x v="9"/>
  </r>
  <r>
    <x v="15"/>
    <x v="3"/>
  </r>
  <r>
    <x v="10"/>
    <x v="7"/>
  </r>
  <r>
    <x v="11"/>
    <x v="11"/>
  </r>
  <r>
    <x v="2"/>
    <x v="8"/>
  </r>
  <r>
    <x v="3"/>
    <x v="3"/>
  </r>
  <r>
    <x v="12"/>
    <x v="5"/>
  </r>
  <r>
    <x v="13"/>
    <x v="11"/>
  </r>
  <r>
    <x v="5"/>
    <x v="10"/>
  </r>
  <r>
    <x v="6"/>
    <x v="15"/>
  </r>
  <r>
    <x v="14"/>
    <x v="7"/>
  </r>
  <r>
    <x v="7"/>
    <x v="19"/>
  </r>
  <r>
    <x v="8"/>
    <x v="19"/>
  </r>
  <r>
    <x v="18"/>
    <x v="8"/>
  </r>
  <r>
    <x v="10"/>
    <x v="16"/>
  </r>
  <r>
    <x v="0"/>
    <x v="1"/>
  </r>
  <r>
    <x v="1"/>
    <x v="7"/>
  </r>
  <r>
    <x v="2"/>
    <x v="9"/>
  </r>
  <r>
    <x v="4"/>
    <x v="9"/>
  </r>
  <r>
    <x v="6"/>
    <x v="2"/>
  </r>
  <r>
    <x v="14"/>
    <x v="1"/>
  </r>
  <r>
    <x v="17"/>
    <x v="15"/>
  </r>
  <r>
    <x v="7"/>
    <x v="12"/>
  </r>
  <r>
    <x v="9"/>
    <x v="22"/>
  </r>
  <r>
    <x v="19"/>
    <x v="11"/>
  </r>
  <r>
    <x v="15"/>
    <x v="17"/>
  </r>
  <r>
    <x v="16"/>
    <x v="13"/>
  </r>
  <r>
    <x v="0"/>
    <x v="15"/>
  </r>
  <r>
    <x v="2"/>
    <x v="14"/>
  </r>
  <r>
    <x v="3"/>
    <x v="13"/>
  </r>
  <r>
    <x v="12"/>
    <x v="13"/>
  </r>
  <r>
    <x v="4"/>
    <x v="11"/>
  </r>
  <r>
    <x v="6"/>
    <x v="17"/>
  </r>
  <r>
    <x v="14"/>
    <x v="17"/>
  </r>
  <r>
    <x v="7"/>
    <x v="11"/>
  </r>
  <r>
    <x v="8"/>
    <x v="3"/>
  </r>
  <r>
    <x v="18"/>
    <x v="3"/>
  </r>
  <r>
    <x v="9"/>
    <x v="15"/>
  </r>
  <r>
    <x v="15"/>
    <x v="15"/>
  </r>
  <r>
    <x v="10"/>
    <x v="15"/>
  </r>
  <r>
    <x v="16"/>
    <x v="0"/>
  </r>
  <r>
    <x v="1"/>
    <x v="10"/>
  </r>
  <r>
    <x v="2"/>
    <x v="3"/>
  </r>
  <r>
    <x v="3"/>
    <x v="17"/>
  </r>
  <r>
    <x v="12"/>
    <x v="10"/>
  </r>
  <r>
    <x v="4"/>
    <x v="3"/>
  </r>
  <r>
    <x v="5"/>
    <x v="10"/>
  </r>
  <r>
    <x v="14"/>
    <x v="2"/>
  </r>
  <r>
    <x v="17"/>
    <x v="10"/>
  </r>
  <r>
    <x v="7"/>
    <x v="2"/>
  </r>
  <r>
    <x v="8"/>
    <x v="9"/>
  </r>
  <r>
    <x v="18"/>
    <x v="13"/>
  </r>
  <r>
    <x v="19"/>
    <x v="15"/>
  </r>
  <r>
    <x v="10"/>
    <x v="4"/>
  </r>
  <r>
    <x v="16"/>
    <x v="11"/>
  </r>
  <r>
    <x v="11"/>
    <x v="8"/>
  </r>
  <r>
    <x v="1"/>
    <x v="15"/>
  </r>
  <r>
    <x v="12"/>
    <x v="13"/>
  </r>
  <r>
    <x v="13"/>
    <x v="15"/>
  </r>
  <r>
    <x v="4"/>
    <x v="8"/>
  </r>
  <r>
    <x v="5"/>
    <x v="11"/>
  </r>
  <r>
    <x v="6"/>
    <x v="11"/>
  </r>
  <r>
    <x v="14"/>
    <x v="11"/>
  </r>
  <r>
    <x v="17"/>
    <x v="13"/>
  </r>
  <r>
    <x v="7"/>
    <x v="9"/>
  </r>
  <r>
    <x v="18"/>
    <x v="10"/>
  </r>
  <r>
    <x v="9"/>
    <x v="24"/>
  </r>
  <r>
    <x v="19"/>
    <x v="9"/>
  </r>
  <r>
    <x v="15"/>
    <x v="2"/>
  </r>
  <r>
    <x v="10"/>
    <x v="5"/>
  </r>
  <r>
    <x v="16"/>
    <x v="10"/>
  </r>
  <r>
    <x v="11"/>
    <x v="16"/>
  </r>
  <r>
    <x v="0"/>
    <x v="17"/>
  </r>
  <r>
    <x v="1"/>
    <x v="1"/>
  </r>
  <r>
    <x v="2"/>
    <x v="1"/>
  </r>
  <r>
    <x v="3"/>
    <x v="1"/>
  </r>
  <r>
    <x v="12"/>
    <x v="13"/>
  </r>
  <r>
    <x v="4"/>
    <x v="24"/>
  </r>
  <r>
    <x v="5"/>
    <x v="7"/>
  </r>
  <r>
    <x v="6"/>
    <x v="15"/>
  </r>
  <r>
    <x v="14"/>
    <x v="19"/>
  </r>
  <r>
    <x v="17"/>
    <x v="10"/>
  </r>
  <r>
    <x v="7"/>
    <x v="22"/>
  </r>
  <r>
    <x v="8"/>
    <x v="7"/>
  </r>
  <r>
    <x v="18"/>
    <x v="14"/>
  </r>
  <r>
    <x v="19"/>
    <x v="3"/>
  </r>
  <r>
    <x v="10"/>
    <x v="19"/>
  </r>
  <r>
    <x v="16"/>
    <x v="9"/>
  </r>
  <r>
    <x v="11"/>
    <x v="20"/>
  </r>
  <r>
    <x v="0"/>
    <x v="20"/>
  </r>
  <r>
    <x v="1"/>
    <x v="3"/>
  </r>
  <r>
    <x v="2"/>
    <x v="22"/>
  </r>
  <r>
    <x v="3"/>
    <x v="7"/>
  </r>
  <r>
    <x v="12"/>
    <x v="9"/>
  </r>
  <r>
    <x v="4"/>
    <x v="14"/>
  </r>
  <r>
    <x v="5"/>
    <x v="4"/>
  </r>
  <r>
    <x v="14"/>
    <x v="3"/>
  </r>
  <r>
    <x v="7"/>
    <x v="11"/>
  </r>
  <r>
    <x v="8"/>
    <x v="18"/>
  </r>
  <r>
    <x v="18"/>
    <x v="2"/>
  </r>
  <r>
    <x v="9"/>
    <x v="7"/>
  </r>
  <r>
    <x v="19"/>
    <x v="5"/>
  </r>
  <r>
    <x v="15"/>
    <x v="19"/>
  </r>
  <r>
    <x v="16"/>
    <x v="1"/>
  </r>
  <r>
    <x v="0"/>
    <x v="13"/>
  </r>
  <r>
    <x v="1"/>
    <x v="3"/>
  </r>
  <r>
    <x v="2"/>
    <x v="9"/>
  </r>
  <r>
    <x v="13"/>
    <x v="9"/>
  </r>
  <r>
    <x v="4"/>
    <x v="9"/>
  </r>
  <r>
    <x v="5"/>
    <x v="1"/>
  </r>
  <r>
    <x v="6"/>
    <x v="17"/>
  </r>
  <r>
    <x v="14"/>
    <x v="5"/>
  </r>
  <r>
    <x v="17"/>
    <x v="2"/>
  </r>
  <r>
    <x v="7"/>
    <x v="5"/>
  </r>
  <r>
    <x v="8"/>
    <x v="19"/>
  </r>
  <r>
    <x v="18"/>
    <x v="11"/>
  </r>
  <r>
    <x v="9"/>
    <x v="7"/>
  </r>
  <r>
    <x v="10"/>
    <x v="9"/>
  </r>
  <r>
    <x v="16"/>
    <x v="11"/>
  </r>
  <r>
    <x v="11"/>
    <x v="12"/>
  </r>
  <r>
    <x v="0"/>
    <x v="9"/>
  </r>
  <r>
    <x v="1"/>
    <x v="11"/>
  </r>
  <r>
    <x v="2"/>
    <x v="10"/>
  </r>
  <r>
    <x v="12"/>
    <x v="8"/>
  </r>
  <r>
    <x v="13"/>
    <x v="10"/>
  </r>
  <r>
    <x v="5"/>
    <x v="22"/>
  </r>
  <r>
    <x v="6"/>
    <x v="5"/>
  </r>
  <r>
    <x v="14"/>
    <x v="2"/>
  </r>
  <r>
    <x v="17"/>
    <x v="3"/>
  </r>
  <r>
    <x v="7"/>
    <x v="9"/>
  </r>
  <r>
    <x v="8"/>
    <x v="2"/>
  </r>
  <r>
    <x v="18"/>
    <x v="5"/>
  </r>
  <r>
    <x v="9"/>
    <x v="3"/>
  </r>
  <r>
    <x v="19"/>
    <x v="9"/>
  </r>
  <r>
    <x v="15"/>
    <x v="15"/>
  </r>
  <r>
    <x v="10"/>
    <x v="15"/>
  </r>
  <r>
    <x v="11"/>
    <x v="9"/>
  </r>
  <r>
    <x v="2"/>
    <x v="7"/>
  </r>
  <r>
    <x v="3"/>
    <x v="5"/>
  </r>
  <r>
    <x v="12"/>
    <x v="26"/>
  </r>
  <r>
    <x v="13"/>
    <x v="14"/>
  </r>
  <r>
    <x v="4"/>
    <x v="24"/>
  </r>
  <r>
    <x v="14"/>
    <x v="32"/>
  </r>
  <r>
    <x v="17"/>
    <x v="12"/>
  </r>
  <r>
    <x v="8"/>
    <x v="5"/>
  </r>
  <r>
    <x v="18"/>
    <x v="19"/>
  </r>
  <r>
    <x v="9"/>
    <x v="6"/>
  </r>
  <r>
    <x v="19"/>
    <x v="27"/>
  </r>
  <r>
    <x v="10"/>
    <x v="11"/>
  </r>
  <r>
    <x v="16"/>
    <x v="9"/>
  </r>
  <r>
    <x v="11"/>
    <x v="15"/>
  </r>
  <r>
    <x v="1"/>
    <x v="9"/>
  </r>
  <r>
    <x v="2"/>
    <x v="6"/>
  </r>
  <r>
    <x v="12"/>
    <x v="15"/>
  </r>
  <r>
    <x v="13"/>
    <x v="19"/>
  </r>
  <r>
    <x v="4"/>
    <x v="12"/>
  </r>
  <r>
    <x v="6"/>
    <x v="10"/>
  </r>
  <r>
    <x v="14"/>
    <x v="1"/>
  </r>
  <r>
    <x v="8"/>
    <x v="7"/>
  </r>
  <r>
    <x v="19"/>
    <x v="18"/>
  </r>
  <r>
    <x v="15"/>
    <x v="11"/>
  </r>
  <r>
    <x v="10"/>
    <x v="14"/>
  </r>
  <r>
    <x v="16"/>
    <x v="9"/>
  </r>
  <r>
    <x v="1"/>
    <x v="7"/>
  </r>
  <r>
    <x v="3"/>
    <x v="8"/>
  </r>
  <r>
    <x v="13"/>
    <x v="8"/>
  </r>
  <r>
    <x v="4"/>
    <x v="17"/>
  </r>
  <r>
    <x v="5"/>
    <x v="2"/>
  </r>
  <r>
    <x v="6"/>
    <x v="19"/>
  </r>
  <r>
    <x v="17"/>
    <x v="7"/>
  </r>
  <r>
    <x v="7"/>
    <x v="1"/>
  </r>
  <r>
    <x v="8"/>
    <x v="2"/>
  </r>
  <r>
    <x v="18"/>
    <x v="10"/>
  </r>
  <r>
    <x v="19"/>
    <x v="7"/>
  </r>
  <r>
    <x v="15"/>
    <x v="17"/>
  </r>
  <r>
    <x v="10"/>
    <x v="3"/>
  </r>
  <r>
    <x v="16"/>
    <x v="19"/>
  </r>
  <r>
    <x v="11"/>
    <x v="10"/>
  </r>
  <r>
    <x v="1"/>
    <x v="5"/>
  </r>
  <r>
    <x v="2"/>
    <x v="27"/>
  </r>
  <r>
    <x v="3"/>
    <x v="1"/>
  </r>
  <r>
    <x v="12"/>
    <x v="3"/>
  </r>
  <r>
    <x v="13"/>
    <x v="13"/>
  </r>
  <r>
    <x v="4"/>
    <x v="3"/>
  </r>
  <r>
    <x v="14"/>
    <x v="11"/>
  </r>
  <r>
    <x v="17"/>
    <x v="1"/>
  </r>
  <r>
    <x v="8"/>
    <x v="11"/>
  </r>
  <r>
    <x v="18"/>
    <x v="3"/>
  </r>
  <r>
    <x v="9"/>
    <x v="10"/>
  </r>
  <r>
    <x v="19"/>
    <x v="16"/>
  </r>
  <r>
    <x v="16"/>
    <x v="19"/>
  </r>
  <r>
    <x v="11"/>
    <x v="8"/>
  </r>
  <r>
    <x v="1"/>
    <x v="19"/>
  </r>
  <r>
    <x v="2"/>
    <x v="13"/>
  </r>
  <r>
    <x v="3"/>
    <x v="7"/>
  </r>
  <r>
    <x v="13"/>
    <x v="10"/>
  </r>
  <r>
    <x v="4"/>
    <x v="11"/>
  </r>
  <r>
    <x v="6"/>
    <x v="8"/>
  </r>
  <r>
    <x v="14"/>
    <x v="3"/>
  </r>
  <r>
    <x v="17"/>
    <x v="10"/>
  </r>
  <r>
    <x v="7"/>
    <x v="2"/>
  </r>
  <r>
    <x v="8"/>
    <x v="1"/>
  </r>
  <r>
    <x v="18"/>
    <x v="3"/>
  </r>
  <r>
    <x v="9"/>
    <x v="9"/>
  </r>
  <r>
    <x v="15"/>
    <x v="7"/>
  </r>
  <r>
    <x v="10"/>
    <x v="12"/>
  </r>
  <r>
    <x v="20"/>
    <x v="3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5">
  <r>
    <x v="0"/>
    <n v="20"/>
    <x v="0"/>
  </r>
  <r>
    <x v="0"/>
    <n v="11"/>
    <x v="1"/>
  </r>
  <r>
    <x v="0"/>
    <n v="24"/>
    <x v="2"/>
  </r>
  <r>
    <x v="0"/>
    <n v="9"/>
    <x v="3"/>
  </r>
  <r>
    <x v="0"/>
    <n v="13"/>
    <x v="4"/>
  </r>
  <r>
    <x v="0"/>
    <n v="26"/>
    <x v="5"/>
  </r>
  <r>
    <x v="0"/>
    <n v="11"/>
    <x v="1"/>
  </r>
  <r>
    <x v="0"/>
    <n v="10"/>
    <x v="6"/>
  </r>
  <r>
    <x v="0"/>
    <n v="15"/>
    <x v="7"/>
  </r>
  <r>
    <x v="0"/>
    <n v="6"/>
    <x v="8"/>
  </r>
  <r>
    <x v="0"/>
    <n v="6"/>
    <x v="8"/>
  </r>
  <r>
    <x v="0"/>
    <n v="17"/>
    <x v="9"/>
  </r>
  <r>
    <x v="0"/>
    <n v="2"/>
    <x v="10"/>
  </r>
  <r>
    <x v="0"/>
    <n v="16"/>
    <x v="11"/>
  </r>
  <r>
    <x v="0"/>
    <n v="12"/>
    <x v="12"/>
  </r>
  <r>
    <x v="0"/>
    <n v="10"/>
    <x v="6"/>
  </r>
  <r>
    <x v="0"/>
    <n v="2"/>
    <x v="10"/>
  </r>
  <r>
    <x v="0"/>
    <n v="13"/>
    <x v="4"/>
  </r>
  <r>
    <x v="0"/>
    <n v="13"/>
    <x v="4"/>
  </r>
  <r>
    <x v="0"/>
    <n v="3"/>
    <x v="13"/>
  </r>
  <r>
    <x v="0"/>
    <n v="2"/>
    <x v="10"/>
  </r>
  <r>
    <x v="0"/>
    <n v="14"/>
    <x v="14"/>
  </r>
  <r>
    <x v="0"/>
    <n v="8"/>
    <x v="15"/>
  </r>
  <r>
    <x v="0"/>
    <n v="16"/>
    <x v="11"/>
  </r>
  <r>
    <x v="0"/>
    <n v="6"/>
    <x v="8"/>
  </r>
  <r>
    <x v="0"/>
    <n v="16"/>
    <x v="11"/>
  </r>
  <r>
    <x v="0"/>
    <n v="8"/>
    <x v="15"/>
  </r>
  <r>
    <x v="0"/>
    <n v="18"/>
    <x v="16"/>
  </r>
  <r>
    <x v="0"/>
    <n v="17"/>
    <x v="9"/>
  </r>
  <r>
    <x v="0"/>
    <n v="2"/>
    <x v="10"/>
  </r>
  <r>
    <x v="0"/>
    <n v="21"/>
    <x v="17"/>
  </r>
  <r>
    <x v="0"/>
    <n v="21"/>
    <x v="17"/>
  </r>
  <r>
    <x v="0"/>
    <n v="13"/>
    <x v="4"/>
  </r>
  <r>
    <x v="0"/>
    <n v="14"/>
    <x v="14"/>
  </r>
  <r>
    <x v="0"/>
    <n v="25"/>
    <x v="18"/>
  </r>
  <r>
    <x v="0"/>
    <n v="10"/>
    <x v="6"/>
  </r>
  <r>
    <x v="0"/>
    <n v="16"/>
    <x v="11"/>
  </r>
  <r>
    <x v="0"/>
    <n v="14"/>
    <x v="14"/>
  </r>
  <r>
    <x v="0"/>
    <n v="15"/>
    <x v="7"/>
  </r>
  <r>
    <x v="0"/>
    <n v="3"/>
    <x v="13"/>
  </r>
  <r>
    <x v="0"/>
    <n v="2"/>
    <x v="10"/>
  </r>
  <r>
    <x v="0"/>
    <n v="15"/>
    <x v="7"/>
  </r>
  <r>
    <x v="0"/>
    <n v="22"/>
    <x v="19"/>
  </r>
  <r>
    <x v="0"/>
    <n v="13"/>
    <x v="4"/>
  </r>
  <r>
    <x v="0"/>
    <n v="17"/>
    <x v="9"/>
  </r>
  <r>
    <x v="0"/>
    <n v="7"/>
    <x v="20"/>
  </r>
  <r>
    <x v="0"/>
    <n v="3"/>
    <x v="13"/>
  </r>
  <r>
    <x v="0"/>
    <n v="16"/>
    <x v="11"/>
  </r>
  <r>
    <x v="0"/>
    <n v="8"/>
    <x v="15"/>
  </r>
  <r>
    <x v="0"/>
    <n v="17"/>
    <x v="9"/>
  </r>
  <r>
    <x v="0"/>
    <n v="14"/>
    <x v="14"/>
  </r>
  <r>
    <x v="0"/>
    <n v="8"/>
    <x v="15"/>
  </r>
  <r>
    <x v="0"/>
    <n v="8"/>
    <x v="15"/>
  </r>
  <r>
    <x v="0"/>
    <n v="14"/>
    <x v="14"/>
  </r>
  <r>
    <x v="0"/>
    <n v="10"/>
    <x v="6"/>
  </r>
  <r>
    <x v="0"/>
    <n v="5"/>
    <x v="21"/>
  </r>
  <r>
    <x v="0"/>
    <n v="17"/>
    <x v="9"/>
  </r>
  <r>
    <x v="0"/>
    <n v="14"/>
    <x v="14"/>
  </r>
  <r>
    <x v="0"/>
    <n v="20"/>
    <x v="0"/>
  </r>
  <r>
    <x v="0"/>
    <n v="15"/>
    <x v="7"/>
  </r>
  <r>
    <x v="0"/>
    <n v="5"/>
    <x v="21"/>
  </r>
  <r>
    <x v="0"/>
    <n v="9"/>
    <x v="3"/>
  </r>
  <r>
    <x v="0"/>
    <n v="9"/>
    <x v="3"/>
  </r>
  <r>
    <x v="0"/>
    <n v="9"/>
    <x v="3"/>
  </r>
  <r>
    <x v="0"/>
    <n v="13"/>
    <x v="4"/>
  </r>
  <r>
    <x v="0"/>
    <n v="10"/>
    <x v="6"/>
  </r>
  <r>
    <x v="0"/>
    <n v="1"/>
    <x v="22"/>
  </r>
  <r>
    <x v="0"/>
    <n v="11"/>
    <x v="1"/>
  </r>
  <r>
    <x v="0"/>
    <n v="16"/>
    <x v="11"/>
  </r>
  <r>
    <x v="0"/>
    <n v="9"/>
    <x v="3"/>
  </r>
  <r>
    <x v="0"/>
    <n v="6"/>
    <x v="8"/>
  </r>
  <r>
    <x v="0"/>
    <n v="16"/>
    <x v="11"/>
  </r>
  <r>
    <x v="0"/>
    <n v="12"/>
    <x v="12"/>
  </r>
  <r>
    <x v="0"/>
    <n v="14"/>
    <x v="14"/>
  </r>
  <r>
    <x v="0"/>
    <n v="18"/>
    <x v="16"/>
  </r>
  <r>
    <x v="0"/>
    <n v="6"/>
    <x v="8"/>
  </r>
  <r>
    <x v="0"/>
    <n v="16"/>
    <x v="11"/>
  </r>
  <r>
    <x v="0"/>
    <n v="2"/>
    <x v="10"/>
  </r>
  <r>
    <x v="0"/>
    <n v="10"/>
    <x v="6"/>
  </r>
  <r>
    <x v="0"/>
    <n v="11"/>
    <x v="1"/>
  </r>
  <r>
    <x v="0"/>
    <n v="17"/>
    <x v="9"/>
  </r>
  <r>
    <x v="0"/>
    <n v="12"/>
    <x v="12"/>
  </r>
  <r>
    <x v="0"/>
    <n v="7"/>
    <x v="20"/>
  </r>
  <r>
    <x v="0"/>
    <n v="20"/>
    <x v="0"/>
  </r>
  <r>
    <x v="0"/>
    <n v="19"/>
    <x v="23"/>
  </r>
  <r>
    <x v="0"/>
    <n v="5"/>
    <x v="21"/>
  </r>
  <r>
    <x v="0"/>
    <n v="20"/>
    <x v="0"/>
  </r>
  <r>
    <x v="0"/>
    <n v="12"/>
    <x v="12"/>
  </r>
  <r>
    <x v="0"/>
    <n v="18"/>
    <x v="16"/>
  </r>
  <r>
    <x v="0"/>
    <n v="12"/>
    <x v="12"/>
  </r>
  <r>
    <x v="0"/>
    <n v="14"/>
    <x v="14"/>
  </r>
  <r>
    <x v="0"/>
    <n v="13"/>
    <x v="4"/>
  </r>
  <r>
    <x v="0"/>
    <n v="4"/>
    <x v="24"/>
  </r>
  <r>
    <x v="0"/>
    <n v="5"/>
    <x v="21"/>
  </r>
  <r>
    <x v="0"/>
    <n v="11"/>
    <x v="1"/>
  </r>
  <r>
    <x v="0"/>
    <n v="5"/>
    <x v="21"/>
  </r>
  <r>
    <x v="0"/>
    <n v="7"/>
    <x v="20"/>
  </r>
  <r>
    <x v="0"/>
    <n v="16"/>
    <x v="11"/>
  </r>
  <r>
    <x v="0"/>
    <n v="13"/>
    <x v="4"/>
  </r>
  <r>
    <x v="0"/>
    <n v="10"/>
    <x v="6"/>
  </r>
  <r>
    <x v="0"/>
    <n v="6"/>
    <x v="8"/>
  </r>
  <r>
    <x v="0"/>
    <n v="6"/>
    <x v="8"/>
  </r>
  <r>
    <x v="0"/>
    <n v="14"/>
    <x v="14"/>
  </r>
  <r>
    <x v="0"/>
    <n v="14"/>
    <x v="14"/>
  </r>
  <r>
    <x v="0"/>
    <n v="10"/>
    <x v="6"/>
  </r>
  <r>
    <x v="0"/>
    <n v="15"/>
    <x v="7"/>
  </r>
  <r>
    <x v="0"/>
    <n v="20"/>
    <x v="0"/>
  </r>
  <r>
    <x v="0"/>
    <n v="12"/>
    <x v="12"/>
  </r>
  <r>
    <x v="0"/>
    <n v="21"/>
    <x v="17"/>
  </r>
  <r>
    <x v="0"/>
    <n v="16"/>
    <x v="11"/>
  </r>
  <r>
    <x v="1"/>
    <n v="17"/>
    <x v="25"/>
  </r>
  <r>
    <x v="1"/>
    <n v="10"/>
    <x v="26"/>
  </r>
  <r>
    <x v="1"/>
    <n v="8"/>
    <x v="27"/>
  </r>
  <r>
    <x v="1"/>
    <n v="10"/>
    <x v="26"/>
  </r>
  <r>
    <x v="1"/>
    <n v="18"/>
    <x v="28"/>
  </r>
  <r>
    <x v="1"/>
    <n v="6"/>
    <x v="29"/>
  </r>
  <r>
    <x v="1"/>
    <n v="11"/>
    <x v="30"/>
  </r>
  <r>
    <x v="1"/>
    <n v="3"/>
    <x v="31"/>
  </r>
  <r>
    <x v="1"/>
    <n v="8"/>
    <x v="27"/>
  </r>
  <r>
    <x v="1"/>
    <n v="10"/>
    <x v="26"/>
  </r>
  <r>
    <x v="1"/>
    <n v="16"/>
    <x v="32"/>
  </r>
  <r>
    <x v="1"/>
    <n v="13"/>
    <x v="33"/>
  </r>
  <r>
    <x v="1"/>
    <n v="10"/>
    <x v="26"/>
  </r>
  <r>
    <x v="1"/>
    <n v="17"/>
    <x v="25"/>
  </r>
  <r>
    <x v="1"/>
    <n v="10"/>
    <x v="26"/>
  </r>
  <r>
    <x v="1"/>
    <n v="3"/>
    <x v="31"/>
  </r>
  <r>
    <x v="1"/>
    <n v="16"/>
    <x v="32"/>
  </r>
  <r>
    <x v="1"/>
    <n v="8"/>
    <x v="27"/>
  </r>
  <r>
    <x v="1"/>
    <n v="15"/>
    <x v="34"/>
  </r>
  <r>
    <x v="1"/>
    <n v="4"/>
    <x v="35"/>
  </r>
  <r>
    <x v="1"/>
    <n v="4"/>
    <x v="35"/>
  </r>
  <r>
    <x v="1"/>
    <n v="10"/>
    <x v="26"/>
  </r>
  <r>
    <x v="1"/>
    <n v="3"/>
    <x v="31"/>
  </r>
  <r>
    <x v="1"/>
    <n v="2"/>
    <x v="36"/>
  </r>
  <r>
    <x v="1"/>
    <n v="11"/>
    <x v="30"/>
  </r>
  <r>
    <x v="1"/>
    <n v="12"/>
    <x v="37"/>
  </r>
  <r>
    <x v="1"/>
    <n v="7"/>
    <x v="38"/>
  </r>
  <r>
    <x v="1"/>
    <n v="17"/>
    <x v="25"/>
  </r>
  <r>
    <x v="1"/>
    <n v="6"/>
    <x v="29"/>
  </r>
  <r>
    <x v="1"/>
    <n v="21"/>
    <x v="39"/>
  </r>
  <r>
    <x v="1"/>
    <n v="15"/>
    <x v="34"/>
  </r>
  <r>
    <x v="1"/>
    <n v="1"/>
    <x v="40"/>
  </r>
  <r>
    <x v="1"/>
    <n v="21"/>
    <x v="39"/>
  </r>
  <r>
    <x v="1"/>
    <n v="15"/>
    <x v="34"/>
  </r>
  <r>
    <x v="1"/>
    <n v="12"/>
    <x v="37"/>
  </r>
  <r>
    <x v="1"/>
    <n v="16"/>
    <x v="32"/>
  </r>
  <r>
    <x v="1"/>
    <n v="12"/>
    <x v="37"/>
  </r>
  <r>
    <x v="1"/>
    <n v="12"/>
    <x v="37"/>
  </r>
  <r>
    <x v="1"/>
    <n v="12"/>
    <x v="37"/>
  </r>
  <r>
    <x v="1"/>
    <n v="3"/>
    <x v="31"/>
  </r>
  <r>
    <x v="1"/>
    <n v="1"/>
    <x v="40"/>
  </r>
  <r>
    <x v="1"/>
    <n v="8"/>
    <x v="27"/>
  </r>
  <r>
    <x v="1"/>
    <n v="25"/>
    <x v="41"/>
  </r>
  <r>
    <x v="1"/>
    <n v="8"/>
    <x v="27"/>
  </r>
  <r>
    <x v="1"/>
    <n v="10"/>
    <x v="26"/>
  </r>
  <r>
    <x v="1"/>
    <n v="13"/>
    <x v="33"/>
  </r>
  <r>
    <x v="1"/>
    <n v="9"/>
    <x v="42"/>
  </r>
  <r>
    <x v="1"/>
    <n v="11"/>
    <x v="30"/>
  </r>
  <r>
    <x v="1"/>
    <n v="11"/>
    <x v="30"/>
  </r>
  <r>
    <x v="1"/>
    <n v="8"/>
    <x v="27"/>
  </r>
  <r>
    <x v="1"/>
    <n v="9"/>
    <x v="42"/>
  </r>
  <r>
    <x v="1"/>
    <n v="10"/>
    <x v="26"/>
  </r>
  <r>
    <x v="1"/>
    <n v="2"/>
    <x v="36"/>
  </r>
  <r>
    <x v="1"/>
    <n v="3"/>
    <x v="31"/>
  </r>
  <r>
    <x v="1"/>
    <n v="10"/>
    <x v="26"/>
  </r>
  <r>
    <x v="1"/>
    <n v="5"/>
    <x v="43"/>
  </r>
  <r>
    <x v="1"/>
    <n v="2"/>
    <x v="36"/>
  </r>
  <r>
    <x v="1"/>
    <n v="8"/>
    <x v="27"/>
  </r>
  <r>
    <x v="1"/>
    <n v="9"/>
    <x v="42"/>
  </r>
  <r>
    <x v="1"/>
    <n v="11"/>
    <x v="30"/>
  </r>
  <r>
    <x v="1"/>
    <n v="6"/>
    <x v="29"/>
  </r>
  <r>
    <x v="1"/>
    <n v="11"/>
    <x v="30"/>
  </r>
  <r>
    <x v="1"/>
    <n v="11"/>
    <x v="30"/>
  </r>
  <r>
    <x v="1"/>
    <n v="1"/>
    <x v="40"/>
  </r>
  <r>
    <x v="1"/>
    <n v="8"/>
    <x v="27"/>
  </r>
  <r>
    <x v="1"/>
    <n v="3"/>
    <x v="31"/>
  </r>
  <r>
    <x v="1"/>
    <n v="15"/>
    <x v="34"/>
  </r>
  <r>
    <x v="1"/>
    <n v="12"/>
    <x v="37"/>
  </r>
  <r>
    <x v="1"/>
    <n v="12"/>
    <x v="37"/>
  </r>
  <r>
    <x v="1"/>
    <n v="12"/>
    <x v="37"/>
  </r>
  <r>
    <x v="1"/>
    <n v="14"/>
    <x v="44"/>
  </r>
  <r>
    <x v="1"/>
    <n v="15"/>
    <x v="34"/>
  </r>
  <r>
    <x v="1"/>
    <n v="18"/>
    <x v="28"/>
  </r>
  <r>
    <x v="1"/>
    <n v="11"/>
    <x v="30"/>
  </r>
  <r>
    <x v="1"/>
    <n v="14"/>
    <x v="44"/>
  </r>
  <r>
    <x v="1"/>
    <n v="10"/>
    <x v="26"/>
  </r>
  <r>
    <x v="1"/>
    <n v="13"/>
    <x v="33"/>
  </r>
  <r>
    <x v="1"/>
    <n v="14"/>
    <x v="44"/>
  </r>
  <r>
    <x v="1"/>
    <n v="16"/>
    <x v="32"/>
  </r>
  <r>
    <x v="1"/>
    <n v="17"/>
    <x v="25"/>
  </r>
  <r>
    <x v="1"/>
    <n v="13"/>
    <x v="33"/>
  </r>
  <r>
    <x v="1"/>
    <n v="6"/>
    <x v="29"/>
  </r>
  <r>
    <x v="1"/>
    <n v="18"/>
    <x v="28"/>
  </r>
  <r>
    <x v="1"/>
    <n v="14"/>
    <x v="44"/>
  </r>
  <r>
    <x v="1"/>
    <n v="5"/>
    <x v="43"/>
  </r>
  <r>
    <x v="1"/>
    <n v="13"/>
    <x v="33"/>
  </r>
  <r>
    <x v="1"/>
    <n v="7"/>
    <x v="38"/>
  </r>
  <r>
    <x v="1"/>
    <n v="13"/>
    <x v="33"/>
  </r>
  <r>
    <x v="1"/>
    <n v="12"/>
    <x v="37"/>
  </r>
  <r>
    <x v="1"/>
    <n v="11"/>
    <x v="30"/>
  </r>
  <r>
    <x v="1"/>
    <n v="2"/>
    <x v="36"/>
  </r>
  <r>
    <x v="1"/>
    <n v="9"/>
    <x v="42"/>
  </r>
  <r>
    <x v="1"/>
    <n v="15"/>
    <x v="34"/>
  </r>
  <r>
    <x v="1"/>
    <n v="9"/>
    <x v="42"/>
  </r>
  <r>
    <x v="1"/>
    <n v="4"/>
    <x v="35"/>
  </r>
  <r>
    <x v="1"/>
    <n v="13"/>
    <x v="33"/>
  </r>
  <r>
    <x v="1"/>
    <n v="9"/>
    <x v="42"/>
  </r>
  <r>
    <x v="1"/>
    <n v="5"/>
    <x v="43"/>
  </r>
  <r>
    <x v="1"/>
    <n v="15"/>
    <x v="34"/>
  </r>
  <r>
    <x v="1"/>
    <n v="10"/>
    <x v="26"/>
  </r>
  <r>
    <x v="1"/>
    <n v="9"/>
    <x v="42"/>
  </r>
  <r>
    <x v="1"/>
    <n v="13"/>
    <x v="33"/>
  </r>
  <r>
    <x v="1"/>
    <n v="12"/>
    <x v="37"/>
  </r>
  <r>
    <x v="1"/>
    <n v="8"/>
    <x v="27"/>
  </r>
  <r>
    <x v="1"/>
    <n v="16"/>
    <x v="32"/>
  </r>
  <r>
    <x v="1"/>
    <n v="5"/>
    <x v="43"/>
  </r>
  <r>
    <x v="1"/>
    <n v="10"/>
    <x v="26"/>
  </r>
  <r>
    <x v="1"/>
    <n v="8"/>
    <x v="27"/>
  </r>
  <r>
    <x v="1"/>
    <n v="5"/>
    <x v="43"/>
  </r>
  <r>
    <x v="1"/>
    <n v="17"/>
    <x v="25"/>
  </r>
  <r>
    <x v="1"/>
    <n v="14"/>
    <x v="44"/>
  </r>
  <r>
    <x v="1"/>
    <n v="13"/>
    <x v="33"/>
  </r>
  <r>
    <x v="1"/>
    <n v="6"/>
    <x v="45"/>
  </r>
  <r>
    <x v="2"/>
    <n v="11"/>
    <x v="46"/>
  </r>
  <r>
    <x v="2"/>
    <n v="8"/>
    <x v="47"/>
  </r>
  <r>
    <x v="2"/>
    <n v="11"/>
    <x v="46"/>
  </r>
  <r>
    <x v="2"/>
    <n v="11"/>
    <x v="46"/>
  </r>
  <r>
    <x v="2"/>
    <n v="9"/>
    <x v="48"/>
  </r>
  <r>
    <x v="2"/>
    <n v="9"/>
    <x v="48"/>
  </r>
  <r>
    <x v="2"/>
    <n v="17"/>
    <x v="49"/>
  </r>
  <r>
    <x v="2"/>
    <n v="4"/>
    <x v="50"/>
  </r>
  <r>
    <x v="2"/>
    <n v="18"/>
    <x v="51"/>
  </r>
  <r>
    <x v="2"/>
    <n v="2"/>
    <x v="52"/>
  </r>
  <r>
    <x v="2"/>
    <n v="16"/>
    <x v="53"/>
  </r>
  <r>
    <x v="2"/>
    <n v="9"/>
    <x v="48"/>
  </r>
  <r>
    <x v="2"/>
    <n v="13"/>
    <x v="54"/>
  </r>
  <r>
    <x v="2"/>
    <n v="7"/>
    <x v="55"/>
  </r>
  <r>
    <x v="2"/>
    <n v="8"/>
    <x v="47"/>
  </r>
  <r>
    <x v="2"/>
    <n v="13"/>
    <x v="54"/>
  </r>
  <r>
    <x v="2"/>
    <n v="8"/>
    <x v="47"/>
  </r>
  <r>
    <x v="2"/>
    <n v="11"/>
    <x v="46"/>
  </r>
  <r>
    <x v="2"/>
    <n v="15"/>
    <x v="56"/>
  </r>
  <r>
    <x v="2"/>
    <n v="2"/>
    <x v="52"/>
  </r>
  <r>
    <x v="2"/>
    <n v="2"/>
    <x v="52"/>
  </r>
  <r>
    <x v="2"/>
    <n v="16"/>
    <x v="53"/>
  </r>
  <r>
    <x v="2"/>
    <n v="20"/>
    <x v="57"/>
  </r>
  <r>
    <x v="2"/>
    <n v="7"/>
    <x v="55"/>
  </r>
  <r>
    <x v="2"/>
    <n v="10"/>
    <x v="58"/>
  </r>
  <r>
    <x v="2"/>
    <n v="15"/>
    <x v="56"/>
  </r>
  <r>
    <x v="2"/>
    <n v="10"/>
    <x v="58"/>
  </r>
  <r>
    <x v="2"/>
    <n v="8"/>
    <x v="47"/>
  </r>
  <r>
    <x v="2"/>
    <n v="16"/>
    <x v="53"/>
  </r>
  <r>
    <x v="2"/>
    <n v="21"/>
    <x v="59"/>
  </r>
  <r>
    <x v="2"/>
    <n v="17"/>
    <x v="49"/>
  </r>
  <r>
    <x v="2"/>
    <n v="9"/>
    <x v="48"/>
  </r>
  <r>
    <x v="2"/>
    <n v="7"/>
    <x v="55"/>
  </r>
  <r>
    <x v="2"/>
    <n v="17"/>
    <x v="49"/>
  </r>
  <r>
    <x v="2"/>
    <n v="5"/>
    <x v="60"/>
  </r>
  <r>
    <x v="2"/>
    <n v="14"/>
    <x v="61"/>
  </r>
  <r>
    <x v="2"/>
    <n v="10"/>
    <x v="58"/>
  </r>
  <r>
    <x v="2"/>
    <n v="3"/>
    <x v="62"/>
  </r>
  <r>
    <x v="2"/>
    <n v="2"/>
    <x v="52"/>
  </r>
  <r>
    <x v="2"/>
    <n v="16"/>
    <x v="53"/>
  </r>
  <r>
    <x v="2"/>
    <n v="12"/>
    <x v="63"/>
  </r>
  <r>
    <x v="2"/>
    <n v="2"/>
    <x v="52"/>
  </r>
  <r>
    <x v="2"/>
    <n v="13"/>
    <x v="54"/>
  </r>
  <r>
    <x v="2"/>
    <n v="10"/>
    <x v="58"/>
  </r>
  <r>
    <x v="2"/>
    <n v="19"/>
    <x v="64"/>
  </r>
  <r>
    <x v="2"/>
    <n v="8"/>
    <x v="47"/>
  </r>
  <r>
    <x v="2"/>
    <n v="8"/>
    <x v="47"/>
  </r>
  <r>
    <x v="2"/>
    <n v="13"/>
    <x v="54"/>
  </r>
  <r>
    <x v="2"/>
    <n v="3"/>
    <x v="62"/>
  </r>
  <r>
    <x v="2"/>
    <n v="5"/>
    <x v="60"/>
  </r>
  <r>
    <x v="2"/>
    <n v="6"/>
    <x v="65"/>
  </r>
  <r>
    <x v="2"/>
    <n v="9"/>
    <x v="48"/>
  </r>
  <r>
    <x v="2"/>
    <n v="17"/>
    <x v="49"/>
  </r>
  <r>
    <x v="2"/>
    <n v="15"/>
    <x v="56"/>
  </r>
  <r>
    <x v="2"/>
    <n v="18"/>
    <x v="51"/>
  </r>
  <r>
    <x v="2"/>
    <n v="3"/>
    <x v="62"/>
  </r>
  <r>
    <x v="2"/>
    <n v="6"/>
    <x v="65"/>
  </r>
  <r>
    <x v="2"/>
    <n v="10"/>
    <x v="58"/>
  </r>
  <r>
    <x v="2"/>
    <n v="20"/>
    <x v="57"/>
  </r>
  <r>
    <x v="2"/>
    <n v="17"/>
    <x v="49"/>
  </r>
  <r>
    <x v="2"/>
    <n v="20"/>
    <x v="57"/>
  </r>
  <r>
    <x v="2"/>
    <n v="7"/>
    <x v="55"/>
  </r>
  <r>
    <x v="2"/>
    <n v="18"/>
    <x v="51"/>
  </r>
  <r>
    <x v="2"/>
    <n v="5"/>
    <x v="60"/>
  </r>
  <r>
    <x v="2"/>
    <n v="12"/>
    <x v="63"/>
  </r>
  <r>
    <x v="2"/>
    <n v="10"/>
    <x v="58"/>
  </r>
  <r>
    <x v="2"/>
    <n v="5"/>
    <x v="60"/>
  </r>
  <r>
    <x v="2"/>
    <n v="15"/>
    <x v="56"/>
  </r>
  <r>
    <x v="2"/>
    <n v="2"/>
    <x v="52"/>
  </r>
  <r>
    <x v="2"/>
    <n v="23"/>
    <x v="66"/>
  </r>
  <r>
    <x v="2"/>
    <n v="12"/>
    <x v="63"/>
  </r>
  <r>
    <x v="2"/>
    <n v="11"/>
    <x v="46"/>
  </r>
  <r>
    <x v="2"/>
    <n v="10"/>
    <x v="58"/>
  </r>
  <r>
    <x v="2"/>
    <n v="15"/>
    <x v="56"/>
  </r>
  <r>
    <x v="2"/>
    <n v="7"/>
    <x v="55"/>
  </r>
  <r>
    <x v="2"/>
    <n v="6"/>
    <x v="65"/>
  </r>
  <r>
    <x v="2"/>
    <n v="14"/>
    <x v="61"/>
  </r>
  <r>
    <x v="2"/>
    <n v="18"/>
    <x v="51"/>
  </r>
  <r>
    <x v="2"/>
    <n v="4"/>
    <x v="50"/>
  </r>
  <r>
    <x v="2"/>
    <n v="13"/>
    <x v="54"/>
  </r>
  <r>
    <x v="2"/>
    <n v="15"/>
    <x v="56"/>
  </r>
  <r>
    <x v="2"/>
    <n v="8"/>
    <x v="47"/>
  </r>
  <r>
    <x v="2"/>
    <n v="12"/>
    <x v="63"/>
  </r>
  <r>
    <x v="2"/>
    <n v="8"/>
    <x v="47"/>
  </r>
  <r>
    <x v="2"/>
    <n v="2"/>
    <x v="52"/>
  </r>
  <r>
    <x v="2"/>
    <n v="8"/>
    <x v="47"/>
  </r>
  <r>
    <x v="2"/>
    <n v="14"/>
    <x v="61"/>
  </r>
  <r>
    <x v="2"/>
    <n v="20"/>
    <x v="57"/>
  </r>
  <r>
    <x v="2"/>
    <n v="13"/>
    <x v="54"/>
  </r>
  <r>
    <x v="2"/>
    <n v="15"/>
    <x v="56"/>
  </r>
  <r>
    <x v="2"/>
    <n v="12"/>
    <x v="63"/>
  </r>
  <r>
    <x v="2"/>
    <n v="5"/>
    <x v="60"/>
  </r>
  <r>
    <x v="2"/>
    <n v="16"/>
    <x v="53"/>
  </r>
  <r>
    <x v="2"/>
    <n v="10"/>
    <x v="58"/>
  </r>
  <r>
    <x v="2"/>
    <n v="13"/>
    <x v="54"/>
  </r>
  <r>
    <x v="2"/>
    <n v="9"/>
    <x v="48"/>
  </r>
  <r>
    <x v="2"/>
    <n v="17"/>
    <x v="49"/>
  </r>
  <r>
    <x v="2"/>
    <n v="16"/>
    <x v="53"/>
  </r>
  <r>
    <x v="2"/>
    <n v="34"/>
    <x v="67"/>
  </r>
  <r>
    <x v="2"/>
    <n v="12"/>
    <x v="63"/>
  </r>
  <r>
    <x v="2"/>
    <n v="10"/>
    <x v="58"/>
  </r>
  <r>
    <x v="2"/>
    <n v="9"/>
    <x v="48"/>
  </r>
  <r>
    <x v="3"/>
    <n v="12"/>
    <x v="68"/>
  </r>
  <r>
    <x v="3"/>
    <n v="12"/>
    <x v="68"/>
  </r>
  <r>
    <x v="3"/>
    <n v="9"/>
    <x v="69"/>
  </r>
  <r>
    <x v="3"/>
    <n v="17"/>
    <x v="70"/>
  </r>
  <r>
    <x v="3"/>
    <n v="25"/>
    <x v="71"/>
  </r>
  <r>
    <x v="3"/>
    <n v="16"/>
    <x v="72"/>
  </r>
  <r>
    <x v="3"/>
    <n v="25"/>
    <x v="71"/>
  </r>
  <r>
    <x v="3"/>
    <n v="5"/>
    <x v="73"/>
  </r>
  <r>
    <x v="3"/>
    <n v="16"/>
    <x v="72"/>
  </r>
  <r>
    <x v="3"/>
    <n v="14"/>
    <x v="74"/>
  </r>
  <r>
    <x v="3"/>
    <n v="13"/>
    <x v="75"/>
  </r>
  <r>
    <x v="3"/>
    <n v="3"/>
    <x v="76"/>
  </r>
  <r>
    <x v="3"/>
    <n v="21"/>
    <x v="77"/>
  </r>
  <r>
    <x v="3"/>
    <n v="10"/>
    <x v="78"/>
  </r>
  <r>
    <x v="3"/>
    <n v="8"/>
    <x v="79"/>
  </r>
  <r>
    <x v="3"/>
    <n v="13"/>
    <x v="75"/>
  </r>
  <r>
    <x v="3"/>
    <n v="9"/>
    <x v="69"/>
  </r>
  <r>
    <x v="3"/>
    <n v="2"/>
    <x v="80"/>
  </r>
  <r>
    <x v="3"/>
    <n v="6"/>
    <x v="81"/>
  </r>
  <r>
    <x v="3"/>
    <n v="19"/>
    <x v="82"/>
  </r>
  <r>
    <x v="3"/>
    <n v="6"/>
    <x v="81"/>
  </r>
  <r>
    <x v="3"/>
    <n v="4"/>
    <x v="83"/>
  </r>
  <r>
    <x v="3"/>
    <n v="13"/>
    <x v="75"/>
  </r>
  <r>
    <x v="3"/>
    <n v="10"/>
    <x v="78"/>
  </r>
  <r>
    <x v="3"/>
    <n v="11"/>
    <x v="84"/>
  </r>
  <r>
    <x v="3"/>
    <n v="6"/>
    <x v="81"/>
  </r>
  <r>
    <x v="3"/>
    <n v="11"/>
    <x v="84"/>
  </r>
  <r>
    <x v="3"/>
    <n v="20"/>
    <x v="85"/>
  </r>
  <r>
    <x v="3"/>
    <n v="16"/>
    <x v="72"/>
  </r>
  <r>
    <x v="3"/>
    <n v="14"/>
    <x v="74"/>
  </r>
  <r>
    <x v="3"/>
    <n v="9"/>
    <x v="69"/>
  </r>
  <r>
    <x v="3"/>
    <n v="14"/>
    <x v="74"/>
  </r>
  <r>
    <x v="3"/>
    <n v="29"/>
    <x v="86"/>
  </r>
  <r>
    <x v="3"/>
    <n v="5"/>
    <x v="73"/>
  </r>
  <r>
    <x v="3"/>
    <n v="11"/>
    <x v="84"/>
  </r>
  <r>
    <x v="3"/>
    <n v="14"/>
    <x v="74"/>
  </r>
  <r>
    <x v="3"/>
    <n v="10"/>
    <x v="78"/>
  </r>
  <r>
    <x v="3"/>
    <n v="11"/>
    <x v="84"/>
  </r>
  <r>
    <x v="3"/>
    <n v="10"/>
    <x v="78"/>
  </r>
  <r>
    <x v="3"/>
    <n v="11"/>
    <x v="84"/>
  </r>
  <r>
    <x v="3"/>
    <n v="23"/>
    <x v="87"/>
  </r>
  <r>
    <x v="3"/>
    <n v="17"/>
    <x v="70"/>
  </r>
  <r>
    <x v="3"/>
    <n v="17"/>
    <x v="70"/>
  </r>
  <r>
    <x v="3"/>
    <n v="6"/>
    <x v="81"/>
  </r>
  <r>
    <x v="3"/>
    <n v="2"/>
    <x v="80"/>
  </r>
  <r>
    <x v="3"/>
    <n v="10"/>
    <x v="78"/>
  </r>
  <r>
    <x v="3"/>
    <n v="22"/>
    <x v="88"/>
  </r>
  <r>
    <x v="3"/>
    <n v="11"/>
    <x v="84"/>
  </r>
  <r>
    <x v="3"/>
    <n v="1"/>
    <x v="89"/>
  </r>
  <r>
    <x v="3"/>
    <n v="3"/>
    <x v="76"/>
  </r>
  <r>
    <x v="3"/>
    <n v="3"/>
    <x v="76"/>
  </r>
  <r>
    <x v="3"/>
    <n v="6"/>
    <x v="81"/>
  </r>
  <r>
    <x v="3"/>
    <n v="8"/>
    <x v="79"/>
  </r>
  <r>
    <x v="3"/>
    <n v="13"/>
    <x v="75"/>
  </r>
  <r>
    <x v="3"/>
    <n v="6"/>
    <x v="81"/>
  </r>
  <r>
    <x v="3"/>
    <n v="14"/>
    <x v="74"/>
  </r>
  <r>
    <x v="3"/>
    <n v="18"/>
    <x v="90"/>
  </r>
  <r>
    <x v="3"/>
    <n v="2"/>
    <x v="80"/>
  </r>
  <r>
    <x v="3"/>
    <n v="11"/>
    <x v="84"/>
  </r>
  <r>
    <x v="3"/>
    <n v="9"/>
    <x v="69"/>
  </r>
  <r>
    <x v="3"/>
    <n v="7"/>
    <x v="91"/>
  </r>
  <r>
    <x v="3"/>
    <n v="12"/>
    <x v="68"/>
  </r>
  <r>
    <x v="3"/>
    <n v="9"/>
    <x v="69"/>
  </r>
  <r>
    <x v="3"/>
    <n v="10"/>
    <x v="78"/>
  </r>
  <r>
    <x v="3"/>
    <n v="4"/>
    <x v="83"/>
  </r>
  <r>
    <x v="3"/>
    <n v="7"/>
    <x v="91"/>
  </r>
  <r>
    <x v="3"/>
    <n v="11"/>
    <x v="84"/>
  </r>
  <r>
    <x v="3"/>
    <n v="16"/>
    <x v="72"/>
  </r>
  <r>
    <x v="3"/>
    <n v="10"/>
    <x v="78"/>
  </r>
  <r>
    <x v="3"/>
    <n v="21"/>
    <x v="77"/>
  </r>
  <r>
    <x v="3"/>
    <n v="7"/>
    <x v="91"/>
  </r>
  <r>
    <x v="3"/>
    <n v="16"/>
    <x v="72"/>
  </r>
  <r>
    <x v="3"/>
    <n v="10"/>
    <x v="78"/>
  </r>
  <r>
    <x v="3"/>
    <n v="9"/>
    <x v="69"/>
  </r>
  <r>
    <x v="3"/>
    <n v="8"/>
    <x v="79"/>
  </r>
  <r>
    <x v="3"/>
    <n v="14"/>
    <x v="74"/>
  </r>
  <r>
    <x v="3"/>
    <n v="12"/>
    <x v="68"/>
  </r>
  <r>
    <x v="3"/>
    <n v="18"/>
    <x v="90"/>
  </r>
  <r>
    <x v="3"/>
    <n v="20"/>
    <x v="85"/>
  </r>
  <r>
    <x v="3"/>
    <n v="14"/>
    <x v="74"/>
  </r>
  <r>
    <x v="3"/>
    <n v="13"/>
    <x v="75"/>
  </r>
  <r>
    <x v="3"/>
    <n v="12"/>
    <x v="68"/>
  </r>
  <r>
    <x v="3"/>
    <n v="9"/>
    <x v="69"/>
  </r>
  <r>
    <x v="3"/>
    <n v="6"/>
    <x v="81"/>
  </r>
  <r>
    <x v="3"/>
    <n v="8"/>
    <x v="79"/>
  </r>
  <r>
    <x v="3"/>
    <n v="7"/>
    <x v="91"/>
  </r>
  <r>
    <x v="3"/>
    <n v="18"/>
    <x v="90"/>
  </r>
  <r>
    <x v="3"/>
    <n v="13"/>
    <x v="75"/>
  </r>
  <r>
    <x v="3"/>
    <n v="17"/>
    <x v="70"/>
  </r>
  <r>
    <x v="3"/>
    <n v="13"/>
    <x v="75"/>
  </r>
  <r>
    <x v="3"/>
    <n v="4"/>
    <x v="83"/>
  </r>
  <r>
    <x v="3"/>
    <n v="4"/>
    <x v="83"/>
  </r>
  <r>
    <x v="3"/>
    <n v="22"/>
    <x v="88"/>
  </r>
  <r>
    <x v="3"/>
    <n v="12"/>
    <x v="68"/>
  </r>
  <r>
    <x v="3"/>
    <n v="3"/>
    <x v="76"/>
  </r>
  <r>
    <x v="3"/>
    <n v="17"/>
    <x v="70"/>
  </r>
  <r>
    <x v="3"/>
    <n v="10"/>
    <x v="78"/>
  </r>
  <r>
    <x v="3"/>
    <n v="8"/>
    <x v="79"/>
  </r>
  <r>
    <x v="3"/>
    <n v="16"/>
    <x v="72"/>
  </r>
  <r>
    <x v="3"/>
    <n v="9"/>
    <x v="69"/>
  </r>
  <r>
    <x v="3"/>
    <n v="5"/>
    <x v="73"/>
  </r>
  <r>
    <x v="3"/>
    <n v="15"/>
    <x v="92"/>
  </r>
  <r>
    <x v="3"/>
    <n v="14"/>
    <x v="74"/>
  </r>
  <r>
    <x v="3"/>
    <n v="8"/>
    <x v="79"/>
  </r>
  <r>
    <x v="3"/>
    <n v="12"/>
    <x v="68"/>
  </r>
  <r>
    <x v="3"/>
    <n v="9"/>
    <x v="69"/>
  </r>
  <r>
    <x v="3"/>
    <n v="9"/>
    <x v="69"/>
  </r>
  <r>
    <x v="3"/>
    <n v="10"/>
    <x v="78"/>
  </r>
  <r>
    <x v="3"/>
    <n v="11"/>
    <x v="84"/>
  </r>
  <r>
    <x v="3"/>
    <n v="15"/>
    <x v="92"/>
  </r>
  <r>
    <x v="3"/>
    <n v="17"/>
    <x v="70"/>
  </r>
  <r>
    <x v="3"/>
    <n v="13"/>
    <x v="75"/>
  </r>
  <r>
    <x v="4"/>
    <n v="2"/>
    <x v="93"/>
  </r>
  <r>
    <x v="4"/>
    <n v="12"/>
    <x v="94"/>
  </r>
  <r>
    <x v="4"/>
    <n v="15"/>
    <x v="95"/>
  </r>
  <r>
    <x v="4"/>
    <n v="16"/>
    <x v="96"/>
  </r>
  <r>
    <x v="4"/>
    <n v="10"/>
    <x v="97"/>
  </r>
  <r>
    <x v="4"/>
    <n v="6"/>
    <x v="98"/>
  </r>
  <r>
    <x v="4"/>
    <n v="16"/>
    <x v="96"/>
  </r>
  <r>
    <x v="4"/>
    <n v="13"/>
    <x v="99"/>
  </r>
  <r>
    <x v="4"/>
    <n v="13"/>
    <x v="99"/>
  </r>
  <r>
    <x v="4"/>
    <n v="9"/>
    <x v="100"/>
  </r>
  <r>
    <x v="4"/>
    <n v="10"/>
    <x v="97"/>
  </r>
  <r>
    <x v="4"/>
    <n v="15"/>
    <x v="95"/>
  </r>
  <r>
    <x v="4"/>
    <n v="6"/>
    <x v="98"/>
  </r>
  <r>
    <x v="4"/>
    <n v="2"/>
    <x v="93"/>
  </r>
  <r>
    <x v="4"/>
    <n v="12"/>
    <x v="94"/>
  </r>
  <r>
    <x v="4"/>
    <n v="17"/>
    <x v="101"/>
  </r>
  <r>
    <x v="4"/>
    <n v="12"/>
    <x v="94"/>
  </r>
  <r>
    <x v="4"/>
    <n v="19"/>
    <x v="102"/>
  </r>
  <r>
    <x v="4"/>
    <n v="16"/>
    <x v="96"/>
  </r>
  <r>
    <x v="4"/>
    <n v="9"/>
    <x v="100"/>
  </r>
  <r>
    <x v="4"/>
    <n v="2"/>
    <x v="93"/>
  </r>
  <r>
    <x v="4"/>
    <n v="13"/>
    <x v="99"/>
  </r>
  <r>
    <x v="4"/>
    <n v="12"/>
    <x v="94"/>
  </r>
  <r>
    <x v="4"/>
    <n v="15"/>
    <x v="95"/>
  </r>
  <r>
    <x v="4"/>
    <n v="14"/>
    <x v="103"/>
  </r>
  <r>
    <x v="4"/>
    <n v="17"/>
    <x v="101"/>
  </r>
  <r>
    <x v="4"/>
    <n v="21"/>
    <x v="104"/>
  </r>
  <r>
    <x v="4"/>
    <n v="8"/>
    <x v="105"/>
  </r>
  <r>
    <x v="4"/>
    <n v="15"/>
    <x v="95"/>
  </r>
  <r>
    <x v="4"/>
    <n v="11"/>
    <x v="106"/>
  </r>
  <r>
    <x v="4"/>
    <n v="14"/>
    <x v="103"/>
  </r>
  <r>
    <x v="4"/>
    <n v="1"/>
    <x v="107"/>
  </r>
  <r>
    <x v="4"/>
    <n v="7"/>
    <x v="108"/>
  </r>
  <r>
    <x v="4"/>
    <n v="10"/>
    <x v="97"/>
  </r>
  <r>
    <x v="4"/>
    <n v="15"/>
    <x v="95"/>
  </r>
  <r>
    <x v="4"/>
    <n v="1"/>
    <x v="107"/>
  </r>
  <r>
    <x v="4"/>
    <n v="7"/>
    <x v="108"/>
  </r>
  <r>
    <x v="4"/>
    <n v="10"/>
    <x v="97"/>
  </r>
  <r>
    <x v="4"/>
    <n v="4"/>
    <x v="109"/>
  </r>
  <r>
    <x v="4"/>
    <n v="9"/>
    <x v="100"/>
  </r>
  <r>
    <x v="4"/>
    <n v="13"/>
    <x v="99"/>
  </r>
  <r>
    <x v="4"/>
    <n v="4"/>
    <x v="109"/>
  </r>
  <r>
    <x v="4"/>
    <n v="11"/>
    <x v="106"/>
  </r>
  <r>
    <x v="4"/>
    <n v="18"/>
    <x v="110"/>
  </r>
  <r>
    <x v="4"/>
    <n v="13"/>
    <x v="99"/>
  </r>
  <r>
    <x v="4"/>
    <n v="16"/>
    <x v="96"/>
  </r>
  <r>
    <x v="4"/>
    <n v="8"/>
    <x v="105"/>
  </r>
  <r>
    <x v="4"/>
    <n v="14"/>
    <x v="103"/>
  </r>
  <r>
    <x v="4"/>
    <n v="2"/>
    <x v="93"/>
  </r>
  <r>
    <x v="4"/>
    <n v="22"/>
    <x v="111"/>
  </r>
  <r>
    <x v="4"/>
    <n v="12"/>
    <x v="94"/>
  </r>
  <r>
    <x v="4"/>
    <n v="16"/>
    <x v="96"/>
  </r>
  <r>
    <x v="4"/>
    <n v="10"/>
    <x v="97"/>
  </r>
  <r>
    <x v="4"/>
    <n v="9"/>
    <x v="100"/>
  </r>
  <r>
    <x v="4"/>
    <n v="8"/>
    <x v="105"/>
  </r>
  <r>
    <x v="4"/>
    <n v="10"/>
    <x v="97"/>
  </r>
  <r>
    <x v="4"/>
    <n v="6"/>
    <x v="98"/>
  </r>
  <r>
    <x v="4"/>
    <n v="10"/>
    <x v="97"/>
  </r>
  <r>
    <x v="4"/>
    <n v="16"/>
    <x v="96"/>
  </r>
  <r>
    <x v="4"/>
    <n v="14"/>
    <x v="103"/>
  </r>
  <r>
    <x v="4"/>
    <n v="11"/>
    <x v="106"/>
  </r>
  <r>
    <x v="4"/>
    <n v="12"/>
    <x v="94"/>
  </r>
  <r>
    <x v="4"/>
    <n v="2"/>
    <x v="93"/>
  </r>
  <r>
    <x v="4"/>
    <n v="23"/>
    <x v="112"/>
  </r>
  <r>
    <x v="4"/>
    <n v="19"/>
    <x v="102"/>
  </r>
  <r>
    <x v="4"/>
    <n v="7"/>
    <x v="108"/>
  </r>
  <r>
    <x v="4"/>
    <n v="16"/>
    <x v="96"/>
  </r>
  <r>
    <x v="4"/>
    <n v="6"/>
    <x v="98"/>
  </r>
  <r>
    <x v="4"/>
    <n v="24"/>
    <x v="113"/>
  </r>
  <r>
    <x v="4"/>
    <n v="16"/>
    <x v="96"/>
  </r>
  <r>
    <x v="4"/>
    <n v="13"/>
    <x v="99"/>
  </r>
  <r>
    <x v="4"/>
    <n v="13"/>
    <x v="99"/>
  </r>
  <r>
    <x v="4"/>
    <n v="9"/>
    <x v="100"/>
  </r>
  <r>
    <x v="4"/>
    <n v="1"/>
    <x v="107"/>
  </r>
  <r>
    <x v="4"/>
    <n v="19"/>
    <x v="102"/>
  </r>
  <r>
    <x v="4"/>
    <n v="1"/>
    <x v="107"/>
  </r>
  <r>
    <x v="4"/>
    <n v="5"/>
    <x v="114"/>
  </r>
  <r>
    <x v="4"/>
    <n v="9"/>
    <x v="100"/>
  </r>
  <r>
    <x v="4"/>
    <n v="3"/>
    <x v="115"/>
  </r>
  <r>
    <x v="4"/>
    <n v="9"/>
    <x v="100"/>
  </r>
  <r>
    <x v="4"/>
    <n v="18"/>
    <x v="110"/>
  </r>
  <r>
    <x v="4"/>
    <n v="11"/>
    <x v="106"/>
  </r>
  <r>
    <x v="4"/>
    <n v="15"/>
    <x v="95"/>
  </r>
  <r>
    <x v="4"/>
    <n v="10"/>
    <x v="97"/>
  </r>
  <r>
    <x v="4"/>
    <n v="8"/>
    <x v="105"/>
  </r>
  <r>
    <x v="4"/>
    <n v="14"/>
    <x v="103"/>
  </r>
  <r>
    <x v="4"/>
    <n v="7"/>
    <x v="108"/>
  </r>
  <r>
    <x v="4"/>
    <n v="14"/>
    <x v="103"/>
  </r>
  <r>
    <x v="4"/>
    <n v="16"/>
    <x v="96"/>
  </r>
  <r>
    <x v="4"/>
    <n v="9"/>
    <x v="100"/>
  </r>
  <r>
    <x v="4"/>
    <n v="18"/>
    <x v="110"/>
  </r>
  <r>
    <x v="4"/>
    <n v="15"/>
    <x v="95"/>
  </r>
  <r>
    <x v="4"/>
    <n v="12"/>
    <x v="94"/>
  </r>
  <r>
    <x v="4"/>
    <n v="14"/>
    <x v="103"/>
  </r>
  <r>
    <x v="5"/>
    <n v="15"/>
    <x v="116"/>
  </r>
  <r>
    <x v="5"/>
    <n v="12"/>
    <x v="117"/>
  </r>
  <r>
    <x v="5"/>
    <n v="5"/>
    <x v="118"/>
  </r>
  <r>
    <x v="5"/>
    <n v="10"/>
    <x v="119"/>
  </r>
  <r>
    <x v="5"/>
    <n v="11"/>
    <x v="120"/>
  </r>
  <r>
    <x v="5"/>
    <n v="30"/>
    <x v="121"/>
  </r>
  <r>
    <x v="5"/>
    <n v="15"/>
    <x v="116"/>
  </r>
  <r>
    <x v="5"/>
    <n v="12"/>
    <x v="117"/>
  </r>
  <r>
    <x v="5"/>
    <n v="12"/>
    <x v="117"/>
  </r>
  <r>
    <x v="5"/>
    <n v="2"/>
    <x v="122"/>
  </r>
  <r>
    <x v="5"/>
    <n v="11"/>
    <x v="120"/>
  </r>
  <r>
    <x v="5"/>
    <n v="18"/>
    <x v="123"/>
  </r>
  <r>
    <x v="5"/>
    <n v="10"/>
    <x v="119"/>
  </r>
  <r>
    <x v="5"/>
    <n v="14"/>
    <x v="124"/>
  </r>
  <r>
    <x v="5"/>
    <n v="9"/>
    <x v="125"/>
  </r>
  <r>
    <x v="5"/>
    <n v="2"/>
    <x v="122"/>
  </r>
  <r>
    <x v="5"/>
    <n v="15"/>
    <x v="116"/>
  </r>
  <r>
    <x v="5"/>
    <n v="10"/>
    <x v="119"/>
  </r>
  <r>
    <x v="5"/>
    <n v="3"/>
    <x v="126"/>
  </r>
  <r>
    <x v="5"/>
    <n v="3"/>
    <x v="126"/>
  </r>
  <r>
    <x v="5"/>
    <n v="11"/>
    <x v="120"/>
  </r>
  <r>
    <x v="5"/>
    <n v="17"/>
    <x v="127"/>
  </r>
  <r>
    <x v="5"/>
    <n v="16"/>
    <x v="128"/>
  </r>
  <r>
    <x v="5"/>
    <n v="8"/>
    <x v="129"/>
  </r>
  <r>
    <x v="5"/>
    <n v="8"/>
    <x v="129"/>
  </r>
  <r>
    <x v="5"/>
    <n v="15"/>
    <x v="116"/>
  </r>
  <r>
    <x v="5"/>
    <n v="14"/>
    <x v="124"/>
  </r>
  <r>
    <x v="5"/>
    <n v="8"/>
    <x v="129"/>
  </r>
  <r>
    <x v="5"/>
    <n v="11"/>
    <x v="120"/>
  </r>
  <r>
    <x v="5"/>
    <n v="18"/>
    <x v="123"/>
  </r>
  <r>
    <x v="5"/>
    <n v="15"/>
    <x v="116"/>
  </r>
  <r>
    <x v="5"/>
    <n v="10"/>
    <x v="119"/>
  </r>
  <r>
    <x v="5"/>
    <n v="21"/>
    <x v="130"/>
  </r>
  <r>
    <x v="5"/>
    <n v="8"/>
    <x v="129"/>
  </r>
  <r>
    <x v="5"/>
    <n v="14"/>
    <x v="124"/>
  </r>
  <r>
    <x v="5"/>
    <n v="8"/>
    <x v="129"/>
  </r>
  <r>
    <x v="5"/>
    <n v="5"/>
    <x v="118"/>
  </r>
  <r>
    <x v="5"/>
    <n v="14"/>
    <x v="124"/>
  </r>
  <r>
    <x v="5"/>
    <n v="6"/>
    <x v="131"/>
  </r>
  <r>
    <x v="5"/>
    <n v="13"/>
    <x v="132"/>
  </r>
  <r>
    <x v="5"/>
    <n v="13"/>
    <x v="132"/>
  </r>
  <r>
    <x v="5"/>
    <n v="13"/>
    <x v="132"/>
  </r>
  <r>
    <x v="5"/>
    <n v="6"/>
    <x v="131"/>
  </r>
  <r>
    <x v="5"/>
    <n v="12"/>
    <x v="117"/>
  </r>
  <r>
    <x v="5"/>
    <n v="18"/>
    <x v="123"/>
  </r>
  <r>
    <x v="5"/>
    <n v="9"/>
    <x v="125"/>
  </r>
  <r>
    <x v="5"/>
    <n v="13"/>
    <x v="132"/>
  </r>
  <r>
    <x v="5"/>
    <n v="1"/>
    <x v="133"/>
  </r>
  <r>
    <x v="5"/>
    <n v="8"/>
    <x v="129"/>
  </r>
  <r>
    <x v="5"/>
    <n v="9"/>
    <x v="125"/>
  </r>
  <r>
    <x v="5"/>
    <n v="7"/>
    <x v="134"/>
  </r>
  <r>
    <x v="5"/>
    <n v="17"/>
    <x v="127"/>
  </r>
  <r>
    <x v="5"/>
    <n v="5"/>
    <x v="118"/>
  </r>
  <r>
    <x v="5"/>
    <n v="14"/>
    <x v="124"/>
  </r>
  <r>
    <x v="5"/>
    <n v="16"/>
    <x v="128"/>
  </r>
  <r>
    <x v="5"/>
    <n v="6"/>
    <x v="131"/>
  </r>
  <r>
    <x v="5"/>
    <n v="14"/>
    <x v="124"/>
  </r>
  <r>
    <x v="5"/>
    <n v="12"/>
    <x v="117"/>
  </r>
  <r>
    <x v="5"/>
    <n v="7"/>
    <x v="134"/>
  </r>
  <r>
    <x v="5"/>
    <n v="11"/>
    <x v="120"/>
  </r>
  <r>
    <x v="5"/>
    <n v="1"/>
    <x v="133"/>
  </r>
  <r>
    <x v="5"/>
    <n v="8"/>
    <x v="129"/>
  </r>
  <r>
    <x v="5"/>
    <n v="13"/>
    <x v="132"/>
  </r>
  <r>
    <x v="5"/>
    <n v="9"/>
    <x v="125"/>
  </r>
  <r>
    <x v="5"/>
    <n v="7"/>
    <x v="134"/>
  </r>
  <r>
    <x v="5"/>
    <n v="9"/>
    <x v="125"/>
  </r>
  <r>
    <x v="5"/>
    <n v="12"/>
    <x v="117"/>
  </r>
  <r>
    <x v="5"/>
    <n v="21"/>
    <x v="130"/>
  </r>
  <r>
    <x v="5"/>
    <n v="16"/>
    <x v="128"/>
  </r>
  <r>
    <x v="5"/>
    <n v="11"/>
    <x v="120"/>
  </r>
  <r>
    <x v="5"/>
    <n v="11"/>
    <x v="120"/>
  </r>
  <r>
    <x v="5"/>
    <n v="11"/>
    <x v="120"/>
  </r>
  <r>
    <x v="5"/>
    <n v="11"/>
    <x v="120"/>
  </r>
  <r>
    <x v="5"/>
    <n v="12"/>
    <x v="117"/>
  </r>
  <r>
    <x v="5"/>
    <n v="7"/>
    <x v="134"/>
  </r>
  <r>
    <x v="5"/>
    <n v="12"/>
    <x v="117"/>
  </r>
  <r>
    <x v="5"/>
    <n v="8"/>
    <x v="129"/>
  </r>
  <r>
    <x v="5"/>
    <n v="10"/>
    <x v="119"/>
  </r>
  <r>
    <x v="5"/>
    <n v="13"/>
    <x v="132"/>
  </r>
  <r>
    <x v="5"/>
    <n v="2"/>
    <x v="122"/>
  </r>
  <r>
    <x v="5"/>
    <n v="13"/>
    <x v="132"/>
  </r>
  <r>
    <x v="5"/>
    <n v="4"/>
    <x v="135"/>
  </r>
  <r>
    <x v="5"/>
    <n v="4"/>
    <x v="135"/>
  </r>
  <r>
    <x v="5"/>
    <n v="12"/>
    <x v="117"/>
  </r>
  <r>
    <x v="5"/>
    <n v="5"/>
    <x v="118"/>
  </r>
  <r>
    <x v="5"/>
    <n v="11"/>
    <x v="120"/>
  </r>
  <r>
    <x v="5"/>
    <n v="16"/>
    <x v="128"/>
  </r>
  <r>
    <x v="5"/>
    <n v="10"/>
    <x v="119"/>
  </r>
  <r>
    <x v="5"/>
    <n v="17"/>
    <x v="127"/>
  </r>
  <r>
    <x v="5"/>
    <n v="21"/>
    <x v="130"/>
  </r>
  <r>
    <x v="5"/>
    <n v="8"/>
    <x v="129"/>
  </r>
  <r>
    <x v="5"/>
    <n v="27"/>
    <x v="136"/>
  </r>
  <r>
    <x v="5"/>
    <n v="15"/>
    <x v="116"/>
  </r>
  <r>
    <x v="5"/>
    <n v="15"/>
    <x v="116"/>
  </r>
  <r>
    <x v="5"/>
    <n v="9"/>
    <x v="125"/>
  </r>
  <r>
    <x v="5"/>
    <n v="19"/>
    <x v="137"/>
  </r>
  <r>
    <x v="5"/>
    <n v="14"/>
    <x v="124"/>
  </r>
  <r>
    <x v="5"/>
    <n v="11"/>
    <x v="120"/>
  </r>
  <r>
    <x v="6"/>
    <n v="9"/>
    <x v="138"/>
  </r>
  <r>
    <x v="6"/>
    <n v="9"/>
    <x v="138"/>
  </r>
  <r>
    <x v="6"/>
    <n v="4"/>
    <x v="139"/>
  </r>
  <r>
    <x v="6"/>
    <n v="25"/>
    <x v="140"/>
  </r>
  <r>
    <x v="6"/>
    <n v="14"/>
    <x v="141"/>
  </r>
  <r>
    <x v="6"/>
    <n v="28"/>
    <x v="142"/>
  </r>
  <r>
    <x v="6"/>
    <n v="10"/>
    <x v="143"/>
  </r>
  <r>
    <x v="6"/>
    <n v="9"/>
    <x v="138"/>
  </r>
  <r>
    <x v="6"/>
    <n v="6"/>
    <x v="144"/>
  </r>
  <r>
    <x v="6"/>
    <n v="11"/>
    <x v="12"/>
  </r>
  <r>
    <x v="6"/>
    <n v="6"/>
    <x v="144"/>
  </r>
  <r>
    <x v="6"/>
    <n v="2"/>
    <x v="145"/>
  </r>
  <r>
    <x v="6"/>
    <n v="12"/>
    <x v="146"/>
  </r>
  <r>
    <x v="6"/>
    <n v="15"/>
    <x v="147"/>
  </r>
  <r>
    <x v="6"/>
    <n v="8"/>
    <x v="148"/>
  </r>
  <r>
    <x v="6"/>
    <n v="2"/>
    <x v="145"/>
  </r>
  <r>
    <x v="6"/>
    <n v="7"/>
    <x v="149"/>
  </r>
  <r>
    <x v="6"/>
    <n v="5"/>
    <x v="150"/>
  </r>
  <r>
    <x v="6"/>
    <n v="2"/>
    <x v="145"/>
  </r>
  <r>
    <x v="6"/>
    <n v="6"/>
    <x v="144"/>
  </r>
  <r>
    <x v="6"/>
    <n v="21"/>
    <x v="151"/>
  </r>
  <r>
    <x v="6"/>
    <n v="9"/>
    <x v="138"/>
  </r>
  <r>
    <x v="6"/>
    <n v="6"/>
    <x v="144"/>
  </r>
  <r>
    <x v="6"/>
    <n v="14"/>
    <x v="141"/>
  </r>
  <r>
    <x v="6"/>
    <n v="4"/>
    <x v="139"/>
  </r>
  <r>
    <x v="6"/>
    <n v="9"/>
    <x v="138"/>
  </r>
  <r>
    <x v="6"/>
    <n v="11"/>
    <x v="12"/>
  </r>
  <r>
    <x v="6"/>
    <n v="16"/>
    <x v="152"/>
  </r>
  <r>
    <x v="6"/>
    <n v="10"/>
    <x v="143"/>
  </r>
  <r>
    <x v="6"/>
    <n v="19"/>
    <x v="153"/>
  </r>
  <r>
    <x v="6"/>
    <n v="13"/>
    <x v="154"/>
  </r>
  <r>
    <x v="6"/>
    <n v="20"/>
    <x v="155"/>
  </r>
  <r>
    <x v="6"/>
    <n v="10"/>
    <x v="143"/>
  </r>
  <r>
    <x v="6"/>
    <n v="17"/>
    <x v="156"/>
  </r>
  <r>
    <x v="6"/>
    <n v="11"/>
    <x v="12"/>
  </r>
  <r>
    <x v="6"/>
    <n v="3"/>
    <x v="157"/>
  </r>
  <r>
    <x v="6"/>
    <n v="17"/>
    <x v="156"/>
  </r>
  <r>
    <x v="6"/>
    <n v="9"/>
    <x v="138"/>
  </r>
  <r>
    <x v="6"/>
    <n v="10"/>
    <x v="143"/>
  </r>
  <r>
    <x v="6"/>
    <n v="7"/>
    <x v="149"/>
  </r>
  <r>
    <x v="6"/>
    <n v="7"/>
    <x v="149"/>
  </r>
  <r>
    <x v="6"/>
    <n v="10"/>
    <x v="143"/>
  </r>
  <r>
    <x v="6"/>
    <n v="11"/>
    <x v="12"/>
  </r>
  <r>
    <x v="6"/>
    <n v="14"/>
    <x v="141"/>
  </r>
  <r>
    <x v="6"/>
    <n v="6"/>
    <x v="144"/>
  </r>
  <r>
    <x v="6"/>
    <n v="8"/>
    <x v="148"/>
  </r>
  <r>
    <x v="6"/>
    <n v="8"/>
    <x v="148"/>
  </r>
  <r>
    <x v="6"/>
    <n v="11"/>
    <x v="12"/>
  </r>
  <r>
    <x v="6"/>
    <n v="7"/>
    <x v="149"/>
  </r>
  <r>
    <x v="6"/>
    <n v="17"/>
    <x v="156"/>
  </r>
  <r>
    <x v="6"/>
    <n v="15"/>
    <x v="147"/>
  </r>
  <r>
    <x v="6"/>
    <n v="15"/>
    <x v="147"/>
  </r>
  <r>
    <x v="6"/>
    <n v="12"/>
    <x v="146"/>
  </r>
  <r>
    <x v="6"/>
    <n v="9"/>
    <x v="138"/>
  </r>
  <r>
    <x v="6"/>
    <n v="28"/>
    <x v="142"/>
  </r>
  <r>
    <x v="6"/>
    <n v="15"/>
    <x v="147"/>
  </r>
  <r>
    <x v="6"/>
    <n v="13"/>
    <x v="154"/>
  </r>
  <r>
    <x v="6"/>
    <n v="14"/>
    <x v="141"/>
  </r>
  <r>
    <x v="6"/>
    <n v="13"/>
    <x v="154"/>
  </r>
  <r>
    <x v="6"/>
    <n v="5"/>
    <x v="150"/>
  </r>
  <r>
    <x v="6"/>
    <n v="5"/>
    <x v="150"/>
  </r>
  <r>
    <x v="6"/>
    <n v="11"/>
    <x v="12"/>
  </r>
  <r>
    <x v="6"/>
    <n v="8"/>
    <x v="148"/>
  </r>
  <r>
    <x v="6"/>
    <n v="16"/>
    <x v="152"/>
  </r>
  <r>
    <x v="6"/>
    <n v="21"/>
    <x v="151"/>
  </r>
  <r>
    <x v="6"/>
    <n v="14"/>
    <x v="141"/>
  </r>
  <r>
    <x v="6"/>
    <n v="18"/>
    <x v="158"/>
  </r>
  <r>
    <x v="6"/>
    <n v="10"/>
    <x v="143"/>
  </r>
  <r>
    <x v="6"/>
    <n v="1"/>
    <x v="159"/>
  </r>
  <r>
    <x v="6"/>
    <n v="11"/>
    <x v="12"/>
  </r>
  <r>
    <x v="6"/>
    <n v="17"/>
    <x v="156"/>
  </r>
  <r>
    <x v="6"/>
    <n v="18"/>
    <x v="158"/>
  </r>
  <r>
    <x v="6"/>
    <n v="11"/>
    <x v="12"/>
  </r>
  <r>
    <x v="6"/>
    <n v="13"/>
    <x v="154"/>
  </r>
  <r>
    <x v="6"/>
    <n v="4"/>
    <x v="139"/>
  </r>
  <r>
    <x v="6"/>
    <n v="28"/>
    <x v="142"/>
  </r>
  <r>
    <x v="6"/>
    <n v="11"/>
    <x v="12"/>
  </r>
  <r>
    <x v="6"/>
    <n v="9"/>
    <x v="138"/>
  </r>
  <r>
    <x v="6"/>
    <n v="24"/>
    <x v="160"/>
  </r>
  <r>
    <x v="6"/>
    <n v="2"/>
    <x v="145"/>
  </r>
  <r>
    <x v="6"/>
    <n v="5"/>
    <x v="150"/>
  </r>
  <r>
    <x v="6"/>
    <n v="10"/>
    <x v="143"/>
  </r>
  <r>
    <x v="6"/>
    <n v="3"/>
    <x v="157"/>
  </r>
  <r>
    <x v="6"/>
    <n v="4"/>
    <x v="139"/>
  </r>
  <r>
    <x v="6"/>
    <n v="13"/>
    <x v="154"/>
  </r>
  <r>
    <x v="6"/>
    <n v="7"/>
    <x v="149"/>
  </r>
  <r>
    <x v="6"/>
    <n v="4"/>
    <x v="139"/>
  </r>
  <r>
    <x v="6"/>
    <n v="12"/>
    <x v="146"/>
  </r>
  <r>
    <x v="6"/>
    <n v="19"/>
    <x v="153"/>
  </r>
  <r>
    <x v="6"/>
    <n v="10"/>
    <x v="143"/>
  </r>
  <r>
    <x v="6"/>
    <n v="10"/>
    <x v="143"/>
  </r>
  <r>
    <x v="6"/>
    <n v="3"/>
    <x v="157"/>
  </r>
  <r>
    <x v="6"/>
    <n v="6"/>
    <x v="144"/>
  </r>
  <r>
    <x v="6"/>
    <n v="9"/>
    <x v="138"/>
  </r>
  <r>
    <x v="6"/>
    <n v="7"/>
    <x v="149"/>
  </r>
  <r>
    <x v="6"/>
    <n v="14"/>
    <x v="141"/>
  </r>
  <r>
    <x v="6"/>
    <n v="4"/>
    <x v="139"/>
  </r>
  <r>
    <x v="6"/>
    <n v="16"/>
    <x v="152"/>
  </r>
  <r>
    <x v="6"/>
    <n v="10"/>
    <x v="143"/>
  </r>
  <r>
    <x v="6"/>
    <n v="17"/>
    <x v="156"/>
  </r>
  <r>
    <x v="6"/>
    <n v="13"/>
    <x v="154"/>
  </r>
  <r>
    <x v="6"/>
    <n v="14"/>
    <x v="141"/>
  </r>
  <r>
    <x v="6"/>
    <n v="9"/>
    <x v="138"/>
  </r>
  <r>
    <x v="6"/>
    <n v="9"/>
    <x v="138"/>
  </r>
  <r>
    <x v="7"/>
    <n v="9"/>
    <x v="161"/>
  </r>
  <r>
    <x v="7"/>
    <n v="9"/>
    <x v="161"/>
  </r>
  <r>
    <x v="7"/>
    <n v="10"/>
    <x v="162"/>
  </r>
  <r>
    <x v="7"/>
    <n v="15"/>
    <x v="163"/>
  </r>
  <r>
    <x v="7"/>
    <n v="12"/>
    <x v="164"/>
  </r>
  <r>
    <x v="7"/>
    <n v="17"/>
    <x v="165"/>
  </r>
  <r>
    <x v="7"/>
    <n v="4"/>
    <x v="166"/>
  </r>
  <r>
    <x v="7"/>
    <n v="19"/>
    <x v="167"/>
  </r>
  <r>
    <x v="7"/>
    <n v="16"/>
    <x v="168"/>
  </r>
  <r>
    <x v="7"/>
    <n v="7"/>
    <x v="169"/>
  </r>
  <r>
    <x v="7"/>
    <n v="9"/>
    <x v="161"/>
  </r>
  <r>
    <x v="7"/>
    <n v="12"/>
    <x v="164"/>
  </r>
  <r>
    <x v="7"/>
    <n v="6"/>
    <x v="170"/>
  </r>
  <r>
    <x v="7"/>
    <n v="9"/>
    <x v="161"/>
  </r>
  <r>
    <x v="7"/>
    <n v="22"/>
    <x v="171"/>
  </r>
  <r>
    <x v="7"/>
    <n v="2"/>
    <x v="172"/>
  </r>
  <r>
    <x v="7"/>
    <n v="7"/>
    <x v="169"/>
  </r>
  <r>
    <x v="7"/>
    <n v="14"/>
    <x v="173"/>
  </r>
  <r>
    <x v="7"/>
    <n v="11"/>
    <x v="174"/>
  </r>
  <r>
    <x v="7"/>
    <n v="10"/>
    <x v="162"/>
  </r>
  <r>
    <x v="7"/>
    <n v="10"/>
    <x v="162"/>
  </r>
  <r>
    <x v="7"/>
    <n v="31"/>
    <x v="175"/>
  </r>
  <r>
    <x v="7"/>
    <n v="12"/>
    <x v="164"/>
  </r>
  <r>
    <x v="7"/>
    <n v="12"/>
    <x v="164"/>
  </r>
  <r>
    <x v="7"/>
    <n v="10"/>
    <x v="162"/>
  </r>
  <r>
    <x v="7"/>
    <n v="2"/>
    <x v="172"/>
  </r>
  <r>
    <x v="7"/>
    <n v="12"/>
    <x v="164"/>
  </r>
  <r>
    <x v="7"/>
    <n v="13"/>
    <x v="176"/>
  </r>
  <r>
    <x v="7"/>
    <n v="17"/>
    <x v="165"/>
  </r>
  <r>
    <x v="7"/>
    <n v="10"/>
    <x v="162"/>
  </r>
  <r>
    <x v="7"/>
    <n v="13"/>
    <x v="176"/>
  </r>
  <r>
    <x v="7"/>
    <n v="16"/>
    <x v="168"/>
  </r>
  <r>
    <x v="7"/>
    <n v="10"/>
    <x v="162"/>
  </r>
  <r>
    <x v="7"/>
    <n v="14"/>
    <x v="173"/>
  </r>
  <r>
    <x v="7"/>
    <n v="6"/>
    <x v="170"/>
  </r>
  <r>
    <x v="7"/>
    <n v="1"/>
    <x v="177"/>
  </r>
  <r>
    <x v="7"/>
    <n v="18"/>
    <x v="178"/>
  </r>
  <r>
    <x v="7"/>
    <n v="17"/>
    <x v="165"/>
  </r>
  <r>
    <x v="7"/>
    <n v="5"/>
    <x v="179"/>
  </r>
  <r>
    <x v="7"/>
    <n v="9"/>
    <x v="161"/>
  </r>
  <r>
    <x v="7"/>
    <n v="10"/>
    <x v="162"/>
  </r>
  <r>
    <x v="7"/>
    <n v="14"/>
    <x v="173"/>
  </r>
  <r>
    <x v="7"/>
    <n v="11"/>
    <x v="174"/>
  </r>
  <r>
    <x v="7"/>
    <n v="15"/>
    <x v="163"/>
  </r>
  <r>
    <x v="7"/>
    <n v="13"/>
    <x v="176"/>
  </r>
  <r>
    <x v="7"/>
    <n v="13"/>
    <x v="176"/>
  </r>
  <r>
    <x v="7"/>
    <n v="10"/>
    <x v="162"/>
  </r>
  <r>
    <x v="7"/>
    <n v="12"/>
    <x v="164"/>
  </r>
  <r>
    <x v="7"/>
    <n v="10"/>
    <x v="162"/>
  </r>
  <r>
    <x v="7"/>
    <n v="9"/>
    <x v="161"/>
  </r>
  <r>
    <x v="7"/>
    <n v="8"/>
    <x v="180"/>
  </r>
  <r>
    <x v="7"/>
    <n v="16"/>
    <x v="168"/>
  </r>
  <r>
    <x v="7"/>
    <n v="6"/>
    <x v="170"/>
  </r>
  <r>
    <x v="7"/>
    <n v="19"/>
    <x v="167"/>
  </r>
  <r>
    <x v="7"/>
    <n v="9"/>
    <x v="161"/>
  </r>
  <r>
    <x v="7"/>
    <n v="20"/>
    <x v="181"/>
  </r>
  <r>
    <x v="7"/>
    <n v="16"/>
    <x v="168"/>
  </r>
  <r>
    <x v="7"/>
    <n v="19"/>
    <x v="167"/>
  </r>
  <r>
    <x v="7"/>
    <n v="17"/>
    <x v="165"/>
  </r>
  <r>
    <x v="7"/>
    <n v="19"/>
    <x v="167"/>
  </r>
  <r>
    <x v="7"/>
    <n v="18"/>
    <x v="178"/>
  </r>
  <r>
    <x v="7"/>
    <n v="5"/>
    <x v="179"/>
  </r>
  <r>
    <x v="7"/>
    <n v="17"/>
    <x v="165"/>
  </r>
  <r>
    <x v="7"/>
    <n v="9"/>
    <x v="161"/>
  </r>
  <r>
    <x v="7"/>
    <n v="14"/>
    <x v="173"/>
  </r>
  <r>
    <x v="7"/>
    <n v="4"/>
    <x v="166"/>
  </r>
  <r>
    <x v="7"/>
    <n v="16"/>
    <x v="168"/>
  </r>
  <r>
    <x v="7"/>
    <n v="7"/>
    <x v="169"/>
  </r>
  <r>
    <x v="7"/>
    <n v="15"/>
    <x v="163"/>
  </r>
  <r>
    <x v="7"/>
    <n v="7"/>
    <x v="169"/>
  </r>
  <r>
    <x v="7"/>
    <n v="1"/>
    <x v="177"/>
  </r>
  <r>
    <x v="7"/>
    <n v="8"/>
    <x v="180"/>
  </r>
  <r>
    <x v="7"/>
    <n v="6"/>
    <x v="170"/>
  </r>
  <r>
    <x v="7"/>
    <n v="7"/>
    <x v="169"/>
  </r>
  <r>
    <x v="7"/>
    <n v="2"/>
    <x v="172"/>
  </r>
  <r>
    <x v="7"/>
    <n v="18"/>
    <x v="178"/>
  </r>
  <r>
    <x v="7"/>
    <n v="8"/>
    <x v="180"/>
  </r>
  <r>
    <x v="7"/>
    <n v="7"/>
    <x v="169"/>
  </r>
  <r>
    <x v="7"/>
    <n v="7"/>
    <x v="169"/>
  </r>
  <r>
    <x v="7"/>
    <n v="13"/>
    <x v="176"/>
  </r>
  <r>
    <x v="7"/>
    <n v="12"/>
    <x v="164"/>
  </r>
  <r>
    <x v="7"/>
    <n v="2"/>
    <x v="172"/>
  </r>
  <r>
    <x v="7"/>
    <n v="6"/>
    <x v="170"/>
  </r>
  <r>
    <x v="7"/>
    <n v="20"/>
    <x v="181"/>
  </r>
  <r>
    <x v="7"/>
    <n v="12"/>
    <x v="164"/>
  </r>
  <r>
    <x v="7"/>
    <n v="9"/>
    <x v="161"/>
  </r>
  <r>
    <x v="7"/>
    <n v="9"/>
    <x v="161"/>
  </r>
  <r>
    <x v="7"/>
    <n v="4"/>
    <x v="166"/>
  </r>
  <r>
    <x v="7"/>
    <n v="13"/>
    <x v="176"/>
  </r>
  <r>
    <x v="7"/>
    <n v="7"/>
    <x v="169"/>
  </r>
  <r>
    <x v="7"/>
    <n v="9"/>
    <x v="161"/>
  </r>
  <r>
    <x v="7"/>
    <n v="17"/>
    <x v="165"/>
  </r>
  <r>
    <x v="7"/>
    <n v="10"/>
    <x v="162"/>
  </r>
  <r>
    <x v="7"/>
    <n v="6"/>
    <x v="170"/>
  </r>
  <r>
    <x v="7"/>
    <n v="2"/>
    <x v="172"/>
  </r>
  <r>
    <x v="7"/>
    <n v="25"/>
    <x v="182"/>
  </r>
  <r>
    <x v="7"/>
    <n v="18"/>
    <x v="178"/>
  </r>
  <r>
    <x v="7"/>
    <n v="11"/>
    <x v="174"/>
  </r>
  <r>
    <x v="7"/>
    <n v="8"/>
    <x v="180"/>
  </r>
  <r>
    <x v="7"/>
    <n v="14"/>
    <x v="173"/>
  </r>
  <r>
    <x v="7"/>
    <n v="6"/>
    <x v="170"/>
  </r>
  <r>
    <x v="8"/>
    <n v="11"/>
    <x v="183"/>
  </r>
  <r>
    <x v="8"/>
    <n v="14"/>
    <x v="184"/>
  </r>
  <r>
    <x v="8"/>
    <n v="5"/>
    <x v="185"/>
  </r>
  <r>
    <x v="8"/>
    <n v="5"/>
    <x v="185"/>
  </r>
  <r>
    <x v="8"/>
    <n v="13"/>
    <x v="186"/>
  </r>
  <r>
    <x v="8"/>
    <n v="9"/>
    <x v="187"/>
  </r>
  <r>
    <x v="8"/>
    <n v="16"/>
    <x v="188"/>
  </r>
  <r>
    <x v="8"/>
    <n v="3"/>
    <x v="189"/>
  </r>
  <r>
    <x v="8"/>
    <n v="24"/>
    <x v="190"/>
  </r>
  <r>
    <x v="8"/>
    <n v="20"/>
    <x v="191"/>
  </r>
  <r>
    <x v="8"/>
    <n v="7"/>
    <x v="192"/>
  </r>
  <r>
    <x v="8"/>
    <n v="21"/>
    <x v="193"/>
  </r>
  <r>
    <x v="8"/>
    <n v="10"/>
    <x v="194"/>
  </r>
  <r>
    <x v="8"/>
    <n v="5"/>
    <x v="185"/>
  </r>
  <r>
    <x v="8"/>
    <n v="6"/>
    <x v="195"/>
  </r>
  <r>
    <x v="8"/>
    <n v="9"/>
    <x v="187"/>
  </r>
  <r>
    <x v="8"/>
    <n v="7"/>
    <x v="192"/>
  </r>
  <r>
    <x v="8"/>
    <n v="9"/>
    <x v="187"/>
  </r>
  <r>
    <x v="8"/>
    <n v="11"/>
    <x v="183"/>
  </r>
  <r>
    <x v="8"/>
    <n v="10"/>
    <x v="194"/>
  </r>
  <r>
    <x v="8"/>
    <n v="11"/>
    <x v="183"/>
  </r>
  <r>
    <x v="8"/>
    <n v="12"/>
    <x v="196"/>
  </r>
  <r>
    <x v="8"/>
    <n v="10"/>
    <x v="194"/>
  </r>
  <r>
    <x v="8"/>
    <n v="10"/>
    <x v="194"/>
  </r>
  <r>
    <x v="8"/>
    <n v="15"/>
    <x v="197"/>
  </r>
  <r>
    <x v="8"/>
    <n v="11"/>
    <x v="183"/>
  </r>
  <r>
    <x v="8"/>
    <n v="10"/>
    <x v="194"/>
  </r>
  <r>
    <x v="8"/>
    <n v="14"/>
    <x v="184"/>
  </r>
  <r>
    <x v="8"/>
    <n v="11"/>
    <x v="183"/>
  </r>
  <r>
    <x v="8"/>
    <n v="8"/>
    <x v="198"/>
  </r>
  <r>
    <x v="8"/>
    <n v="3"/>
    <x v="189"/>
  </r>
  <r>
    <x v="8"/>
    <n v="22"/>
    <x v="199"/>
  </r>
  <r>
    <x v="8"/>
    <n v="19"/>
    <x v="200"/>
  </r>
  <r>
    <x v="8"/>
    <n v="10"/>
    <x v="194"/>
  </r>
  <r>
    <x v="8"/>
    <n v="21"/>
    <x v="193"/>
  </r>
  <r>
    <x v="8"/>
    <n v="11"/>
    <x v="183"/>
  </r>
  <r>
    <x v="8"/>
    <n v="11"/>
    <x v="183"/>
  </r>
  <r>
    <x v="8"/>
    <n v="10"/>
    <x v="194"/>
  </r>
  <r>
    <x v="8"/>
    <n v="9"/>
    <x v="187"/>
  </r>
  <r>
    <x v="8"/>
    <n v="8"/>
    <x v="198"/>
  </r>
  <r>
    <x v="8"/>
    <n v="10"/>
    <x v="194"/>
  </r>
  <r>
    <x v="8"/>
    <n v="5"/>
    <x v="185"/>
  </r>
  <r>
    <x v="8"/>
    <n v="5"/>
    <x v="185"/>
  </r>
  <r>
    <x v="8"/>
    <n v="18"/>
    <x v="201"/>
  </r>
  <r>
    <x v="8"/>
    <n v="19"/>
    <x v="200"/>
  </r>
  <r>
    <x v="8"/>
    <n v="2"/>
    <x v="202"/>
  </r>
  <r>
    <x v="8"/>
    <n v="12"/>
    <x v="196"/>
  </r>
  <r>
    <x v="8"/>
    <n v="14"/>
    <x v="184"/>
  </r>
  <r>
    <x v="8"/>
    <n v="15"/>
    <x v="197"/>
  </r>
  <r>
    <x v="8"/>
    <n v="9"/>
    <x v="187"/>
  </r>
  <r>
    <x v="8"/>
    <n v="13"/>
    <x v="186"/>
  </r>
  <r>
    <x v="8"/>
    <n v="16"/>
    <x v="188"/>
  </r>
  <r>
    <x v="8"/>
    <n v="23"/>
    <x v="203"/>
  </r>
  <r>
    <x v="8"/>
    <n v="9"/>
    <x v="187"/>
  </r>
  <r>
    <x v="8"/>
    <n v="17"/>
    <x v="204"/>
  </r>
  <r>
    <x v="8"/>
    <n v="14"/>
    <x v="184"/>
  </r>
  <r>
    <x v="8"/>
    <n v="11"/>
    <x v="183"/>
  </r>
  <r>
    <x v="8"/>
    <n v="8"/>
    <x v="198"/>
  </r>
  <r>
    <x v="8"/>
    <n v="13"/>
    <x v="186"/>
  </r>
  <r>
    <x v="8"/>
    <n v="11"/>
    <x v="183"/>
  </r>
  <r>
    <x v="8"/>
    <n v="3"/>
    <x v="189"/>
  </r>
  <r>
    <x v="8"/>
    <n v="15"/>
    <x v="197"/>
  </r>
  <r>
    <x v="8"/>
    <n v="9"/>
    <x v="187"/>
  </r>
  <r>
    <x v="8"/>
    <n v="7"/>
    <x v="192"/>
  </r>
  <r>
    <x v="8"/>
    <n v="8"/>
    <x v="198"/>
  </r>
  <r>
    <x v="8"/>
    <n v="8"/>
    <x v="198"/>
  </r>
  <r>
    <x v="8"/>
    <n v="20"/>
    <x v="191"/>
  </r>
  <r>
    <x v="8"/>
    <n v="6"/>
    <x v="195"/>
  </r>
  <r>
    <x v="8"/>
    <n v="11"/>
    <x v="183"/>
  </r>
  <r>
    <x v="8"/>
    <n v="14"/>
    <x v="184"/>
  </r>
  <r>
    <x v="8"/>
    <n v="11"/>
    <x v="183"/>
  </r>
  <r>
    <x v="8"/>
    <n v="6"/>
    <x v="195"/>
  </r>
  <r>
    <x v="8"/>
    <n v="3"/>
    <x v="189"/>
  </r>
  <r>
    <x v="8"/>
    <n v="15"/>
    <x v="197"/>
  </r>
  <r>
    <x v="8"/>
    <n v="10"/>
    <x v="194"/>
  </r>
  <r>
    <x v="8"/>
    <n v="17"/>
    <x v="204"/>
  </r>
  <r>
    <x v="8"/>
    <n v="8"/>
    <x v="198"/>
  </r>
  <r>
    <x v="8"/>
    <n v="10"/>
    <x v="194"/>
  </r>
  <r>
    <x v="8"/>
    <n v="13"/>
    <x v="186"/>
  </r>
  <r>
    <x v="8"/>
    <n v="2"/>
    <x v="202"/>
  </r>
  <r>
    <x v="8"/>
    <n v="15"/>
    <x v="197"/>
  </r>
  <r>
    <x v="8"/>
    <n v="10"/>
    <x v="194"/>
  </r>
  <r>
    <x v="8"/>
    <n v="7"/>
    <x v="192"/>
  </r>
  <r>
    <x v="8"/>
    <n v="3"/>
    <x v="189"/>
  </r>
  <r>
    <x v="8"/>
    <n v="10"/>
    <x v="194"/>
  </r>
  <r>
    <x v="8"/>
    <n v="14"/>
    <x v="184"/>
  </r>
  <r>
    <x v="8"/>
    <n v="11"/>
    <x v="183"/>
  </r>
  <r>
    <x v="8"/>
    <n v="12"/>
    <x v="196"/>
  </r>
  <r>
    <x v="8"/>
    <n v="10"/>
    <x v="194"/>
  </r>
  <r>
    <x v="8"/>
    <n v="11"/>
    <x v="183"/>
  </r>
  <r>
    <x v="8"/>
    <n v="11"/>
    <x v="183"/>
  </r>
  <r>
    <x v="8"/>
    <n v="13"/>
    <x v="186"/>
  </r>
  <r>
    <x v="8"/>
    <n v="13"/>
    <x v="186"/>
  </r>
  <r>
    <x v="9"/>
    <n v="3"/>
    <x v="205"/>
  </r>
  <r>
    <x v="9"/>
    <n v="19"/>
    <x v="206"/>
  </r>
  <r>
    <x v="9"/>
    <n v="12"/>
    <x v="207"/>
  </r>
  <r>
    <x v="9"/>
    <n v="12"/>
    <x v="207"/>
  </r>
  <r>
    <x v="9"/>
    <n v="13"/>
    <x v="208"/>
  </r>
  <r>
    <x v="9"/>
    <n v="30"/>
    <x v="209"/>
  </r>
  <r>
    <x v="9"/>
    <n v="1"/>
    <x v="210"/>
  </r>
  <r>
    <x v="9"/>
    <n v="6"/>
    <x v="211"/>
  </r>
  <r>
    <x v="9"/>
    <n v="3"/>
    <x v="205"/>
  </r>
  <r>
    <x v="9"/>
    <n v="16"/>
    <x v="212"/>
  </r>
  <r>
    <x v="9"/>
    <n v="12"/>
    <x v="207"/>
  </r>
  <r>
    <x v="9"/>
    <n v="15"/>
    <x v="213"/>
  </r>
  <r>
    <x v="9"/>
    <n v="20"/>
    <x v="214"/>
  </r>
  <r>
    <x v="9"/>
    <n v="1"/>
    <x v="210"/>
  </r>
  <r>
    <x v="9"/>
    <n v="7"/>
    <x v="215"/>
  </r>
  <r>
    <x v="9"/>
    <n v="1"/>
    <x v="210"/>
  </r>
  <r>
    <x v="9"/>
    <n v="2"/>
    <x v="216"/>
  </r>
  <r>
    <x v="9"/>
    <n v="2"/>
    <x v="216"/>
  </r>
  <r>
    <x v="9"/>
    <n v="16"/>
    <x v="212"/>
  </r>
  <r>
    <x v="9"/>
    <n v="24"/>
    <x v="217"/>
  </r>
  <r>
    <x v="9"/>
    <n v="4"/>
    <x v="218"/>
  </r>
  <r>
    <x v="9"/>
    <n v="4"/>
    <x v="218"/>
  </r>
  <r>
    <x v="9"/>
    <n v="23"/>
    <x v="219"/>
  </r>
  <r>
    <x v="9"/>
    <n v="8"/>
    <x v="220"/>
  </r>
  <r>
    <x v="9"/>
    <n v="2"/>
    <x v="216"/>
  </r>
  <r>
    <x v="9"/>
    <n v="11"/>
    <x v="221"/>
  </r>
  <r>
    <x v="9"/>
    <n v="18"/>
    <x v="222"/>
  </r>
  <r>
    <x v="9"/>
    <n v="6"/>
    <x v="211"/>
  </r>
  <r>
    <x v="9"/>
    <n v="1"/>
    <x v="210"/>
  </r>
  <r>
    <x v="9"/>
    <n v="15"/>
    <x v="213"/>
  </r>
  <r>
    <x v="9"/>
    <n v="10"/>
    <x v="223"/>
  </r>
  <r>
    <x v="9"/>
    <n v="11"/>
    <x v="221"/>
  </r>
  <r>
    <x v="9"/>
    <n v="10"/>
    <x v="223"/>
  </r>
  <r>
    <x v="9"/>
    <n v="15"/>
    <x v="213"/>
  </r>
  <r>
    <x v="9"/>
    <n v="28"/>
    <x v="224"/>
  </r>
  <r>
    <x v="9"/>
    <n v="7"/>
    <x v="215"/>
  </r>
  <r>
    <x v="9"/>
    <n v="19"/>
    <x v="206"/>
  </r>
  <r>
    <x v="9"/>
    <n v="22"/>
    <x v="225"/>
  </r>
  <r>
    <x v="9"/>
    <n v="5"/>
    <x v="226"/>
  </r>
  <r>
    <x v="9"/>
    <n v="2"/>
    <x v="216"/>
  </r>
  <r>
    <x v="9"/>
    <n v="20"/>
    <x v="214"/>
  </r>
  <r>
    <x v="9"/>
    <n v="11"/>
    <x v="221"/>
  </r>
  <r>
    <x v="9"/>
    <n v="25"/>
    <x v="227"/>
  </r>
  <r>
    <x v="9"/>
    <n v="14"/>
    <x v="228"/>
  </r>
  <r>
    <x v="9"/>
    <n v="12"/>
    <x v="207"/>
  </r>
  <r>
    <x v="9"/>
    <n v="14"/>
    <x v="228"/>
  </r>
  <r>
    <x v="9"/>
    <n v="4"/>
    <x v="218"/>
  </r>
  <r>
    <x v="9"/>
    <n v="12"/>
    <x v="207"/>
  </r>
  <r>
    <x v="9"/>
    <n v="11"/>
    <x v="221"/>
  </r>
  <r>
    <x v="9"/>
    <n v="11"/>
    <x v="221"/>
  </r>
  <r>
    <x v="9"/>
    <n v="8"/>
    <x v="220"/>
  </r>
  <r>
    <x v="9"/>
    <n v="15"/>
    <x v="213"/>
  </r>
  <r>
    <x v="9"/>
    <n v="3"/>
    <x v="205"/>
  </r>
  <r>
    <x v="9"/>
    <n v="5"/>
    <x v="226"/>
  </r>
  <r>
    <x v="9"/>
    <n v="10"/>
    <x v="223"/>
  </r>
  <r>
    <x v="9"/>
    <n v="12"/>
    <x v="207"/>
  </r>
  <r>
    <x v="9"/>
    <n v="10"/>
    <x v="223"/>
  </r>
  <r>
    <x v="9"/>
    <n v="6"/>
    <x v="211"/>
  </r>
  <r>
    <x v="9"/>
    <n v="23"/>
    <x v="219"/>
  </r>
  <r>
    <x v="9"/>
    <n v="5"/>
    <x v="226"/>
  </r>
  <r>
    <x v="9"/>
    <n v="19"/>
    <x v="206"/>
  </r>
  <r>
    <x v="9"/>
    <n v="4"/>
    <x v="218"/>
  </r>
  <r>
    <x v="9"/>
    <n v="18"/>
    <x v="222"/>
  </r>
  <r>
    <x v="9"/>
    <n v="19"/>
    <x v="206"/>
  </r>
  <r>
    <x v="9"/>
    <n v="2"/>
    <x v="216"/>
  </r>
  <r>
    <x v="9"/>
    <n v="18"/>
    <x v="222"/>
  </r>
  <r>
    <x v="9"/>
    <n v="20"/>
    <x v="214"/>
  </r>
  <r>
    <x v="9"/>
    <n v="11"/>
    <x v="221"/>
  </r>
  <r>
    <x v="9"/>
    <n v="10"/>
    <x v="223"/>
  </r>
  <r>
    <x v="9"/>
    <n v="17"/>
    <x v="229"/>
  </r>
  <r>
    <x v="9"/>
    <n v="20"/>
    <x v="214"/>
  </r>
  <r>
    <x v="9"/>
    <n v="9"/>
    <x v="230"/>
  </r>
  <r>
    <x v="9"/>
    <n v="9"/>
    <x v="230"/>
  </r>
  <r>
    <x v="9"/>
    <n v="8"/>
    <x v="220"/>
  </r>
  <r>
    <x v="9"/>
    <n v="11"/>
    <x v="221"/>
  </r>
  <r>
    <x v="9"/>
    <n v="8"/>
    <x v="220"/>
  </r>
  <r>
    <x v="9"/>
    <n v="10"/>
    <x v="223"/>
  </r>
  <r>
    <x v="9"/>
    <n v="10"/>
    <x v="223"/>
  </r>
  <r>
    <x v="9"/>
    <n v="4"/>
    <x v="218"/>
  </r>
  <r>
    <x v="9"/>
    <n v="11"/>
    <x v="221"/>
  </r>
  <r>
    <x v="9"/>
    <n v="13"/>
    <x v="208"/>
  </r>
  <r>
    <x v="9"/>
    <n v="11"/>
    <x v="221"/>
  </r>
  <r>
    <x v="9"/>
    <n v="11"/>
    <x v="221"/>
  </r>
  <r>
    <x v="9"/>
    <n v="5"/>
    <x v="226"/>
  </r>
  <r>
    <x v="9"/>
    <n v="7"/>
    <x v="215"/>
  </r>
  <r>
    <x v="9"/>
    <n v="17"/>
    <x v="229"/>
  </r>
  <r>
    <x v="9"/>
    <n v="7"/>
    <x v="215"/>
  </r>
  <r>
    <x v="9"/>
    <n v="16"/>
    <x v="212"/>
  </r>
  <r>
    <x v="9"/>
    <n v="6"/>
    <x v="211"/>
  </r>
  <r>
    <x v="9"/>
    <n v="17"/>
    <x v="229"/>
  </r>
  <r>
    <x v="9"/>
    <n v="5"/>
    <x v="226"/>
  </r>
  <r>
    <x v="9"/>
    <n v="8"/>
    <x v="220"/>
  </r>
  <r>
    <x v="9"/>
    <n v="9"/>
    <x v="230"/>
  </r>
  <r>
    <x v="9"/>
    <n v="3"/>
    <x v="205"/>
  </r>
  <r>
    <x v="9"/>
    <n v="3"/>
    <x v="205"/>
  </r>
  <r>
    <x v="9"/>
    <n v="6"/>
    <x v="211"/>
  </r>
  <r>
    <x v="9"/>
    <n v="1"/>
    <x v="210"/>
  </r>
  <r>
    <x v="9"/>
    <n v="15"/>
    <x v="213"/>
  </r>
  <r>
    <x v="9"/>
    <n v="16"/>
    <x v="212"/>
  </r>
  <r>
    <x v="9"/>
    <n v="16"/>
    <x v="212"/>
  </r>
  <r>
    <x v="9"/>
    <n v="12"/>
    <x v="207"/>
  </r>
  <r>
    <x v="9"/>
    <n v="8"/>
    <x v="220"/>
  </r>
  <r>
    <x v="9"/>
    <n v="5"/>
    <x v="226"/>
  </r>
  <r>
    <x v="9"/>
    <n v="25"/>
    <x v="227"/>
  </r>
  <r>
    <x v="9"/>
    <n v="7"/>
    <x v="215"/>
  </r>
  <r>
    <x v="9"/>
    <n v="11"/>
    <x v="221"/>
  </r>
  <r>
    <x v="10"/>
    <n v="16"/>
    <x v="231"/>
  </r>
  <r>
    <x v="10"/>
    <n v="11"/>
    <x v="232"/>
  </r>
  <r>
    <x v="10"/>
    <n v="9"/>
    <x v="233"/>
  </r>
  <r>
    <x v="10"/>
    <n v="15"/>
    <x v="234"/>
  </r>
  <r>
    <x v="10"/>
    <n v="21"/>
    <x v="235"/>
  </r>
  <r>
    <x v="10"/>
    <n v="19"/>
    <x v="236"/>
  </r>
  <r>
    <x v="10"/>
    <n v="16"/>
    <x v="231"/>
  </r>
  <r>
    <x v="10"/>
    <n v="19"/>
    <x v="236"/>
  </r>
  <r>
    <x v="10"/>
    <n v="11"/>
    <x v="232"/>
  </r>
  <r>
    <x v="10"/>
    <n v="14"/>
    <x v="237"/>
  </r>
  <r>
    <x v="10"/>
    <n v="2"/>
    <x v="238"/>
  </r>
  <r>
    <x v="10"/>
    <n v="8"/>
    <x v="239"/>
  </r>
  <r>
    <x v="10"/>
    <n v="13"/>
    <x v="240"/>
  </r>
  <r>
    <x v="10"/>
    <n v="12"/>
    <x v="241"/>
  </r>
  <r>
    <x v="10"/>
    <n v="7"/>
    <x v="242"/>
  </r>
  <r>
    <x v="10"/>
    <n v="12"/>
    <x v="241"/>
  </r>
  <r>
    <x v="10"/>
    <n v="13"/>
    <x v="240"/>
  </r>
  <r>
    <x v="10"/>
    <n v="18"/>
    <x v="243"/>
  </r>
  <r>
    <x v="10"/>
    <n v="10"/>
    <x v="244"/>
  </r>
  <r>
    <x v="10"/>
    <n v="6"/>
    <x v="245"/>
  </r>
  <r>
    <x v="10"/>
    <n v="5"/>
    <x v="246"/>
  </r>
  <r>
    <x v="10"/>
    <n v="3"/>
    <x v="247"/>
  </r>
  <r>
    <x v="10"/>
    <n v="15"/>
    <x v="234"/>
  </r>
  <r>
    <x v="10"/>
    <n v="16"/>
    <x v="231"/>
  </r>
  <r>
    <x v="10"/>
    <n v="9"/>
    <x v="233"/>
  </r>
  <r>
    <x v="10"/>
    <n v="5"/>
    <x v="246"/>
  </r>
  <r>
    <x v="10"/>
    <n v="11"/>
    <x v="232"/>
  </r>
  <r>
    <x v="10"/>
    <n v="14"/>
    <x v="237"/>
  </r>
  <r>
    <x v="10"/>
    <n v="15"/>
    <x v="234"/>
  </r>
  <r>
    <x v="10"/>
    <n v="2"/>
    <x v="238"/>
  </r>
  <r>
    <x v="10"/>
    <n v="11"/>
    <x v="232"/>
  </r>
  <r>
    <x v="10"/>
    <n v="18"/>
    <x v="243"/>
  </r>
  <r>
    <x v="10"/>
    <n v="10"/>
    <x v="244"/>
  </r>
  <r>
    <x v="10"/>
    <n v="21"/>
    <x v="235"/>
  </r>
  <r>
    <x v="10"/>
    <n v="10"/>
    <x v="244"/>
  </r>
  <r>
    <x v="10"/>
    <n v="15"/>
    <x v="234"/>
  </r>
  <r>
    <x v="10"/>
    <n v="5"/>
    <x v="246"/>
  </r>
  <r>
    <x v="10"/>
    <n v="23"/>
    <x v="248"/>
  </r>
  <r>
    <x v="10"/>
    <n v="15"/>
    <x v="234"/>
  </r>
  <r>
    <x v="10"/>
    <n v="15"/>
    <x v="234"/>
  </r>
  <r>
    <x v="10"/>
    <n v="9"/>
    <x v="233"/>
  </r>
  <r>
    <x v="10"/>
    <n v="2"/>
    <x v="238"/>
  </r>
  <r>
    <x v="10"/>
    <n v="12"/>
    <x v="241"/>
  </r>
  <r>
    <x v="10"/>
    <n v="5"/>
    <x v="246"/>
  </r>
  <r>
    <x v="10"/>
    <n v="11"/>
    <x v="232"/>
  </r>
  <r>
    <x v="10"/>
    <n v="2"/>
    <x v="238"/>
  </r>
  <r>
    <x v="10"/>
    <n v="6"/>
    <x v="245"/>
  </r>
  <r>
    <x v="10"/>
    <n v="6"/>
    <x v="245"/>
  </r>
  <r>
    <x v="10"/>
    <n v="22"/>
    <x v="249"/>
  </r>
  <r>
    <x v="10"/>
    <n v="6"/>
    <x v="245"/>
  </r>
  <r>
    <x v="10"/>
    <n v="10"/>
    <x v="244"/>
  </r>
  <r>
    <x v="10"/>
    <n v="16"/>
    <x v="231"/>
  </r>
  <r>
    <x v="10"/>
    <n v="11"/>
    <x v="232"/>
  </r>
  <r>
    <x v="10"/>
    <n v="14"/>
    <x v="237"/>
  </r>
  <r>
    <x v="10"/>
    <n v="18"/>
    <x v="243"/>
  </r>
  <r>
    <x v="10"/>
    <n v="16"/>
    <x v="231"/>
  </r>
  <r>
    <x v="10"/>
    <n v="14"/>
    <x v="237"/>
  </r>
  <r>
    <x v="10"/>
    <n v="13"/>
    <x v="240"/>
  </r>
  <r>
    <x v="10"/>
    <n v="13"/>
    <x v="240"/>
  </r>
  <r>
    <x v="10"/>
    <n v="10"/>
    <x v="244"/>
  </r>
  <r>
    <x v="10"/>
    <n v="9"/>
    <x v="233"/>
  </r>
  <r>
    <x v="10"/>
    <n v="3"/>
    <x v="247"/>
  </r>
  <r>
    <x v="10"/>
    <n v="19"/>
    <x v="236"/>
  </r>
  <r>
    <x v="10"/>
    <n v="15"/>
    <x v="234"/>
  </r>
  <r>
    <x v="10"/>
    <n v="10"/>
    <x v="244"/>
  </r>
  <r>
    <x v="10"/>
    <n v="7"/>
    <x v="242"/>
  </r>
  <r>
    <x v="10"/>
    <n v="13"/>
    <x v="240"/>
  </r>
  <r>
    <x v="10"/>
    <n v="15"/>
    <x v="234"/>
  </r>
  <r>
    <x v="10"/>
    <n v="16"/>
    <x v="231"/>
  </r>
  <r>
    <x v="10"/>
    <n v="1"/>
    <x v="250"/>
  </r>
  <r>
    <x v="10"/>
    <n v="12"/>
    <x v="241"/>
  </r>
  <r>
    <x v="10"/>
    <n v="16"/>
    <x v="231"/>
  </r>
  <r>
    <x v="10"/>
    <n v="19"/>
    <x v="236"/>
  </r>
  <r>
    <x v="10"/>
    <n v="18"/>
    <x v="243"/>
  </r>
  <r>
    <x v="10"/>
    <n v="9"/>
    <x v="233"/>
  </r>
  <r>
    <x v="10"/>
    <n v="7"/>
    <x v="242"/>
  </r>
  <r>
    <x v="10"/>
    <n v="24"/>
    <x v="251"/>
  </r>
  <r>
    <x v="10"/>
    <n v="7"/>
    <x v="242"/>
  </r>
  <r>
    <x v="10"/>
    <n v="7"/>
    <x v="242"/>
  </r>
  <r>
    <x v="10"/>
    <n v="2"/>
    <x v="238"/>
  </r>
  <r>
    <x v="10"/>
    <n v="10"/>
    <x v="244"/>
  </r>
  <r>
    <x v="10"/>
    <n v="18"/>
    <x v="243"/>
  </r>
  <r>
    <x v="10"/>
    <n v="13"/>
    <x v="240"/>
  </r>
  <r>
    <x v="10"/>
    <n v="6"/>
    <x v="245"/>
  </r>
  <r>
    <x v="10"/>
    <n v="2"/>
    <x v="238"/>
  </r>
  <r>
    <x v="10"/>
    <n v="11"/>
    <x v="232"/>
  </r>
  <r>
    <x v="10"/>
    <n v="9"/>
    <x v="233"/>
  </r>
  <r>
    <x v="10"/>
    <n v="4"/>
    <x v="252"/>
  </r>
  <r>
    <x v="10"/>
    <n v="20"/>
    <x v="253"/>
  </r>
  <r>
    <x v="10"/>
    <n v="5"/>
    <x v="246"/>
  </r>
  <r>
    <x v="10"/>
    <n v="14"/>
    <x v="237"/>
  </r>
  <r>
    <x v="10"/>
    <n v="14"/>
    <x v="237"/>
  </r>
  <r>
    <x v="10"/>
    <n v="14"/>
    <x v="237"/>
  </r>
  <r>
    <x v="10"/>
    <n v="6"/>
    <x v="245"/>
  </r>
  <r>
    <x v="10"/>
    <n v="11"/>
    <x v="232"/>
  </r>
  <r>
    <x v="10"/>
    <n v="4"/>
    <x v="252"/>
  </r>
  <r>
    <x v="10"/>
    <n v="9"/>
    <x v="233"/>
  </r>
  <r>
    <x v="10"/>
    <n v="12"/>
    <x v="241"/>
  </r>
  <r>
    <x v="10"/>
    <n v="21"/>
    <x v="235"/>
  </r>
  <r>
    <x v="10"/>
    <n v="11"/>
    <x v="232"/>
  </r>
  <r>
    <x v="10"/>
    <n v="14"/>
    <x v="237"/>
  </r>
  <r>
    <x v="10"/>
    <n v="15"/>
    <x v="234"/>
  </r>
  <r>
    <x v="10"/>
    <n v="19"/>
    <x v="236"/>
  </r>
  <r>
    <x v="10"/>
    <n v="23"/>
    <x v="248"/>
  </r>
  <r>
    <x v="10"/>
    <n v="7"/>
    <x v="242"/>
  </r>
  <r>
    <x v="11"/>
    <n v="20"/>
    <x v="254"/>
  </r>
  <r>
    <x v="11"/>
    <n v="7"/>
    <x v="255"/>
  </r>
  <r>
    <x v="11"/>
    <n v="15"/>
    <x v="256"/>
  </r>
  <r>
    <x v="11"/>
    <n v="7"/>
    <x v="255"/>
  </r>
  <r>
    <x v="11"/>
    <n v="12"/>
    <x v="257"/>
  </r>
  <r>
    <x v="11"/>
    <n v="11"/>
    <x v="258"/>
  </r>
  <r>
    <x v="11"/>
    <n v="17"/>
    <x v="259"/>
  </r>
  <r>
    <x v="11"/>
    <n v="12"/>
    <x v="257"/>
  </r>
  <r>
    <x v="11"/>
    <n v="9"/>
    <x v="260"/>
  </r>
  <r>
    <x v="11"/>
    <n v="8"/>
    <x v="261"/>
  </r>
  <r>
    <x v="11"/>
    <n v="11"/>
    <x v="258"/>
  </r>
  <r>
    <x v="11"/>
    <n v="11"/>
    <x v="258"/>
  </r>
  <r>
    <x v="11"/>
    <n v="14"/>
    <x v="262"/>
  </r>
  <r>
    <x v="11"/>
    <n v="18"/>
    <x v="263"/>
  </r>
  <r>
    <x v="11"/>
    <n v="12"/>
    <x v="257"/>
  </r>
  <r>
    <x v="11"/>
    <n v="13"/>
    <x v="264"/>
  </r>
  <r>
    <x v="11"/>
    <n v="12"/>
    <x v="257"/>
  </r>
  <r>
    <x v="11"/>
    <n v="4"/>
    <x v="265"/>
  </r>
  <r>
    <x v="11"/>
    <n v="9"/>
    <x v="260"/>
  </r>
  <r>
    <x v="11"/>
    <n v="8"/>
    <x v="261"/>
  </r>
  <r>
    <x v="11"/>
    <n v="9"/>
    <x v="260"/>
  </r>
  <r>
    <x v="11"/>
    <n v="18"/>
    <x v="263"/>
  </r>
  <r>
    <x v="11"/>
    <n v="20"/>
    <x v="254"/>
  </r>
  <r>
    <x v="11"/>
    <n v="6"/>
    <x v="266"/>
  </r>
  <r>
    <x v="11"/>
    <n v="6"/>
    <x v="266"/>
  </r>
  <r>
    <x v="11"/>
    <n v="13"/>
    <x v="264"/>
  </r>
  <r>
    <x v="11"/>
    <n v="7"/>
    <x v="255"/>
  </r>
  <r>
    <x v="11"/>
    <n v="17"/>
    <x v="259"/>
  </r>
  <r>
    <x v="11"/>
    <n v="11"/>
    <x v="258"/>
  </r>
  <r>
    <x v="11"/>
    <n v="8"/>
    <x v="261"/>
  </r>
  <r>
    <x v="11"/>
    <n v="13"/>
    <x v="264"/>
  </r>
  <r>
    <x v="11"/>
    <n v="15"/>
    <x v="256"/>
  </r>
  <r>
    <x v="11"/>
    <n v="7"/>
    <x v="255"/>
  </r>
  <r>
    <x v="11"/>
    <n v="4"/>
    <x v="265"/>
  </r>
  <r>
    <x v="11"/>
    <n v="2"/>
    <x v="267"/>
  </r>
  <r>
    <x v="11"/>
    <n v="6"/>
    <x v="266"/>
  </r>
  <r>
    <x v="11"/>
    <n v="7"/>
    <x v="255"/>
  </r>
  <r>
    <x v="11"/>
    <n v="20"/>
    <x v="254"/>
  </r>
  <r>
    <x v="11"/>
    <n v="5"/>
    <x v="268"/>
  </r>
  <r>
    <x v="11"/>
    <n v="16"/>
    <x v="269"/>
  </r>
  <r>
    <x v="11"/>
    <n v="6"/>
    <x v="266"/>
  </r>
  <r>
    <x v="11"/>
    <n v="9"/>
    <x v="260"/>
  </r>
  <r>
    <x v="11"/>
    <n v="6"/>
    <x v="266"/>
  </r>
  <r>
    <x v="11"/>
    <n v="11"/>
    <x v="258"/>
  </r>
  <r>
    <x v="11"/>
    <n v="11"/>
    <x v="258"/>
  </r>
  <r>
    <x v="11"/>
    <n v="2"/>
    <x v="267"/>
  </r>
  <r>
    <x v="11"/>
    <n v="12"/>
    <x v="257"/>
  </r>
  <r>
    <x v="11"/>
    <n v="6"/>
    <x v="266"/>
  </r>
  <r>
    <x v="11"/>
    <n v="9"/>
    <x v="260"/>
  </r>
  <r>
    <x v="11"/>
    <n v="12"/>
    <x v="257"/>
  </r>
  <r>
    <x v="11"/>
    <n v="6"/>
    <x v="266"/>
  </r>
  <r>
    <x v="11"/>
    <n v="18"/>
    <x v="263"/>
  </r>
  <r>
    <x v="11"/>
    <n v="7"/>
    <x v="255"/>
  </r>
  <r>
    <x v="11"/>
    <n v="8"/>
    <x v="261"/>
  </r>
  <r>
    <x v="11"/>
    <n v="2"/>
    <x v="267"/>
  </r>
  <r>
    <x v="11"/>
    <n v="10"/>
    <x v="270"/>
  </r>
  <r>
    <x v="11"/>
    <n v="13"/>
    <x v="264"/>
  </r>
  <r>
    <x v="11"/>
    <n v="23"/>
    <x v="271"/>
  </r>
  <r>
    <x v="11"/>
    <n v="1"/>
    <x v="272"/>
  </r>
  <r>
    <x v="11"/>
    <n v="17"/>
    <x v="259"/>
  </r>
  <r>
    <x v="11"/>
    <n v="9"/>
    <x v="260"/>
  </r>
  <r>
    <x v="11"/>
    <n v="3"/>
    <x v="273"/>
  </r>
  <r>
    <x v="11"/>
    <n v="2"/>
    <x v="267"/>
  </r>
  <r>
    <x v="11"/>
    <n v="18"/>
    <x v="263"/>
  </r>
  <r>
    <x v="11"/>
    <n v="12"/>
    <x v="257"/>
  </r>
  <r>
    <x v="11"/>
    <n v="16"/>
    <x v="269"/>
  </r>
  <r>
    <x v="11"/>
    <n v="8"/>
    <x v="261"/>
  </r>
  <r>
    <x v="11"/>
    <n v="12"/>
    <x v="257"/>
  </r>
  <r>
    <x v="11"/>
    <n v="14"/>
    <x v="262"/>
  </r>
  <r>
    <x v="11"/>
    <n v="12"/>
    <x v="257"/>
  </r>
  <r>
    <x v="11"/>
    <n v="6"/>
    <x v="266"/>
  </r>
  <r>
    <x v="11"/>
    <n v="15"/>
    <x v="256"/>
  </r>
  <r>
    <x v="11"/>
    <n v="17"/>
    <x v="259"/>
  </r>
  <r>
    <x v="11"/>
    <n v="12"/>
    <x v="257"/>
  </r>
  <r>
    <x v="11"/>
    <n v="3"/>
    <x v="273"/>
  </r>
  <r>
    <x v="11"/>
    <n v="12"/>
    <x v="257"/>
  </r>
  <r>
    <x v="11"/>
    <n v="5"/>
    <x v="268"/>
  </r>
  <r>
    <x v="11"/>
    <n v="16"/>
    <x v="269"/>
  </r>
  <r>
    <x v="11"/>
    <n v="14"/>
    <x v="262"/>
  </r>
  <r>
    <x v="11"/>
    <n v="22"/>
    <x v="274"/>
  </r>
  <r>
    <x v="11"/>
    <n v="17"/>
    <x v="259"/>
  </r>
  <r>
    <x v="11"/>
    <n v="11"/>
    <x v="258"/>
  </r>
  <r>
    <x v="11"/>
    <n v="24"/>
    <x v="275"/>
  </r>
  <r>
    <x v="11"/>
    <n v="6"/>
    <x v="266"/>
  </r>
  <r>
    <x v="11"/>
    <n v="17"/>
    <x v="259"/>
  </r>
  <r>
    <x v="11"/>
    <n v="19"/>
    <x v="276"/>
  </r>
  <r>
    <x v="11"/>
    <n v="2"/>
    <x v="267"/>
  </r>
  <r>
    <x v="11"/>
    <n v="5"/>
    <x v="268"/>
  </r>
  <r>
    <x v="11"/>
    <n v="18"/>
    <x v="263"/>
  </r>
  <r>
    <x v="11"/>
    <n v="6"/>
    <x v="266"/>
  </r>
  <r>
    <x v="11"/>
    <n v="7"/>
    <x v="255"/>
  </r>
  <r>
    <x v="11"/>
    <n v="4"/>
    <x v="265"/>
  </r>
  <r>
    <x v="11"/>
    <n v="12"/>
    <x v="257"/>
  </r>
  <r>
    <x v="11"/>
    <n v="4"/>
    <x v="265"/>
  </r>
  <r>
    <x v="11"/>
    <n v="15"/>
    <x v="256"/>
  </r>
  <r>
    <x v="11"/>
    <n v="3"/>
    <x v="273"/>
  </r>
  <r>
    <x v="11"/>
    <n v="9"/>
    <x v="260"/>
  </r>
  <r>
    <x v="11"/>
    <n v="16"/>
    <x v="269"/>
  </r>
  <r>
    <x v="11"/>
    <n v="5"/>
    <x v="268"/>
  </r>
  <r>
    <x v="11"/>
    <n v="17"/>
    <x v="259"/>
  </r>
  <r>
    <x v="11"/>
    <n v="7"/>
    <x v="255"/>
  </r>
  <r>
    <x v="11"/>
    <n v="14"/>
    <x v="262"/>
  </r>
  <r>
    <x v="11"/>
    <n v="7"/>
    <x v="255"/>
  </r>
  <r>
    <x v="11"/>
    <n v="7"/>
    <x v="255"/>
  </r>
  <r>
    <x v="11"/>
    <n v="11"/>
    <x v="258"/>
  </r>
  <r>
    <x v="11"/>
    <n v="6"/>
    <x v="266"/>
  </r>
  <r>
    <x v="11"/>
    <n v="26"/>
    <x v="277"/>
  </r>
  <r>
    <x v="11"/>
    <n v="8"/>
    <x v="261"/>
  </r>
  <r>
    <x v="11"/>
    <n v="9"/>
    <x v="260"/>
  </r>
  <r>
    <x v="12"/>
    <n v="9"/>
    <x v="278"/>
  </r>
  <r>
    <x v="12"/>
    <n v="9"/>
    <x v="278"/>
  </r>
  <r>
    <x v="12"/>
    <n v="5"/>
    <x v="279"/>
  </r>
  <r>
    <x v="12"/>
    <n v="17"/>
    <x v="280"/>
  </r>
  <r>
    <x v="12"/>
    <n v="7"/>
    <x v="281"/>
  </r>
  <r>
    <x v="12"/>
    <n v="14"/>
    <x v="282"/>
  </r>
  <r>
    <x v="12"/>
    <n v="2"/>
    <x v="283"/>
  </r>
  <r>
    <x v="12"/>
    <n v="8"/>
    <x v="284"/>
  </r>
  <r>
    <x v="12"/>
    <n v="9"/>
    <x v="278"/>
  </r>
  <r>
    <x v="12"/>
    <n v="6"/>
    <x v="285"/>
  </r>
  <r>
    <x v="12"/>
    <n v="2"/>
    <x v="283"/>
  </r>
  <r>
    <x v="12"/>
    <n v="13"/>
    <x v="286"/>
  </r>
  <r>
    <x v="12"/>
    <n v="20"/>
    <x v="287"/>
  </r>
  <r>
    <x v="12"/>
    <n v="4"/>
    <x v="288"/>
  </r>
  <r>
    <x v="12"/>
    <n v="13"/>
    <x v="286"/>
  </r>
  <r>
    <x v="12"/>
    <n v="4"/>
    <x v="288"/>
  </r>
  <r>
    <x v="12"/>
    <n v="20"/>
    <x v="287"/>
  </r>
  <r>
    <x v="12"/>
    <n v="10"/>
    <x v="289"/>
  </r>
  <r>
    <x v="12"/>
    <n v="14"/>
    <x v="282"/>
  </r>
  <r>
    <x v="12"/>
    <n v="28"/>
    <x v="290"/>
  </r>
  <r>
    <x v="12"/>
    <n v="5"/>
    <x v="279"/>
  </r>
  <r>
    <x v="12"/>
    <n v="11"/>
    <x v="291"/>
  </r>
  <r>
    <x v="12"/>
    <n v="17"/>
    <x v="280"/>
  </r>
  <r>
    <x v="12"/>
    <n v="9"/>
    <x v="278"/>
  </r>
  <r>
    <x v="12"/>
    <n v="33"/>
    <x v="292"/>
  </r>
  <r>
    <x v="12"/>
    <n v="16"/>
    <x v="293"/>
  </r>
  <r>
    <x v="12"/>
    <n v="7"/>
    <x v="281"/>
  </r>
  <r>
    <x v="12"/>
    <n v="8"/>
    <x v="284"/>
  </r>
  <r>
    <x v="12"/>
    <n v="2"/>
    <x v="283"/>
  </r>
  <r>
    <x v="12"/>
    <n v="15"/>
    <x v="294"/>
  </r>
  <r>
    <x v="12"/>
    <n v="10"/>
    <x v="289"/>
  </r>
  <r>
    <x v="12"/>
    <n v="7"/>
    <x v="281"/>
  </r>
  <r>
    <x v="12"/>
    <n v="3"/>
    <x v="295"/>
  </r>
  <r>
    <x v="12"/>
    <n v="17"/>
    <x v="280"/>
  </r>
  <r>
    <x v="12"/>
    <n v="14"/>
    <x v="282"/>
  </r>
  <r>
    <x v="12"/>
    <n v="17"/>
    <x v="280"/>
  </r>
  <r>
    <x v="12"/>
    <n v="14"/>
    <x v="282"/>
  </r>
  <r>
    <x v="12"/>
    <n v="3"/>
    <x v="295"/>
  </r>
  <r>
    <x v="12"/>
    <n v="13"/>
    <x v="286"/>
  </r>
  <r>
    <x v="12"/>
    <n v="6"/>
    <x v="285"/>
  </r>
  <r>
    <x v="12"/>
    <n v="10"/>
    <x v="289"/>
  </r>
  <r>
    <x v="12"/>
    <n v="8"/>
    <x v="284"/>
  </r>
  <r>
    <x v="12"/>
    <n v="11"/>
    <x v="291"/>
  </r>
  <r>
    <x v="12"/>
    <n v="5"/>
    <x v="279"/>
  </r>
  <r>
    <x v="12"/>
    <n v="4"/>
    <x v="288"/>
  </r>
  <r>
    <x v="12"/>
    <n v="3"/>
    <x v="295"/>
  </r>
  <r>
    <x v="12"/>
    <n v="5"/>
    <x v="279"/>
  </r>
  <r>
    <x v="12"/>
    <n v="7"/>
    <x v="281"/>
  </r>
  <r>
    <x v="12"/>
    <n v="10"/>
    <x v="289"/>
  </r>
  <r>
    <x v="12"/>
    <n v="6"/>
    <x v="285"/>
  </r>
  <r>
    <x v="12"/>
    <n v="10"/>
    <x v="289"/>
  </r>
  <r>
    <x v="12"/>
    <n v="14"/>
    <x v="282"/>
  </r>
  <r>
    <x v="12"/>
    <n v="2"/>
    <x v="283"/>
  </r>
  <r>
    <x v="12"/>
    <n v="14"/>
    <x v="282"/>
  </r>
  <r>
    <x v="12"/>
    <n v="10"/>
    <x v="289"/>
  </r>
  <r>
    <x v="12"/>
    <n v="20"/>
    <x v="287"/>
  </r>
  <r>
    <x v="12"/>
    <n v="3"/>
    <x v="295"/>
  </r>
  <r>
    <x v="12"/>
    <n v="13"/>
    <x v="286"/>
  </r>
  <r>
    <x v="12"/>
    <n v="18"/>
    <x v="296"/>
  </r>
  <r>
    <x v="12"/>
    <n v="4"/>
    <x v="288"/>
  </r>
  <r>
    <x v="12"/>
    <n v="10"/>
    <x v="289"/>
  </r>
  <r>
    <x v="12"/>
    <n v="16"/>
    <x v="293"/>
  </r>
  <r>
    <x v="12"/>
    <n v="10"/>
    <x v="289"/>
  </r>
  <r>
    <x v="12"/>
    <n v="11"/>
    <x v="291"/>
  </r>
  <r>
    <x v="12"/>
    <n v="11"/>
    <x v="291"/>
  </r>
  <r>
    <x v="12"/>
    <n v="15"/>
    <x v="294"/>
  </r>
  <r>
    <x v="12"/>
    <n v="16"/>
    <x v="293"/>
  </r>
  <r>
    <x v="12"/>
    <n v="9"/>
    <x v="278"/>
  </r>
  <r>
    <x v="12"/>
    <n v="15"/>
    <x v="294"/>
  </r>
  <r>
    <x v="12"/>
    <n v="10"/>
    <x v="289"/>
  </r>
  <r>
    <x v="12"/>
    <n v="16"/>
    <x v="293"/>
  </r>
  <r>
    <x v="12"/>
    <n v="10"/>
    <x v="289"/>
  </r>
  <r>
    <x v="12"/>
    <n v="11"/>
    <x v="291"/>
  </r>
  <r>
    <x v="12"/>
    <n v="20"/>
    <x v="287"/>
  </r>
  <r>
    <x v="12"/>
    <n v="10"/>
    <x v="289"/>
  </r>
  <r>
    <x v="12"/>
    <n v="15"/>
    <x v="294"/>
  </r>
  <r>
    <x v="12"/>
    <n v="9"/>
    <x v="278"/>
  </r>
  <r>
    <x v="12"/>
    <n v="9"/>
    <x v="278"/>
  </r>
  <r>
    <x v="12"/>
    <n v="18"/>
    <x v="296"/>
  </r>
  <r>
    <x v="12"/>
    <n v="13"/>
    <x v="286"/>
  </r>
  <r>
    <x v="12"/>
    <n v="6"/>
    <x v="285"/>
  </r>
  <r>
    <x v="12"/>
    <n v="4"/>
    <x v="288"/>
  </r>
  <r>
    <x v="12"/>
    <n v="12"/>
    <x v="297"/>
  </r>
  <r>
    <x v="12"/>
    <n v="17"/>
    <x v="280"/>
  </r>
  <r>
    <x v="12"/>
    <n v="1"/>
    <x v="298"/>
  </r>
  <r>
    <x v="12"/>
    <n v="10"/>
    <x v="289"/>
  </r>
  <r>
    <x v="12"/>
    <n v="11"/>
    <x v="291"/>
  </r>
  <r>
    <x v="12"/>
    <n v="7"/>
    <x v="281"/>
  </r>
  <r>
    <x v="12"/>
    <n v="14"/>
    <x v="282"/>
  </r>
  <r>
    <x v="12"/>
    <n v="13"/>
    <x v="286"/>
  </r>
  <r>
    <x v="12"/>
    <n v="9"/>
    <x v="278"/>
  </r>
  <r>
    <x v="12"/>
    <n v="11"/>
    <x v="291"/>
  </r>
  <r>
    <x v="12"/>
    <n v="15"/>
    <x v="294"/>
  </r>
  <r>
    <x v="12"/>
    <n v="24"/>
    <x v="299"/>
  </r>
  <r>
    <x v="12"/>
    <n v="13"/>
    <x v="286"/>
  </r>
  <r>
    <x v="12"/>
    <n v="16"/>
    <x v="293"/>
  </r>
  <r>
    <x v="12"/>
    <n v="17"/>
    <x v="280"/>
  </r>
  <r>
    <x v="12"/>
    <n v="15"/>
    <x v="294"/>
  </r>
  <r>
    <x v="12"/>
    <n v="16"/>
    <x v="293"/>
  </r>
  <r>
    <x v="12"/>
    <n v="10"/>
    <x v="289"/>
  </r>
  <r>
    <x v="12"/>
    <n v="12"/>
    <x v="297"/>
  </r>
  <r>
    <x v="13"/>
    <n v="3"/>
    <x v="300"/>
  </r>
  <r>
    <x v="13"/>
    <n v="10"/>
    <x v="301"/>
  </r>
  <r>
    <x v="13"/>
    <n v="12"/>
    <x v="302"/>
  </r>
  <r>
    <x v="13"/>
    <n v="12"/>
    <x v="302"/>
  </r>
  <r>
    <x v="13"/>
    <n v="11"/>
    <x v="303"/>
  </r>
  <r>
    <x v="13"/>
    <n v="23"/>
    <x v="304"/>
  </r>
  <r>
    <x v="13"/>
    <n v="7"/>
    <x v="305"/>
  </r>
  <r>
    <x v="13"/>
    <n v="21"/>
    <x v="306"/>
  </r>
  <r>
    <x v="13"/>
    <n v="14"/>
    <x v="307"/>
  </r>
  <r>
    <x v="13"/>
    <n v="8"/>
    <x v="308"/>
  </r>
  <r>
    <x v="13"/>
    <n v="5"/>
    <x v="309"/>
  </r>
  <r>
    <x v="13"/>
    <n v="11"/>
    <x v="303"/>
  </r>
  <r>
    <x v="13"/>
    <n v="7"/>
    <x v="305"/>
  </r>
  <r>
    <x v="13"/>
    <n v="13"/>
    <x v="310"/>
  </r>
  <r>
    <x v="13"/>
    <n v="9"/>
    <x v="311"/>
  </r>
  <r>
    <x v="13"/>
    <n v="2"/>
    <x v="312"/>
  </r>
  <r>
    <x v="13"/>
    <n v="15"/>
    <x v="313"/>
  </r>
  <r>
    <x v="13"/>
    <n v="13"/>
    <x v="310"/>
  </r>
  <r>
    <x v="13"/>
    <n v="10"/>
    <x v="301"/>
  </r>
  <r>
    <x v="13"/>
    <n v="7"/>
    <x v="305"/>
  </r>
  <r>
    <x v="13"/>
    <n v="18"/>
    <x v="314"/>
  </r>
  <r>
    <x v="13"/>
    <n v="8"/>
    <x v="308"/>
  </r>
  <r>
    <x v="13"/>
    <n v="12"/>
    <x v="302"/>
  </r>
  <r>
    <x v="13"/>
    <n v="15"/>
    <x v="313"/>
  </r>
  <r>
    <x v="13"/>
    <n v="4"/>
    <x v="315"/>
  </r>
  <r>
    <x v="13"/>
    <n v="15"/>
    <x v="313"/>
  </r>
  <r>
    <x v="13"/>
    <n v="8"/>
    <x v="308"/>
  </r>
  <r>
    <x v="13"/>
    <n v="11"/>
    <x v="303"/>
  </r>
  <r>
    <x v="13"/>
    <n v="14"/>
    <x v="307"/>
  </r>
  <r>
    <x v="13"/>
    <n v="2"/>
    <x v="312"/>
  </r>
  <r>
    <x v="13"/>
    <n v="12"/>
    <x v="302"/>
  </r>
  <r>
    <x v="13"/>
    <n v="20"/>
    <x v="316"/>
  </r>
  <r>
    <x v="13"/>
    <n v="16"/>
    <x v="317"/>
  </r>
  <r>
    <x v="13"/>
    <n v="10"/>
    <x v="301"/>
  </r>
  <r>
    <x v="13"/>
    <n v="13"/>
    <x v="310"/>
  </r>
  <r>
    <x v="13"/>
    <n v="7"/>
    <x v="305"/>
  </r>
  <r>
    <x v="13"/>
    <n v="10"/>
    <x v="301"/>
  </r>
  <r>
    <x v="13"/>
    <n v="14"/>
    <x v="307"/>
  </r>
  <r>
    <x v="13"/>
    <n v="9"/>
    <x v="311"/>
  </r>
  <r>
    <x v="13"/>
    <n v="3"/>
    <x v="300"/>
  </r>
  <r>
    <x v="13"/>
    <n v="9"/>
    <x v="311"/>
  </r>
  <r>
    <x v="13"/>
    <n v="9"/>
    <x v="311"/>
  </r>
  <r>
    <x v="13"/>
    <n v="19"/>
    <x v="318"/>
  </r>
  <r>
    <x v="13"/>
    <n v="18"/>
    <x v="314"/>
  </r>
  <r>
    <x v="13"/>
    <n v="8"/>
    <x v="308"/>
  </r>
  <r>
    <x v="13"/>
    <n v="7"/>
    <x v="305"/>
  </r>
  <r>
    <x v="13"/>
    <n v="3"/>
    <x v="300"/>
  </r>
  <r>
    <x v="13"/>
    <n v="16"/>
    <x v="317"/>
  </r>
  <r>
    <x v="13"/>
    <n v="11"/>
    <x v="303"/>
  </r>
  <r>
    <x v="13"/>
    <n v="13"/>
    <x v="310"/>
  </r>
  <r>
    <x v="13"/>
    <n v="3"/>
    <x v="300"/>
  </r>
  <r>
    <x v="13"/>
    <n v="10"/>
    <x v="301"/>
  </r>
  <r>
    <x v="13"/>
    <n v="19"/>
    <x v="318"/>
  </r>
  <r>
    <x v="13"/>
    <n v="15"/>
    <x v="313"/>
  </r>
  <r>
    <x v="13"/>
    <n v="10"/>
    <x v="301"/>
  </r>
  <r>
    <x v="13"/>
    <n v="12"/>
    <x v="302"/>
  </r>
  <r>
    <x v="13"/>
    <n v="15"/>
    <x v="313"/>
  </r>
  <r>
    <x v="13"/>
    <n v="2"/>
    <x v="312"/>
  </r>
  <r>
    <x v="13"/>
    <n v="4"/>
    <x v="315"/>
  </r>
  <r>
    <x v="13"/>
    <n v="11"/>
    <x v="303"/>
  </r>
  <r>
    <x v="13"/>
    <n v="9"/>
    <x v="311"/>
  </r>
  <r>
    <x v="13"/>
    <n v="14"/>
    <x v="307"/>
  </r>
  <r>
    <x v="13"/>
    <n v="12"/>
    <x v="302"/>
  </r>
  <r>
    <x v="13"/>
    <n v="17"/>
    <x v="319"/>
  </r>
  <r>
    <x v="13"/>
    <n v="6"/>
    <x v="320"/>
  </r>
  <r>
    <x v="13"/>
    <n v="9"/>
    <x v="311"/>
  </r>
  <r>
    <x v="13"/>
    <n v="14"/>
    <x v="307"/>
  </r>
  <r>
    <x v="13"/>
    <n v="14"/>
    <x v="307"/>
  </r>
  <r>
    <x v="13"/>
    <n v="12"/>
    <x v="302"/>
  </r>
  <r>
    <x v="13"/>
    <n v="15"/>
    <x v="313"/>
  </r>
  <r>
    <x v="13"/>
    <n v="13"/>
    <x v="310"/>
  </r>
  <r>
    <x v="13"/>
    <n v="16"/>
    <x v="317"/>
  </r>
  <r>
    <x v="13"/>
    <n v="7"/>
    <x v="305"/>
  </r>
  <r>
    <x v="13"/>
    <n v="14"/>
    <x v="307"/>
  </r>
  <r>
    <x v="13"/>
    <n v="7"/>
    <x v="305"/>
  </r>
  <r>
    <x v="13"/>
    <n v="4"/>
    <x v="315"/>
  </r>
  <r>
    <x v="13"/>
    <n v="14"/>
    <x v="307"/>
  </r>
  <r>
    <x v="13"/>
    <n v="6"/>
    <x v="320"/>
  </r>
  <r>
    <x v="13"/>
    <n v="5"/>
    <x v="309"/>
  </r>
  <r>
    <x v="13"/>
    <n v="9"/>
    <x v="311"/>
  </r>
  <r>
    <x v="13"/>
    <n v="13"/>
    <x v="310"/>
  </r>
  <r>
    <x v="13"/>
    <n v="14"/>
    <x v="307"/>
  </r>
  <r>
    <x v="13"/>
    <n v="11"/>
    <x v="303"/>
  </r>
  <r>
    <x v="13"/>
    <n v="10"/>
    <x v="301"/>
  </r>
  <r>
    <x v="13"/>
    <n v="8"/>
    <x v="308"/>
  </r>
  <r>
    <x v="13"/>
    <n v="11"/>
    <x v="303"/>
  </r>
  <r>
    <x v="13"/>
    <n v="9"/>
    <x v="311"/>
  </r>
  <r>
    <x v="13"/>
    <n v="17"/>
    <x v="319"/>
  </r>
  <r>
    <x v="13"/>
    <n v="11"/>
    <x v="303"/>
  </r>
  <r>
    <x v="13"/>
    <n v="23"/>
    <x v="304"/>
  </r>
  <r>
    <x v="13"/>
    <n v="24"/>
    <x v="321"/>
  </r>
  <r>
    <x v="13"/>
    <n v="15"/>
    <x v="313"/>
  </r>
  <r>
    <x v="13"/>
    <n v="2"/>
    <x v="312"/>
  </r>
  <r>
    <x v="14"/>
    <n v="9"/>
    <x v="322"/>
  </r>
  <r>
    <x v="14"/>
    <n v="6"/>
    <x v="323"/>
  </r>
  <r>
    <x v="14"/>
    <n v="8"/>
    <x v="324"/>
  </r>
  <r>
    <x v="14"/>
    <n v="21"/>
    <x v="325"/>
  </r>
  <r>
    <x v="14"/>
    <n v="17"/>
    <x v="326"/>
  </r>
  <r>
    <x v="14"/>
    <n v="5"/>
    <x v="327"/>
  </r>
  <r>
    <x v="14"/>
    <n v="4"/>
    <x v="328"/>
  </r>
  <r>
    <x v="14"/>
    <n v="4"/>
    <x v="328"/>
  </r>
  <r>
    <x v="14"/>
    <n v="4"/>
    <x v="328"/>
  </r>
  <r>
    <x v="14"/>
    <n v="2"/>
    <x v="329"/>
  </r>
  <r>
    <x v="14"/>
    <n v="14"/>
    <x v="330"/>
  </r>
  <r>
    <x v="14"/>
    <n v="13"/>
    <x v="331"/>
  </r>
  <r>
    <x v="14"/>
    <n v="7"/>
    <x v="332"/>
  </r>
  <r>
    <x v="14"/>
    <n v="9"/>
    <x v="322"/>
  </r>
  <r>
    <x v="14"/>
    <n v="10"/>
    <x v="333"/>
  </r>
  <r>
    <x v="14"/>
    <n v="5"/>
    <x v="327"/>
  </r>
  <r>
    <x v="14"/>
    <n v="1"/>
    <x v="334"/>
  </r>
  <r>
    <x v="14"/>
    <n v="13"/>
    <x v="331"/>
  </r>
  <r>
    <x v="14"/>
    <n v="20"/>
    <x v="335"/>
  </r>
  <r>
    <x v="14"/>
    <n v="3"/>
    <x v="336"/>
  </r>
  <r>
    <x v="14"/>
    <n v="7"/>
    <x v="332"/>
  </r>
  <r>
    <x v="14"/>
    <n v="18"/>
    <x v="337"/>
  </r>
  <r>
    <x v="14"/>
    <n v="3"/>
    <x v="336"/>
  </r>
  <r>
    <x v="14"/>
    <n v="3"/>
    <x v="336"/>
  </r>
  <r>
    <x v="14"/>
    <n v="18"/>
    <x v="337"/>
  </r>
  <r>
    <x v="14"/>
    <n v="12"/>
    <x v="338"/>
  </r>
  <r>
    <x v="14"/>
    <n v="14"/>
    <x v="330"/>
  </r>
  <r>
    <x v="14"/>
    <n v="27"/>
    <x v="339"/>
  </r>
  <r>
    <x v="14"/>
    <n v="17"/>
    <x v="326"/>
  </r>
  <r>
    <x v="14"/>
    <n v="3"/>
    <x v="336"/>
  </r>
  <r>
    <x v="14"/>
    <n v="20"/>
    <x v="335"/>
  </r>
  <r>
    <x v="14"/>
    <n v="8"/>
    <x v="324"/>
  </r>
  <r>
    <x v="14"/>
    <n v="8"/>
    <x v="324"/>
  </r>
  <r>
    <x v="14"/>
    <n v="2"/>
    <x v="329"/>
  </r>
  <r>
    <x v="14"/>
    <n v="15"/>
    <x v="340"/>
  </r>
  <r>
    <x v="14"/>
    <n v="11"/>
    <x v="12"/>
  </r>
  <r>
    <x v="14"/>
    <n v="34"/>
    <x v="341"/>
  </r>
  <r>
    <x v="14"/>
    <n v="11"/>
    <x v="12"/>
  </r>
  <r>
    <x v="14"/>
    <n v="3"/>
    <x v="336"/>
  </r>
  <r>
    <x v="14"/>
    <n v="20"/>
    <x v="335"/>
  </r>
  <r>
    <x v="14"/>
    <n v="7"/>
    <x v="332"/>
  </r>
  <r>
    <x v="14"/>
    <n v="15"/>
    <x v="340"/>
  </r>
  <r>
    <x v="14"/>
    <n v="8"/>
    <x v="324"/>
  </r>
  <r>
    <x v="14"/>
    <n v="10"/>
    <x v="333"/>
  </r>
  <r>
    <x v="14"/>
    <n v="18"/>
    <x v="337"/>
  </r>
  <r>
    <x v="14"/>
    <n v="3"/>
    <x v="336"/>
  </r>
  <r>
    <x v="14"/>
    <n v="24"/>
    <x v="342"/>
  </r>
  <r>
    <x v="14"/>
    <n v="3"/>
    <x v="336"/>
  </r>
  <r>
    <x v="14"/>
    <n v="5"/>
    <x v="327"/>
  </r>
  <r>
    <x v="14"/>
    <n v="3"/>
    <x v="336"/>
  </r>
  <r>
    <x v="14"/>
    <n v="11"/>
    <x v="12"/>
  </r>
  <r>
    <x v="14"/>
    <n v="10"/>
    <x v="333"/>
  </r>
  <r>
    <x v="14"/>
    <n v="10"/>
    <x v="333"/>
  </r>
  <r>
    <x v="14"/>
    <n v="37"/>
    <x v="343"/>
  </r>
  <r>
    <x v="14"/>
    <n v="1"/>
    <x v="334"/>
  </r>
  <r>
    <x v="14"/>
    <n v="15"/>
    <x v="340"/>
  </r>
  <r>
    <x v="14"/>
    <n v="5"/>
    <x v="327"/>
  </r>
  <r>
    <x v="14"/>
    <n v="13"/>
    <x v="331"/>
  </r>
  <r>
    <x v="14"/>
    <n v="3"/>
    <x v="336"/>
  </r>
  <r>
    <x v="14"/>
    <n v="17"/>
    <x v="326"/>
  </r>
  <r>
    <x v="14"/>
    <n v="23"/>
    <x v="344"/>
  </r>
  <r>
    <x v="14"/>
    <n v="21"/>
    <x v="325"/>
  </r>
  <r>
    <x v="14"/>
    <n v="8"/>
    <x v="324"/>
  </r>
  <r>
    <x v="14"/>
    <n v="9"/>
    <x v="322"/>
  </r>
  <r>
    <x v="14"/>
    <n v="17"/>
    <x v="326"/>
  </r>
  <r>
    <x v="14"/>
    <n v="8"/>
    <x v="324"/>
  </r>
  <r>
    <x v="14"/>
    <n v="8"/>
    <x v="324"/>
  </r>
  <r>
    <x v="14"/>
    <n v="10"/>
    <x v="333"/>
  </r>
  <r>
    <x v="14"/>
    <n v="5"/>
    <x v="327"/>
  </r>
  <r>
    <x v="14"/>
    <n v="17"/>
    <x v="326"/>
  </r>
  <r>
    <x v="14"/>
    <n v="10"/>
    <x v="333"/>
  </r>
  <r>
    <x v="14"/>
    <n v="13"/>
    <x v="331"/>
  </r>
  <r>
    <x v="14"/>
    <n v="21"/>
    <x v="325"/>
  </r>
  <r>
    <x v="14"/>
    <n v="4"/>
    <x v="328"/>
  </r>
  <r>
    <x v="14"/>
    <n v="5"/>
    <x v="327"/>
  </r>
  <r>
    <x v="14"/>
    <n v="8"/>
    <x v="324"/>
  </r>
  <r>
    <x v="14"/>
    <n v="13"/>
    <x v="331"/>
  </r>
  <r>
    <x v="14"/>
    <n v="6"/>
    <x v="323"/>
  </r>
  <r>
    <x v="14"/>
    <n v="9"/>
    <x v="322"/>
  </r>
  <r>
    <x v="14"/>
    <n v="9"/>
    <x v="322"/>
  </r>
  <r>
    <x v="14"/>
    <n v="9"/>
    <x v="322"/>
  </r>
  <r>
    <x v="14"/>
    <n v="11"/>
    <x v="12"/>
  </r>
  <r>
    <x v="14"/>
    <n v="12"/>
    <x v="338"/>
  </r>
  <r>
    <x v="14"/>
    <n v="16"/>
    <x v="345"/>
  </r>
  <r>
    <x v="14"/>
    <n v="5"/>
    <x v="327"/>
  </r>
  <r>
    <x v="14"/>
    <n v="9"/>
    <x v="322"/>
  </r>
  <r>
    <x v="14"/>
    <n v="14"/>
    <x v="330"/>
  </r>
  <r>
    <x v="14"/>
    <n v="29"/>
    <x v="346"/>
  </r>
  <r>
    <x v="14"/>
    <n v="1"/>
    <x v="334"/>
  </r>
  <r>
    <x v="14"/>
    <n v="18"/>
    <x v="337"/>
  </r>
  <r>
    <x v="14"/>
    <n v="13"/>
    <x v="331"/>
  </r>
  <r>
    <x v="14"/>
    <n v="5"/>
    <x v="327"/>
  </r>
  <r>
    <x v="14"/>
    <n v="9"/>
    <x v="322"/>
  </r>
  <r>
    <x v="14"/>
    <n v="7"/>
    <x v="332"/>
  </r>
  <r>
    <x v="14"/>
    <n v="5"/>
    <x v="327"/>
  </r>
  <r>
    <x v="14"/>
    <n v="12"/>
    <x v="338"/>
  </r>
  <r>
    <x v="14"/>
    <n v="15"/>
    <x v="340"/>
  </r>
  <r>
    <x v="14"/>
    <n v="17"/>
    <x v="326"/>
  </r>
  <r>
    <x v="14"/>
    <n v="6"/>
    <x v="323"/>
  </r>
  <r>
    <x v="14"/>
    <n v="12"/>
    <x v="338"/>
  </r>
  <r>
    <x v="14"/>
    <n v="15"/>
    <x v="340"/>
  </r>
  <r>
    <x v="15"/>
    <n v="14"/>
    <x v="347"/>
  </r>
  <r>
    <x v="15"/>
    <n v="10"/>
    <x v="348"/>
  </r>
  <r>
    <x v="15"/>
    <n v="22"/>
    <x v="349"/>
  </r>
  <r>
    <x v="15"/>
    <n v="10"/>
    <x v="348"/>
  </r>
  <r>
    <x v="15"/>
    <n v="13"/>
    <x v="350"/>
  </r>
  <r>
    <x v="15"/>
    <n v="9"/>
    <x v="351"/>
  </r>
  <r>
    <x v="15"/>
    <n v="7"/>
    <x v="352"/>
  </r>
  <r>
    <x v="15"/>
    <n v="4"/>
    <x v="353"/>
  </r>
  <r>
    <x v="15"/>
    <n v="11"/>
    <x v="354"/>
  </r>
  <r>
    <x v="15"/>
    <n v="14"/>
    <x v="347"/>
  </r>
  <r>
    <x v="15"/>
    <n v="5"/>
    <x v="355"/>
  </r>
  <r>
    <x v="15"/>
    <n v="17"/>
    <x v="356"/>
  </r>
  <r>
    <x v="15"/>
    <n v="4"/>
    <x v="353"/>
  </r>
  <r>
    <x v="15"/>
    <n v="10"/>
    <x v="348"/>
  </r>
  <r>
    <x v="15"/>
    <n v="2"/>
    <x v="357"/>
  </r>
  <r>
    <x v="15"/>
    <n v="10"/>
    <x v="348"/>
  </r>
  <r>
    <x v="15"/>
    <n v="9"/>
    <x v="351"/>
  </r>
  <r>
    <x v="15"/>
    <n v="4"/>
    <x v="353"/>
  </r>
  <r>
    <x v="15"/>
    <n v="15"/>
    <x v="358"/>
  </r>
  <r>
    <x v="15"/>
    <n v="16"/>
    <x v="359"/>
  </r>
  <r>
    <x v="15"/>
    <n v="2"/>
    <x v="357"/>
  </r>
  <r>
    <x v="15"/>
    <n v="31"/>
    <x v="360"/>
  </r>
  <r>
    <x v="15"/>
    <n v="11"/>
    <x v="354"/>
  </r>
  <r>
    <x v="15"/>
    <n v="12"/>
    <x v="361"/>
  </r>
  <r>
    <x v="15"/>
    <n v="5"/>
    <x v="355"/>
  </r>
  <r>
    <x v="15"/>
    <n v="21"/>
    <x v="362"/>
  </r>
  <r>
    <x v="15"/>
    <n v="16"/>
    <x v="359"/>
  </r>
  <r>
    <x v="15"/>
    <n v="14"/>
    <x v="347"/>
  </r>
  <r>
    <x v="15"/>
    <n v="8"/>
    <x v="363"/>
  </r>
  <r>
    <x v="15"/>
    <n v="14"/>
    <x v="347"/>
  </r>
  <r>
    <x v="15"/>
    <n v="7"/>
    <x v="352"/>
  </r>
  <r>
    <x v="15"/>
    <n v="6"/>
    <x v="364"/>
  </r>
  <r>
    <x v="15"/>
    <n v="12"/>
    <x v="361"/>
  </r>
  <r>
    <x v="15"/>
    <n v="14"/>
    <x v="347"/>
  </r>
  <r>
    <x v="15"/>
    <n v="11"/>
    <x v="354"/>
  </r>
  <r>
    <x v="15"/>
    <n v="21"/>
    <x v="362"/>
  </r>
  <r>
    <x v="15"/>
    <n v="12"/>
    <x v="361"/>
  </r>
  <r>
    <x v="15"/>
    <n v="17"/>
    <x v="356"/>
  </r>
  <r>
    <x v="15"/>
    <n v="3"/>
    <x v="365"/>
  </r>
  <r>
    <x v="15"/>
    <n v="2"/>
    <x v="357"/>
  </r>
  <r>
    <x v="15"/>
    <n v="16"/>
    <x v="359"/>
  </r>
  <r>
    <x v="15"/>
    <n v="10"/>
    <x v="348"/>
  </r>
  <r>
    <x v="15"/>
    <n v="10"/>
    <x v="348"/>
  </r>
  <r>
    <x v="15"/>
    <n v="8"/>
    <x v="363"/>
  </r>
  <r>
    <x v="15"/>
    <n v="10"/>
    <x v="348"/>
  </r>
  <r>
    <x v="15"/>
    <n v="7"/>
    <x v="352"/>
  </r>
  <r>
    <x v="15"/>
    <n v="7"/>
    <x v="352"/>
  </r>
  <r>
    <x v="15"/>
    <n v="8"/>
    <x v="363"/>
  </r>
  <r>
    <x v="15"/>
    <n v="2"/>
    <x v="357"/>
  </r>
  <r>
    <x v="15"/>
    <n v="17"/>
    <x v="356"/>
  </r>
  <r>
    <x v="15"/>
    <n v="11"/>
    <x v="354"/>
  </r>
  <r>
    <x v="15"/>
    <n v="13"/>
    <x v="350"/>
  </r>
  <r>
    <x v="15"/>
    <n v="6"/>
    <x v="364"/>
  </r>
  <r>
    <x v="15"/>
    <n v="9"/>
    <x v="351"/>
  </r>
  <r>
    <x v="15"/>
    <n v="10"/>
    <x v="348"/>
  </r>
  <r>
    <x v="15"/>
    <n v="6"/>
    <x v="364"/>
  </r>
  <r>
    <x v="15"/>
    <n v="16"/>
    <x v="359"/>
  </r>
  <r>
    <x v="15"/>
    <n v="17"/>
    <x v="356"/>
  </r>
  <r>
    <x v="15"/>
    <n v="17"/>
    <x v="356"/>
  </r>
  <r>
    <x v="15"/>
    <n v="11"/>
    <x v="354"/>
  </r>
  <r>
    <x v="15"/>
    <n v="7"/>
    <x v="352"/>
  </r>
  <r>
    <x v="15"/>
    <n v="20"/>
    <x v="366"/>
  </r>
  <r>
    <x v="15"/>
    <n v="11"/>
    <x v="354"/>
  </r>
  <r>
    <x v="15"/>
    <n v="16"/>
    <x v="359"/>
  </r>
  <r>
    <x v="15"/>
    <n v="11"/>
    <x v="354"/>
  </r>
  <r>
    <x v="15"/>
    <n v="7"/>
    <x v="352"/>
  </r>
  <r>
    <x v="15"/>
    <n v="3"/>
    <x v="365"/>
  </r>
  <r>
    <x v="15"/>
    <n v="13"/>
    <x v="350"/>
  </r>
  <r>
    <x v="15"/>
    <n v="16"/>
    <x v="359"/>
  </r>
  <r>
    <x v="15"/>
    <n v="14"/>
    <x v="347"/>
  </r>
  <r>
    <x v="15"/>
    <n v="13"/>
    <x v="350"/>
  </r>
  <r>
    <x v="15"/>
    <n v="20"/>
    <x v="366"/>
  </r>
  <r>
    <x v="15"/>
    <n v="16"/>
    <x v="359"/>
  </r>
  <r>
    <x v="15"/>
    <n v="16"/>
    <x v="359"/>
  </r>
  <r>
    <x v="15"/>
    <n v="6"/>
    <x v="364"/>
  </r>
  <r>
    <x v="15"/>
    <n v="5"/>
    <x v="355"/>
  </r>
  <r>
    <x v="15"/>
    <n v="5"/>
    <x v="355"/>
  </r>
  <r>
    <x v="15"/>
    <n v="17"/>
    <x v="356"/>
  </r>
  <r>
    <x v="15"/>
    <n v="7"/>
    <x v="352"/>
  </r>
  <r>
    <x v="15"/>
    <n v="13"/>
    <x v="350"/>
  </r>
  <r>
    <x v="15"/>
    <n v="13"/>
    <x v="350"/>
  </r>
  <r>
    <x v="15"/>
    <n v="17"/>
    <x v="356"/>
  </r>
  <r>
    <x v="15"/>
    <n v="3"/>
    <x v="365"/>
  </r>
  <r>
    <x v="15"/>
    <n v="8"/>
    <x v="363"/>
  </r>
  <r>
    <x v="15"/>
    <n v="10"/>
    <x v="348"/>
  </r>
  <r>
    <x v="15"/>
    <n v="4"/>
    <x v="353"/>
  </r>
  <r>
    <x v="15"/>
    <n v="6"/>
    <x v="364"/>
  </r>
  <r>
    <x v="15"/>
    <n v="14"/>
    <x v="347"/>
  </r>
  <r>
    <x v="15"/>
    <n v="5"/>
    <x v="355"/>
  </r>
  <r>
    <x v="15"/>
    <n v="8"/>
    <x v="363"/>
  </r>
  <r>
    <x v="15"/>
    <n v="9"/>
    <x v="351"/>
  </r>
  <r>
    <x v="15"/>
    <n v="9"/>
    <x v="351"/>
  </r>
  <r>
    <x v="15"/>
    <n v="7"/>
    <x v="352"/>
  </r>
  <r>
    <x v="15"/>
    <n v="15"/>
    <x v="358"/>
  </r>
  <r>
    <x v="15"/>
    <n v="22"/>
    <x v="349"/>
  </r>
  <r>
    <x v="15"/>
    <n v="10"/>
    <x v="348"/>
  </r>
  <r>
    <x v="15"/>
    <n v="8"/>
    <x v="363"/>
  </r>
  <r>
    <x v="15"/>
    <n v="11"/>
    <x v="354"/>
  </r>
  <r>
    <x v="15"/>
    <n v="14"/>
    <x v="347"/>
  </r>
  <r>
    <x v="15"/>
    <n v="4"/>
    <x v="353"/>
  </r>
  <r>
    <x v="15"/>
    <n v="13"/>
    <x v="350"/>
  </r>
  <r>
    <x v="15"/>
    <n v="6"/>
    <x v="364"/>
  </r>
  <r>
    <x v="15"/>
    <n v="7"/>
    <x v="352"/>
  </r>
  <r>
    <x v="15"/>
    <n v="14"/>
    <x v="347"/>
  </r>
  <r>
    <x v="16"/>
    <n v="11"/>
    <x v="367"/>
  </r>
  <r>
    <x v="16"/>
    <n v="9"/>
    <x v="368"/>
  </r>
  <r>
    <x v="16"/>
    <n v="13"/>
    <x v="369"/>
  </r>
  <r>
    <x v="16"/>
    <n v="20"/>
    <x v="370"/>
  </r>
  <r>
    <x v="16"/>
    <n v="22"/>
    <x v="371"/>
  </r>
  <r>
    <x v="16"/>
    <n v="11"/>
    <x v="367"/>
  </r>
  <r>
    <x v="16"/>
    <n v="8"/>
    <x v="372"/>
  </r>
  <r>
    <x v="16"/>
    <n v="3"/>
    <x v="373"/>
  </r>
  <r>
    <x v="16"/>
    <n v="12"/>
    <x v="374"/>
  </r>
  <r>
    <x v="16"/>
    <n v="20"/>
    <x v="370"/>
  </r>
  <r>
    <x v="16"/>
    <n v="18"/>
    <x v="375"/>
  </r>
  <r>
    <x v="16"/>
    <n v="11"/>
    <x v="367"/>
  </r>
  <r>
    <x v="16"/>
    <n v="17"/>
    <x v="376"/>
  </r>
  <r>
    <x v="16"/>
    <n v="6"/>
    <x v="377"/>
  </r>
  <r>
    <x v="16"/>
    <n v="12"/>
    <x v="374"/>
  </r>
  <r>
    <x v="16"/>
    <n v="8"/>
    <x v="372"/>
  </r>
  <r>
    <x v="16"/>
    <n v="24"/>
    <x v="378"/>
  </r>
  <r>
    <x v="16"/>
    <n v="13"/>
    <x v="369"/>
  </r>
  <r>
    <x v="16"/>
    <n v="3"/>
    <x v="373"/>
  </r>
  <r>
    <x v="16"/>
    <n v="4"/>
    <x v="379"/>
  </r>
  <r>
    <x v="16"/>
    <n v="12"/>
    <x v="374"/>
  </r>
  <r>
    <x v="16"/>
    <n v="13"/>
    <x v="369"/>
  </r>
  <r>
    <x v="16"/>
    <n v="9"/>
    <x v="368"/>
  </r>
  <r>
    <x v="16"/>
    <n v="13"/>
    <x v="369"/>
  </r>
  <r>
    <x v="16"/>
    <n v="13"/>
    <x v="369"/>
  </r>
  <r>
    <x v="16"/>
    <n v="10"/>
    <x v="380"/>
  </r>
  <r>
    <x v="16"/>
    <n v="15"/>
    <x v="381"/>
  </r>
  <r>
    <x v="16"/>
    <n v="13"/>
    <x v="369"/>
  </r>
  <r>
    <x v="16"/>
    <n v="5"/>
    <x v="382"/>
  </r>
  <r>
    <x v="16"/>
    <n v="15"/>
    <x v="381"/>
  </r>
  <r>
    <x v="16"/>
    <n v="14"/>
    <x v="383"/>
  </r>
  <r>
    <x v="16"/>
    <n v="6"/>
    <x v="377"/>
  </r>
  <r>
    <x v="16"/>
    <n v="2"/>
    <x v="384"/>
  </r>
  <r>
    <x v="16"/>
    <n v="12"/>
    <x v="374"/>
  </r>
  <r>
    <x v="16"/>
    <n v="7"/>
    <x v="385"/>
  </r>
  <r>
    <x v="16"/>
    <n v="1"/>
    <x v="386"/>
  </r>
  <r>
    <x v="16"/>
    <n v="10"/>
    <x v="380"/>
  </r>
  <r>
    <x v="16"/>
    <n v="9"/>
    <x v="368"/>
  </r>
  <r>
    <x v="16"/>
    <n v="12"/>
    <x v="374"/>
  </r>
  <r>
    <x v="16"/>
    <n v="10"/>
    <x v="380"/>
  </r>
  <r>
    <x v="16"/>
    <n v="12"/>
    <x v="374"/>
  </r>
  <r>
    <x v="16"/>
    <n v="3"/>
    <x v="373"/>
  </r>
  <r>
    <x v="16"/>
    <n v="5"/>
    <x v="382"/>
  </r>
  <r>
    <x v="16"/>
    <n v="6"/>
    <x v="377"/>
  </r>
  <r>
    <x v="16"/>
    <n v="2"/>
    <x v="384"/>
  </r>
  <r>
    <x v="16"/>
    <n v="12"/>
    <x v="374"/>
  </r>
  <r>
    <x v="16"/>
    <n v="15"/>
    <x v="381"/>
  </r>
  <r>
    <x v="16"/>
    <n v="7"/>
    <x v="385"/>
  </r>
  <r>
    <x v="16"/>
    <n v="5"/>
    <x v="382"/>
  </r>
  <r>
    <x v="16"/>
    <n v="7"/>
    <x v="385"/>
  </r>
  <r>
    <x v="16"/>
    <n v="10"/>
    <x v="380"/>
  </r>
  <r>
    <x v="16"/>
    <n v="12"/>
    <x v="374"/>
  </r>
  <r>
    <x v="16"/>
    <n v="14"/>
    <x v="383"/>
  </r>
  <r>
    <x v="16"/>
    <n v="12"/>
    <x v="374"/>
  </r>
  <r>
    <x v="16"/>
    <n v="7"/>
    <x v="385"/>
  </r>
  <r>
    <x v="16"/>
    <n v="8"/>
    <x v="372"/>
  </r>
  <r>
    <x v="16"/>
    <n v="9"/>
    <x v="368"/>
  </r>
  <r>
    <x v="16"/>
    <n v="12"/>
    <x v="374"/>
  </r>
  <r>
    <x v="16"/>
    <n v="14"/>
    <x v="383"/>
  </r>
  <r>
    <x v="16"/>
    <n v="3"/>
    <x v="373"/>
  </r>
  <r>
    <x v="16"/>
    <n v="16"/>
    <x v="387"/>
  </r>
  <r>
    <x v="16"/>
    <n v="17"/>
    <x v="376"/>
  </r>
  <r>
    <x v="16"/>
    <n v="7"/>
    <x v="385"/>
  </r>
  <r>
    <x v="16"/>
    <n v="16"/>
    <x v="387"/>
  </r>
  <r>
    <x v="16"/>
    <n v="11"/>
    <x v="367"/>
  </r>
  <r>
    <x v="16"/>
    <n v="10"/>
    <x v="380"/>
  </r>
  <r>
    <x v="16"/>
    <n v="24"/>
    <x v="378"/>
  </r>
  <r>
    <x v="16"/>
    <n v="16"/>
    <x v="387"/>
  </r>
  <r>
    <x v="16"/>
    <n v="16"/>
    <x v="387"/>
  </r>
  <r>
    <x v="16"/>
    <n v="5"/>
    <x v="382"/>
  </r>
  <r>
    <x v="16"/>
    <n v="3"/>
    <x v="373"/>
  </r>
  <r>
    <x v="16"/>
    <n v="9"/>
    <x v="368"/>
  </r>
  <r>
    <x v="16"/>
    <n v="4"/>
    <x v="379"/>
  </r>
  <r>
    <x v="16"/>
    <n v="7"/>
    <x v="385"/>
  </r>
  <r>
    <x v="16"/>
    <n v="14"/>
    <x v="383"/>
  </r>
  <r>
    <x v="16"/>
    <n v="14"/>
    <x v="383"/>
  </r>
  <r>
    <x v="16"/>
    <n v="2"/>
    <x v="384"/>
  </r>
  <r>
    <x v="16"/>
    <n v="9"/>
    <x v="368"/>
  </r>
  <r>
    <x v="16"/>
    <n v="9"/>
    <x v="368"/>
  </r>
  <r>
    <x v="16"/>
    <n v="14"/>
    <x v="383"/>
  </r>
  <r>
    <x v="16"/>
    <n v="9"/>
    <x v="368"/>
  </r>
  <r>
    <x v="16"/>
    <n v="5"/>
    <x v="382"/>
  </r>
  <r>
    <x v="16"/>
    <n v="8"/>
    <x v="372"/>
  </r>
  <r>
    <x v="16"/>
    <n v="16"/>
    <x v="387"/>
  </r>
  <r>
    <x v="16"/>
    <n v="13"/>
    <x v="369"/>
  </r>
  <r>
    <x v="16"/>
    <n v="8"/>
    <x v="372"/>
  </r>
  <r>
    <x v="16"/>
    <n v="10"/>
    <x v="380"/>
  </r>
  <r>
    <x v="16"/>
    <n v="5"/>
    <x v="382"/>
  </r>
  <r>
    <x v="16"/>
    <n v="15"/>
    <x v="381"/>
  </r>
  <r>
    <x v="17"/>
    <n v="6"/>
    <x v="388"/>
  </r>
  <r>
    <x v="17"/>
    <n v="18"/>
    <x v="389"/>
  </r>
  <r>
    <x v="17"/>
    <n v="11"/>
    <x v="390"/>
  </r>
  <r>
    <x v="17"/>
    <n v="8"/>
    <x v="391"/>
  </r>
  <r>
    <x v="17"/>
    <n v="27"/>
    <x v="392"/>
  </r>
  <r>
    <x v="17"/>
    <n v="23"/>
    <x v="393"/>
  </r>
  <r>
    <x v="17"/>
    <n v="10"/>
    <x v="394"/>
  </r>
  <r>
    <x v="17"/>
    <n v="12"/>
    <x v="395"/>
  </r>
  <r>
    <x v="17"/>
    <n v="14"/>
    <x v="396"/>
  </r>
  <r>
    <x v="17"/>
    <n v="21"/>
    <x v="397"/>
  </r>
  <r>
    <x v="17"/>
    <n v="19"/>
    <x v="398"/>
  </r>
  <r>
    <x v="17"/>
    <n v="20"/>
    <x v="399"/>
  </r>
  <r>
    <x v="17"/>
    <n v="9"/>
    <x v="400"/>
  </r>
  <r>
    <x v="17"/>
    <n v="7"/>
    <x v="401"/>
  </r>
  <r>
    <x v="17"/>
    <n v="3"/>
    <x v="402"/>
  </r>
  <r>
    <x v="17"/>
    <n v="2"/>
    <x v="403"/>
  </r>
  <r>
    <x v="17"/>
    <n v="17"/>
    <x v="404"/>
  </r>
  <r>
    <x v="17"/>
    <n v="22"/>
    <x v="405"/>
  </r>
  <r>
    <x v="17"/>
    <n v="2"/>
    <x v="403"/>
  </r>
  <r>
    <x v="17"/>
    <n v="3"/>
    <x v="402"/>
  </r>
  <r>
    <x v="17"/>
    <n v="24"/>
    <x v="406"/>
  </r>
  <r>
    <x v="17"/>
    <n v="27"/>
    <x v="392"/>
  </r>
  <r>
    <x v="17"/>
    <n v="9"/>
    <x v="400"/>
  </r>
  <r>
    <x v="17"/>
    <n v="11"/>
    <x v="390"/>
  </r>
  <r>
    <x v="17"/>
    <n v="9"/>
    <x v="400"/>
  </r>
  <r>
    <x v="17"/>
    <n v="8"/>
    <x v="391"/>
  </r>
  <r>
    <x v="17"/>
    <n v="4"/>
    <x v="407"/>
  </r>
  <r>
    <x v="17"/>
    <n v="18"/>
    <x v="389"/>
  </r>
  <r>
    <x v="17"/>
    <n v="15"/>
    <x v="408"/>
  </r>
  <r>
    <x v="17"/>
    <n v="2"/>
    <x v="403"/>
  </r>
  <r>
    <x v="17"/>
    <n v="12"/>
    <x v="395"/>
  </r>
  <r>
    <x v="17"/>
    <n v="10"/>
    <x v="394"/>
  </r>
  <r>
    <x v="17"/>
    <n v="14"/>
    <x v="396"/>
  </r>
  <r>
    <x v="17"/>
    <n v="6"/>
    <x v="388"/>
  </r>
  <r>
    <x v="17"/>
    <n v="5"/>
    <x v="409"/>
  </r>
  <r>
    <x v="17"/>
    <n v="5"/>
    <x v="409"/>
  </r>
  <r>
    <x v="17"/>
    <n v="2"/>
    <x v="403"/>
  </r>
  <r>
    <x v="17"/>
    <n v="6"/>
    <x v="388"/>
  </r>
  <r>
    <x v="17"/>
    <n v="15"/>
    <x v="408"/>
  </r>
  <r>
    <x v="17"/>
    <n v="13"/>
    <x v="410"/>
  </r>
  <r>
    <x v="17"/>
    <n v="9"/>
    <x v="400"/>
  </r>
  <r>
    <x v="17"/>
    <n v="6"/>
    <x v="388"/>
  </r>
  <r>
    <x v="17"/>
    <n v="2"/>
    <x v="403"/>
  </r>
  <r>
    <x v="17"/>
    <n v="9"/>
    <x v="400"/>
  </r>
  <r>
    <x v="17"/>
    <n v="6"/>
    <x v="388"/>
  </r>
  <r>
    <x v="17"/>
    <n v="2"/>
    <x v="403"/>
  </r>
  <r>
    <x v="17"/>
    <n v="14"/>
    <x v="396"/>
  </r>
  <r>
    <x v="17"/>
    <n v="10"/>
    <x v="394"/>
  </r>
  <r>
    <x v="17"/>
    <n v="10"/>
    <x v="394"/>
  </r>
  <r>
    <x v="17"/>
    <n v="19"/>
    <x v="398"/>
  </r>
  <r>
    <x v="17"/>
    <n v="13"/>
    <x v="410"/>
  </r>
  <r>
    <x v="17"/>
    <n v="14"/>
    <x v="396"/>
  </r>
  <r>
    <x v="17"/>
    <n v="3"/>
    <x v="402"/>
  </r>
  <r>
    <x v="17"/>
    <n v="8"/>
    <x v="391"/>
  </r>
  <r>
    <x v="17"/>
    <n v="10"/>
    <x v="394"/>
  </r>
  <r>
    <x v="17"/>
    <n v="26"/>
    <x v="411"/>
  </r>
  <r>
    <x v="17"/>
    <n v="3"/>
    <x v="402"/>
  </r>
  <r>
    <x v="17"/>
    <n v="20"/>
    <x v="399"/>
  </r>
  <r>
    <x v="17"/>
    <n v="11"/>
    <x v="390"/>
  </r>
  <r>
    <x v="17"/>
    <n v="13"/>
    <x v="410"/>
  </r>
  <r>
    <x v="17"/>
    <n v="23"/>
    <x v="393"/>
  </r>
  <r>
    <x v="17"/>
    <n v="12"/>
    <x v="395"/>
  </r>
  <r>
    <x v="17"/>
    <n v="7"/>
    <x v="401"/>
  </r>
  <r>
    <x v="17"/>
    <n v="13"/>
    <x v="410"/>
  </r>
  <r>
    <x v="17"/>
    <n v="12"/>
    <x v="395"/>
  </r>
  <r>
    <x v="17"/>
    <n v="11"/>
    <x v="390"/>
  </r>
  <r>
    <x v="17"/>
    <n v="7"/>
    <x v="401"/>
  </r>
  <r>
    <x v="17"/>
    <n v="10"/>
    <x v="394"/>
  </r>
  <r>
    <x v="17"/>
    <n v="15"/>
    <x v="408"/>
  </r>
  <r>
    <x v="17"/>
    <n v="16"/>
    <x v="412"/>
  </r>
  <r>
    <x v="17"/>
    <n v="17"/>
    <x v="404"/>
  </r>
  <r>
    <x v="17"/>
    <n v="7"/>
    <x v="401"/>
  </r>
  <r>
    <x v="17"/>
    <n v="10"/>
    <x v="394"/>
  </r>
  <r>
    <x v="17"/>
    <n v="3"/>
    <x v="402"/>
  </r>
  <r>
    <x v="17"/>
    <n v="4"/>
    <x v="407"/>
  </r>
  <r>
    <x v="17"/>
    <n v="12"/>
    <x v="395"/>
  </r>
  <r>
    <x v="17"/>
    <n v="3"/>
    <x v="402"/>
  </r>
  <r>
    <x v="17"/>
    <n v="12"/>
    <x v="395"/>
  </r>
  <r>
    <x v="17"/>
    <n v="17"/>
    <x v="404"/>
  </r>
  <r>
    <x v="17"/>
    <n v="5"/>
    <x v="409"/>
  </r>
  <r>
    <x v="17"/>
    <n v="3"/>
    <x v="402"/>
  </r>
  <r>
    <x v="17"/>
    <n v="13"/>
    <x v="410"/>
  </r>
  <r>
    <x v="17"/>
    <n v="7"/>
    <x v="401"/>
  </r>
  <r>
    <x v="17"/>
    <n v="12"/>
    <x v="395"/>
  </r>
  <r>
    <x v="17"/>
    <n v="15"/>
    <x v="408"/>
  </r>
  <r>
    <x v="17"/>
    <n v="15"/>
    <x v="408"/>
  </r>
  <r>
    <x v="17"/>
    <n v="2"/>
    <x v="403"/>
  </r>
  <r>
    <x v="17"/>
    <n v="8"/>
    <x v="391"/>
  </r>
  <r>
    <x v="17"/>
    <n v="20"/>
    <x v="399"/>
  </r>
  <r>
    <x v="17"/>
    <n v="17"/>
    <x v="404"/>
  </r>
  <r>
    <x v="17"/>
    <n v="13"/>
    <x v="410"/>
  </r>
  <r>
    <x v="17"/>
    <n v="11"/>
    <x v="390"/>
  </r>
  <r>
    <x v="17"/>
    <n v="8"/>
    <x v="391"/>
  </r>
  <r>
    <x v="17"/>
    <n v="10"/>
    <x v="394"/>
  </r>
  <r>
    <x v="17"/>
    <n v="4"/>
    <x v="407"/>
  </r>
  <r>
    <x v="17"/>
    <n v="9"/>
    <x v="400"/>
  </r>
  <r>
    <x v="17"/>
    <n v="18"/>
    <x v="389"/>
  </r>
  <r>
    <x v="18"/>
    <n v="12"/>
    <x v="413"/>
  </r>
  <r>
    <x v="18"/>
    <n v="20"/>
    <x v="414"/>
  </r>
  <r>
    <x v="18"/>
    <n v="4"/>
    <x v="415"/>
  </r>
  <r>
    <x v="18"/>
    <n v="15"/>
    <x v="416"/>
  </r>
  <r>
    <x v="18"/>
    <n v="17"/>
    <x v="417"/>
  </r>
  <r>
    <x v="18"/>
    <n v="14"/>
    <x v="418"/>
  </r>
  <r>
    <x v="18"/>
    <n v="5"/>
    <x v="419"/>
  </r>
  <r>
    <x v="18"/>
    <n v="12"/>
    <x v="413"/>
  </r>
  <r>
    <x v="18"/>
    <n v="4"/>
    <x v="415"/>
  </r>
  <r>
    <x v="18"/>
    <n v="16"/>
    <x v="420"/>
  </r>
  <r>
    <x v="18"/>
    <n v="9"/>
    <x v="421"/>
  </r>
  <r>
    <x v="18"/>
    <n v="13"/>
    <x v="422"/>
  </r>
  <r>
    <x v="18"/>
    <n v="21"/>
    <x v="423"/>
  </r>
  <r>
    <x v="18"/>
    <n v="15"/>
    <x v="416"/>
  </r>
  <r>
    <x v="18"/>
    <n v="22"/>
    <x v="424"/>
  </r>
  <r>
    <x v="18"/>
    <n v="6"/>
    <x v="425"/>
  </r>
  <r>
    <x v="18"/>
    <n v="8"/>
    <x v="426"/>
  </r>
  <r>
    <x v="18"/>
    <n v="4"/>
    <x v="415"/>
  </r>
  <r>
    <x v="18"/>
    <n v="3"/>
    <x v="427"/>
  </r>
  <r>
    <x v="18"/>
    <n v="7"/>
    <x v="428"/>
  </r>
  <r>
    <x v="18"/>
    <n v="16"/>
    <x v="420"/>
  </r>
  <r>
    <x v="18"/>
    <n v="13"/>
    <x v="422"/>
  </r>
  <r>
    <x v="18"/>
    <n v="23"/>
    <x v="429"/>
  </r>
  <r>
    <x v="18"/>
    <n v="14"/>
    <x v="418"/>
  </r>
  <r>
    <x v="18"/>
    <n v="10"/>
    <x v="430"/>
  </r>
  <r>
    <x v="18"/>
    <n v="23"/>
    <x v="429"/>
  </r>
  <r>
    <x v="18"/>
    <n v="1"/>
    <x v="431"/>
  </r>
  <r>
    <x v="18"/>
    <n v="11"/>
    <x v="432"/>
  </r>
  <r>
    <x v="18"/>
    <n v="10"/>
    <x v="430"/>
  </r>
  <r>
    <x v="18"/>
    <n v="12"/>
    <x v="413"/>
  </r>
  <r>
    <x v="18"/>
    <n v="22"/>
    <x v="424"/>
  </r>
  <r>
    <x v="18"/>
    <n v="10"/>
    <x v="430"/>
  </r>
  <r>
    <x v="18"/>
    <n v="9"/>
    <x v="421"/>
  </r>
  <r>
    <x v="18"/>
    <n v="12"/>
    <x v="413"/>
  </r>
  <r>
    <x v="18"/>
    <n v="14"/>
    <x v="418"/>
  </r>
  <r>
    <x v="18"/>
    <n v="9"/>
    <x v="421"/>
  </r>
  <r>
    <x v="18"/>
    <n v="10"/>
    <x v="430"/>
  </r>
  <r>
    <x v="18"/>
    <n v="3"/>
    <x v="427"/>
  </r>
  <r>
    <x v="18"/>
    <n v="14"/>
    <x v="418"/>
  </r>
  <r>
    <x v="18"/>
    <n v="11"/>
    <x v="432"/>
  </r>
  <r>
    <x v="18"/>
    <n v="20"/>
    <x v="414"/>
  </r>
  <r>
    <x v="18"/>
    <n v="7"/>
    <x v="428"/>
  </r>
  <r>
    <x v="18"/>
    <n v="3"/>
    <x v="427"/>
  </r>
  <r>
    <x v="18"/>
    <n v="12"/>
    <x v="413"/>
  </r>
  <r>
    <x v="18"/>
    <n v="12"/>
    <x v="413"/>
  </r>
  <r>
    <x v="18"/>
    <n v="11"/>
    <x v="432"/>
  </r>
  <r>
    <x v="18"/>
    <n v="18"/>
    <x v="433"/>
  </r>
  <r>
    <x v="18"/>
    <n v="18"/>
    <x v="433"/>
  </r>
  <r>
    <x v="18"/>
    <n v="8"/>
    <x v="426"/>
  </r>
  <r>
    <x v="18"/>
    <n v="7"/>
    <x v="428"/>
  </r>
  <r>
    <x v="18"/>
    <n v="12"/>
    <x v="413"/>
  </r>
  <r>
    <x v="18"/>
    <n v="8"/>
    <x v="426"/>
  </r>
  <r>
    <x v="18"/>
    <n v="13"/>
    <x v="422"/>
  </r>
  <r>
    <x v="18"/>
    <n v="16"/>
    <x v="420"/>
  </r>
  <r>
    <x v="18"/>
    <n v="17"/>
    <x v="417"/>
  </r>
  <r>
    <x v="18"/>
    <n v="15"/>
    <x v="416"/>
  </r>
  <r>
    <x v="18"/>
    <n v="26"/>
    <x v="434"/>
  </r>
  <r>
    <x v="18"/>
    <n v="20"/>
    <x v="414"/>
  </r>
  <r>
    <x v="18"/>
    <n v="21"/>
    <x v="423"/>
  </r>
  <r>
    <x v="18"/>
    <n v="7"/>
    <x v="428"/>
  </r>
  <r>
    <x v="18"/>
    <n v="5"/>
    <x v="419"/>
  </r>
  <r>
    <x v="18"/>
    <n v="18"/>
    <x v="433"/>
  </r>
  <r>
    <x v="18"/>
    <n v="5"/>
    <x v="419"/>
  </r>
  <r>
    <x v="18"/>
    <n v="13"/>
    <x v="422"/>
  </r>
  <r>
    <x v="18"/>
    <n v="12"/>
    <x v="413"/>
  </r>
  <r>
    <x v="18"/>
    <n v="4"/>
    <x v="415"/>
  </r>
  <r>
    <x v="18"/>
    <n v="11"/>
    <x v="432"/>
  </r>
  <r>
    <x v="18"/>
    <n v="14"/>
    <x v="418"/>
  </r>
  <r>
    <x v="18"/>
    <n v="10"/>
    <x v="430"/>
  </r>
  <r>
    <x v="18"/>
    <n v="13"/>
    <x v="422"/>
  </r>
  <r>
    <x v="18"/>
    <n v="1"/>
    <x v="431"/>
  </r>
  <r>
    <x v="18"/>
    <n v="16"/>
    <x v="420"/>
  </r>
  <r>
    <x v="18"/>
    <n v="12"/>
    <x v="413"/>
  </r>
  <r>
    <x v="18"/>
    <n v="16"/>
    <x v="420"/>
  </r>
  <r>
    <x v="18"/>
    <n v="18"/>
    <x v="433"/>
  </r>
  <r>
    <x v="18"/>
    <n v="7"/>
    <x v="428"/>
  </r>
  <r>
    <x v="18"/>
    <n v="14"/>
    <x v="418"/>
  </r>
  <r>
    <x v="18"/>
    <n v="11"/>
    <x v="432"/>
  </r>
  <r>
    <x v="18"/>
    <n v="13"/>
    <x v="422"/>
  </r>
  <r>
    <x v="18"/>
    <n v="12"/>
    <x v="413"/>
  </r>
  <r>
    <x v="18"/>
    <n v="7"/>
    <x v="428"/>
  </r>
  <r>
    <x v="18"/>
    <n v="2"/>
    <x v="435"/>
  </r>
  <r>
    <x v="18"/>
    <n v="14"/>
    <x v="418"/>
  </r>
  <r>
    <x v="18"/>
    <n v="14"/>
    <x v="418"/>
  </r>
  <r>
    <x v="18"/>
    <n v="5"/>
    <x v="419"/>
  </r>
  <r>
    <x v="18"/>
    <n v="14"/>
    <x v="418"/>
  </r>
  <r>
    <x v="18"/>
    <n v="5"/>
    <x v="419"/>
  </r>
  <r>
    <x v="18"/>
    <n v="14"/>
    <x v="418"/>
  </r>
  <r>
    <x v="18"/>
    <n v="4"/>
    <x v="415"/>
  </r>
  <r>
    <x v="18"/>
    <n v="3"/>
    <x v="427"/>
  </r>
  <r>
    <x v="18"/>
    <n v="13"/>
    <x v="422"/>
  </r>
  <r>
    <x v="18"/>
    <n v="11"/>
    <x v="432"/>
  </r>
  <r>
    <x v="18"/>
    <n v="10"/>
    <x v="430"/>
  </r>
  <r>
    <x v="18"/>
    <n v="9"/>
    <x v="421"/>
  </r>
  <r>
    <x v="18"/>
    <n v="6"/>
    <x v="425"/>
  </r>
  <r>
    <x v="18"/>
    <n v="27"/>
    <x v="436"/>
  </r>
  <r>
    <x v="18"/>
    <n v="4"/>
    <x v="415"/>
  </r>
  <r>
    <x v="18"/>
    <n v="11"/>
    <x v="432"/>
  </r>
  <r>
    <x v="18"/>
    <n v="27"/>
    <x v="436"/>
  </r>
  <r>
    <x v="18"/>
    <n v="18"/>
    <x v="433"/>
  </r>
  <r>
    <x v="18"/>
    <n v="5"/>
    <x v="419"/>
  </r>
  <r>
    <x v="18"/>
    <n v="9"/>
    <x v="421"/>
  </r>
  <r>
    <x v="18"/>
    <n v="10"/>
    <x v="430"/>
  </r>
  <r>
    <x v="19"/>
    <n v="19"/>
    <x v="437"/>
  </r>
  <r>
    <x v="19"/>
    <n v="17"/>
    <x v="438"/>
  </r>
  <r>
    <x v="19"/>
    <n v="11"/>
    <x v="439"/>
  </r>
  <r>
    <x v="19"/>
    <n v="15"/>
    <x v="440"/>
  </r>
  <r>
    <x v="19"/>
    <n v="24"/>
    <x v="441"/>
  </r>
  <r>
    <x v="19"/>
    <n v="8"/>
    <x v="442"/>
  </r>
  <r>
    <x v="19"/>
    <n v="2"/>
    <x v="443"/>
  </r>
  <r>
    <x v="19"/>
    <n v="5"/>
    <x v="444"/>
  </r>
  <r>
    <x v="19"/>
    <n v="8"/>
    <x v="442"/>
  </r>
  <r>
    <x v="19"/>
    <n v="9"/>
    <x v="445"/>
  </r>
  <r>
    <x v="19"/>
    <n v="10"/>
    <x v="446"/>
  </r>
  <r>
    <x v="19"/>
    <n v="2"/>
    <x v="443"/>
  </r>
  <r>
    <x v="19"/>
    <n v="11"/>
    <x v="439"/>
  </r>
  <r>
    <x v="19"/>
    <n v="16"/>
    <x v="447"/>
  </r>
  <r>
    <x v="19"/>
    <n v="9"/>
    <x v="445"/>
  </r>
  <r>
    <x v="19"/>
    <n v="10"/>
    <x v="446"/>
  </r>
  <r>
    <x v="19"/>
    <n v="26"/>
    <x v="448"/>
  </r>
  <r>
    <x v="19"/>
    <n v="4"/>
    <x v="449"/>
  </r>
  <r>
    <x v="19"/>
    <n v="8"/>
    <x v="442"/>
  </r>
  <r>
    <x v="19"/>
    <n v="7"/>
    <x v="450"/>
  </r>
  <r>
    <x v="19"/>
    <n v="12"/>
    <x v="451"/>
  </r>
  <r>
    <x v="19"/>
    <n v="16"/>
    <x v="447"/>
  </r>
  <r>
    <x v="19"/>
    <n v="11"/>
    <x v="439"/>
  </r>
  <r>
    <x v="19"/>
    <n v="14"/>
    <x v="452"/>
  </r>
  <r>
    <x v="19"/>
    <n v="11"/>
    <x v="439"/>
  </r>
  <r>
    <x v="19"/>
    <n v="13"/>
    <x v="453"/>
  </r>
  <r>
    <x v="19"/>
    <n v="12"/>
    <x v="451"/>
  </r>
  <r>
    <x v="19"/>
    <n v="12"/>
    <x v="451"/>
  </r>
  <r>
    <x v="19"/>
    <n v="16"/>
    <x v="447"/>
  </r>
  <r>
    <x v="19"/>
    <n v="17"/>
    <x v="438"/>
  </r>
  <r>
    <x v="19"/>
    <n v="22"/>
    <x v="454"/>
  </r>
  <r>
    <x v="19"/>
    <n v="3"/>
    <x v="455"/>
  </r>
  <r>
    <x v="19"/>
    <n v="18"/>
    <x v="456"/>
  </r>
  <r>
    <x v="19"/>
    <n v="13"/>
    <x v="453"/>
  </r>
  <r>
    <x v="19"/>
    <n v="14"/>
    <x v="452"/>
  </r>
  <r>
    <x v="19"/>
    <n v="7"/>
    <x v="450"/>
  </r>
  <r>
    <x v="19"/>
    <n v="1"/>
    <x v="457"/>
  </r>
  <r>
    <x v="19"/>
    <n v="16"/>
    <x v="447"/>
  </r>
  <r>
    <x v="19"/>
    <n v="5"/>
    <x v="444"/>
  </r>
  <r>
    <x v="19"/>
    <n v="8"/>
    <x v="442"/>
  </r>
  <r>
    <x v="19"/>
    <n v="10"/>
    <x v="446"/>
  </r>
  <r>
    <x v="19"/>
    <n v="12"/>
    <x v="451"/>
  </r>
  <r>
    <x v="19"/>
    <n v="12"/>
    <x v="451"/>
  </r>
  <r>
    <x v="19"/>
    <n v="6"/>
    <x v="458"/>
  </r>
  <r>
    <x v="19"/>
    <n v="7"/>
    <x v="450"/>
  </r>
  <r>
    <x v="19"/>
    <n v="17"/>
    <x v="438"/>
  </r>
  <r>
    <x v="19"/>
    <n v="11"/>
    <x v="439"/>
  </r>
  <r>
    <x v="19"/>
    <n v="17"/>
    <x v="438"/>
  </r>
  <r>
    <x v="19"/>
    <n v="17"/>
    <x v="438"/>
  </r>
  <r>
    <x v="19"/>
    <n v="13"/>
    <x v="453"/>
  </r>
  <r>
    <x v="19"/>
    <n v="12"/>
    <x v="451"/>
  </r>
  <r>
    <x v="19"/>
    <n v="15"/>
    <x v="440"/>
  </r>
  <r>
    <x v="19"/>
    <n v="14"/>
    <x v="452"/>
  </r>
  <r>
    <x v="19"/>
    <n v="6"/>
    <x v="458"/>
  </r>
  <r>
    <x v="19"/>
    <n v="16"/>
    <x v="447"/>
  </r>
  <r>
    <x v="19"/>
    <n v="11"/>
    <x v="439"/>
  </r>
  <r>
    <x v="19"/>
    <n v="10"/>
    <x v="446"/>
  </r>
  <r>
    <x v="19"/>
    <n v="12"/>
    <x v="451"/>
  </r>
  <r>
    <x v="19"/>
    <n v="17"/>
    <x v="438"/>
  </r>
  <r>
    <x v="19"/>
    <n v="9"/>
    <x v="445"/>
  </r>
  <r>
    <x v="19"/>
    <n v="10"/>
    <x v="446"/>
  </r>
  <r>
    <x v="19"/>
    <n v="17"/>
    <x v="438"/>
  </r>
  <r>
    <x v="19"/>
    <n v="5"/>
    <x v="444"/>
  </r>
  <r>
    <x v="19"/>
    <n v="10"/>
    <x v="446"/>
  </r>
  <r>
    <x v="19"/>
    <n v="9"/>
    <x v="445"/>
  </r>
  <r>
    <x v="19"/>
    <n v="21"/>
    <x v="459"/>
  </r>
  <r>
    <x v="19"/>
    <n v="16"/>
    <x v="447"/>
  </r>
  <r>
    <x v="19"/>
    <n v="11"/>
    <x v="439"/>
  </r>
  <r>
    <x v="19"/>
    <n v="6"/>
    <x v="458"/>
  </r>
  <r>
    <x v="19"/>
    <n v="14"/>
    <x v="452"/>
  </r>
  <r>
    <x v="19"/>
    <n v="13"/>
    <x v="453"/>
  </r>
  <r>
    <x v="19"/>
    <n v="12"/>
    <x v="451"/>
  </r>
  <r>
    <x v="19"/>
    <n v="11"/>
    <x v="439"/>
  </r>
  <r>
    <x v="19"/>
    <n v="6"/>
    <x v="458"/>
  </r>
  <r>
    <x v="19"/>
    <n v="12"/>
    <x v="451"/>
  </r>
  <r>
    <x v="19"/>
    <n v="9"/>
    <x v="445"/>
  </r>
  <r>
    <x v="19"/>
    <n v="5"/>
    <x v="444"/>
  </r>
  <r>
    <x v="19"/>
    <n v="10"/>
    <x v="446"/>
  </r>
  <r>
    <x v="19"/>
    <n v="15"/>
    <x v="440"/>
  </r>
  <r>
    <x v="19"/>
    <n v="10"/>
    <x v="446"/>
  </r>
  <r>
    <x v="19"/>
    <n v="13"/>
    <x v="453"/>
  </r>
  <r>
    <x v="19"/>
    <n v="13"/>
    <x v="453"/>
  </r>
  <r>
    <x v="19"/>
    <n v="5"/>
    <x v="444"/>
  </r>
  <r>
    <x v="19"/>
    <n v="11"/>
    <x v="439"/>
  </r>
  <r>
    <x v="19"/>
    <n v="6"/>
    <x v="458"/>
  </r>
  <r>
    <x v="19"/>
    <n v="7"/>
    <x v="450"/>
  </r>
  <r>
    <x v="19"/>
    <n v="11"/>
    <x v="439"/>
  </r>
  <r>
    <x v="19"/>
    <n v="18"/>
    <x v="456"/>
  </r>
  <r>
    <x v="19"/>
    <n v="15"/>
    <x v="440"/>
  </r>
  <r>
    <x v="19"/>
    <n v="13"/>
    <x v="453"/>
  </r>
  <r>
    <x v="19"/>
    <n v="18"/>
    <x v="456"/>
  </r>
  <r>
    <x v="19"/>
    <n v="10"/>
    <x v="446"/>
  </r>
  <r>
    <x v="19"/>
    <n v="16"/>
    <x v="447"/>
  </r>
  <r>
    <x v="19"/>
    <n v="11"/>
    <x v="439"/>
  </r>
  <r>
    <x v="19"/>
    <n v="21"/>
    <x v="459"/>
  </r>
  <r>
    <x v="19"/>
    <n v="10"/>
    <x v="446"/>
  </r>
  <r>
    <x v="19"/>
    <n v="17"/>
    <x v="438"/>
  </r>
  <r>
    <x v="19"/>
    <n v="11"/>
    <x v="439"/>
  </r>
  <r>
    <x v="19"/>
    <n v="12"/>
    <x v="451"/>
  </r>
  <r>
    <x v="19"/>
    <n v="16"/>
    <x v="44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">
  <r>
    <x v="0"/>
    <x v="0"/>
    <x v="0"/>
    <x v="0"/>
    <x v="0"/>
    <x v="0"/>
    <n v="5529"/>
    <x v="0"/>
    <n v="9"/>
  </r>
  <r>
    <x v="1"/>
    <x v="1"/>
    <x v="1"/>
    <x v="1"/>
    <x v="1"/>
    <x v="1"/>
    <n v="4999"/>
    <x v="0"/>
    <n v="9"/>
  </r>
  <r>
    <x v="2"/>
    <x v="2"/>
    <x v="2"/>
    <x v="2"/>
    <x v="2"/>
    <x v="2"/>
    <n v="5360"/>
    <x v="0"/>
    <n v="10"/>
  </r>
  <r>
    <x v="3"/>
    <x v="3"/>
    <x v="0"/>
    <x v="3"/>
    <x v="3"/>
    <x v="3"/>
    <n v="9243"/>
    <x v="0"/>
    <n v="15"/>
  </r>
  <r>
    <x v="4"/>
    <x v="4"/>
    <x v="3"/>
    <x v="4"/>
    <x v="4"/>
    <x v="4"/>
    <n v="3567"/>
    <x v="0"/>
    <n v="12"/>
  </r>
  <r>
    <x v="5"/>
    <x v="5"/>
    <x v="4"/>
    <x v="5"/>
    <x v="5"/>
    <x v="5"/>
    <n v="5229"/>
    <x v="0"/>
    <n v="17"/>
  </r>
  <r>
    <x v="6"/>
    <x v="6"/>
    <x v="3"/>
    <x v="6"/>
    <x v="6"/>
    <x v="6"/>
    <n v="105"/>
    <x v="0"/>
    <n v="4"/>
  </r>
  <r>
    <x v="7"/>
    <x v="7"/>
    <x v="5"/>
    <x v="7"/>
    <x v="7"/>
    <x v="7"/>
    <n v="5167"/>
    <x v="0"/>
    <n v="19"/>
  </r>
  <r>
    <x v="8"/>
    <x v="8"/>
    <x v="1"/>
    <x v="8"/>
    <x v="8"/>
    <x v="8"/>
    <n v="5853"/>
    <x v="0"/>
    <n v="16"/>
  </r>
  <r>
    <x v="9"/>
    <x v="9"/>
    <x v="2"/>
    <x v="9"/>
    <x v="9"/>
    <x v="9"/>
    <n v="5088"/>
    <x v="0"/>
    <n v="7"/>
  </r>
  <r>
    <x v="10"/>
    <x v="10"/>
    <x v="6"/>
    <x v="6"/>
    <x v="6"/>
    <x v="6"/>
    <n v="105"/>
    <x v="0"/>
    <n v="9"/>
  </r>
  <r>
    <x v="11"/>
    <x v="11"/>
    <x v="7"/>
    <x v="10"/>
    <x v="10"/>
    <x v="10"/>
    <n v="5938"/>
    <x v="0"/>
    <n v="12"/>
  </r>
  <r>
    <x v="12"/>
    <x v="12"/>
    <x v="1"/>
    <x v="1"/>
    <x v="1"/>
    <x v="1"/>
    <n v="4999"/>
    <x v="0"/>
    <n v="6"/>
  </r>
  <r>
    <x v="13"/>
    <x v="13"/>
    <x v="4"/>
    <x v="11"/>
    <x v="11"/>
    <x v="11"/>
    <n v="5857"/>
    <x v="0"/>
    <n v="9"/>
  </r>
  <r>
    <x v="14"/>
    <x v="14"/>
    <x v="2"/>
    <x v="12"/>
    <x v="12"/>
    <x v="12"/>
    <n v="7970"/>
    <x v="0"/>
    <n v="22"/>
  </r>
  <r>
    <x v="15"/>
    <x v="15"/>
    <x v="6"/>
    <x v="13"/>
    <x v="13"/>
    <x v="13"/>
    <n v="236"/>
    <x v="0"/>
    <n v="2"/>
  </r>
  <r>
    <x v="16"/>
    <x v="16"/>
    <x v="8"/>
    <x v="14"/>
    <x v="14"/>
    <x v="14"/>
    <n v="5956"/>
    <x v="0"/>
    <n v="7"/>
  </r>
  <r>
    <x v="17"/>
    <x v="17"/>
    <x v="4"/>
    <x v="15"/>
    <x v="15"/>
    <x v="15"/>
    <n v="9976"/>
    <x v="0"/>
    <n v="14"/>
  </r>
  <r>
    <x v="18"/>
    <x v="18"/>
    <x v="9"/>
    <x v="16"/>
    <x v="16"/>
    <x v="16"/>
    <n v="5548"/>
    <x v="0"/>
    <n v="11"/>
  </r>
  <r>
    <x v="19"/>
    <x v="19"/>
    <x v="7"/>
    <x v="17"/>
    <x v="17"/>
    <x v="17"/>
    <n v="3249"/>
    <x v="0"/>
    <n v="10"/>
  </r>
  <r>
    <x v="20"/>
    <x v="20"/>
    <x v="7"/>
    <x v="18"/>
    <x v="18"/>
    <x v="18"/>
    <n v="5880"/>
    <x v="0"/>
    <n v="10"/>
  </r>
  <r>
    <x v="21"/>
    <x v="21"/>
    <x v="5"/>
    <x v="19"/>
    <x v="19"/>
    <x v="19"/>
    <n v="8575"/>
    <x v="0"/>
    <n v="31"/>
  </r>
  <r>
    <x v="22"/>
    <x v="22"/>
    <x v="5"/>
    <x v="4"/>
    <x v="4"/>
    <x v="4"/>
    <n v="3567"/>
    <x v="0"/>
    <n v="12"/>
  </r>
  <r>
    <x v="23"/>
    <x v="23"/>
    <x v="7"/>
    <x v="20"/>
    <x v="20"/>
    <x v="20"/>
    <n v="6101"/>
    <x v="0"/>
    <n v="12"/>
  </r>
  <r>
    <x v="24"/>
    <x v="24"/>
    <x v="7"/>
    <x v="21"/>
    <x v="21"/>
    <x v="21"/>
    <n v="7369"/>
    <x v="0"/>
    <n v="10"/>
  </r>
  <r>
    <x v="25"/>
    <x v="25"/>
    <x v="10"/>
    <x v="6"/>
    <x v="6"/>
    <x v="6"/>
    <n v="105"/>
    <x v="0"/>
    <n v="2"/>
  </r>
  <r>
    <x v="26"/>
    <x v="26"/>
    <x v="6"/>
    <x v="22"/>
    <x v="22"/>
    <x v="22"/>
    <n v="6211"/>
    <x v="0"/>
    <n v="12"/>
  </r>
  <r>
    <x v="27"/>
    <x v="27"/>
    <x v="8"/>
    <x v="0"/>
    <x v="0"/>
    <x v="0"/>
    <n v="5529"/>
    <x v="0"/>
    <n v="13"/>
  </r>
  <r>
    <x v="28"/>
    <x v="28"/>
    <x v="11"/>
    <x v="23"/>
    <x v="23"/>
    <x v="23"/>
    <n v="5860"/>
    <x v="0"/>
    <n v="17"/>
  </r>
  <r>
    <x v="29"/>
    <x v="29"/>
    <x v="7"/>
    <x v="24"/>
    <x v="24"/>
    <x v="24"/>
    <n v="5999"/>
    <x v="0"/>
    <n v="10"/>
  </r>
  <r>
    <x v="30"/>
    <x v="30"/>
    <x v="12"/>
    <x v="25"/>
    <x v="25"/>
    <x v="25"/>
    <n v="5973"/>
    <x v="0"/>
    <n v="13"/>
  </r>
  <r>
    <x v="31"/>
    <x v="31"/>
    <x v="1"/>
    <x v="3"/>
    <x v="3"/>
    <x v="3"/>
    <n v="9243"/>
    <x v="0"/>
    <n v="16"/>
  </r>
  <r>
    <x v="32"/>
    <x v="32"/>
    <x v="13"/>
    <x v="26"/>
    <x v="26"/>
    <x v="26"/>
    <n v="6925"/>
    <x v="0"/>
    <n v="10"/>
  </r>
  <r>
    <x v="33"/>
    <x v="33"/>
    <x v="2"/>
    <x v="27"/>
    <x v="27"/>
    <x v="27"/>
    <n v="6775"/>
    <x v="0"/>
    <n v="14"/>
  </r>
  <r>
    <x v="34"/>
    <x v="34"/>
    <x v="10"/>
    <x v="4"/>
    <x v="4"/>
    <x v="4"/>
    <n v="3567"/>
    <x v="0"/>
    <n v="6"/>
  </r>
  <r>
    <x v="35"/>
    <x v="35"/>
    <x v="12"/>
    <x v="6"/>
    <x v="6"/>
    <x v="6"/>
    <n v="105"/>
    <x v="0"/>
    <n v="1"/>
  </r>
  <r>
    <x v="36"/>
    <x v="36"/>
    <x v="9"/>
    <x v="28"/>
    <x v="28"/>
    <x v="28"/>
    <n v="8763"/>
    <x v="0"/>
    <n v="18"/>
  </r>
  <r>
    <x v="37"/>
    <x v="37"/>
    <x v="5"/>
    <x v="9"/>
    <x v="9"/>
    <x v="9"/>
    <n v="5088"/>
    <x v="0"/>
    <n v="17"/>
  </r>
  <r>
    <x v="38"/>
    <x v="38"/>
    <x v="10"/>
    <x v="29"/>
    <x v="29"/>
    <x v="29"/>
    <n v="4977"/>
    <x v="0"/>
    <n v="5"/>
  </r>
  <r>
    <x v="39"/>
    <x v="39"/>
    <x v="13"/>
    <x v="14"/>
    <x v="14"/>
    <x v="14"/>
    <n v="5956"/>
    <x v="0"/>
    <n v="9"/>
  </r>
  <r>
    <x v="40"/>
    <x v="40"/>
    <x v="1"/>
    <x v="30"/>
    <x v="30"/>
    <x v="30"/>
    <n v="4755"/>
    <x v="0"/>
    <n v="10"/>
  </r>
  <r>
    <x v="41"/>
    <x v="41"/>
    <x v="10"/>
    <x v="5"/>
    <x v="5"/>
    <x v="5"/>
    <n v="5229"/>
    <x v="0"/>
    <n v="14"/>
  </r>
  <r>
    <x v="42"/>
    <x v="42"/>
    <x v="10"/>
    <x v="31"/>
    <x v="31"/>
    <x v="31"/>
    <n v="4014"/>
    <x v="0"/>
    <n v="11"/>
  </r>
  <r>
    <x v="43"/>
    <x v="43"/>
    <x v="13"/>
    <x v="21"/>
    <x v="21"/>
    <x v="21"/>
    <n v="7369"/>
    <x v="0"/>
    <n v="15"/>
  </r>
  <r>
    <x v="44"/>
    <x v="44"/>
    <x v="7"/>
    <x v="16"/>
    <x v="16"/>
    <x v="16"/>
    <n v="5548"/>
    <x v="0"/>
    <n v="13"/>
  </r>
  <r>
    <x v="45"/>
    <x v="45"/>
    <x v="10"/>
    <x v="29"/>
    <x v="29"/>
    <x v="29"/>
    <n v="4977"/>
    <x v="0"/>
    <n v="13"/>
  </r>
  <r>
    <x v="46"/>
    <x v="46"/>
    <x v="11"/>
    <x v="32"/>
    <x v="32"/>
    <x v="32"/>
    <n v="4388"/>
    <x v="0"/>
    <n v="10"/>
  </r>
  <r>
    <x v="47"/>
    <x v="47"/>
    <x v="2"/>
    <x v="17"/>
    <x v="17"/>
    <x v="17"/>
    <n v="3249"/>
    <x v="0"/>
    <n v="12"/>
  </r>
  <r>
    <x v="48"/>
    <x v="48"/>
    <x v="14"/>
    <x v="30"/>
    <x v="30"/>
    <x v="30"/>
    <n v="4755"/>
    <x v="0"/>
    <n v="10"/>
  </r>
  <r>
    <x v="49"/>
    <x v="49"/>
    <x v="0"/>
    <x v="33"/>
    <x v="33"/>
    <x v="33"/>
    <n v="4890"/>
    <x v="0"/>
    <n v="9"/>
  </r>
  <r>
    <x v="50"/>
    <x v="50"/>
    <x v="6"/>
    <x v="34"/>
    <x v="34"/>
    <x v="34"/>
    <n v="5758"/>
    <x v="0"/>
    <n v="8"/>
  </r>
  <r>
    <x v="51"/>
    <x v="51"/>
    <x v="7"/>
    <x v="35"/>
    <x v="35"/>
    <x v="35"/>
    <n v="6990"/>
    <x v="0"/>
    <n v="16"/>
  </r>
  <r>
    <x v="52"/>
    <x v="52"/>
    <x v="2"/>
    <x v="36"/>
    <x v="36"/>
    <x v="36"/>
    <n v="609"/>
    <x v="0"/>
    <n v="6"/>
  </r>
  <r>
    <x v="53"/>
    <x v="53"/>
    <x v="10"/>
    <x v="37"/>
    <x v="37"/>
    <x v="37"/>
    <n v="5762"/>
    <x v="0"/>
    <n v="19"/>
  </r>
  <r>
    <x v="54"/>
    <x v="54"/>
    <x v="0"/>
    <x v="38"/>
    <x v="38"/>
    <x v="38"/>
    <n v="4116"/>
    <x v="0"/>
    <n v="9"/>
  </r>
  <r>
    <x v="55"/>
    <x v="55"/>
    <x v="2"/>
    <x v="39"/>
    <x v="39"/>
    <x v="39"/>
    <n v="7645"/>
    <x v="0"/>
    <n v="20"/>
  </r>
  <r>
    <x v="56"/>
    <x v="56"/>
    <x v="12"/>
    <x v="40"/>
    <x v="40"/>
    <x v="40"/>
    <n v="6775"/>
    <x v="0"/>
    <n v="16"/>
  </r>
  <r>
    <x v="57"/>
    <x v="57"/>
    <x v="11"/>
    <x v="41"/>
    <x v="41"/>
    <x v="41"/>
    <n v="6028"/>
    <x v="0"/>
    <n v="19"/>
  </r>
  <r>
    <x v="58"/>
    <x v="58"/>
    <x v="1"/>
    <x v="42"/>
    <x v="42"/>
    <x v="42"/>
    <n v="7432"/>
    <x v="0"/>
    <n v="17"/>
  </r>
  <r>
    <x v="59"/>
    <x v="45"/>
    <x v="9"/>
    <x v="43"/>
    <x v="43"/>
    <x v="43"/>
    <n v="6216"/>
    <x v="0"/>
    <n v="19"/>
  </r>
  <r>
    <x v="60"/>
    <x v="49"/>
    <x v="5"/>
    <x v="16"/>
    <x v="16"/>
    <x v="16"/>
    <n v="5548"/>
    <x v="0"/>
    <n v="18"/>
  </r>
  <r>
    <x v="61"/>
    <x v="59"/>
    <x v="10"/>
    <x v="9"/>
    <x v="9"/>
    <x v="9"/>
    <n v="5088"/>
    <x v="0"/>
    <n v="5"/>
  </r>
  <r>
    <x v="62"/>
    <x v="60"/>
    <x v="7"/>
    <x v="35"/>
    <x v="35"/>
    <x v="35"/>
    <n v="6990"/>
    <x v="0"/>
    <n v="17"/>
  </r>
  <r>
    <x v="63"/>
    <x v="61"/>
    <x v="11"/>
    <x v="30"/>
    <x v="30"/>
    <x v="30"/>
    <n v="4755"/>
    <x v="0"/>
    <n v="9"/>
  </r>
  <r>
    <x v="64"/>
    <x v="62"/>
    <x v="2"/>
    <x v="44"/>
    <x v="44"/>
    <x v="44"/>
    <n v="6206"/>
    <x v="0"/>
    <n v="14"/>
  </r>
  <r>
    <x v="65"/>
    <x v="63"/>
    <x v="0"/>
    <x v="42"/>
    <x v="42"/>
    <x v="42"/>
    <n v="7432"/>
    <x v="0"/>
    <n v="4"/>
  </r>
  <r>
    <x v="66"/>
    <x v="34"/>
    <x v="6"/>
    <x v="26"/>
    <x v="26"/>
    <x v="26"/>
    <n v="6925"/>
    <x v="0"/>
    <n v="16"/>
  </r>
  <r>
    <x v="67"/>
    <x v="64"/>
    <x v="4"/>
    <x v="16"/>
    <x v="16"/>
    <x v="16"/>
    <n v="5548"/>
    <x v="0"/>
    <n v="7"/>
  </r>
  <r>
    <x v="68"/>
    <x v="65"/>
    <x v="11"/>
    <x v="45"/>
    <x v="45"/>
    <x v="45"/>
    <n v="6211"/>
    <x v="0"/>
    <n v="15"/>
  </r>
  <r>
    <x v="69"/>
    <x v="66"/>
    <x v="14"/>
    <x v="45"/>
    <x v="45"/>
    <x v="45"/>
    <n v="6211"/>
    <x v="0"/>
    <n v="7"/>
  </r>
  <r>
    <x v="70"/>
    <x v="67"/>
    <x v="2"/>
    <x v="46"/>
    <x v="46"/>
    <x v="46"/>
    <n v="245"/>
    <x v="0"/>
    <n v="1"/>
  </r>
  <r>
    <x v="71"/>
    <x v="68"/>
    <x v="9"/>
    <x v="23"/>
    <x v="23"/>
    <x v="23"/>
    <n v="5860"/>
    <x v="0"/>
    <n v="8"/>
  </r>
  <r>
    <x v="72"/>
    <x v="69"/>
    <x v="1"/>
    <x v="47"/>
    <x v="47"/>
    <x v="47"/>
    <n v="6791"/>
    <x v="0"/>
    <n v="6"/>
  </r>
  <r>
    <x v="73"/>
    <x v="70"/>
    <x v="6"/>
    <x v="48"/>
    <x v="48"/>
    <x v="48"/>
    <n v="7172"/>
    <x v="0"/>
    <n v="7"/>
  </r>
  <r>
    <x v="74"/>
    <x v="71"/>
    <x v="10"/>
    <x v="38"/>
    <x v="38"/>
    <x v="38"/>
    <n v="4116"/>
    <x v="0"/>
    <n v="2"/>
  </r>
  <r>
    <x v="75"/>
    <x v="72"/>
    <x v="7"/>
    <x v="15"/>
    <x v="15"/>
    <x v="15"/>
    <n v="9976"/>
    <x v="0"/>
    <n v="18"/>
  </r>
  <r>
    <x v="76"/>
    <x v="73"/>
    <x v="3"/>
    <x v="3"/>
    <x v="3"/>
    <x v="3"/>
    <n v="9243"/>
    <x v="0"/>
    <n v="8"/>
  </r>
  <r>
    <x v="77"/>
    <x v="9"/>
    <x v="7"/>
    <x v="49"/>
    <x v="49"/>
    <x v="49"/>
    <n v="6278"/>
    <x v="0"/>
    <n v="7"/>
  </r>
  <r>
    <x v="78"/>
    <x v="74"/>
    <x v="2"/>
    <x v="32"/>
    <x v="32"/>
    <x v="32"/>
    <n v="4388"/>
    <x v="0"/>
    <n v="7"/>
  </r>
  <r>
    <x v="79"/>
    <x v="75"/>
    <x v="8"/>
    <x v="50"/>
    <x v="50"/>
    <x v="50"/>
    <n v="7427"/>
    <x v="0"/>
    <n v="13"/>
  </r>
  <r>
    <x v="80"/>
    <x v="76"/>
    <x v="13"/>
    <x v="0"/>
    <x v="0"/>
    <x v="0"/>
    <n v="5529"/>
    <x v="0"/>
    <n v="12"/>
  </r>
  <r>
    <x v="81"/>
    <x v="77"/>
    <x v="8"/>
    <x v="36"/>
    <x v="36"/>
    <x v="36"/>
    <n v="609"/>
    <x v="0"/>
    <n v="2"/>
  </r>
  <r>
    <x v="82"/>
    <x v="78"/>
    <x v="4"/>
    <x v="9"/>
    <x v="9"/>
    <x v="9"/>
    <n v="5088"/>
    <x v="0"/>
    <n v="6"/>
  </r>
  <r>
    <x v="83"/>
    <x v="79"/>
    <x v="13"/>
    <x v="51"/>
    <x v="51"/>
    <x v="51"/>
    <n v="5217"/>
    <x v="0"/>
    <n v="20"/>
  </r>
  <r>
    <x v="84"/>
    <x v="80"/>
    <x v="8"/>
    <x v="52"/>
    <x v="52"/>
    <x v="52"/>
    <n v="3525"/>
    <x v="0"/>
    <n v="12"/>
  </r>
  <r>
    <x v="85"/>
    <x v="81"/>
    <x v="12"/>
    <x v="16"/>
    <x v="16"/>
    <x v="16"/>
    <n v="5548"/>
    <x v="0"/>
    <n v="9"/>
  </r>
  <r>
    <x v="86"/>
    <x v="82"/>
    <x v="3"/>
    <x v="53"/>
    <x v="53"/>
    <x v="53"/>
    <n v="6817"/>
    <x v="0"/>
    <n v="9"/>
  </r>
  <r>
    <x v="87"/>
    <x v="83"/>
    <x v="4"/>
    <x v="54"/>
    <x v="54"/>
    <x v="54"/>
    <n v="1804"/>
    <x v="0"/>
    <n v="4"/>
  </r>
  <r>
    <x v="88"/>
    <x v="84"/>
    <x v="7"/>
    <x v="55"/>
    <x v="55"/>
    <x v="55"/>
    <n v="6733"/>
    <x v="0"/>
    <n v="13"/>
  </r>
  <r>
    <x v="89"/>
    <x v="85"/>
    <x v="10"/>
    <x v="17"/>
    <x v="17"/>
    <x v="17"/>
    <n v="3249"/>
    <x v="0"/>
    <n v="7"/>
  </r>
  <r>
    <x v="90"/>
    <x v="86"/>
    <x v="14"/>
    <x v="56"/>
    <x v="56"/>
    <x v="56"/>
    <n v="5246"/>
    <x v="0"/>
    <n v="9"/>
  </r>
  <r>
    <x v="91"/>
    <x v="87"/>
    <x v="7"/>
    <x v="40"/>
    <x v="40"/>
    <x v="40"/>
    <n v="6775"/>
    <x v="0"/>
    <n v="17"/>
  </r>
  <r>
    <x v="92"/>
    <x v="88"/>
    <x v="5"/>
    <x v="57"/>
    <x v="57"/>
    <x v="57"/>
    <n v="5520"/>
    <x v="0"/>
    <n v="10"/>
  </r>
  <r>
    <x v="93"/>
    <x v="89"/>
    <x v="6"/>
    <x v="58"/>
    <x v="58"/>
    <x v="58"/>
    <n v="6103"/>
    <x v="0"/>
    <n v="6"/>
  </r>
  <r>
    <x v="94"/>
    <x v="90"/>
    <x v="3"/>
    <x v="53"/>
    <x v="53"/>
    <x v="53"/>
    <n v="6817"/>
    <x v="0"/>
    <n v="2"/>
  </r>
  <r>
    <x v="95"/>
    <x v="91"/>
    <x v="4"/>
    <x v="59"/>
    <x v="59"/>
    <x v="59"/>
    <n v="7235"/>
    <x v="0"/>
    <n v="25"/>
  </r>
  <r>
    <x v="96"/>
    <x v="92"/>
    <x v="2"/>
    <x v="27"/>
    <x v="27"/>
    <x v="27"/>
    <n v="6775"/>
    <x v="0"/>
    <n v="18"/>
  </r>
  <r>
    <x v="97"/>
    <x v="84"/>
    <x v="11"/>
    <x v="19"/>
    <x v="19"/>
    <x v="19"/>
    <n v="8575"/>
    <x v="0"/>
    <n v="11"/>
  </r>
  <r>
    <x v="98"/>
    <x v="93"/>
    <x v="5"/>
    <x v="60"/>
    <x v="60"/>
    <x v="60"/>
    <n v="6530"/>
    <x v="0"/>
    <n v="8"/>
  </r>
  <r>
    <x v="99"/>
    <x v="94"/>
    <x v="2"/>
    <x v="61"/>
    <x v="61"/>
    <x v="61"/>
    <n v="7340"/>
    <x v="0"/>
    <n v="14"/>
  </r>
  <r>
    <x v="100"/>
    <x v="95"/>
    <x v="14"/>
    <x v="62"/>
    <x v="62"/>
    <x v="62"/>
    <n v="6671"/>
    <x v="0"/>
    <n v="6"/>
  </r>
  <r>
    <x v="1"/>
    <x v="1"/>
    <x v="1"/>
    <x v="1"/>
    <x v="1"/>
    <x v="1"/>
    <n v="4999"/>
    <x v="1"/>
    <n v="11"/>
  </r>
  <r>
    <x v="2"/>
    <x v="2"/>
    <x v="2"/>
    <x v="2"/>
    <x v="2"/>
    <x v="2"/>
    <n v="5360"/>
    <x v="1"/>
    <n v="14"/>
  </r>
  <r>
    <x v="101"/>
    <x v="96"/>
    <x v="6"/>
    <x v="43"/>
    <x v="43"/>
    <x v="43"/>
    <n v="6216"/>
    <x v="1"/>
    <n v="5"/>
  </r>
  <r>
    <x v="102"/>
    <x v="97"/>
    <x v="0"/>
    <x v="63"/>
    <x v="63"/>
    <x v="63"/>
    <n v="9060"/>
    <x v="1"/>
    <n v="5"/>
  </r>
  <r>
    <x v="3"/>
    <x v="3"/>
    <x v="0"/>
    <x v="3"/>
    <x v="3"/>
    <x v="3"/>
    <n v="9243"/>
    <x v="1"/>
    <n v="13"/>
  </r>
  <r>
    <x v="4"/>
    <x v="4"/>
    <x v="3"/>
    <x v="4"/>
    <x v="4"/>
    <x v="4"/>
    <n v="3567"/>
    <x v="1"/>
    <n v="9"/>
  </r>
  <r>
    <x v="5"/>
    <x v="5"/>
    <x v="4"/>
    <x v="5"/>
    <x v="5"/>
    <x v="5"/>
    <n v="5229"/>
    <x v="1"/>
    <n v="16"/>
  </r>
  <r>
    <x v="6"/>
    <x v="6"/>
    <x v="3"/>
    <x v="6"/>
    <x v="6"/>
    <x v="6"/>
    <n v="105"/>
    <x v="1"/>
    <n v="3"/>
  </r>
  <r>
    <x v="103"/>
    <x v="98"/>
    <x v="4"/>
    <x v="18"/>
    <x v="18"/>
    <x v="18"/>
    <n v="5880"/>
    <x v="1"/>
    <n v="24"/>
  </r>
  <r>
    <x v="104"/>
    <x v="99"/>
    <x v="3"/>
    <x v="9"/>
    <x v="9"/>
    <x v="9"/>
    <n v="5088"/>
    <x v="1"/>
    <n v="20"/>
  </r>
  <r>
    <x v="105"/>
    <x v="100"/>
    <x v="11"/>
    <x v="32"/>
    <x v="32"/>
    <x v="32"/>
    <n v="4388"/>
    <x v="1"/>
    <n v="7"/>
  </r>
  <r>
    <x v="11"/>
    <x v="11"/>
    <x v="7"/>
    <x v="10"/>
    <x v="10"/>
    <x v="10"/>
    <n v="5938"/>
    <x v="1"/>
    <n v="21"/>
  </r>
  <r>
    <x v="106"/>
    <x v="101"/>
    <x v="0"/>
    <x v="34"/>
    <x v="34"/>
    <x v="34"/>
    <n v="5758"/>
    <x v="1"/>
    <n v="10"/>
  </r>
  <r>
    <x v="107"/>
    <x v="102"/>
    <x v="9"/>
    <x v="64"/>
    <x v="64"/>
    <x v="64"/>
    <n v="4666"/>
    <x v="1"/>
    <n v="5"/>
  </r>
  <r>
    <x v="13"/>
    <x v="13"/>
    <x v="4"/>
    <x v="11"/>
    <x v="11"/>
    <x v="11"/>
    <n v="5857"/>
    <x v="1"/>
    <n v="6"/>
  </r>
  <r>
    <x v="14"/>
    <x v="14"/>
    <x v="2"/>
    <x v="12"/>
    <x v="12"/>
    <x v="12"/>
    <n v="7970"/>
    <x v="1"/>
    <n v="9"/>
  </r>
  <r>
    <x v="16"/>
    <x v="16"/>
    <x v="8"/>
    <x v="14"/>
    <x v="14"/>
    <x v="14"/>
    <n v="5956"/>
    <x v="1"/>
    <n v="7"/>
  </r>
  <r>
    <x v="19"/>
    <x v="19"/>
    <x v="7"/>
    <x v="17"/>
    <x v="17"/>
    <x v="17"/>
    <n v="3249"/>
    <x v="1"/>
    <n v="9"/>
  </r>
  <r>
    <x v="20"/>
    <x v="20"/>
    <x v="7"/>
    <x v="18"/>
    <x v="18"/>
    <x v="18"/>
    <n v="5880"/>
    <x v="1"/>
    <n v="11"/>
  </r>
  <r>
    <x v="22"/>
    <x v="22"/>
    <x v="5"/>
    <x v="4"/>
    <x v="4"/>
    <x v="4"/>
    <n v="3567"/>
    <x v="1"/>
    <n v="10"/>
  </r>
  <r>
    <x v="23"/>
    <x v="23"/>
    <x v="7"/>
    <x v="20"/>
    <x v="20"/>
    <x v="20"/>
    <n v="6101"/>
    <x v="1"/>
    <n v="11"/>
  </r>
  <r>
    <x v="26"/>
    <x v="26"/>
    <x v="6"/>
    <x v="22"/>
    <x v="22"/>
    <x v="22"/>
    <n v="6211"/>
    <x v="1"/>
    <n v="12"/>
  </r>
  <r>
    <x v="28"/>
    <x v="28"/>
    <x v="11"/>
    <x v="23"/>
    <x v="23"/>
    <x v="23"/>
    <n v="5860"/>
    <x v="1"/>
    <n v="10"/>
  </r>
  <r>
    <x v="31"/>
    <x v="31"/>
    <x v="1"/>
    <x v="3"/>
    <x v="3"/>
    <x v="3"/>
    <n v="9243"/>
    <x v="1"/>
    <n v="10"/>
  </r>
  <r>
    <x v="108"/>
    <x v="103"/>
    <x v="10"/>
    <x v="8"/>
    <x v="8"/>
    <x v="8"/>
    <n v="5853"/>
    <x v="1"/>
    <n v="15"/>
  </r>
  <r>
    <x v="32"/>
    <x v="32"/>
    <x v="13"/>
    <x v="26"/>
    <x v="26"/>
    <x v="26"/>
    <n v="6925"/>
    <x v="1"/>
    <n v="11"/>
  </r>
  <r>
    <x v="33"/>
    <x v="33"/>
    <x v="2"/>
    <x v="27"/>
    <x v="27"/>
    <x v="27"/>
    <n v="6775"/>
    <x v="1"/>
    <n v="10"/>
  </r>
  <r>
    <x v="109"/>
    <x v="104"/>
    <x v="8"/>
    <x v="65"/>
    <x v="65"/>
    <x v="65"/>
    <n v="5915"/>
    <x v="1"/>
    <n v="14"/>
  </r>
  <r>
    <x v="110"/>
    <x v="105"/>
    <x v="7"/>
    <x v="66"/>
    <x v="66"/>
    <x v="66"/>
    <n v="6309"/>
    <x v="1"/>
    <n v="11"/>
  </r>
  <r>
    <x v="34"/>
    <x v="34"/>
    <x v="10"/>
    <x v="4"/>
    <x v="4"/>
    <x v="4"/>
    <n v="3567"/>
    <x v="1"/>
    <n v="8"/>
  </r>
  <r>
    <x v="35"/>
    <x v="35"/>
    <x v="12"/>
    <x v="6"/>
    <x v="6"/>
    <x v="6"/>
    <n v="105"/>
    <x v="1"/>
    <n v="3"/>
  </r>
  <r>
    <x v="36"/>
    <x v="36"/>
    <x v="9"/>
    <x v="28"/>
    <x v="28"/>
    <x v="28"/>
    <n v="8763"/>
    <x v="1"/>
    <n v="22"/>
  </r>
  <r>
    <x v="111"/>
    <x v="0"/>
    <x v="5"/>
    <x v="2"/>
    <x v="2"/>
    <x v="2"/>
    <n v="5360"/>
    <x v="1"/>
    <n v="19"/>
  </r>
  <r>
    <x v="38"/>
    <x v="38"/>
    <x v="10"/>
    <x v="29"/>
    <x v="29"/>
    <x v="29"/>
    <n v="4977"/>
    <x v="1"/>
    <n v="10"/>
  </r>
  <r>
    <x v="39"/>
    <x v="39"/>
    <x v="13"/>
    <x v="14"/>
    <x v="14"/>
    <x v="14"/>
    <n v="5956"/>
    <x v="1"/>
    <n v="21"/>
  </r>
  <r>
    <x v="40"/>
    <x v="40"/>
    <x v="1"/>
    <x v="30"/>
    <x v="30"/>
    <x v="30"/>
    <n v="4755"/>
    <x v="1"/>
    <n v="11"/>
  </r>
  <r>
    <x v="41"/>
    <x v="41"/>
    <x v="10"/>
    <x v="5"/>
    <x v="5"/>
    <x v="5"/>
    <n v="5229"/>
    <x v="1"/>
    <n v="11"/>
  </r>
  <r>
    <x v="42"/>
    <x v="42"/>
    <x v="10"/>
    <x v="31"/>
    <x v="31"/>
    <x v="31"/>
    <n v="4014"/>
    <x v="1"/>
    <n v="10"/>
  </r>
  <r>
    <x v="43"/>
    <x v="43"/>
    <x v="13"/>
    <x v="21"/>
    <x v="21"/>
    <x v="21"/>
    <n v="7369"/>
    <x v="1"/>
    <n v="9"/>
  </r>
  <r>
    <x v="47"/>
    <x v="47"/>
    <x v="2"/>
    <x v="17"/>
    <x v="17"/>
    <x v="17"/>
    <n v="3249"/>
    <x v="1"/>
    <n v="8"/>
  </r>
  <r>
    <x v="48"/>
    <x v="48"/>
    <x v="14"/>
    <x v="30"/>
    <x v="30"/>
    <x v="30"/>
    <n v="4755"/>
    <x v="1"/>
    <n v="10"/>
  </r>
  <r>
    <x v="49"/>
    <x v="49"/>
    <x v="0"/>
    <x v="33"/>
    <x v="33"/>
    <x v="33"/>
    <n v="4890"/>
    <x v="1"/>
    <n v="5"/>
  </r>
  <r>
    <x v="112"/>
    <x v="106"/>
    <x v="3"/>
    <x v="67"/>
    <x v="67"/>
    <x v="67"/>
    <n v="5726"/>
    <x v="1"/>
    <n v="5"/>
  </r>
  <r>
    <x v="113"/>
    <x v="107"/>
    <x v="12"/>
    <x v="48"/>
    <x v="48"/>
    <x v="48"/>
    <n v="7172"/>
    <x v="1"/>
    <n v="18"/>
  </r>
  <r>
    <x v="51"/>
    <x v="51"/>
    <x v="7"/>
    <x v="35"/>
    <x v="35"/>
    <x v="35"/>
    <n v="6990"/>
    <x v="1"/>
    <n v="19"/>
  </r>
  <r>
    <x v="52"/>
    <x v="52"/>
    <x v="2"/>
    <x v="36"/>
    <x v="36"/>
    <x v="36"/>
    <n v="609"/>
    <x v="1"/>
    <n v="2"/>
  </r>
  <r>
    <x v="56"/>
    <x v="56"/>
    <x v="12"/>
    <x v="40"/>
    <x v="40"/>
    <x v="40"/>
    <n v="6775"/>
    <x v="1"/>
    <n v="12"/>
  </r>
  <r>
    <x v="57"/>
    <x v="57"/>
    <x v="11"/>
    <x v="41"/>
    <x v="41"/>
    <x v="41"/>
    <n v="6028"/>
    <x v="1"/>
    <n v="14"/>
  </r>
  <r>
    <x v="58"/>
    <x v="58"/>
    <x v="1"/>
    <x v="42"/>
    <x v="42"/>
    <x v="42"/>
    <n v="7432"/>
    <x v="1"/>
    <n v="15"/>
  </r>
  <r>
    <x v="59"/>
    <x v="45"/>
    <x v="9"/>
    <x v="43"/>
    <x v="43"/>
    <x v="43"/>
    <n v="6216"/>
    <x v="1"/>
    <n v="9"/>
  </r>
  <r>
    <x v="114"/>
    <x v="108"/>
    <x v="11"/>
    <x v="60"/>
    <x v="60"/>
    <x v="60"/>
    <n v="6530"/>
    <x v="1"/>
    <n v="13"/>
  </r>
  <r>
    <x v="60"/>
    <x v="49"/>
    <x v="5"/>
    <x v="16"/>
    <x v="16"/>
    <x v="16"/>
    <n v="5548"/>
    <x v="1"/>
    <n v="16"/>
  </r>
  <r>
    <x v="62"/>
    <x v="60"/>
    <x v="7"/>
    <x v="35"/>
    <x v="35"/>
    <x v="35"/>
    <n v="6990"/>
    <x v="1"/>
    <n v="23"/>
  </r>
  <r>
    <x v="115"/>
    <x v="109"/>
    <x v="0"/>
    <x v="50"/>
    <x v="50"/>
    <x v="50"/>
    <n v="7427"/>
    <x v="1"/>
    <n v="9"/>
  </r>
  <r>
    <x v="64"/>
    <x v="62"/>
    <x v="2"/>
    <x v="44"/>
    <x v="44"/>
    <x v="44"/>
    <n v="6206"/>
    <x v="1"/>
    <n v="17"/>
  </r>
  <r>
    <x v="65"/>
    <x v="63"/>
    <x v="0"/>
    <x v="42"/>
    <x v="42"/>
    <x v="42"/>
    <n v="7432"/>
    <x v="1"/>
    <n v="14"/>
  </r>
  <r>
    <x v="66"/>
    <x v="34"/>
    <x v="6"/>
    <x v="26"/>
    <x v="26"/>
    <x v="26"/>
    <n v="6925"/>
    <x v="1"/>
    <n v="11"/>
  </r>
  <r>
    <x v="116"/>
    <x v="110"/>
    <x v="14"/>
    <x v="14"/>
    <x v="14"/>
    <x v="14"/>
    <n v="5956"/>
    <x v="1"/>
    <n v="8"/>
  </r>
  <r>
    <x v="68"/>
    <x v="65"/>
    <x v="11"/>
    <x v="45"/>
    <x v="45"/>
    <x v="45"/>
    <n v="6211"/>
    <x v="1"/>
    <n v="13"/>
  </r>
  <r>
    <x v="69"/>
    <x v="66"/>
    <x v="14"/>
    <x v="45"/>
    <x v="45"/>
    <x v="45"/>
    <n v="6211"/>
    <x v="1"/>
    <n v="11"/>
  </r>
  <r>
    <x v="70"/>
    <x v="67"/>
    <x v="2"/>
    <x v="46"/>
    <x v="46"/>
    <x v="46"/>
    <n v="245"/>
    <x v="1"/>
    <n v="3"/>
  </r>
  <r>
    <x v="71"/>
    <x v="68"/>
    <x v="9"/>
    <x v="23"/>
    <x v="23"/>
    <x v="23"/>
    <n v="5860"/>
    <x v="1"/>
    <n v="15"/>
  </r>
  <r>
    <x v="72"/>
    <x v="69"/>
    <x v="1"/>
    <x v="47"/>
    <x v="47"/>
    <x v="47"/>
    <n v="6791"/>
    <x v="1"/>
    <n v="9"/>
  </r>
  <r>
    <x v="73"/>
    <x v="70"/>
    <x v="6"/>
    <x v="48"/>
    <x v="48"/>
    <x v="48"/>
    <n v="7172"/>
    <x v="1"/>
    <n v="7"/>
  </r>
  <r>
    <x v="74"/>
    <x v="71"/>
    <x v="10"/>
    <x v="38"/>
    <x v="38"/>
    <x v="38"/>
    <n v="4116"/>
    <x v="1"/>
    <n v="8"/>
  </r>
  <r>
    <x v="117"/>
    <x v="111"/>
    <x v="6"/>
    <x v="26"/>
    <x v="26"/>
    <x v="26"/>
    <n v="6925"/>
    <x v="1"/>
    <n v="8"/>
  </r>
  <r>
    <x v="75"/>
    <x v="72"/>
    <x v="7"/>
    <x v="15"/>
    <x v="15"/>
    <x v="15"/>
    <n v="9976"/>
    <x v="1"/>
    <n v="20"/>
  </r>
  <r>
    <x v="118"/>
    <x v="112"/>
    <x v="11"/>
    <x v="68"/>
    <x v="68"/>
    <x v="68"/>
    <n v="4464"/>
    <x v="1"/>
    <n v="6"/>
  </r>
  <r>
    <x v="76"/>
    <x v="73"/>
    <x v="3"/>
    <x v="3"/>
    <x v="3"/>
    <x v="3"/>
    <n v="9243"/>
    <x v="1"/>
    <n v="11"/>
  </r>
  <r>
    <x v="77"/>
    <x v="9"/>
    <x v="7"/>
    <x v="49"/>
    <x v="49"/>
    <x v="49"/>
    <n v="6278"/>
    <x v="1"/>
    <n v="14"/>
  </r>
  <r>
    <x v="78"/>
    <x v="74"/>
    <x v="2"/>
    <x v="32"/>
    <x v="32"/>
    <x v="32"/>
    <n v="4388"/>
    <x v="1"/>
    <n v="11"/>
  </r>
  <r>
    <x v="119"/>
    <x v="113"/>
    <x v="3"/>
    <x v="69"/>
    <x v="69"/>
    <x v="69"/>
    <n v="5565"/>
    <x v="1"/>
    <n v="6"/>
  </r>
  <r>
    <x v="79"/>
    <x v="75"/>
    <x v="8"/>
    <x v="50"/>
    <x v="50"/>
    <x v="50"/>
    <n v="7427"/>
    <x v="1"/>
    <n v="3"/>
  </r>
  <r>
    <x v="80"/>
    <x v="76"/>
    <x v="13"/>
    <x v="0"/>
    <x v="0"/>
    <x v="0"/>
    <n v="5529"/>
    <x v="1"/>
    <n v="15"/>
  </r>
  <r>
    <x v="82"/>
    <x v="78"/>
    <x v="4"/>
    <x v="9"/>
    <x v="9"/>
    <x v="9"/>
    <n v="5088"/>
    <x v="1"/>
    <n v="10"/>
  </r>
  <r>
    <x v="83"/>
    <x v="79"/>
    <x v="13"/>
    <x v="51"/>
    <x v="51"/>
    <x v="51"/>
    <n v="5217"/>
    <x v="1"/>
    <n v="17"/>
  </r>
  <r>
    <x v="84"/>
    <x v="80"/>
    <x v="8"/>
    <x v="52"/>
    <x v="52"/>
    <x v="52"/>
    <n v="3525"/>
    <x v="1"/>
    <n v="8"/>
  </r>
  <r>
    <x v="85"/>
    <x v="81"/>
    <x v="12"/>
    <x v="16"/>
    <x v="16"/>
    <x v="16"/>
    <n v="5548"/>
    <x v="1"/>
    <n v="10"/>
  </r>
  <r>
    <x v="120"/>
    <x v="114"/>
    <x v="6"/>
    <x v="48"/>
    <x v="48"/>
    <x v="48"/>
    <n v="7172"/>
    <x v="1"/>
    <n v="13"/>
  </r>
  <r>
    <x v="89"/>
    <x v="85"/>
    <x v="10"/>
    <x v="17"/>
    <x v="17"/>
    <x v="17"/>
    <n v="3249"/>
    <x v="1"/>
    <n v="2"/>
  </r>
  <r>
    <x v="121"/>
    <x v="115"/>
    <x v="9"/>
    <x v="67"/>
    <x v="67"/>
    <x v="67"/>
    <n v="5726"/>
    <x v="1"/>
    <n v="15"/>
  </r>
  <r>
    <x v="90"/>
    <x v="86"/>
    <x v="14"/>
    <x v="56"/>
    <x v="56"/>
    <x v="56"/>
    <n v="5246"/>
    <x v="1"/>
    <n v="10"/>
  </r>
  <r>
    <x v="122"/>
    <x v="116"/>
    <x v="14"/>
    <x v="29"/>
    <x v="29"/>
    <x v="29"/>
    <n v="4977"/>
    <x v="1"/>
    <n v="7"/>
  </r>
  <r>
    <x v="123"/>
    <x v="117"/>
    <x v="1"/>
    <x v="18"/>
    <x v="18"/>
    <x v="18"/>
    <n v="5880"/>
    <x v="1"/>
    <n v="3"/>
  </r>
  <r>
    <x v="93"/>
    <x v="89"/>
    <x v="6"/>
    <x v="58"/>
    <x v="58"/>
    <x v="58"/>
    <n v="6103"/>
    <x v="1"/>
    <n v="10"/>
  </r>
  <r>
    <x v="94"/>
    <x v="90"/>
    <x v="3"/>
    <x v="53"/>
    <x v="53"/>
    <x v="53"/>
    <n v="6817"/>
    <x v="1"/>
    <n v="14"/>
  </r>
  <r>
    <x v="95"/>
    <x v="91"/>
    <x v="4"/>
    <x v="59"/>
    <x v="59"/>
    <x v="59"/>
    <n v="7235"/>
    <x v="1"/>
    <n v="11"/>
  </r>
  <r>
    <x v="124"/>
    <x v="118"/>
    <x v="14"/>
    <x v="20"/>
    <x v="20"/>
    <x v="20"/>
    <n v="6101"/>
    <x v="1"/>
    <n v="12"/>
  </r>
  <r>
    <x v="96"/>
    <x v="92"/>
    <x v="2"/>
    <x v="27"/>
    <x v="27"/>
    <x v="27"/>
    <n v="6775"/>
    <x v="1"/>
    <n v="10"/>
  </r>
  <r>
    <x v="98"/>
    <x v="93"/>
    <x v="5"/>
    <x v="60"/>
    <x v="60"/>
    <x v="60"/>
    <n v="6530"/>
    <x v="1"/>
    <n v="11"/>
  </r>
  <r>
    <x v="125"/>
    <x v="119"/>
    <x v="9"/>
    <x v="70"/>
    <x v="70"/>
    <x v="70"/>
    <n v="6823"/>
    <x v="1"/>
    <n v="11"/>
  </r>
  <r>
    <x v="99"/>
    <x v="94"/>
    <x v="2"/>
    <x v="61"/>
    <x v="61"/>
    <x v="61"/>
    <n v="7340"/>
    <x v="1"/>
    <n v="13"/>
  </r>
  <r>
    <x v="100"/>
    <x v="95"/>
    <x v="14"/>
    <x v="62"/>
    <x v="62"/>
    <x v="62"/>
    <n v="6671"/>
    <x v="1"/>
    <n v="1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</r>
  <r>
    <x v="0"/>
    <x v="0"/>
  </r>
  <r>
    <x v="1"/>
    <x v="1"/>
  </r>
  <r>
    <x v="2"/>
    <x v="2"/>
  </r>
  <r>
    <x v="3"/>
    <x v="1"/>
  </r>
  <r>
    <x v="4"/>
    <x v="3"/>
  </r>
  <r>
    <x v="5"/>
    <x v="1"/>
  </r>
  <r>
    <x v="6"/>
    <x v="0"/>
  </r>
  <r>
    <x v="0"/>
    <x v="0"/>
  </r>
  <r>
    <x v="7"/>
    <x v="1"/>
  </r>
  <r>
    <x v="5"/>
    <x v="1"/>
  </r>
  <r>
    <x v="8"/>
    <x v="3"/>
  </r>
  <r>
    <x v="9"/>
    <x v="2"/>
  </r>
  <r>
    <x v="10"/>
    <x v="1"/>
  </r>
  <r>
    <x v="8"/>
    <x v="3"/>
  </r>
  <r>
    <x v="10"/>
    <x v="1"/>
  </r>
  <r>
    <x v="9"/>
    <x v="2"/>
  </r>
  <r>
    <x v="11"/>
    <x v="0"/>
  </r>
  <r>
    <x v="4"/>
    <x v="3"/>
  </r>
  <r>
    <x v="12"/>
    <x v="2"/>
  </r>
  <r>
    <x v="1"/>
    <x v="1"/>
  </r>
  <r>
    <x v="13"/>
    <x v="3"/>
  </r>
  <r>
    <x v="2"/>
    <x v="2"/>
  </r>
  <r>
    <x v="0"/>
    <x v="0"/>
  </r>
  <r>
    <x v="14"/>
    <x v="2"/>
  </r>
  <r>
    <x v="15"/>
    <x v="2"/>
  </r>
  <r>
    <x v="3"/>
    <x v="1"/>
  </r>
  <r>
    <x v="6"/>
    <x v="0"/>
  </r>
  <r>
    <x v="5"/>
    <x v="1"/>
  </r>
  <r>
    <x v="16"/>
    <x v="3"/>
  </r>
  <r>
    <x v="11"/>
    <x v="0"/>
  </r>
  <r>
    <x v="3"/>
    <x v="1"/>
  </r>
  <r>
    <x v="17"/>
    <x v="1"/>
  </r>
  <r>
    <x v="2"/>
    <x v="2"/>
  </r>
  <r>
    <x v="4"/>
    <x v="3"/>
  </r>
  <r>
    <x v="2"/>
    <x v="2"/>
  </r>
  <r>
    <x v="4"/>
    <x v="3"/>
  </r>
  <r>
    <x v="17"/>
    <x v="1"/>
  </r>
  <r>
    <x v="8"/>
    <x v="3"/>
  </r>
  <r>
    <x v="7"/>
    <x v="1"/>
  </r>
  <r>
    <x v="11"/>
    <x v="0"/>
  </r>
  <r>
    <x v="6"/>
    <x v="0"/>
  </r>
  <r>
    <x v="13"/>
    <x v="3"/>
  </r>
  <r>
    <x v="1"/>
    <x v="1"/>
  </r>
  <r>
    <x v="10"/>
    <x v="1"/>
  </r>
  <r>
    <x v="17"/>
    <x v="1"/>
  </r>
  <r>
    <x v="1"/>
    <x v="1"/>
  </r>
  <r>
    <x v="3"/>
    <x v="1"/>
  </r>
  <r>
    <x v="11"/>
    <x v="0"/>
  </r>
  <r>
    <x v="7"/>
    <x v="1"/>
  </r>
  <r>
    <x v="11"/>
    <x v="0"/>
  </r>
  <r>
    <x v="4"/>
    <x v="3"/>
  </r>
  <r>
    <x v="5"/>
    <x v="1"/>
  </r>
  <r>
    <x v="4"/>
    <x v="3"/>
  </r>
  <r>
    <x v="11"/>
    <x v="0"/>
  </r>
  <r>
    <x v="9"/>
    <x v="2"/>
  </r>
  <r>
    <x v="17"/>
    <x v="1"/>
  </r>
  <r>
    <x v="8"/>
    <x v="3"/>
  </r>
  <r>
    <x v="18"/>
    <x v="2"/>
  </r>
  <r>
    <x v="10"/>
    <x v="1"/>
  </r>
  <r>
    <x v="11"/>
    <x v="0"/>
  </r>
  <r>
    <x v="15"/>
    <x v="2"/>
  </r>
  <r>
    <x v="11"/>
    <x v="0"/>
  </r>
  <r>
    <x v="13"/>
    <x v="3"/>
  </r>
  <r>
    <x v="13"/>
    <x v="3"/>
  </r>
  <r>
    <x v="16"/>
    <x v="3"/>
  </r>
  <r>
    <x v="15"/>
    <x v="2"/>
  </r>
  <r>
    <x v="0"/>
    <x v="0"/>
  </r>
  <r>
    <x v="16"/>
    <x v="3"/>
  </r>
  <r>
    <x v="11"/>
    <x v="0"/>
  </r>
  <r>
    <x v="15"/>
    <x v="2"/>
  </r>
  <r>
    <x v="11"/>
    <x v="0"/>
  </r>
  <r>
    <x v="13"/>
    <x v="3"/>
  </r>
  <r>
    <x v="9"/>
    <x v="2"/>
  </r>
  <r>
    <x v="11"/>
    <x v="0"/>
  </r>
  <r>
    <x v="16"/>
    <x v="3"/>
  </r>
  <r>
    <x v="0"/>
    <x v="0"/>
  </r>
  <r>
    <x v="0"/>
    <x v="0"/>
  </r>
  <r>
    <x v="18"/>
    <x v="2"/>
  </r>
  <r>
    <x v="8"/>
    <x v="3"/>
  </r>
  <r>
    <x v="7"/>
    <x v="1"/>
  </r>
  <r>
    <x v="10"/>
    <x v="1"/>
  </r>
  <r>
    <x v="19"/>
    <x v="3"/>
  </r>
  <r>
    <x v="2"/>
    <x v="2"/>
  </r>
  <r>
    <x v="20"/>
    <x v="1"/>
  </r>
  <r>
    <x v="11"/>
    <x v="0"/>
  </r>
  <r>
    <x v="13"/>
    <x v="3"/>
  </r>
  <r>
    <x v="3"/>
    <x v="1"/>
  </r>
  <r>
    <x v="4"/>
    <x v="3"/>
  </r>
  <r>
    <x v="8"/>
    <x v="3"/>
  </r>
  <r>
    <x v="0"/>
    <x v="0"/>
  </r>
  <r>
    <x v="13"/>
    <x v="3"/>
  </r>
  <r>
    <x v="16"/>
    <x v="3"/>
  </r>
  <r>
    <x v="21"/>
    <x v="2"/>
  </r>
  <r>
    <x v="8"/>
    <x v="3"/>
  </r>
  <r>
    <x v="15"/>
    <x v="2"/>
  </r>
  <r>
    <x v="2"/>
    <x v="2"/>
  </r>
  <r>
    <x v="16"/>
    <x v="3"/>
  </r>
  <r>
    <x v="15"/>
    <x v="2"/>
  </r>
  <r>
    <x v="11"/>
    <x v="0"/>
  </r>
  <r>
    <x v="19"/>
    <x v="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35">
  <r>
    <d v="2020-09-21T00:00:00"/>
    <x v="0"/>
    <n v="3"/>
  </r>
  <r>
    <d v="2020-09-21T00:00:00"/>
    <x v="0"/>
    <n v="12"/>
  </r>
  <r>
    <d v="2020-09-21T00:00:00"/>
    <x v="0"/>
    <n v="16"/>
  </r>
  <r>
    <d v="2020-09-21T00:00:00"/>
    <x v="0"/>
    <n v="9"/>
  </r>
  <r>
    <d v="2020-09-21T00:00:00"/>
    <x v="0"/>
    <n v="12"/>
  </r>
  <r>
    <d v="2020-09-21T00:00:00"/>
    <x v="0"/>
    <n v="20"/>
  </r>
  <r>
    <d v="2020-09-21T00:00:00"/>
    <x v="0"/>
    <n v="17"/>
  </r>
  <r>
    <d v="2020-09-21T00:00:00"/>
    <x v="0"/>
    <n v="19"/>
  </r>
  <r>
    <d v="2020-09-21T00:00:00"/>
    <x v="0"/>
    <n v="9"/>
  </r>
  <r>
    <d v="2020-09-21T00:00:00"/>
    <x v="0"/>
    <n v="15"/>
  </r>
  <r>
    <d v="2022-03-21T00:00:00"/>
    <x v="1"/>
    <n v="6"/>
  </r>
  <r>
    <d v="2022-03-21T00:00:00"/>
    <x v="1"/>
    <n v="9"/>
  </r>
  <r>
    <d v="2022-03-21T00:00:00"/>
    <x v="1"/>
    <n v="19"/>
  </r>
  <r>
    <d v="2022-03-21T00:00:00"/>
    <x v="1"/>
    <n v="12"/>
  </r>
  <r>
    <d v="2022-03-21T00:00:00"/>
    <x v="1"/>
    <n v="11"/>
  </r>
  <r>
    <d v="2022-03-21T00:00:00"/>
    <x v="1"/>
    <n v="20"/>
  </r>
  <r>
    <d v="2022-03-21T00:00:00"/>
    <x v="1"/>
    <n v="14"/>
  </r>
  <r>
    <d v="2022-03-21T00:00:00"/>
    <x v="1"/>
    <n v="20"/>
  </r>
  <r>
    <d v="2022-03-21T00:00:00"/>
    <x v="1"/>
    <n v="10"/>
  </r>
  <r>
    <d v="2022-03-21T00:00:00"/>
    <x v="1"/>
    <n v="11"/>
  </r>
  <r>
    <d v="2022-03-21T00:00:00"/>
    <x v="1"/>
    <n v="17"/>
  </r>
  <r>
    <d v="2022-03-21T00:00:00"/>
    <x v="1"/>
    <n v="9"/>
  </r>
  <r>
    <d v="2022-03-21T00:00:00"/>
    <x v="1"/>
    <n v="12"/>
  </r>
  <r>
    <d v="2022-03-21T00:00:00"/>
    <x v="1"/>
    <n v="11"/>
  </r>
  <r>
    <d v="2021-09-28T00:00:00"/>
    <x v="0"/>
    <n v="18"/>
  </r>
  <r>
    <d v="2021-09-28T00:00:00"/>
    <x v="0"/>
    <n v="11"/>
  </r>
  <r>
    <d v="2021-09-28T00:00:00"/>
    <x v="0"/>
    <n v="9"/>
  </r>
  <r>
    <d v="2021-09-28T00:00:00"/>
    <x v="0"/>
    <n v="12"/>
  </r>
  <r>
    <d v="2021-09-28T00:00:00"/>
    <x v="0"/>
    <n v="9"/>
  </r>
  <r>
    <d v="2021-09-28T00:00:00"/>
    <x v="0"/>
    <n v="9"/>
  </r>
  <r>
    <d v="2021-09-28T00:00:00"/>
    <x v="0"/>
    <n v="6"/>
  </r>
  <r>
    <d v="2021-09-28T00:00:00"/>
    <x v="0"/>
    <n v="7"/>
  </r>
  <r>
    <d v="2021-09-28T00:00:00"/>
    <x v="0"/>
    <n v="10"/>
  </r>
  <r>
    <d v="2021-09-28T00:00:00"/>
    <x v="0"/>
    <n v="4"/>
  </r>
  <r>
    <d v="2021-09-28T00:00:00"/>
    <x v="0"/>
    <n v="11"/>
  </r>
  <r>
    <d v="2021-09-28T00:00:00"/>
    <x v="0"/>
    <n v="8"/>
  </r>
  <r>
    <d v="2021-09-28T00:00:00"/>
    <x v="0"/>
    <n v="8"/>
  </r>
  <r>
    <d v="2021-09-28T00:00:00"/>
    <x v="0"/>
    <n v="2"/>
  </r>
  <r>
    <d v="2021-09-28T00:00:00"/>
    <x v="0"/>
    <n v="5"/>
  </r>
  <r>
    <d v="2021-09-28T00:00:00"/>
    <x v="0"/>
    <n v="9"/>
  </r>
  <r>
    <d v="2021-09-28T00:00:00"/>
    <x v="0"/>
    <n v="5"/>
  </r>
  <r>
    <d v="2021-09-28T00:00:00"/>
    <x v="0"/>
    <n v="3"/>
  </r>
  <r>
    <d v="2021-09-28T00:00:00"/>
    <x v="0"/>
    <n v="9"/>
  </r>
  <r>
    <d v="2023-10-20T00:00:00"/>
    <x v="2"/>
    <n v="11"/>
  </r>
  <r>
    <d v="2023-10-20T00:00:00"/>
    <x v="2"/>
    <n v="14"/>
  </r>
  <r>
    <d v="2023-10-20T00:00:00"/>
    <x v="2"/>
    <n v="10"/>
  </r>
  <r>
    <d v="2023-10-20T00:00:00"/>
    <x v="2"/>
    <n v="12"/>
  </r>
  <r>
    <d v="2023-10-20T00:00:00"/>
    <x v="2"/>
    <n v="17"/>
  </r>
  <r>
    <d v="2023-10-20T00:00:00"/>
    <x v="2"/>
    <n v="15"/>
  </r>
  <r>
    <d v="2023-10-20T00:00:00"/>
    <x v="2"/>
    <n v="15"/>
  </r>
  <r>
    <d v="2023-10-20T00:00:00"/>
    <x v="2"/>
    <n v="24"/>
  </r>
  <r>
    <d v="2023-10-20T00:00:00"/>
    <x v="2"/>
    <n v="11"/>
  </r>
  <r>
    <d v="2023-10-20T00:00:00"/>
    <x v="2"/>
    <n v="12"/>
  </r>
  <r>
    <d v="2023-10-20T00:00:00"/>
    <x v="2"/>
    <n v="17"/>
  </r>
  <r>
    <d v="2023-10-20T00:00:00"/>
    <x v="2"/>
    <n v="9"/>
  </r>
  <r>
    <d v="2023-10-20T00:00:00"/>
    <x v="2"/>
    <n v="10"/>
  </r>
  <r>
    <d v="2023-10-20T00:00:00"/>
    <x v="2"/>
    <n v="13"/>
  </r>
  <r>
    <d v="2023-08-26T00:00:00"/>
    <x v="3"/>
    <n v="8"/>
  </r>
  <r>
    <d v="2023-08-26T00:00:00"/>
    <x v="3"/>
    <n v="13"/>
  </r>
  <r>
    <d v="2023-08-26T00:00:00"/>
    <x v="3"/>
    <n v="25"/>
  </r>
  <r>
    <d v="2023-08-26T00:00:00"/>
    <x v="3"/>
    <n v="8"/>
  </r>
  <r>
    <d v="2023-08-26T00:00:00"/>
    <x v="3"/>
    <n v="15"/>
  </r>
  <r>
    <d v="2023-08-26T00:00:00"/>
    <x v="3"/>
    <n v="9"/>
  </r>
  <r>
    <d v="2023-08-26T00:00:00"/>
    <x v="3"/>
    <n v="10"/>
  </r>
  <r>
    <d v="2023-08-26T00:00:00"/>
    <x v="3"/>
    <n v="11"/>
  </r>
  <r>
    <d v="2023-08-26T00:00:00"/>
    <x v="3"/>
    <n v="15"/>
  </r>
  <r>
    <d v="2023-08-26T00:00:00"/>
    <x v="3"/>
    <n v="11"/>
  </r>
  <r>
    <d v="2023-08-26T00:00:00"/>
    <x v="3"/>
    <n v="7"/>
  </r>
  <r>
    <d v="2023-08-26T00:00:00"/>
    <x v="3"/>
    <n v="4"/>
  </r>
  <r>
    <d v="2023-08-26T00:00:00"/>
    <x v="3"/>
    <n v="11"/>
  </r>
  <r>
    <d v="2023-12-10T00:00:00"/>
    <x v="4"/>
    <n v="10"/>
  </r>
  <r>
    <d v="2023-12-10T00:00:00"/>
    <x v="4"/>
    <n v="30"/>
  </r>
  <r>
    <d v="2023-12-10T00:00:00"/>
    <x v="4"/>
    <n v="21"/>
  </r>
  <r>
    <d v="2023-12-10T00:00:00"/>
    <x v="4"/>
    <n v="21"/>
  </r>
  <r>
    <d v="2023-12-10T00:00:00"/>
    <x v="4"/>
    <n v="7"/>
  </r>
  <r>
    <d v="2023-12-10T00:00:00"/>
    <x v="4"/>
    <n v="22"/>
  </r>
  <r>
    <d v="2023-12-10T00:00:00"/>
    <x v="4"/>
    <n v="17"/>
  </r>
  <r>
    <d v="2023-12-10T00:00:00"/>
    <x v="4"/>
    <n v="18"/>
  </r>
  <r>
    <d v="2023-12-10T00:00:00"/>
    <x v="4"/>
    <n v="9"/>
  </r>
  <r>
    <d v="2023-12-10T00:00:00"/>
    <x v="4"/>
    <n v="30"/>
  </r>
  <r>
    <d v="2023-12-10T00:00:00"/>
    <x v="4"/>
    <n v="20"/>
  </r>
  <r>
    <d v="2021-02-12T00:00:00"/>
    <x v="5"/>
    <n v="27"/>
  </r>
  <r>
    <d v="2021-02-12T00:00:00"/>
    <x v="5"/>
    <n v="5"/>
  </r>
  <r>
    <d v="2021-02-12T00:00:00"/>
    <x v="5"/>
    <n v="1"/>
  </r>
  <r>
    <d v="2021-02-12T00:00:00"/>
    <x v="5"/>
    <n v="16"/>
  </r>
  <r>
    <d v="2021-02-12T00:00:00"/>
    <x v="5"/>
    <n v="19"/>
  </r>
  <r>
    <d v="2021-02-12T00:00:00"/>
    <x v="5"/>
    <n v="12"/>
  </r>
  <r>
    <d v="2021-02-12T00:00:00"/>
    <x v="5"/>
    <n v="10"/>
  </r>
  <r>
    <d v="2021-02-12T00:00:00"/>
    <x v="5"/>
    <n v="14"/>
  </r>
  <r>
    <d v="2021-02-12T00:00:00"/>
    <x v="5"/>
    <n v="13"/>
  </r>
  <r>
    <d v="2021-02-12T00:00:00"/>
    <x v="5"/>
    <n v="6"/>
  </r>
  <r>
    <d v="2021-02-12T00:00:00"/>
    <x v="5"/>
    <n v="9"/>
  </r>
  <r>
    <d v="2021-02-12T00:00:00"/>
    <x v="5"/>
    <n v="16"/>
  </r>
  <r>
    <d v="2021-02-12T00:00:00"/>
    <x v="5"/>
    <n v="14"/>
  </r>
  <r>
    <d v="2021-02-12T00:00:00"/>
    <x v="5"/>
    <n v="25"/>
  </r>
  <r>
    <d v="2021-02-12T00:00:00"/>
    <x v="5"/>
    <n v="15"/>
  </r>
  <r>
    <d v="2022-10-06T00:00:00"/>
    <x v="2"/>
    <n v="12"/>
  </r>
  <r>
    <d v="2022-10-06T00:00:00"/>
    <x v="2"/>
    <n v="5"/>
  </r>
  <r>
    <d v="2022-10-06T00:00:00"/>
    <x v="2"/>
    <n v="25"/>
  </r>
  <r>
    <d v="2022-10-06T00:00:00"/>
    <x v="2"/>
    <n v="16"/>
  </r>
  <r>
    <d v="2022-10-06T00:00:00"/>
    <x v="2"/>
    <n v="17"/>
  </r>
  <r>
    <d v="2022-10-06T00:00:00"/>
    <x v="2"/>
    <n v="11"/>
  </r>
  <r>
    <d v="2022-10-06T00:00:00"/>
    <x v="2"/>
    <n v="26"/>
  </r>
  <r>
    <d v="2022-10-06T00:00:00"/>
    <x v="2"/>
    <n v="11"/>
  </r>
  <r>
    <d v="2022-10-06T00:00:00"/>
    <x v="2"/>
    <n v="17"/>
  </r>
  <r>
    <d v="2022-10-06T00:00:00"/>
    <x v="2"/>
    <n v="10"/>
  </r>
  <r>
    <d v="2022-10-06T00:00:00"/>
    <x v="2"/>
    <n v="15"/>
  </r>
  <r>
    <d v="2022-10-06T00:00:00"/>
    <x v="2"/>
    <n v="14"/>
  </r>
  <r>
    <d v="2022-10-06T00:00:00"/>
    <x v="2"/>
    <n v="12"/>
  </r>
  <r>
    <d v="2022-10-06T00:00:00"/>
    <x v="2"/>
    <n v="22"/>
  </r>
  <r>
    <d v="2022-08-31T00:00:00"/>
    <x v="3"/>
    <n v="23"/>
  </r>
  <r>
    <d v="2022-08-31T00:00:00"/>
    <x v="3"/>
    <n v="13"/>
  </r>
  <r>
    <d v="2022-08-31T00:00:00"/>
    <x v="3"/>
    <n v="15"/>
  </r>
  <r>
    <d v="2022-08-31T00:00:00"/>
    <x v="3"/>
    <n v="5"/>
  </r>
  <r>
    <d v="2022-08-31T00:00:00"/>
    <x v="3"/>
    <n v="19"/>
  </r>
  <r>
    <d v="2022-08-31T00:00:00"/>
    <x v="3"/>
    <n v="17"/>
  </r>
  <r>
    <d v="2022-08-31T00:00:00"/>
    <x v="3"/>
    <n v="13"/>
  </r>
  <r>
    <d v="2022-08-31T00:00:00"/>
    <x v="3"/>
    <n v="11"/>
  </r>
  <r>
    <d v="2022-08-31T00:00:00"/>
    <x v="3"/>
    <n v="24"/>
  </r>
  <r>
    <d v="2022-08-31T00:00:00"/>
    <x v="3"/>
    <n v="28"/>
  </r>
  <r>
    <d v="2021-08-18T00:00:00"/>
    <x v="3"/>
    <n v="11"/>
  </r>
  <r>
    <d v="2021-08-18T00:00:00"/>
    <x v="3"/>
    <n v="9"/>
  </r>
  <r>
    <d v="2021-08-18T00:00:00"/>
    <x v="3"/>
    <n v="12"/>
  </r>
  <r>
    <d v="2021-08-18T00:00:00"/>
    <x v="3"/>
    <n v="11"/>
  </r>
  <r>
    <d v="2021-08-18T00:00:00"/>
    <x v="3"/>
    <n v="5"/>
  </r>
  <r>
    <d v="2021-08-18T00:00:00"/>
    <x v="3"/>
    <n v="9"/>
  </r>
  <r>
    <d v="2021-08-18T00:00:00"/>
    <x v="3"/>
    <n v="5"/>
  </r>
  <r>
    <d v="2021-08-18T00:00:00"/>
    <x v="3"/>
    <n v="3"/>
  </r>
  <r>
    <d v="2021-08-18T00:00:00"/>
    <x v="3"/>
    <n v="4"/>
  </r>
  <r>
    <d v="2021-08-18T00:00:00"/>
    <x v="3"/>
    <n v="6"/>
  </r>
  <r>
    <d v="2021-08-18T00:00:00"/>
    <x v="3"/>
    <n v="8"/>
  </r>
  <r>
    <d v="2021-08-18T00:00:00"/>
    <x v="3"/>
    <n v="12"/>
  </r>
  <r>
    <d v="2022-03-25T00:00:00"/>
    <x v="1"/>
    <n v="10"/>
  </r>
  <r>
    <d v="2022-03-25T00:00:00"/>
    <x v="1"/>
    <n v="16"/>
  </r>
  <r>
    <d v="2022-03-25T00:00:00"/>
    <x v="1"/>
    <n v="17"/>
  </r>
  <r>
    <d v="2022-03-25T00:00:00"/>
    <x v="1"/>
    <n v="6"/>
  </r>
  <r>
    <d v="2022-03-25T00:00:00"/>
    <x v="1"/>
    <n v="16"/>
  </r>
  <r>
    <d v="2022-03-25T00:00:00"/>
    <x v="1"/>
    <n v="14"/>
  </r>
  <r>
    <d v="2022-03-25T00:00:00"/>
    <x v="1"/>
    <n v="4"/>
  </r>
  <r>
    <d v="2022-03-25T00:00:00"/>
    <x v="1"/>
    <n v="12"/>
  </r>
  <r>
    <d v="2022-03-25T00:00:00"/>
    <x v="1"/>
    <n v="7"/>
  </r>
  <r>
    <d v="2022-03-25T00:00:00"/>
    <x v="1"/>
    <n v="12"/>
  </r>
  <r>
    <d v="2022-03-25T00:00:00"/>
    <x v="1"/>
    <n v="10"/>
  </r>
  <r>
    <d v="2022-03-25T00:00:00"/>
    <x v="1"/>
    <n v="8"/>
  </r>
  <r>
    <d v="2022-03-25T00:00:00"/>
    <x v="1"/>
    <n v="18"/>
  </r>
  <r>
    <d v="2022-03-25T00:00:00"/>
    <x v="1"/>
    <n v="16"/>
  </r>
  <r>
    <d v="2022-03-25T00:00:00"/>
    <x v="1"/>
    <n v="10"/>
  </r>
  <r>
    <d v="2022-03-25T00:00:00"/>
    <x v="1"/>
    <n v="12"/>
  </r>
  <r>
    <d v="2022-03-25T00:00:00"/>
    <x v="1"/>
    <n v="11"/>
  </r>
  <r>
    <d v="2022-03-25T00:00:00"/>
    <x v="1"/>
    <n v="8"/>
  </r>
  <r>
    <d v="2020-10-29T00:00:00"/>
    <x v="2"/>
    <n v="12"/>
  </r>
  <r>
    <d v="2020-10-29T00:00:00"/>
    <x v="2"/>
    <n v="3"/>
  </r>
  <r>
    <d v="2020-10-29T00:00:00"/>
    <x v="2"/>
    <n v="4"/>
  </r>
  <r>
    <d v="2020-10-29T00:00:00"/>
    <x v="2"/>
    <n v="3"/>
  </r>
  <r>
    <d v="2020-10-29T00:00:00"/>
    <x v="2"/>
    <n v="2"/>
  </r>
  <r>
    <d v="2020-10-29T00:00:00"/>
    <x v="2"/>
    <n v="4"/>
  </r>
  <r>
    <d v="2020-10-29T00:00:00"/>
    <x v="2"/>
    <n v="4"/>
  </r>
  <r>
    <d v="2020-10-29T00:00:00"/>
    <x v="2"/>
    <n v="4"/>
  </r>
  <r>
    <d v="2020-10-29T00:00:00"/>
    <x v="2"/>
    <n v="2"/>
  </r>
  <r>
    <d v="2020-10-29T00:00:00"/>
    <x v="2"/>
    <n v="2"/>
  </r>
  <r>
    <d v="2020-10-19T00:00:00"/>
    <x v="2"/>
    <n v="3"/>
  </r>
  <r>
    <d v="2020-10-19T00:00:00"/>
    <x v="2"/>
    <n v="16"/>
  </r>
  <r>
    <d v="2020-10-19T00:00:00"/>
    <x v="2"/>
    <n v="14"/>
  </r>
  <r>
    <d v="2020-10-19T00:00:00"/>
    <x v="2"/>
    <n v="4"/>
  </r>
  <r>
    <d v="2020-10-19T00:00:00"/>
    <x v="2"/>
    <n v="9"/>
  </r>
  <r>
    <d v="2020-10-19T00:00:00"/>
    <x v="2"/>
    <n v="11"/>
  </r>
  <r>
    <d v="2020-10-19T00:00:00"/>
    <x v="2"/>
    <n v="16"/>
  </r>
  <r>
    <d v="2020-10-19T00:00:00"/>
    <x v="2"/>
    <n v="15"/>
  </r>
  <r>
    <d v="2020-10-19T00:00:00"/>
    <x v="2"/>
    <n v="10"/>
  </r>
  <r>
    <d v="2020-10-19T00:00:00"/>
    <x v="2"/>
    <n v="9"/>
  </r>
  <r>
    <d v="2021-01-20T00:00:00"/>
    <x v="6"/>
    <n v="23"/>
  </r>
  <r>
    <d v="2021-01-20T00:00:00"/>
    <x v="6"/>
    <n v="19"/>
  </r>
  <r>
    <d v="2021-01-20T00:00:00"/>
    <x v="6"/>
    <n v="13"/>
  </r>
  <r>
    <d v="2021-01-20T00:00:00"/>
    <x v="6"/>
    <n v="8"/>
  </r>
  <r>
    <d v="2021-01-20T00:00:00"/>
    <x v="6"/>
    <n v="14"/>
  </r>
  <r>
    <d v="2021-01-20T00:00:00"/>
    <x v="6"/>
    <n v="16"/>
  </r>
  <r>
    <d v="2021-01-20T00:00:00"/>
    <x v="6"/>
    <n v="2"/>
  </r>
  <r>
    <d v="2021-01-20T00:00:00"/>
    <x v="6"/>
    <n v="6"/>
  </r>
  <r>
    <d v="2020-06-19T00:00:00"/>
    <x v="7"/>
    <n v="12"/>
  </r>
  <r>
    <d v="2020-06-19T00:00:00"/>
    <x v="7"/>
    <n v="24"/>
  </r>
  <r>
    <d v="2020-06-19T00:00:00"/>
    <x v="7"/>
    <n v="12"/>
  </r>
  <r>
    <d v="2020-06-19T00:00:00"/>
    <x v="7"/>
    <n v="3"/>
  </r>
  <r>
    <d v="2020-06-19T00:00:00"/>
    <x v="7"/>
    <n v="2"/>
  </r>
  <r>
    <d v="2020-06-19T00:00:00"/>
    <x v="7"/>
    <n v="11"/>
  </r>
  <r>
    <d v="2020-06-19T00:00:00"/>
    <x v="7"/>
    <n v="5"/>
  </r>
  <r>
    <d v="2020-06-19T00:00:00"/>
    <x v="7"/>
    <n v="9"/>
  </r>
  <r>
    <d v="2020-06-19T00:00:00"/>
    <x v="7"/>
    <n v="6"/>
  </r>
  <r>
    <d v="2020-06-19T00:00:00"/>
    <x v="7"/>
    <n v="13"/>
  </r>
  <r>
    <d v="2020-06-19T00:00:00"/>
    <x v="7"/>
    <n v="16"/>
  </r>
  <r>
    <d v="2020-06-19T00:00:00"/>
    <x v="7"/>
    <n v="2"/>
  </r>
  <r>
    <d v="2020-06-19T00:00:00"/>
    <x v="7"/>
    <n v="11"/>
  </r>
  <r>
    <d v="2020-06-19T00:00:00"/>
    <x v="7"/>
    <n v="7"/>
  </r>
  <r>
    <d v="2020-06-19T00:00:00"/>
    <x v="7"/>
    <n v="20"/>
  </r>
  <r>
    <d v="2023-12-30T00:00:00"/>
    <x v="4"/>
    <n v="14"/>
  </r>
  <r>
    <d v="2023-12-30T00:00:00"/>
    <x v="4"/>
    <n v="15"/>
  </r>
  <r>
    <d v="2023-12-30T00:00:00"/>
    <x v="4"/>
    <n v="8"/>
  </r>
  <r>
    <d v="2023-12-30T00:00:00"/>
    <x v="4"/>
    <n v="11"/>
  </r>
  <r>
    <d v="2023-12-30T00:00:00"/>
    <x v="4"/>
    <n v="17"/>
  </r>
  <r>
    <d v="2023-12-30T00:00:00"/>
    <x v="4"/>
    <n v="6"/>
  </r>
  <r>
    <d v="2023-12-30T00:00:00"/>
    <x v="4"/>
    <n v="10"/>
  </r>
  <r>
    <d v="2023-12-30T00:00:00"/>
    <x v="4"/>
    <n v="5"/>
  </r>
  <r>
    <d v="2023-12-30T00:00:00"/>
    <x v="4"/>
    <n v="8"/>
  </r>
  <r>
    <d v="2023-12-30T00:00:00"/>
    <x v="4"/>
    <n v="11"/>
  </r>
  <r>
    <d v="2023-12-30T00:00:00"/>
    <x v="4"/>
    <n v="18"/>
  </r>
  <r>
    <d v="2023-12-30T00:00:00"/>
    <x v="4"/>
    <n v="21"/>
  </r>
  <r>
    <d v="2023-12-30T00:00:00"/>
    <x v="4"/>
    <n v="18"/>
  </r>
  <r>
    <d v="2022-07-29T00:00:00"/>
    <x v="8"/>
    <n v="21"/>
  </r>
  <r>
    <d v="2022-07-29T00:00:00"/>
    <x v="8"/>
    <n v="20"/>
  </r>
  <r>
    <d v="2022-07-29T00:00:00"/>
    <x v="8"/>
    <n v="20"/>
  </r>
  <r>
    <d v="2022-07-29T00:00:00"/>
    <x v="8"/>
    <n v="21"/>
  </r>
  <r>
    <d v="2022-07-29T00:00:00"/>
    <x v="8"/>
    <n v="13"/>
  </r>
  <r>
    <d v="2022-07-29T00:00:00"/>
    <x v="8"/>
    <n v="14"/>
  </r>
  <r>
    <d v="2022-07-29T00:00:00"/>
    <x v="8"/>
    <n v="17"/>
  </r>
  <r>
    <d v="2022-07-29T00:00:00"/>
    <x v="8"/>
    <n v="17"/>
  </r>
  <r>
    <d v="2022-07-29T00:00:00"/>
    <x v="8"/>
    <n v="9"/>
  </r>
  <r>
    <d v="2022-07-29T00:00:00"/>
    <x v="8"/>
    <n v="13"/>
  </r>
  <r>
    <d v="2022-07-29T00:00:00"/>
    <x v="8"/>
    <n v="8"/>
  </r>
  <r>
    <d v="2022-07-29T00:00:00"/>
    <x v="8"/>
    <n v="10"/>
  </r>
  <r>
    <d v="2022-07-29T00:00:00"/>
    <x v="8"/>
    <n v="14"/>
  </r>
  <r>
    <d v="2022-07-29T00:00:00"/>
    <x v="8"/>
    <n v="11"/>
  </r>
  <r>
    <d v="2021-08-25T00:00:00"/>
    <x v="3"/>
    <n v="19"/>
  </r>
  <r>
    <d v="2021-08-25T00:00:00"/>
    <x v="3"/>
    <n v="16"/>
  </r>
  <r>
    <d v="2021-08-25T00:00:00"/>
    <x v="3"/>
    <n v="1"/>
  </r>
  <r>
    <d v="2021-08-25T00:00:00"/>
    <x v="3"/>
    <n v="12"/>
  </r>
  <r>
    <d v="2021-08-25T00:00:00"/>
    <x v="3"/>
    <n v="13"/>
  </r>
  <r>
    <d v="2021-08-25T00:00:00"/>
    <x v="3"/>
    <n v="14"/>
  </r>
  <r>
    <d v="2021-08-25T00:00:00"/>
    <x v="3"/>
    <n v="13"/>
  </r>
  <r>
    <d v="2021-08-25T00:00:00"/>
    <x v="3"/>
    <n v="10"/>
  </r>
  <r>
    <d v="2021-08-25T00:00:00"/>
    <x v="3"/>
    <n v="13"/>
  </r>
  <r>
    <d v="2021-08-25T00:00:00"/>
    <x v="3"/>
    <n v="13"/>
  </r>
  <r>
    <d v="2021-08-25T00:00:00"/>
    <x v="3"/>
    <n v="9"/>
  </r>
  <r>
    <d v="2021-08-25T00:00:00"/>
    <x v="3"/>
    <n v="9"/>
  </r>
  <r>
    <d v="2021-08-25T00:00:00"/>
    <x v="3"/>
    <n v="14"/>
  </r>
  <r>
    <d v="2021-08-25T00:00:00"/>
    <x v="3"/>
    <n v="17"/>
  </r>
  <r>
    <d v="2022-01-15T00:00:00"/>
    <x v="6"/>
    <n v="20"/>
  </r>
  <r>
    <d v="2022-01-15T00:00:00"/>
    <x v="6"/>
    <n v="7"/>
  </r>
  <r>
    <d v="2022-01-15T00:00:00"/>
    <x v="6"/>
    <n v="10"/>
  </r>
  <r>
    <d v="2022-01-15T00:00:00"/>
    <x v="6"/>
    <n v="7"/>
  </r>
  <r>
    <d v="2022-01-15T00:00:00"/>
    <x v="6"/>
    <n v="7"/>
  </r>
  <r>
    <d v="2022-01-15T00:00:00"/>
    <x v="6"/>
    <n v="18"/>
  </r>
  <r>
    <d v="2022-01-15T00:00:00"/>
    <x v="6"/>
    <n v="4"/>
  </r>
  <r>
    <d v="2022-01-15T00:00:00"/>
    <x v="6"/>
    <n v="3"/>
  </r>
  <r>
    <d v="2022-01-15T00:00:00"/>
    <x v="6"/>
    <n v="7"/>
  </r>
  <r>
    <d v="2022-01-15T00:00:00"/>
    <x v="6"/>
    <n v="9"/>
  </r>
  <r>
    <d v="2022-01-15T00:00:00"/>
    <x v="6"/>
    <n v="6"/>
  </r>
  <r>
    <d v="2022-01-15T00:00:00"/>
    <x v="6"/>
    <n v="6"/>
  </r>
  <r>
    <d v="2022-01-15T00:00:00"/>
    <x v="6"/>
    <n v="6"/>
  </r>
  <r>
    <d v="2020-03-14T00:00:00"/>
    <x v="1"/>
    <n v="9"/>
  </r>
  <r>
    <d v="2020-03-14T00:00:00"/>
    <x v="1"/>
    <n v="7"/>
  </r>
  <r>
    <d v="2020-03-14T00:00:00"/>
    <x v="1"/>
    <n v="7"/>
  </r>
  <r>
    <d v="2020-03-14T00:00:00"/>
    <x v="1"/>
    <n v="8"/>
  </r>
  <r>
    <d v="2020-03-14T00:00:00"/>
    <x v="1"/>
    <n v="12"/>
  </r>
  <r>
    <d v="2020-03-14T00:00:00"/>
    <x v="1"/>
    <n v="9"/>
  </r>
  <r>
    <d v="2020-03-14T00:00:00"/>
    <x v="1"/>
    <n v="10"/>
  </r>
  <r>
    <d v="2020-03-14T00:00:00"/>
    <x v="1"/>
    <n v="21"/>
  </r>
  <r>
    <d v="2020-03-14T00:00:00"/>
    <x v="1"/>
    <n v="16"/>
  </r>
  <r>
    <d v="2020-03-14T00:00:00"/>
    <x v="1"/>
    <n v="8"/>
  </r>
  <r>
    <d v="2020-03-14T00:00:00"/>
    <x v="1"/>
    <n v="10"/>
  </r>
  <r>
    <d v="2020-03-14T00:00:00"/>
    <x v="1"/>
    <n v="10"/>
  </r>
  <r>
    <d v="2020-03-14T00:00:00"/>
    <x v="1"/>
    <n v="9"/>
  </r>
  <r>
    <d v="2020-03-14T00:00:00"/>
    <x v="1"/>
    <n v="8"/>
  </r>
  <r>
    <d v="2020-03-14T00:00:00"/>
    <x v="1"/>
    <n v="12"/>
  </r>
  <r>
    <d v="2021-11-14T00:00:00"/>
    <x v="9"/>
    <n v="7"/>
  </r>
  <r>
    <d v="2021-11-14T00:00:00"/>
    <x v="9"/>
    <n v="9"/>
  </r>
  <r>
    <d v="2021-11-14T00:00:00"/>
    <x v="9"/>
    <n v="1"/>
  </r>
  <r>
    <d v="2021-11-14T00:00:00"/>
    <x v="9"/>
    <n v="13"/>
  </r>
  <r>
    <d v="2021-11-14T00:00:00"/>
    <x v="9"/>
    <n v="2"/>
  </r>
  <r>
    <d v="2021-11-14T00:00:00"/>
    <x v="9"/>
    <n v="2"/>
  </r>
  <r>
    <d v="2021-11-14T00:00:00"/>
    <x v="9"/>
    <n v="2"/>
  </r>
  <r>
    <d v="2021-11-14T00:00:00"/>
    <x v="9"/>
    <n v="2"/>
  </r>
  <r>
    <d v="2021-11-14T00:00:00"/>
    <x v="9"/>
    <n v="2"/>
  </r>
  <r>
    <d v="2021-11-14T00:00:00"/>
    <x v="9"/>
    <n v="2"/>
  </r>
  <r>
    <d v="2020-06-10T00:00:00"/>
    <x v="7"/>
    <n v="3"/>
  </r>
  <r>
    <d v="2020-06-10T00:00:00"/>
    <x v="7"/>
    <n v="21"/>
  </r>
  <r>
    <d v="2020-06-10T00:00:00"/>
    <x v="7"/>
    <n v="12"/>
  </r>
  <r>
    <d v="2020-06-10T00:00:00"/>
    <x v="7"/>
    <n v="13"/>
  </r>
  <r>
    <d v="2020-06-10T00:00:00"/>
    <x v="7"/>
    <n v="18"/>
  </r>
  <r>
    <d v="2020-06-10T00:00:00"/>
    <x v="7"/>
    <n v="12"/>
  </r>
  <r>
    <d v="2020-06-10T00:00:00"/>
    <x v="7"/>
    <n v="10"/>
  </r>
  <r>
    <d v="2020-06-10T00:00:00"/>
    <x v="7"/>
    <n v="15"/>
  </r>
  <r>
    <d v="2020-06-10T00:00:00"/>
    <x v="7"/>
    <n v="16"/>
  </r>
  <r>
    <d v="2020-06-10T00:00:00"/>
    <x v="7"/>
    <n v="8"/>
  </r>
  <r>
    <d v="2020-06-10T00:00:00"/>
    <x v="7"/>
    <n v="13"/>
  </r>
  <r>
    <d v="2020-06-10T00:00:00"/>
    <x v="7"/>
    <n v="15"/>
  </r>
  <r>
    <d v="2020-06-10T00:00:00"/>
    <x v="7"/>
    <n v="11"/>
  </r>
  <r>
    <d v="2020-06-10T00:00:00"/>
    <x v="7"/>
    <n v="13"/>
  </r>
  <r>
    <d v="2020-06-10T00:00:00"/>
    <x v="7"/>
    <n v="12"/>
  </r>
  <r>
    <d v="2020-06-10T00:00:00"/>
    <x v="7"/>
    <n v="15"/>
  </r>
  <r>
    <d v="2023-09-10T00:00:00"/>
    <x v="0"/>
    <n v="5"/>
  </r>
  <r>
    <d v="2023-09-10T00:00:00"/>
    <x v="0"/>
    <n v="10"/>
  </r>
  <r>
    <d v="2023-09-10T00:00:00"/>
    <x v="0"/>
    <n v="9"/>
  </r>
  <r>
    <d v="2023-09-10T00:00:00"/>
    <x v="0"/>
    <n v="10"/>
  </r>
  <r>
    <d v="2023-09-10T00:00:00"/>
    <x v="0"/>
    <n v="10"/>
  </r>
  <r>
    <d v="2023-09-10T00:00:00"/>
    <x v="0"/>
    <n v="13"/>
  </r>
  <r>
    <d v="2023-09-10T00:00:00"/>
    <x v="0"/>
    <n v="9"/>
  </r>
  <r>
    <d v="2023-09-10T00:00:00"/>
    <x v="0"/>
    <n v="22"/>
  </r>
  <r>
    <d v="2023-09-10T00:00:00"/>
    <x v="0"/>
    <n v="12"/>
  </r>
  <r>
    <d v="2023-09-10T00:00:00"/>
    <x v="0"/>
    <n v="15"/>
  </r>
  <r>
    <d v="2023-09-10T00:00:00"/>
    <x v="0"/>
    <n v="16"/>
  </r>
  <r>
    <d v="2023-09-10T00:00:00"/>
    <x v="0"/>
    <n v="20"/>
  </r>
  <r>
    <d v="2023-09-10T00:00:00"/>
    <x v="0"/>
    <n v="15"/>
  </r>
  <r>
    <d v="2023-09-10T00:00:00"/>
    <x v="0"/>
    <n v="10"/>
  </r>
  <r>
    <d v="2022-04-18T00:00:00"/>
    <x v="10"/>
    <n v="11"/>
  </r>
  <r>
    <d v="2022-04-18T00:00:00"/>
    <x v="10"/>
    <n v="5"/>
  </r>
  <r>
    <d v="2022-04-18T00:00:00"/>
    <x v="10"/>
    <n v="6"/>
  </r>
  <r>
    <d v="2022-04-18T00:00:00"/>
    <x v="10"/>
    <n v="6"/>
  </r>
  <r>
    <d v="2022-04-18T00:00:00"/>
    <x v="10"/>
    <n v="10"/>
  </r>
  <r>
    <d v="2022-04-18T00:00:00"/>
    <x v="10"/>
    <n v="4"/>
  </r>
  <r>
    <d v="2022-04-18T00:00:00"/>
    <x v="10"/>
    <n v="8"/>
  </r>
  <r>
    <d v="2022-04-18T00:00:00"/>
    <x v="10"/>
    <n v="6"/>
  </r>
  <r>
    <d v="2022-04-18T00:00:00"/>
    <x v="10"/>
    <n v="9"/>
  </r>
  <r>
    <d v="2022-04-18T00:00:00"/>
    <x v="10"/>
    <n v="4"/>
  </r>
  <r>
    <d v="2022-08-16T00:00:00"/>
    <x v="3"/>
    <n v="8"/>
  </r>
  <r>
    <d v="2022-08-16T00:00:00"/>
    <x v="3"/>
    <n v="6"/>
  </r>
  <r>
    <d v="2022-08-16T00:00:00"/>
    <x v="3"/>
    <n v="2"/>
  </r>
  <r>
    <d v="2022-08-16T00:00:00"/>
    <x v="3"/>
    <n v="5"/>
  </r>
  <r>
    <d v="2022-08-16T00:00:00"/>
    <x v="3"/>
    <n v="5"/>
  </r>
  <r>
    <d v="2022-08-16T00:00:00"/>
    <x v="3"/>
    <n v="4"/>
  </r>
  <r>
    <d v="2022-08-16T00:00:00"/>
    <x v="3"/>
    <n v="10"/>
  </r>
  <r>
    <d v="2022-08-16T00:00:00"/>
    <x v="3"/>
    <n v="7"/>
  </r>
  <r>
    <d v="2022-12-03T00:00:00"/>
    <x v="4"/>
    <n v="8"/>
  </r>
  <r>
    <d v="2022-12-03T00:00:00"/>
    <x v="4"/>
    <n v="2"/>
  </r>
  <r>
    <d v="2022-12-03T00:00:00"/>
    <x v="4"/>
    <n v="2"/>
  </r>
  <r>
    <d v="2022-12-03T00:00:00"/>
    <x v="4"/>
    <n v="3"/>
  </r>
  <r>
    <d v="2022-12-03T00:00:00"/>
    <x v="4"/>
    <n v="1"/>
  </r>
  <r>
    <d v="2022-12-03T00:00:00"/>
    <x v="4"/>
    <n v="2"/>
  </r>
  <r>
    <d v="2022-12-03T00:00:00"/>
    <x v="4"/>
    <n v="4"/>
  </r>
  <r>
    <d v="2022-12-03T00:00:00"/>
    <x v="4"/>
    <n v="2"/>
  </r>
  <r>
    <d v="2022-12-03T00:00:00"/>
    <x v="4"/>
    <n v="2"/>
  </r>
  <r>
    <d v="2022-12-03T00:00:00"/>
    <x v="4"/>
    <n v="3"/>
  </r>
  <r>
    <d v="2023-07-21T00:00:00"/>
    <x v="8"/>
    <n v="2"/>
  </r>
  <r>
    <d v="2023-07-21T00:00:00"/>
    <x v="8"/>
    <n v="6"/>
  </r>
  <r>
    <d v="2023-07-21T00:00:00"/>
    <x v="8"/>
    <n v="9"/>
  </r>
  <r>
    <d v="2023-07-21T00:00:00"/>
    <x v="8"/>
    <n v="16"/>
  </r>
  <r>
    <d v="2023-07-21T00:00:00"/>
    <x v="8"/>
    <n v="6"/>
  </r>
  <r>
    <d v="2023-07-21T00:00:00"/>
    <x v="8"/>
    <n v="15"/>
  </r>
  <r>
    <d v="2023-07-21T00:00:00"/>
    <x v="8"/>
    <n v="13"/>
  </r>
  <r>
    <d v="2023-07-21T00:00:00"/>
    <x v="8"/>
    <n v="12"/>
  </r>
  <r>
    <d v="2023-07-21T00:00:00"/>
    <x v="8"/>
    <n v="15"/>
  </r>
  <r>
    <d v="2023-07-21T00:00:00"/>
    <x v="8"/>
    <n v="8"/>
  </r>
  <r>
    <d v="2023-07-21T00:00:00"/>
    <x v="8"/>
    <n v="13"/>
  </r>
  <r>
    <d v="2023-07-21T00:00:00"/>
    <x v="8"/>
    <n v="10"/>
  </r>
  <r>
    <d v="2023-07-21T00:00:00"/>
    <x v="8"/>
    <n v="11"/>
  </r>
  <r>
    <d v="2023-07-21T00:00:00"/>
    <x v="8"/>
    <n v="12"/>
  </r>
  <r>
    <d v="2023-07-21T00:00:00"/>
    <x v="8"/>
    <n v="13"/>
  </r>
  <r>
    <d v="2023-07-21T00:00:00"/>
    <x v="8"/>
    <n v="7"/>
  </r>
  <r>
    <d v="2023-07-21T00:00:00"/>
    <x v="8"/>
    <n v="13"/>
  </r>
  <r>
    <d v="2021-05-25T00:00:00"/>
    <x v="11"/>
    <n v="17"/>
  </r>
  <r>
    <d v="2021-05-25T00:00:00"/>
    <x v="11"/>
    <n v="9"/>
  </r>
  <r>
    <d v="2021-05-25T00:00:00"/>
    <x v="11"/>
    <n v="22"/>
  </r>
  <r>
    <d v="2021-05-25T00:00:00"/>
    <x v="11"/>
    <n v="24"/>
  </r>
  <r>
    <d v="2021-05-25T00:00:00"/>
    <x v="11"/>
    <n v="19"/>
  </r>
  <r>
    <d v="2021-05-25T00:00:00"/>
    <x v="11"/>
    <n v="16"/>
  </r>
  <r>
    <d v="2021-05-25T00:00:00"/>
    <x v="11"/>
    <n v="20"/>
  </r>
  <r>
    <d v="2021-05-25T00:00:00"/>
    <x v="11"/>
    <n v="16"/>
  </r>
  <r>
    <d v="2021-05-25T00:00:00"/>
    <x v="11"/>
    <n v="13"/>
  </r>
  <r>
    <d v="2021-05-25T00:00:00"/>
    <x v="11"/>
    <n v="15"/>
  </r>
  <r>
    <d v="2021-05-25T00:00:00"/>
    <x v="11"/>
    <n v="17"/>
  </r>
  <r>
    <d v="2021-05-25T00:00:00"/>
    <x v="11"/>
    <n v="26"/>
  </r>
  <r>
    <d v="2021-05-25T00:00:00"/>
    <x v="11"/>
    <n v="9"/>
  </r>
  <r>
    <d v="2021-05-25T00:00:00"/>
    <x v="11"/>
    <n v="24"/>
  </r>
  <r>
    <d v="2023-09-05T00:00:00"/>
    <x v="0"/>
    <n v="22"/>
  </r>
  <r>
    <d v="2023-09-05T00:00:00"/>
    <x v="0"/>
    <n v="4"/>
  </r>
  <r>
    <d v="2023-09-05T00:00:00"/>
    <x v="0"/>
    <n v="6"/>
  </r>
  <r>
    <d v="2023-09-05T00:00:00"/>
    <x v="0"/>
    <n v="3"/>
  </r>
  <r>
    <d v="2023-09-05T00:00:00"/>
    <x v="0"/>
    <n v="4"/>
  </r>
  <r>
    <d v="2023-09-05T00:00:00"/>
    <x v="0"/>
    <n v="4"/>
  </r>
  <r>
    <d v="2023-09-05T00:00:00"/>
    <x v="0"/>
    <n v="3"/>
  </r>
  <r>
    <d v="2023-09-05T00:00:00"/>
    <x v="0"/>
    <n v="3"/>
  </r>
  <r>
    <d v="2023-09-05T00:00:00"/>
    <x v="0"/>
    <n v="2"/>
  </r>
  <r>
    <d v="2023-09-05T00:00:00"/>
    <x v="0"/>
    <n v="4"/>
  </r>
  <r>
    <d v="2023-09-05T00:00:00"/>
    <x v="0"/>
    <n v="4"/>
  </r>
  <r>
    <d v="2023-09-05T00:00:00"/>
    <x v="0"/>
    <n v="5"/>
  </r>
  <r>
    <d v="2022-01-18T00:00:00"/>
    <x v="6"/>
    <n v="2"/>
  </r>
  <r>
    <d v="2022-01-18T00:00:00"/>
    <x v="6"/>
    <n v="2"/>
  </r>
  <r>
    <d v="2022-01-18T00:00:00"/>
    <x v="6"/>
    <n v="4"/>
  </r>
  <r>
    <d v="2022-01-18T00:00:00"/>
    <x v="6"/>
    <n v="2"/>
  </r>
  <r>
    <d v="2022-01-18T00:00:00"/>
    <x v="6"/>
    <n v="3"/>
  </r>
  <r>
    <d v="2022-01-18T00:00:00"/>
    <x v="6"/>
    <n v="2"/>
  </r>
  <r>
    <d v="2022-01-18T00:00:00"/>
    <x v="6"/>
    <n v="2"/>
  </r>
  <r>
    <d v="2022-01-18T00:00:00"/>
    <x v="6"/>
    <n v="2"/>
  </r>
  <r>
    <d v="2022-01-18T00:00:00"/>
    <x v="6"/>
    <n v="2"/>
  </r>
  <r>
    <d v="2022-01-18T00:00:00"/>
    <x v="6"/>
    <n v="3"/>
  </r>
  <r>
    <d v="2022-01-18T00:00:00"/>
    <x v="6"/>
    <n v="2"/>
  </r>
  <r>
    <d v="2020-01-10T00:00:00"/>
    <x v="6"/>
    <n v="3"/>
  </r>
  <r>
    <d v="2020-01-10T00:00:00"/>
    <x v="6"/>
    <n v="7"/>
  </r>
  <r>
    <d v="2020-01-10T00:00:00"/>
    <x v="6"/>
    <n v="7"/>
  </r>
  <r>
    <d v="2020-01-10T00:00:00"/>
    <x v="6"/>
    <n v="4"/>
  </r>
  <r>
    <d v="2020-01-10T00:00:00"/>
    <x v="6"/>
    <n v="13"/>
  </r>
  <r>
    <d v="2020-01-10T00:00:00"/>
    <x v="6"/>
    <n v="9"/>
  </r>
  <r>
    <d v="2020-01-10T00:00:00"/>
    <x v="6"/>
    <n v="7"/>
  </r>
  <r>
    <d v="2020-01-10T00:00:00"/>
    <x v="6"/>
    <n v="16"/>
  </r>
  <r>
    <d v="2020-01-10T00:00:00"/>
    <x v="6"/>
    <n v="12"/>
  </r>
  <r>
    <d v="2020-01-10T00:00:00"/>
    <x v="6"/>
    <n v="6"/>
  </r>
  <r>
    <d v="2020-01-10T00:00:00"/>
    <x v="6"/>
    <n v="11"/>
  </r>
  <r>
    <d v="2020-12-07T00:00:00"/>
    <x v="4"/>
    <n v="24"/>
  </r>
  <r>
    <d v="2020-12-07T00:00:00"/>
    <x v="4"/>
    <n v="14"/>
  </r>
  <r>
    <d v="2020-12-07T00:00:00"/>
    <x v="4"/>
    <n v="23"/>
  </r>
  <r>
    <d v="2020-12-07T00:00:00"/>
    <x v="4"/>
    <n v="10"/>
  </r>
  <r>
    <d v="2020-12-07T00:00:00"/>
    <x v="4"/>
    <n v="9"/>
  </r>
  <r>
    <d v="2020-12-07T00:00:00"/>
    <x v="4"/>
    <n v="31"/>
  </r>
  <r>
    <d v="2020-12-07T00:00:00"/>
    <x v="4"/>
    <n v="16"/>
  </r>
  <r>
    <d v="2020-12-07T00:00:00"/>
    <x v="4"/>
    <n v="11"/>
  </r>
  <r>
    <d v="2020-12-07T00:00:00"/>
    <x v="4"/>
    <n v="20"/>
  </r>
  <r>
    <d v="2020-12-07T00:00:00"/>
    <x v="4"/>
    <n v="20"/>
  </r>
  <r>
    <d v="2020-12-07T00:00:00"/>
    <x v="4"/>
    <n v="21"/>
  </r>
  <r>
    <d v="2020-12-07T00:00:00"/>
    <x v="4"/>
    <n v="17"/>
  </r>
  <r>
    <d v="2020-12-07T00:00:00"/>
    <x v="4"/>
    <n v="15"/>
  </r>
  <r>
    <d v="2020-12-07T00:00:00"/>
    <x v="4"/>
    <n v="13"/>
  </r>
  <r>
    <d v="2023-08-14T00:00:00"/>
    <x v="3"/>
    <n v="27"/>
  </r>
  <r>
    <d v="2023-08-14T00:00:00"/>
    <x v="3"/>
    <n v="11"/>
  </r>
  <r>
    <d v="2023-08-14T00:00:00"/>
    <x v="3"/>
    <n v="8"/>
  </r>
  <r>
    <d v="2023-08-14T00:00:00"/>
    <x v="3"/>
    <n v="11"/>
  </r>
  <r>
    <d v="2023-08-14T00:00:00"/>
    <x v="3"/>
    <n v="8"/>
  </r>
  <r>
    <d v="2023-08-14T00:00:00"/>
    <x v="3"/>
    <n v="11"/>
  </r>
  <r>
    <d v="2023-08-14T00:00:00"/>
    <x v="3"/>
    <n v="13"/>
  </r>
  <r>
    <d v="2023-08-14T00:00:00"/>
    <x v="3"/>
    <n v="14"/>
  </r>
  <r>
    <d v="2023-08-14T00:00:00"/>
    <x v="3"/>
    <n v="8"/>
  </r>
  <r>
    <d v="2023-08-14T00:00:00"/>
    <x v="3"/>
    <n v="9"/>
  </r>
  <r>
    <d v="2023-08-14T00:00:00"/>
    <x v="3"/>
    <n v="16"/>
  </r>
  <r>
    <d v="2023-08-14T00:00:00"/>
    <x v="3"/>
    <n v="13"/>
  </r>
  <r>
    <d v="2022-01-14T00:00:00"/>
    <x v="6"/>
    <n v="3"/>
  </r>
  <r>
    <d v="2022-01-14T00:00:00"/>
    <x v="6"/>
    <n v="9"/>
  </r>
  <r>
    <d v="2022-01-14T00:00:00"/>
    <x v="6"/>
    <n v="10"/>
  </r>
  <r>
    <d v="2022-01-14T00:00:00"/>
    <x v="6"/>
    <n v="6"/>
  </r>
  <r>
    <d v="2022-01-14T00:00:00"/>
    <x v="6"/>
    <n v="5"/>
  </r>
  <r>
    <d v="2022-01-14T00:00:00"/>
    <x v="6"/>
    <n v="9"/>
  </r>
  <r>
    <d v="2022-01-14T00:00:00"/>
    <x v="6"/>
    <n v="12"/>
  </r>
  <r>
    <d v="2022-01-14T00:00:00"/>
    <x v="6"/>
    <n v="7"/>
  </r>
  <r>
    <d v="2022-01-14T00:00:00"/>
    <x v="6"/>
    <n v="7"/>
  </r>
  <r>
    <d v="2022-01-14T00:00:00"/>
    <x v="6"/>
    <n v="10"/>
  </r>
  <r>
    <d v="2022-01-14T00:00:00"/>
    <x v="6"/>
    <n v="6"/>
  </r>
  <r>
    <d v="2022-01-14T00:00:00"/>
    <x v="6"/>
    <n v="8"/>
  </r>
  <r>
    <d v="2022-01-14T00:00:00"/>
    <x v="6"/>
    <n v="10"/>
  </r>
  <r>
    <d v="2022-01-14T00:00:00"/>
    <x v="6"/>
    <n v="4"/>
  </r>
  <r>
    <d v="2022-02-26T00:00:00"/>
    <x v="5"/>
    <n v="9"/>
  </r>
  <r>
    <d v="2022-02-26T00:00:00"/>
    <x v="5"/>
    <n v="11"/>
  </r>
  <r>
    <d v="2022-02-26T00:00:00"/>
    <x v="5"/>
    <n v="10"/>
  </r>
  <r>
    <d v="2022-02-26T00:00:00"/>
    <x v="5"/>
    <n v="2"/>
  </r>
  <r>
    <d v="2022-02-26T00:00:00"/>
    <x v="5"/>
    <n v="11"/>
  </r>
  <r>
    <d v="2022-02-26T00:00:00"/>
    <x v="5"/>
    <n v="18"/>
  </r>
  <r>
    <d v="2022-02-26T00:00:00"/>
    <x v="5"/>
    <n v="5"/>
  </r>
  <r>
    <d v="2022-02-26T00:00:00"/>
    <x v="5"/>
    <n v="8"/>
  </r>
  <r>
    <d v="2022-02-26T00:00:00"/>
    <x v="5"/>
    <n v="12"/>
  </r>
  <r>
    <d v="2022-02-26T00:00:00"/>
    <x v="5"/>
    <n v="10"/>
  </r>
  <r>
    <d v="2022-02-26T00:00:00"/>
    <x v="5"/>
    <n v="12"/>
  </r>
  <r>
    <d v="2022-02-26T00:00:00"/>
    <x v="5"/>
    <n v="7"/>
  </r>
  <r>
    <d v="2023-04-12T00:00:00"/>
    <x v="10"/>
    <n v="11"/>
  </r>
  <r>
    <d v="2023-04-12T00:00:00"/>
    <x v="10"/>
    <n v="31"/>
  </r>
  <r>
    <d v="2023-04-12T00:00:00"/>
    <x v="10"/>
    <n v="20"/>
  </r>
  <r>
    <d v="2023-04-12T00:00:00"/>
    <x v="10"/>
    <n v="11"/>
  </r>
  <r>
    <d v="2023-04-12T00:00:00"/>
    <x v="10"/>
    <n v="20"/>
  </r>
  <r>
    <d v="2023-04-12T00:00:00"/>
    <x v="10"/>
    <n v="21"/>
  </r>
  <r>
    <d v="2023-04-12T00:00:00"/>
    <x v="10"/>
    <n v="23"/>
  </r>
  <r>
    <d v="2023-04-12T00:00:00"/>
    <x v="10"/>
    <n v="16"/>
  </r>
  <r>
    <d v="2023-04-12T00:00:00"/>
    <x v="10"/>
    <n v="7"/>
  </r>
  <r>
    <d v="2023-04-12T00:00:00"/>
    <x v="10"/>
    <n v="16"/>
  </r>
  <r>
    <d v="2023-04-12T00:00:00"/>
    <x v="10"/>
    <n v="14"/>
  </r>
  <r>
    <d v="2020-07-02T00:00:00"/>
    <x v="8"/>
    <n v="18"/>
  </r>
  <r>
    <d v="2020-07-02T00:00:00"/>
    <x v="8"/>
    <n v="11"/>
  </r>
  <r>
    <d v="2020-07-02T00:00:00"/>
    <x v="8"/>
    <n v="16"/>
  </r>
  <r>
    <d v="2020-07-02T00:00:00"/>
    <x v="8"/>
    <n v="7"/>
  </r>
  <r>
    <d v="2020-07-02T00:00:00"/>
    <x v="8"/>
    <n v="16"/>
  </r>
  <r>
    <d v="2020-07-02T00:00:00"/>
    <x v="8"/>
    <n v="6"/>
  </r>
  <r>
    <d v="2020-07-02T00:00:00"/>
    <x v="8"/>
    <n v="17"/>
  </r>
  <r>
    <d v="2020-07-02T00:00:00"/>
    <x v="8"/>
    <n v="15"/>
  </r>
  <r>
    <d v="2020-07-02T00:00:00"/>
    <x v="8"/>
    <n v="19"/>
  </r>
  <r>
    <d v="2020-07-02T00:00:00"/>
    <x v="8"/>
    <n v="11"/>
  </r>
  <r>
    <d v="2020-07-02T00:00:00"/>
    <x v="8"/>
    <n v="8"/>
  </r>
  <r>
    <d v="2020-07-02T00:00:00"/>
    <x v="8"/>
    <n v="8"/>
  </r>
  <r>
    <d v="2022-04-19T00:00:00"/>
    <x v="10"/>
    <n v="12"/>
  </r>
  <r>
    <d v="2022-04-19T00:00:00"/>
    <x v="10"/>
    <n v="14"/>
  </r>
  <r>
    <d v="2022-04-19T00:00:00"/>
    <x v="10"/>
    <n v="6"/>
  </r>
  <r>
    <d v="2022-04-19T00:00:00"/>
    <x v="10"/>
    <n v="14"/>
  </r>
  <r>
    <d v="2022-04-19T00:00:00"/>
    <x v="10"/>
    <n v="14"/>
  </r>
  <r>
    <d v="2022-04-19T00:00:00"/>
    <x v="10"/>
    <n v="16"/>
  </r>
  <r>
    <d v="2022-04-19T00:00:00"/>
    <x v="10"/>
    <n v="10"/>
  </r>
  <r>
    <d v="2022-04-19T00:00:00"/>
    <x v="10"/>
    <n v="16"/>
  </r>
  <r>
    <d v="2022-04-19T00:00:00"/>
    <x v="10"/>
    <n v="14"/>
  </r>
  <r>
    <d v="2022-04-19T00:00:00"/>
    <x v="10"/>
    <n v="28"/>
  </r>
  <r>
    <d v="2023-06-20T00:00:00"/>
    <x v="7"/>
    <n v="12"/>
  </r>
  <r>
    <d v="2023-06-20T00:00:00"/>
    <x v="7"/>
    <n v="10"/>
  </r>
  <r>
    <d v="2023-06-20T00:00:00"/>
    <x v="7"/>
    <n v="12"/>
  </r>
  <r>
    <d v="2023-06-20T00:00:00"/>
    <x v="7"/>
    <n v="14"/>
  </r>
  <r>
    <d v="2023-06-20T00:00:00"/>
    <x v="7"/>
    <n v="6"/>
  </r>
  <r>
    <d v="2023-06-20T00:00:00"/>
    <x v="7"/>
    <n v="8"/>
  </r>
  <r>
    <d v="2023-06-20T00:00:00"/>
    <x v="7"/>
    <n v="10"/>
  </r>
  <r>
    <d v="2023-06-20T00:00:00"/>
    <x v="7"/>
    <n v="8"/>
  </r>
  <r>
    <d v="2023-06-20T00:00:00"/>
    <x v="7"/>
    <n v="6"/>
  </r>
  <r>
    <d v="2023-06-20T00:00:00"/>
    <x v="7"/>
    <n v="8"/>
  </r>
  <r>
    <d v="2023-06-20T00:00:00"/>
    <x v="7"/>
    <n v="5"/>
  </r>
  <r>
    <d v="2021-03-05T00:00:00"/>
    <x v="1"/>
    <n v="9"/>
  </r>
  <r>
    <d v="2021-03-05T00:00:00"/>
    <x v="1"/>
    <n v="11"/>
  </r>
  <r>
    <d v="2021-03-05T00:00:00"/>
    <x v="1"/>
    <n v="12"/>
  </r>
  <r>
    <d v="2021-03-05T00:00:00"/>
    <x v="1"/>
    <n v="18"/>
  </r>
  <r>
    <d v="2021-03-05T00:00:00"/>
    <x v="1"/>
    <n v="9"/>
  </r>
  <r>
    <d v="2021-03-05T00:00:00"/>
    <x v="1"/>
    <n v="18"/>
  </r>
  <r>
    <d v="2021-03-05T00:00:00"/>
    <x v="1"/>
    <n v="13"/>
  </r>
  <r>
    <d v="2021-03-05T00:00:00"/>
    <x v="1"/>
    <n v="14"/>
  </r>
  <r>
    <d v="2021-03-05T00:00:00"/>
    <x v="1"/>
    <n v="23"/>
  </r>
  <r>
    <d v="2021-03-05T00:00:00"/>
    <x v="1"/>
    <n v="18"/>
  </r>
  <r>
    <d v="2021-03-05T00:00:00"/>
    <x v="1"/>
    <n v="21"/>
  </r>
  <r>
    <d v="2021-03-05T00:00:00"/>
    <x v="1"/>
    <n v="9"/>
  </r>
  <r>
    <d v="2021-03-05T00:00:00"/>
    <x v="1"/>
    <n v="11"/>
  </r>
  <r>
    <d v="2021-03-05T00:00:00"/>
    <x v="1"/>
    <n v="14"/>
  </r>
  <r>
    <d v="2021-03-05T00:00:00"/>
    <x v="1"/>
    <n v="15"/>
  </r>
  <r>
    <d v="2021-03-05T00:00:00"/>
    <x v="1"/>
    <n v="15"/>
  </r>
  <r>
    <d v="2020-12-20T00:00:00"/>
    <x v="4"/>
    <n v="13"/>
  </r>
  <r>
    <d v="2020-12-20T00:00:00"/>
    <x v="4"/>
    <n v="10"/>
  </r>
  <r>
    <d v="2020-12-20T00:00:00"/>
    <x v="4"/>
    <n v="6"/>
  </r>
  <r>
    <d v="2020-12-20T00:00:00"/>
    <x v="4"/>
    <n v="15"/>
  </r>
  <r>
    <d v="2020-12-20T00:00:00"/>
    <x v="4"/>
    <n v="7"/>
  </r>
  <r>
    <d v="2020-12-20T00:00:00"/>
    <x v="4"/>
    <n v="17"/>
  </r>
  <r>
    <d v="2020-12-20T00:00:00"/>
    <x v="4"/>
    <n v="15"/>
  </r>
  <r>
    <d v="2020-12-20T00:00:00"/>
    <x v="4"/>
    <n v="16"/>
  </r>
  <r>
    <d v="2020-12-20T00:00:00"/>
    <x v="4"/>
    <n v="17"/>
  </r>
  <r>
    <d v="2023-09-02T00:00:00"/>
    <x v="0"/>
    <n v="8"/>
  </r>
  <r>
    <d v="2023-09-02T00:00:00"/>
    <x v="0"/>
    <n v="2"/>
  </r>
  <r>
    <d v="2023-09-02T00:00:00"/>
    <x v="0"/>
    <n v="1"/>
  </r>
  <r>
    <d v="2023-09-02T00:00:00"/>
    <x v="0"/>
    <n v="2"/>
  </r>
  <r>
    <d v="2023-09-02T00:00:00"/>
    <x v="0"/>
    <n v="3"/>
  </r>
  <r>
    <d v="2023-09-02T00:00:00"/>
    <x v="0"/>
    <n v="1"/>
  </r>
  <r>
    <d v="2023-09-02T00:00:00"/>
    <x v="0"/>
    <n v="2"/>
  </r>
  <r>
    <d v="2023-09-02T00:00:00"/>
    <x v="0"/>
    <n v="1"/>
  </r>
  <r>
    <d v="2023-09-02T00:00:00"/>
    <x v="0"/>
    <n v="2"/>
  </r>
  <r>
    <d v="2023-09-02T00:00:00"/>
    <x v="0"/>
    <n v="4"/>
  </r>
  <r>
    <d v="2023-10-30T00:00:00"/>
    <x v="2"/>
    <n v="4"/>
  </r>
  <r>
    <d v="2023-10-30T00:00:00"/>
    <x v="2"/>
    <n v="12"/>
  </r>
  <r>
    <d v="2023-10-30T00:00:00"/>
    <x v="2"/>
    <n v="12"/>
  </r>
  <r>
    <d v="2023-10-30T00:00:00"/>
    <x v="2"/>
    <n v="15"/>
  </r>
  <r>
    <d v="2023-10-30T00:00:00"/>
    <x v="2"/>
    <n v="14"/>
  </r>
  <r>
    <d v="2023-10-30T00:00:00"/>
    <x v="2"/>
    <n v="3"/>
  </r>
  <r>
    <d v="2023-10-30T00:00:00"/>
    <x v="2"/>
    <n v="17"/>
  </r>
  <r>
    <d v="2023-10-30T00:00:00"/>
    <x v="2"/>
    <n v="7"/>
  </r>
  <r>
    <d v="2023-10-30T00:00:00"/>
    <x v="2"/>
    <n v="11"/>
  </r>
  <r>
    <d v="2023-10-30T00:00:00"/>
    <x v="2"/>
    <n v="21"/>
  </r>
  <r>
    <d v="2023-10-30T00:00:00"/>
    <x v="2"/>
    <n v="21"/>
  </r>
  <r>
    <d v="2023-10-30T00:00:00"/>
    <x v="2"/>
    <n v="13"/>
  </r>
  <r>
    <d v="2023-10-30T00:00:00"/>
    <x v="2"/>
    <n v="11"/>
  </r>
  <r>
    <d v="2023-10-30T00:00:00"/>
    <x v="2"/>
    <n v="9"/>
  </r>
  <r>
    <d v="2023-10-30T00:00:00"/>
    <x v="2"/>
    <n v="4"/>
  </r>
  <r>
    <d v="2023-10-30T00:00:00"/>
    <x v="2"/>
    <n v="14"/>
  </r>
  <r>
    <d v="2022-08-13T00:00:00"/>
    <x v="3"/>
    <n v="18"/>
  </r>
  <r>
    <d v="2022-08-13T00:00:00"/>
    <x v="3"/>
    <n v="10"/>
  </r>
  <r>
    <d v="2022-08-13T00:00:00"/>
    <x v="3"/>
    <n v="29"/>
  </r>
  <r>
    <d v="2022-08-13T00:00:00"/>
    <x v="3"/>
    <n v="6"/>
  </r>
  <r>
    <d v="2022-08-13T00:00:00"/>
    <x v="3"/>
    <n v="21"/>
  </r>
  <r>
    <d v="2022-08-13T00:00:00"/>
    <x v="3"/>
    <n v="15"/>
  </r>
  <r>
    <d v="2022-08-13T00:00:00"/>
    <x v="3"/>
    <n v="21"/>
  </r>
  <r>
    <d v="2022-08-13T00:00:00"/>
    <x v="3"/>
    <n v="13"/>
  </r>
  <r>
    <d v="2022-08-13T00:00:00"/>
    <x v="3"/>
    <n v="33"/>
  </r>
  <r>
    <d v="2022-08-13T00:00:00"/>
    <x v="3"/>
    <n v="9"/>
  </r>
  <r>
    <d v="2022-08-13T00:00:00"/>
    <x v="3"/>
    <n v="8"/>
  </r>
  <r>
    <d v="2022-02-23T00:00:00"/>
    <x v="5"/>
    <n v="9"/>
  </r>
  <r>
    <d v="2022-02-23T00:00:00"/>
    <x v="5"/>
    <n v="13"/>
  </r>
  <r>
    <d v="2022-02-23T00:00:00"/>
    <x v="5"/>
    <n v="11"/>
  </r>
  <r>
    <d v="2022-02-23T00:00:00"/>
    <x v="5"/>
    <n v="11"/>
  </r>
  <r>
    <d v="2022-02-23T00:00:00"/>
    <x v="5"/>
    <n v="18"/>
  </r>
  <r>
    <d v="2022-02-23T00:00:00"/>
    <x v="5"/>
    <n v="11"/>
  </r>
  <r>
    <d v="2022-02-23T00:00:00"/>
    <x v="5"/>
    <n v="12"/>
  </r>
  <r>
    <d v="2022-02-23T00:00:00"/>
    <x v="5"/>
    <n v="10"/>
  </r>
  <r>
    <d v="2022-02-23T00:00:00"/>
    <x v="5"/>
    <n v="17"/>
  </r>
  <r>
    <d v="2022-02-23T00:00:00"/>
    <x v="5"/>
    <n v="12"/>
  </r>
  <r>
    <d v="2022-02-23T00:00:00"/>
    <x v="5"/>
    <n v="11"/>
  </r>
  <r>
    <d v="2022-02-23T00:00:00"/>
    <x v="5"/>
    <n v="11"/>
  </r>
  <r>
    <d v="2022-02-23T00:00:00"/>
    <x v="5"/>
    <n v="15"/>
  </r>
  <r>
    <d v="2022-02-23T00:00:00"/>
    <x v="5"/>
    <n v="13"/>
  </r>
  <r>
    <d v="2020-08-16T00:00:00"/>
    <x v="3"/>
    <n v="15"/>
  </r>
  <r>
    <d v="2020-08-16T00:00:00"/>
    <x v="3"/>
    <n v="10"/>
  </r>
  <r>
    <d v="2020-08-16T00:00:00"/>
    <x v="3"/>
    <n v="17"/>
  </r>
  <r>
    <d v="2020-08-16T00:00:00"/>
    <x v="3"/>
    <n v="10"/>
  </r>
  <r>
    <d v="2020-08-16T00:00:00"/>
    <x v="3"/>
    <n v="5"/>
  </r>
  <r>
    <d v="2020-08-16T00:00:00"/>
    <x v="3"/>
    <n v="18"/>
  </r>
  <r>
    <d v="2020-08-16T00:00:00"/>
    <x v="3"/>
    <n v="8"/>
  </r>
  <r>
    <d v="2020-08-16T00:00:00"/>
    <x v="3"/>
    <n v="14"/>
  </r>
  <r>
    <d v="2020-08-16T00:00:00"/>
    <x v="3"/>
    <n v="12"/>
  </r>
  <r>
    <d v="2020-08-16T00:00:00"/>
    <x v="3"/>
    <n v="12"/>
  </r>
  <r>
    <d v="2020-08-16T00:00:00"/>
    <x v="3"/>
    <n v="16"/>
  </r>
  <r>
    <d v="2023-03-18T00:00:00"/>
    <x v="1"/>
    <n v="18"/>
  </r>
  <r>
    <d v="2023-03-18T00:00:00"/>
    <x v="1"/>
    <n v="10"/>
  </r>
  <r>
    <d v="2023-03-18T00:00:00"/>
    <x v="1"/>
    <n v="10"/>
  </r>
  <r>
    <d v="2023-03-18T00:00:00"/>
    <x v="1"/>
    <n v="12"/>
  </r>
  <r>
    <d v="2023-03-18T00:00:00"/>
    <x v="1"/>
    <n v="11"/>
  </r>
  <r>
    <d v="2023-03-18T00:00:00"/>
    <x v="1"/>
    <n v="22"/>
  </r>
  <r>
    <d v="2023-03-18T00:00:00"/>
    <x v="1"/>
    <n v="13"/>
  </r>
  <r>
    <d v="2023-03-18T00:00:00"/>
    <x v="1"/>
    <n v="9"/>
  </r>
  <r>
    <d v="2023-03-18T00:00:00"/>
    <x v="1"/>
    <n v="12"/>
  </r>
  <r>
    <d v="2023-03-18T00:00:00"/>
    <x v="1"/>
    <n v="16"/>
  </r>
  <r>
    <d v="2023-03-18T00:00:00"/>
    <x v="1"/>
    <n v="16"/>
  </r>
  <r>
    <d v="2023-03-18T00:00:00"/>
    <x v="1"/>
    <n v="15"/>
  </r>
  <r>
    <d v="2023-03-18T00:00:00"/>
    <x v="1"/>
    <n v="8"/>
  </r>
  <r>
    <d v="2023-03-18T00:00:00"/>
    <x v="1"/>
    <n v="13"/>
  </r>
  <r>
    <d v="2021-11-16T00:00:00"/>
    <x v="9"/>
    <n v="2"/>
  </r>
  <r>
    <d v="2021-11-16T00:00:00"/>
    <x v="9"/>
    <n v="13"/>
  </r>
  <r>
    <d v="2021-11-16T00:00:00"/>
    <x v="9"/>
    <n v="15"/>
  </r>
  <r>
    <d v="2021-11-16T00:00:00"/>
    <x v="9"/>
    <n v="11"/>
  </r>
  <r>
    <d v="2021-11-16T00:00:00"/>
    <x v="9"/>
    <n v="14"/>
  </r>
  <r>
    <d v="2021-11-16T00:00:00"/>
    <x v="9"/>
    <n v="10"/>
  </r>
  <r>
    <d v="2021-11-16T00:00:00"/>
    <x v="9"/>
    <n v="14"/>
  </r>
  <r>
    <d v="2021-11-16T00:00:00"/>
    <x v="9"/>
    <n v="12"/>
  </r>
  <r>
    <d v="2021-11-16T00:00:00"/>
    <x v="9"/>
    <n v="7"/>
  </r>
  <r>
    <d v="2021-11-16T00:00:00"/>
    <x v="9"/>
    <n v="15"/>
  </r>
  <r>
    <d v="2021-11-16T00:00:00"/>
    <x v="9"/>
    <n v="17"/>
  </r>
  <r>
    <d v="2021-11-16T00:00:00"/>
    <x v="9"/>
    <n v="7"/>
  </r>
  <r>
    <d v="2021-11-16T00:00:00"/>
    <x v="9"/>
    <n v="10"/>
  </r>
  <r>
    <d v="2021-11-16T00:00:00"/>
    <x v="9"/>
    <n v="10"/>
  </r>
  <r>
    <d v="2021-11-16T00:00:00"/>
    <x v="9"/>
    <n v="10"/>
  </r>
  <r>
    <d v="2023-08-30T00:00:00"/>
    <x v="3"/>
    <n v="12"/>
  </r>
  <r>
    <d v="2023-08-30T00:00:00"/>
    <x v="3"/>
    <n v="10"/>
  </r>
  <r>
    <d v="2023-08-30T00:00:00"/>
    <x v="3"/>
    <n v="16"/>
  </r>
  <r>
    <d v="2023-08-30T00:00:00"/>
    <x v="3"/>
    <n v="28"/>
  </r>
  <r>
    <d v="2023-08-30T00:00:00"/>
    <x v="3"/>
    <n v="14"/>
  </r>
  <r>
    <d v="2023-08-30T00:00:00"/>
    <x v="3"/>
    <n v="21"/>
  </r>
  <r>
    <d v="2023-08-30T00:00:00"/>
    <x v="3"/>
    <n v="27"/>
  </r>
  <r>
    <d v="2023-08-30T00:00:00"/>
    <x v="3"/>
    <n v="13"/>
  </r>
  <r>
    <d v="2023-08-30T00:00:00"/>
    <x v="3"/>
    <n v="21"/>
  </r>
  <r>
    <d v="2023-08-30T00:00:00"/>
    <x v="3"/>
    <n v="9"/>
  </r>
  <r>
    <d v="2023-08-30T00:00:00"/>
    <x v="3"/>
    <n v="25"/>
  </r>
  <r>
    <d v="2023-08-30T00:00:00"/>
    <x v="3"/>
    <n v="17"/>
  </r>
  <r>
    <d v="2023-08-30T00:00:00"/>
    <x v="3"/>
    <n v="22"/>
  </r>
  <r>
    <d v="2023-08-30T00:00:00"/>
    <x v="3"/>
    <n v="8"/>
  </r>
  <r>
    <d v="2023-08-30T00:00:00"/>
    <x v="3"/>
    <n v="19"/>
  </r>
  <r>
    <d v="2023-08-30T00:00:00"/>
    <x v="3"/>
    <n v="21"/>
  </r>
  <r>
    <d v="2021-07-20T00:00:00"/>
    <x v="8"/>
    <n v="10"/>
  </r>
  <r>
    <d v="2021-07-20T00:00:00"/>
    <x v="8"/>
    <n v="15"/>
  </r>
  <r>
    <d v="2021-07-20T00:00:00"/>
    <x v="8"/>
    <n v="7"/>
  </r>
  <r>
    <d v="2021-07-20T00:00:00"/>
    <x v="8"/>
    <n v="17"/>
  </r>
  <r>
    <d v="2021-07-20T00:00:00"/>
    <x v="8"/>
    <n v="12"/>
  </r>
  <r>
    <d v="2021-07-20T00:00:00"/>
    <x v="8"/>
    <n v="10"/>
  </r>
  <r>
    <d v="2021-07-20T00:00:00"/>
    <x v="8"/>
    <n v="16"/>
  </r>
  <r>
    <d v="2021-07-20T00:00:00"/>
    <x v="8"/>
    <n v="5"/>
  </r>
  <r>
    <d v="2021-07-20T00:00:00"/>
    <x v="8"/>
    <n v="14"/>
  </r>
  <r>
    <d v="2021-07-20T00:00:00"/>
    <x v="8"/>
    <n v="13"/>
  </r>
  <r>
    <d v="2021-07-20T00:00:00"/>
    <x v="8"/>
    <n v="8"/>
  </r>
  <r>
    <d v="2021-07-20T00:00:00"/>
    <x v="8"/>
    <n v="15"/>
  </r>
  <r>
    <d v="2022-11-12T00:00:00"/>
    <x v="9"/>
    <n v="14"/>
  </r>
  <r>
    <d v="2022-11-12T00:00:00"/>
    <x v="9"/>
    <n v="11"/>
  </r>
  <r>
    <d v="2022-11-12T00:00:00"/>
    <x v="9"/>
    <n v="10"/>
  </r>
  <r>
    <d v="2022-11-12T00:00:00"/>
    <x v="9"/>
    <n v="10"/>
  </r>
  <r>
    <d v="2022-11-12T00:00:00"/>
    <x v="9"/>
    <n v="3"/>
  </r>
  <r>
    <d v="2022-11-12T00:00:00"/>
    <x v="9"/>
    <n v="16"/>
  </r>
  <r>
    <d v="2022-11-12T00:00:00"/>
    <x v="9"/>
    <n v="12"/>
  </r>
  <r>
    <d v="2022-11-12T00:00:00"/>
    <x v="9"/>
    <n v="14"/>
  </r>
  <r>
    <d v="2022-11-12T00:00:00"/>
    <x v="9"/>
    <n v="17"/>
  </r>
  <r>
    <d v="2022-11-12T00:00:00"/>
    <x v="9"/>
    <n v="2"/>
  </r>
  <r>
    <d v="2022-11-12T00:00:00"/>
    <x v="9"/>
    <n v="20"/>
  </r>
  <r>
    <d v="2022-11-12T00:00:00"/>
    <x v="9"/>
    <n v="14"/>
  </r>
  <r>
    <d v="2022-11-12T00:00:00"/>
    <x v="9"/>
    <n v="13"/>
  </r>
  <r>
    <d v="2022-04-11T00:00:00"/>
    <x v="10"/>
    <n v="6"/>
  </r>
  <r>
    <d v="2022-04-11T00:00:00"/>
    <x v="10"/>
    <n v="10"/>
  </r>
  <r>
    <d v="2022-04-11T00:00:00"/>
    <x v="10"/>
    <n v="14"/>
  </r>
  <r>
    <d v="2022-04-11T00:00:00"/>
    <x v="10"/>
    <n v="19"/>
  </r>
  <r>
    <d v="2022-04-11T00:00:00"/>
    <x v="10"/>
    <n v="10"/>
  </r>
  <r>
    <d v="2022-04-11T00:00:00"/>
    <x v="10"/>
    <n v="20"/>
  </r>
  <r>
    <d v="2022-04-11T00:00:00"/>
    <x v="10"/>
    <n v="12"/>
  </r>
  <r>
    <d v="2022-04-11T00:00:00"/>
    <x v="10"/>
    <n v="14"/>
  </r>
  <r>
    <d v="2022-04-11T00:00:00"/>
    <x v="10"/>
    <n v="21"/>
  </r>
  <r>
    <d v="2022-04-11T00:00:00"/>
    <x v="10"/>
    <n v="10"/>
  </r>
  <r>
    <d v="2022-04-11T00:00:00"/>
    <x v="10"/>
    <n v="8"/>
  </r>
  <r>
    <d v="2022-04-11T00:00:00"/>
    <x v="10"/>
    <n v="11"/>
  </r>
  <r>
    <d v="2022-04-11T00:00:00"/>
    <x v="10"/>
    <n v="5"/>
  </r>
  <r>
    <d v="2021-12-15T00:00:00"/>
    <x v="4"/>
    <n v="5"/>
  </r>
  <r>
    <d v="2021-12-15T00:00:00"/>
    <x v="4"/>
    <n v="14"/>
  </r>
  <r>
    <d v="2021-12-15T00:00:00"/>
    <x v="4"/>
    <n v="11"/>
  </r>
  <r>
    <d v="2021-12-15T00:00:00"/>
    <x v="4"/>
    <n v="15"/>
  </r>
  <r>
    <d v="2021-12-15T00:00:00"/>
    <x v="4"/>
    <n v="9"/>
  </r>
  <r>
    <d v="2021-12-15T00:00:00"/>
    <x v="4"/>
    <n v="14"/>
  </r>
  <r>
    <d v="2021-12-15T00:00:00"/>
    <x v="4"/>
    <n v="12"/>
  </r>
  <r>
    <d v="2021-12-15T00:00:00"/>
    <x v="4"/>
    <n v="10"/>
  </r>
  <r>
    <d v="2021-12-15T00:00:00"/>
    <x v="4"/>
    <n v="15"/>
  </r>
  <r>
    <d v="2021-12-15T00:00:00"/>
    <x v="4"/>
    <n v="17"/>
  </r>
  <r>
    <d v="2021-12-15T00:00:00"/>
    <x v="4"/>
    <n v="5"/>
  </r>
  <r>
    <d v="2023-11-17T00:00:00"/>
    <x v="9"/>
    <n v="15"/>
  </r>
  <r>
    <d v="2023-11-17T00:00:00"/>
    <x v="9"/>
    <n v="11"/>
  </r>
  <r>
    <d v="2023-11-17T00:00:00"/>
    <x v="9"/>
    <n v="22"/>
  </r>
  <r>
    <d v="2023-11-17T00:00:00"/>
    <x v="9"/>
    <n v="15"/>
  </r>
  <r>
    <d v="2023-11-17T00:00:00"/>
    <x v="9"/>
    <n v="8"/>
  </r>
  <r>
    <d v="2023-11-17T00:00:00"/>
    <x v="9"/>
    <n v="7"/>
  </r>
  <r>
    <d v="2023-11-17T00:00:00"/>
    <x v="9"/>
    <n v="17"/>
  </r>
  <r>
    <d v="2023-11-17T00:00:00"/>
    <x v="9"/>
    <n v="15"/>
  </r>
  <r>
    <d v="2023-11-17T00:00:00"/>
    <x v="9"/>
    <n v="12"/>
  </r>
  <r>
    <d v="2023-11-17T00:00:00"/>
    <x v="9"/>
    <n v="3"/>
  </r>
  <r>
    <d v="2023-11-17T00:00:00"/>
    <x v="9"/>
    <n v="10"/>
  </r>
  <r>
    <d v="2023-11-17T00:00:00"/>
    <x v="9"/>
    <n v="14"/>
  </r>
  <r>
    <d v="2023-11-17T00:00:00"/>
    <x v="9"/>
    <n v="14"/>
  </r>
  <r>
    <d v="2023-11-17T00:00:00"/>
    <x v="9"/>
    <n v="14"/>
  </r>
  <r>
    <d v="2021-07-14T00:00:00"/>
    <x v="8"/>
    <n v="5"/>
  </r>
  <r>
    <d v="2021-07-14T00:00:00"/>
    <x v="8"/>
    <n v="8"/>
  </r>
  <r>
    <d v="2021-07-14T00:00:00"/>
    <x v="8"/>
    <n v="6"/>
  </r>
  <r>
    <d v="2021-07-14T00:00:00"/>
    <x v="8"/>
    <n v="5"/>
  </r>
  <r>
    <d v="2021-07-14T00:00:00"/>
    <x v="8"/>
    <n v="10"/>
  </r>
  <r>
    <d v="2021-07-14T00:00:00"/>
    <x v="8"/>
    <n v="5"/>
  </r>
  <r>
    <d v="2021-07-14T00:00:00"/>
    <x v="8"/>
    <n v="8"/>
  </r>
  <r>
    <d v="2021-07-14T00:00:00"/>
    <x v="8"/>
    <n v="4"/>
  </r>
  <r>
    <d v="2021-07-14T00:00:00"/>
    <x v="8"/>
    <n v="3"/>
  </r>
  <r>
    <d v="2021-07-14T00:00:00"/>
    <x v="8"/>
    <n v="10"/>
  </r>
  <r>
    <d v="2021-07-14T00:00:00"/>
    <x v="8"/>
    <n v="3"/>
  </r>
  <r>
    <d v="2021-07-14T00:00:00"/>
    <x v="8"/>
    <n v="3"/>
  </r>
  <r>
    <d v="2021-07-14T00:00:00"/>
    <x v="8"/>
    <n v="7"/>
  </r>
  <r>
    <d v="2021-07-14T00:00:00"/>
    <x v="8"/>
    <n v="11"/>
  </r>
  <r>
    <d v="2023-06-25T00:00:00"/>
    <x v="7"/>
    <n v="6"/>
  </r>
  <r>
    <d v="2023-06-25T00:00:00"/>
    <x v="7"/>
    <n v="3"/>
  </r>
  <r>
    <d v="2023-06-25T00:00:00"/>
    <x v="7"/>
    <n v="1"/>
  </r>
  <r>
    <d v="2023-06-25T00:00:00"/>
    <x v="7"/>
    <n v="2"/>
  </r>
  <r>
    <d v="2023-06-25T00:00:00"/>
    <x v="7"/>
    <n v="2"/>
  </r>
  <r>
    <d v="2023-06-25T00:00:00"/>
    <x v="7"/>
    <n v="2"/>
  </r>
  <r>
    <d v="2023-06-25T00:00:00"/>
    <x v="7"/>
    <n v="2"/>
  </r>
  <r>
    <d v="2023-06-25T00:00:00"/>
    <x v="7"/>
    <n v="3"/>
  </r>
  <r>
    <d v="2023-06-25T00:00:00"/>
    <x v="7"/>
    <n v="2"/>
  </r>
  <r>
    <d v="2023-06-25T00:00:00"/>
    <x v="7"/>
    <n v="1"/>
  </r>
  <r>
    <d v="2023-06-25T00:00:00"/>
    <x v="7"/>
    <n v="2"/>
  </r>
  <r>
    <d v="2023-06-25T00:00:00"/>
    <x v="7"/>
    <n v="3"/>
  </r>
  <r>
    <d v="2023-06-25T00:00:00"/>
    <x v="7"/>
    <n v="3"/>
  </r>
  <r>
    <d v="2023-06-25T00:00:00"/>
    <x v="7"/>
    <n v="3"/>
  </r>
  <r>
    <d v="2023-06-25T00:00:00"/>
    <x v="7"/>
    <n v="2"/>
  </r>
  <r>
    <d v="2023-06-25T00:00:00"/>
    <x v="7"/>
    <n v="2"/>
  </r>
  <r>
    <d v="2023-06-03T00:00:00"/>
    <x v="7"/>
    <n v="2"/>
  </r>
  <r>
    <d v="2023-06-03T00:00:00"/>
    <x v="7"/>
    <n v="20"/>
  </r>
  <r>
    <d v="2023-06-03T00:00:00"/>
    <x v="7"/>
    <n v="15"/>
  </r>
  <r>
    <d v="2023-06-03T00:00:00"/>
    <x v="7"/>
    <n v="16"/>
  </r>
  <r>
    <d v="2023-06-03T00:00:00"/>
    <x v="7"/>
    <n v="14"/>
  </r>
  <r>
    <d v="2023-06-03T00:00:00"/>
    <x v="7"/>
    <n v="8"/>
  </r>
  <r>
    <d v="2023-06-03T00:00:00"/>
    <x v="7"/>
    <n v="18"/>
  </r>
  <r>
    <d v="2023-06-03T00:00:00"/>
    <x v="7"/>
    <n v="17"/>
  </r>
  <r>
    <d v="2023-06-03T00:00:00"/>
    <x v="7"/>
    <n v="17"/>
  </r>
  <r>
    <d v="2023-06-03T00:00:00"/>
    <x v="7"/>
    <n v="6"/>
  </r>
  <r>
    <d v="2023-06-03T00:00:00"/>
    <x v="7"/>
    <n v="12"/>
  </r>
  <r>
    <d v="2023-02-21T00:00:00"/>
    <x v="5"/>
    <n v="12"/>
  </r>
  <r>
    <d v="2023-02-21T00:00:00"/>
    <x v="5"/>
    <n v="11"/>
  </r>
  <r>
    <d v="2023-02-21T00:00:00"/>
    <x v="5"/>
    <n v="11"/>
  </r>
  <r>
    <d v="2023-02-21T00:00:00"/>
    <x v="5"/>
    <n v="11"/>
  </r>
  <r>
    <d v="2023-02-21T00:00:00"/>
    <x v="5"/>
    <n v="6"/>
  </r>
  <r>
    <d v="2023-02-21T00:00:00"/>
    <x v="5"/>
    <n v="11"/>
  </r>
  <r>
    <d v="2023-02-21T00:00:00"/>
    <x v="5"/>
    <n v="15"/>
  </r>
  <r>
    <d v="2023-02-21T00:00:00"/>
    <x v="5"/>
    <n v="8"/>
  </r>
  <r>
    <d v="2023-02-21T00:00:00"/>
    <x v="5"/>
    <n v="16"/>
  </r>
  <r>
    <d v="2023-02-21T00:00:00"/>
    <x v="5"/>
    <n v="15"/>
  </r>
  <r>
    <d v="2023-02-21T00:00:00"/>
    <x v="5"/>
    <n v="13"/>
  </r>
  <r>
    <d v="2023-02-21T00:00:00"/>
    <x v="5"/>
    <n v="14"/>
  </r>
  <r>
    <d v="2023-02-21T00:00:00"/>
    <x v="5"/>
    <n v="9"/>
  </r>
  <r>
    <d v="2023-02-21T00:00:00"/>
    <x v="5"/>
    <n v="13"/>
  </r>
  <r>
    <d v="2023-02-21T00:00:00"/>
    <x v="5"/>
    <n v="20"/>
  </r>
  <r>
    <d v="2021-01-19T00:00:00"/>
    <x v="6"/>
    <n v="6"/>
  </r>
  <r>
    <d v="2021-01-19T00:00:00"/>
    <x v="6"/>
    <n v="22"/>
  </r>
  <r>
    <d v="2021-01-19T00:00:00"/>
    <x v="6"/>
    <n v="18"/>
  </r>
  <r>
    <d v="2021-01-19T00:00:00"/>
    <x v="6"/>
    <n v="25"/>
  </r>
  <r>
    <d v="2021-01-19T00:00:00"/>
    <x v="6"/>
    <n v="23"/>
  </r>
  <r>
    <d v="2021-01-19T00:00:00"/>
    <x v="6"/>
    <n v="23"/>
  </r>
  <r>
    <d v="2021-01-19T00:00:00"/>
    <x v="6"/>
    <n v="34"/>
  </r>
  <r>
    <d v="2021-01-19T00:00:00"/>
    <x v="6"/>
    <n v="7"/>
  </r>
  <r>
    <d v="2021-01-19T00:00:00"/>
    <x v="6"/>
    <n v="22"/>
  </r>
  <r>
    <d v="2021-01-19T00:00:00"/>
    <x v="6"/>
    <n v="25"/>
  </r>
  <r>
    <d v="2021-01-19T00:00:00"/>
    <x v="6"/>
    <n v="12"/>
  </r>
  <r>
    <d v="2021-01-19T00:00:00"/>
    <x v="6"/>
    <n v="17"/>
  </r>
  <r>
    <d v="2021-01-19T00:00:00"/>
    <x v="6"/>
    <n v="13"/>
  </r>
  <r>
    <d v="2022-03-21T00:00:00"/>
    <x v="1"/>
    <n v="15"/>
  </r>
  <r>
    <d v="2022-03-21T00:00:00"/>
    <x v="1"/>
    <n v="19"/>
  </r>
  <r>
    <d v="2022-03-21T00:00:00"/>
    <x v="1"/>
    <n v="14"/>
  </r>
  <r>
    <d v="2022-03-21T00:00:00"/>
    <x v="1"/>
    <n v="17"/>
  </r>
  <r>
    <d v="2022-03-21T00:00:00"/>
    <x v="1"/>
    <n v="15"/>
  </r>
  <r>
    <d v="2022-03-21T00:00:00"/>
    <x v="1"/>
    <n v="13"/>
  </r>
  <r>
    <d v="2022-03-21T00:00:00"/>
    <x v="1"/>
    <n v="8"/>
  </r>
  <r>
    <d v="2022-03-21T00:00:00"/>
    <x v="1"/>
    <n v="11"/>
  </r>
  <r>
    <d v="2022-03-21T00:00:00"/>
    <x v="1"/>
    <n v="10"/>
  </r>
  <r>
    <d v="2022-03-21T00:00:00"/>
    <x v="1"/>
    <n v="13"/>
  </r>
  <r>
    <d v="2023-06-16T00:00:00"/>
    <x v="7"/>
    <n v="13"/>
  </r>
  <r>
    <d v="2023-06-16T00:00:00"/>
    <x v="7"/>
    <n v="17"/>
  </r>
  <r>
    <d v="2023-06-16T00:00:00"/>
    <x v="7"/>
    <n v="12"/>
  </r>
  <r>
    <d v="2023-06-16T00:00:00"/>
    <x v="7"/>
    <n v="17"/>
  </r>
  <r>
    <d v="2023-06-16T00:00:00"/>
    <x v="7"/>
    <n v="15"/>
  </r>
  <r>
    <d v="2023-06-16T00:00:00"/>
    <x v="7"/>
    <n v="11"/>
  </r>
  <r>
    <d v="2023-06-16T00:00:00"/>
    <x v="7"/>
    <n v="20"/>
  </r>
  <r>
    <d v="2023-06-16T00:00:00"/>
    <x v="7"/>
    <n v="10"/>
  </r>
  <r>
    <d v="2023-06-16T00:00:00"/>
    <x v="7"/>
    <n v="20"/>
  </r>
  <r>
    <d v="2023-06-16T00:00:00"/>
    <x v="7"/>
    <n v="17"/>
  </r>
  <r>
    <d v="2023-06-16T00:00:00"/>
    <x v="7"/>
    <n v="10"/>
  </r>
  <r>
    <d v="2023-06-16T00:00:00"/>
    <x v="7"/>
    <n v="14"/>
  </r>
  <r>
    <d v="2023-06-16T00:00:00"/>
    <x v="7"/>
    <n v="14"/>
  </r>
  <r>
    <d v="2023-06-16T00:00:00"/>
    <x v="7"/>
    <n v="14"/>
  </r>
  <r>
    <d v="2023-06-16T00:00:00"/>
    <x v="7"/>
    <n v="16"/>
  </r>
  <r>
    <d v="2022-11-21T00:00:00"/>
    <x v="9"/>
    <n v="9"/>
  </r>
  <r>
    <d v="2022-11-21T00:00:00"/>
    <x v="9"/>
    <n v="10"/>
  </r>
  <r>
    <d v="2022-11-21T00:00:00"/>
    <x v="9"/>
    <n v="5"/>
  </r>
  <r>
    <d v="2022-11-21T00:00:00"/>
    <x v="9"/>
    <n v="14"/>
  </r>
  <r>
    <d v="2022-11-21T00:00:00"/>
    <x v="9"/>
    <n v="6"/>
  </r>
  <r>
    <d v="2022-11-21T00:00:00"/>
    <x v="9"/>
    <n v="9"/>
  </r>
  <r>
    <d v="2022-11-21T00:00:00"/>
    <x v="9"/>
    <n v="10"/>
  </r>
  <r>
    <d v="2022-11-21T00:00:00"/>
    <x v="9"/>
    <n v="7"/>
  </r>
  <r>
    <d v="2022-11-21T00:00:00"/>
    <x v="9"/>
    <n v="7"/>
  </r>
  <r>
    <d v="2022-11-21T00:00:00"/>
    <x v="9"/>
    <n v="13"/>
  </r>
  <r>
    <d v="2022-11-21T00:00:00"/>
    <x v="9"/>
    <n v="7"/>
  </r>
  <r>
    <d v="2022-11-21T00:00:00"/>
    <x v="9"/>
    <n v="3"/>
  </r>
  <r>
    <d v="2022-11-21T00:00:00"/>
    <x v="9"/>
    <n v="6"/>
  </r>
  <r>
    <d v="2022-11-21T00:00:00"/>
    <x v="9"/>
    <n v="7"/>
  </r>
  <r>
    <d v="2023-09-03T00:00:00"/>
    <x v="0"/>
    <n v="6"/>
  </r>
  <r>
    <d v="2023-09-03T00:00:00"/>
    <x v="0"/>
    <n v="2"/>
  </r>
  <r>
    <d v="2023-09-03T00:00:00"/>
    <x v="0"/>
    <n v="2"/>
  </r>
  <r>
    <d v="2023-09-03T00:00:00"/>
    <x v="0"/>
    <n v="3"/>
  </r>
  <r>
    <d v="2023-09-03T00:00:00"/>
    <x v="0"/>
    <n v="5"/>
  </r>
  <r>
    <d v="2023-09-03T00:00:00"/>
    <x v="0"/>
    <n v="3"/>
  </r>
  <r>
    <d v="2023-09-03T00:00:00"/>
    <x v="0"/>
    <n v="3"/>
  </r>
  <r>
    <d v="2023-09-03T00:00:00"/>
    <x v="0"/>
    <n v="2"/>
  </r>
  <r>
    <d v="2023-09-03T00:00:00"/>
    <x v="0"/>
    <n v="1"/>
  </r>
  <r>
    <d v="2023-09-03T00:00:00"/>
    <x v="0"/>
    <n v="1"/>
  </r>
  <r>
    <d v="2023-09-03T00:00:00"/>
    <x v="0"/>
    <n v="1"/>
  </r>
  <r>
    <d v="2023-09-03T00:00:00"/>
    <x v="0"/>
    <n v="2"/>
  </r>
  <r>
    <d v="2023-09-03T00:00:00"/>
    <x v="0"/>
    <n v="21"/>
  </r>
  <r>
    <d v="2023-09-03T00:00:00"/>
    <x v="0"/>
    <n v="9"/>
  </r>
  <r>
    <d v="2023-09-03T00:00:00"/>
    <x v="0"/>
    <n v="4"/>
  </r>
  <r>
    <d v="2023-09-03T00:00:00"/>
    <x v="0"/>
    <n v="20"/>
  </r>
  <r>
    <d v="2023-09-03T00:00:00"/>
    <x v="0"/>
    <n v="16"/>
  </r>
  <r>
    <d v="2023-09-03T00:00:00"/>
    <x v="0"/>
    <n v="12"/>
  </r>
  <r>
    <d v="2023-09-03T00:00:00"/>
    <x v="0"/>
    <n v="9"/>
  </r>
  <r>
    <d v="2023-09-03T00:00:00"/>
    <x v="0"/>
    <n v="13"/>
  </r>
  <r>
    <d v="2023-09-03T00:00:00"/>
    <x v="0"/>
    <n v="16"/>
  </r>
  <r>
    <d v="2023-09-03T00:00:00"/>
    <x v="0"/>
    <n v="13"/>
  </r>
  <r>
    <d v="2023-09-03T00:00:00"/>
    <x v="0"/>
    <n v="7"/>
  </r>
  <r>
    <d v="2023-09-03T00:00:00"/>
    <x v="0"/>
    <n v="12"/>
  </r>
  <r>
    <d v="2023-09-03T00:00:00"/>
    <x v="0"/>
    <n v="10"/>
  </r>
  <r>
    <d v="2023-02-07T00:00:00"/>
    <x v="5"/>
    <n v="9"/>
  </r>
  <r>
    <d v="2023-02-07T00:00:00"/>
    <x v="5"/>
    <n v="11"/>
  </r>
  <r>
    <d v="2023-02-07T00:00:00"/>
    <x v="5"/>
    <n v="10"/>
  </r>
  <r>
    <d v="2023-02-07T00:00:00"/>
    <x v="5"/>
    <n v="10"/>
  </r>
  <r>
    <d v="2023-02-07T00:00:00"/>
    <x v="5"/>
    <n v="7"/>
  </r>
  <r>
    <d v="2023-02-07T00:00:00"/>
    <x v="5"/>
    <n v="6"/>
  </r>
  <r>
    <d v="2023-02-07T00:00:00"/>
    <x v="5"/>
    <n v="8"/>
  </r>
  <r>
    <d v="2023-02-07T00:00:00"/>
    <x v="5"/>
    <n v="11"/>
  </r>
  <r>
    <d v="2023-02-07T00:00:00"/>
    <x v="5"/>
    <n v="10"/>
  </r>
  <r>
    <d v="2023-02-07T00:00:00"/>
    <x v="5"/>
    <n v="7"/>
  </r>
  <r>
    <d v="2023-02-07T00:00:00"/>
    <x v="5"/>
    <n v="5"/>
  </r>
  <r>
    <d v="2023-02-07T00:00:00"/>
    <x v="5"/>
    <n v="6"/>
  </r>
  <r>
    <d v="2023-02-07T00:00:00"/>
    <x v="5"/>
    <n v="7"/>
  </r>
  <r>
    <d v="2023-02-07T00:00:00"/>
    <x v="5"/>
    <n v="10"/>
  </r>
  <r>
    <d v="2023-02-07T00:00:00"/>
    <x v="5"/>
    <n v="9"/>
  </r>
  <r>
    <d v="2022-05-18T00:00:00"/>
    <x v="11"/>
    <n v="6"/>
  </r>
  <r>
    <d v="2022-05-18T00:00:00"/>
    <x v="11"/>
    <n v="11"/>
  </r>
  <r>
    <d v="2022-05-18T00:00:00"/>
    <x v="11"/>
    <n v="14"/>
  </r>
  <r>
    <d v="2022-05-18T00:00:00"/>
    <x v="11"/>
    <n v="12"/>
  </r>
  <r>
    <d v="2022-05-18T00:00:00"/>
    <x v="11"/>
    <n v="22"/>
  </r>
  <r>
    <d v="2022-05-18T00:00:00"/>
    <x v="11"/>
    <n v="12"/>
  </r>
  <r>
    <d v="2022-05-18T00:00:00"/>
    <x v="11"/>
    <n v="15"/>
  </r>
  <r>
    <d v="2022-05-18T00:00:00"/>
    <x v="11"/>
    <n v="9"/>
  </r>
  <r>
    <d v="2022-05-18T00:00:00"/>
    <x v="11"/>
    <n v="10"/>
  </r>
  <r>
    <d v="2022-05-18T00:00:00"/>
    <x v="11"/>
    <n v="12"/>
  </r>
  <r>
    <d v="2022-05-18T00:00:00"/>
    <x v="11"/>
    <n v="16"/>
  </r>
  <r>
    <d v="2022-05-18T00:00:00"/>
    <x v="11"/>
    <n v="11"/>
  </r>
  <r>
    <d v="2022-05-18T00:00:00"/>
    <x v="11"/>
    <n v="19"/>
  </r>
  <r>
    <d v="2022-05-18T00:00:00"/>
    <x v="11"/>
    <n v="10"/>
  </r>
  <r>
    <d v="2022-05-18T00:00:00"/>
    <x v="11"/>
    <n v="18"/>
  </r>
  <r>
    <d v="2022-05-18T00:00:00"/>
    <x v="11"/>
    <n v="13"/>
  </r>
  <r>
    <d v="2020-06-09T00:00:00"/>
    <x v="7"/>
    <n v="12"/>
  </r>
  <r>
    <d v="2020-06-09T00:00:00"/>
    <x v="7"/>
    <n v="10"/>
  </r>
  <r>
    <d v="2020-06-09T00:00:00"/>
    <x v="7"/>
    <n v="11"/>
  </r>
  <r>
    <d v="2020-06-09T00:00:00"/>
    <x v="7"/>
    <n v="11"/>
  </r>
  <r>
    <d v="2020-06-09T00:00:00"/>
    <x v="7"/>
    <n v="5"/>
  </r>
  <r>
    <d v="2020-06-09T00:00:00"/>
    <x v="7"/>
    <n v="8"/>
  </r>
  <r>
    <d v="2020-06-09T00:00:00"/>
    <x v="7"/>
    <n v="6"/>
  </r>
  <r>
    <d v="2020-06-09T00:00:00"/>
    <x v="7"/>
    <n v="7"/>
  </r>
  <r>
    <d v="2020-06-09T00:00:00"/>
    <x v="7"/>
    <n v="11"/>
  </r>
  <r>
    <d v="2020-06-09T00:00:00"/>
    <x v="7"/>
    <n v="8"/>
  </r>
  <r>
    <d v="2020-06-09T00:00:00"/>
    <x v="7"/>
    <n v="8"/>
  </r>
  <r>
    <d v="2020-06-09T00:00:00"/>
    <x v="7"/>
    <n v="8"/>
  </r>
  <r>
    <d v="2020-06-09T00:00:00"/>
    <x v="7"/>
    <n v="10"/>
  </r>
  <r>
    <d v="2020-06-09T00:00:00"/>
    <x v="7"/>
    <n v="8"/>
  </r>
  <r>
    <d v="2020-06-09T00:00:00"/>
    <x v="7"/>
    <n v="8"/>
  </r>
  <r>
    <d v="2020-06-09T00:00:00"/>
    <x v="7"/>
    <n v="10"/>
  </r>
  <r>
    <d v="2020-06-09T00:00:00"/>
    <x v="7"/>
    <n v="9"/>
  </r>
  <r>
    <d v="2020-06-09T00:00:00"/>
    <x v="7"/>
    <n v="7"/>
  </r>
  <r>
    <d v="2020-06-17T00:00:00"/>
    <x v="7"/>
    <n v="10"/>
  </r>
  <r>
    <d v="2020-06-17T00:00:00"/>
    <x v="7"/>
    <n v="9"/>
  </r>
  <r>
    <d v="2020-06-17T00:00:00"/>
    <x v="7"/>
    <n v="15"/>
  </r>
  <r>
    <d v="2020-06-17T00:00:00"/>
    <x v="7"/>
    <n v="11"/>
  </r>
  <r>
    <d v="2020-06-17T00:00:00"/>
    <x v="7"/>
    <n v="11"/>
  </r>
  <r>
    <d v="2020-06-17T00:00:00"/>
    <x v="7"/>
    <n v="10"/>
  </r>
  <r>
    <d v="2020-06-17T00:00:00"/>
    <x v="7"/>
    <n v="11"/>
  </r>
  <r>
    <d v="2020-06-17T00:00:00"/>
    <x v="7"/>
    <n v="7"/>
  </r>
  <r>
    <d v="2020-06-17T00:00:00"/>
    <x v="7"/>
    <n v="18"/>
  </r>
  <r>
    <d v="2020-06-17T00:00:00"/>
    <x v="7"/>
    <n v="17"/>
  </r>
  <r>
    <d v="2020-06-17T00:00:00"/>
    <x v="7"/>
    <n v="9"/>
  </r>
  <r>
    <d v="2020-06-17T00:00:00"/>
    <x v="7"/>
    <n v="8"/>
  </r>
  <r>
    <d v="2020-06-17T00:00:00"/>
    <x v="7"/>
    <n v="15"/>
  </r>
  <r>
    <d v="2020-06-17T00:00:00"/>
    <x v="7"/>
    <n v="10"/>
  </r>
  <r>
    <d v="2020-06-17T00:00:00"/>
    <x v="7"/>
    <n v="11"/>
  </r>
  <r>
    <d v="2020-06-17T00:00:00"/>
    <x v="7"/>
    <n v="11"/>
  </r>
  <r>
    <d v="2020-06-17T00:00:00"/>
    <x v="7"/>
    <n v="10"/>
  </r>
  <r>
    <d v="2020-10-19T00:00:00"/>
    <x v="2"/>
    <n v="12"/>
  </r>
  <r>
    <d v="2020-10-19T00:00:00"/>
    <x v="2"/>
    <n v="13"/>
  </r>
  <r>
    <d v="2020-10-19T00:00:00"/>
    <x v="2"/>
    <n v="8"/>
  </r>
  <r>
    <d v="2020-10-19T00:00:00"/>
    <x v="2"/>
    <n v="11"/>
  </r>
  <r>
    <d v="2020-10-19T00:00:00"/>
    <x v="2"/>
    <n v="18"/>
  </r>
  <r>
    <d v="2020-10-19T00:00:00"/>
    <x v="2"/>
    <n v="11"/>
  </r>
  <r>
    <d v="2020-10-19T00:00:00"/>
    <x v="2"/>
    <n v="8"/>
  </r>
  <r>
    <d v="2020-10-19T00:00:00"/>
    <x v="2"/>
    <n v="14"/>
  </r>
  <r>
    <d v="2020-10-19T00:00:00"/>
    <x v="2"/>
    <n v="10"/>
  </r>
  <r>
    <d v="2020-10-19T00:00:00"/>
    <x v="2"/>
    <n v="13"/>
  </r>
  <r>
    <d v="2020-10-19T00:00:00"/>
    <x v="2"/>
    <n v="12"/>
  </r>
  <r>
    <d v="2020-10-19T00:00:00"/>
    <x v="2"/>
    <n v="5"/>
  </r>
  <r>
    <d v="2020-10-19T00:00:00"/>
    <x v="2"/>
    <n v="14"/>
  </r>
  <r>
    <d v="2020-10-19T00:00:00"/>
    <x v="2"/>
    <n v="13"/>
  </r>
  <r>
    <d v="2021-02-26T00:00:00"/>
    <x v="5"/>
    <n v="14"/>
  </r>
  <r>
    <d v="2021-02-26T00:00:00"/>
    <x v="5"/>
    <n v="1"/>
  </r>
  <r>
    <d v="2021-02-26T00:00:00"/>
    <x v="5"/>
    <n v="2"/>
  </r>
  <r>
    <d v="2021-02-26T00:00:00"/>
    <x v="5"/>
    <n v="3"/>
  </r>
  <r>
    <d v="2021-02-26T00:00:00"/>
    <x v="5"/>
    <n v="2"/>
  </r>
  <r>
    <d v="2021-02-26T00:00:00"/>
    <x v="5"/>
    <n v="2"/>
  </r>
  <r>
    <d v="2021-02-26T00:00:00"/>
    <x v="5"/>
    <n v="2"/>
  </r>
  <r>
    <d v="2021-02-26T00:00:00"/>
    <x v="5"/>
    <n v="3"/>
  </r>
  <r>
    <d v="2021-02-26T00:00:00"/>
    <x v="5"/>
    <n v="1"/>
  </r>
  <r>
    <d v="2021-02-26T00:00:00"/>
    <x v="5"/>
    <n v="1"/>
  </r>
  <r>
    <d v="2021-02-26T00:00:00"/>
    <x v="5"/>
    <n v="3"/>
  </r>
  <r>
    <d v="2020-06-04T00:00:00"/>
    <x v="7"/>
    <n v="2"/>
  </r>
  <r>
    <d v="2020-06-04T00:00:00"/>
    <x v="7"/>
    <n v="13"/>
  </r>
  <r>
    <d v="2020-06-04T00:00:00"/>
    <x v="7"/>
    <n v="15"/>
  </r>
  <r>
    <d v="2020-06-04T00:00:00"/>
    <x v="7"/>
    <n v="3"/>
  </r>
  <r>
    <d v="2020-06-04T00:00:00"/>
    <x v="7"/>
    <n v="6"/>
  </r>
  <r>
    <d v="2020-06-04T00:00:00"/>
    <x v="7"/>
    <n v="24"/>
  </r>
  <r>
    <d v="2020-06-04T00:00:00"/>
    <x v="7"/>
    <n v="12"/>
  </r>
  <r>
    <d v="2020-06-04T00:00:00"/>
    <x v="7"/>
    <n v="17"/>
  </r>
  <r>
    <d v="2020-06-04T00:00:00"/>
    <x v="7"/>
    <n v="18"/>
  </r>
  <r>
    <d v="2020-06-04T00:00:00"/>
    <x v="7"/>
    <n v="3"/>
  </r>
  <r>
    <d v="2020-06-04T00:00:00"/>
    <x v="7"/>
    <n v="7"/>
  </r>
  <r>
    <d v="2020-06-04T00:00:00"/>
    <x v="7"/>
    <n v="4"/>
  </r>
  <r>
    <d v="2020-06-04T00:00:00"/>
    <x v="7"/>
    <n v="6"/>
  </r>
  <r>
    <d v="2020-06-04T00:00:00"/>
    <x v="7"/>
    <n v="9"/>
  </r>
  <r>
    <d v="2021-09-06T00:00:00"/>
    <x v="0"/>
    <n v="5"/>
  </r>
  <r>
    <d v="2021-09-06T00:00:00"/>
    <x v="0"/>
    <n v="10"/>
  </r>
  <r>
    <d v="2021-09-06T00:00:00"/>
    <x v="0"/>
    <n v="3"/>
  </r>
  <r>
    <d v="2021-09-06T00:00:00"/>
    <x v="0"/>
    <n v="3"/>
  </r>
  <r>
    <d v="2021-09-06T00:00:00"/>
    <x v="0"/>
    <n v="6"/>
  </r>
  <r>
    <d v="2021-09-06T00:00:00"/>
    <x v="0"/>
    <n v="3"/>
  </r>
  <r>
    <d v="2021-09-06T00:00:00"/>
    <x v="0"/>
    <n v="11"/>
  </r>
  <r>
    <d v="2021-09-06T00:00:00"/>
    <x v="0"/>
    <n v="10"/>
  </r>
  <r>
    <d v="2021-09-06T00:00:00"/>
    <x v="0"/>
    <n v="5"/>
  </r>
  <r>
    <d v="2021-09-06T00:00:00"/>
    <x v="0"/>
    <n v="10"/>
  </r>
  <r>
    <d v="2021-09-06T00:00:00"/>
    <x v="0"/>
    <n v="12"/>
  </r>
  <r>
    <d v="2021-09-06T00:00:00"/>
    <x v="0"/>
    <n v="3"/>
  </r>
  <r>
    <d v="2021-09-06T00:00:00"/>
    <x v="0"/>
    <n v="8"/>
  </r>
  <r>
    <d v="2021-09-06T00:00:00"/>
    <x v="0"/>
    <n v="8"/>
  </r>
  <r>
    <d v="2021-11-26T00:00:00"/>
    <x v="9"/>
    <n v="6"/>
  </r>
  <r>
    <d v="2021-11-26T00:00:00"/>
    <x v="9"/>
    <n v="8"/>
  </r>
  <r>
    <d v="2021-11-26T00:00:00"/>
    <x v="9"/>
    <n v="12"/>
  </r>
  <r>
    <d v="2021-11-26T00:00:00"/>
    <x v="9"/>
    <n v="6"/>
  </r>
  <r>
    <d v="2021-11-26T00:00:00"/>
    <x v="9"/>
    <n v="6"/>
  </r>
  <r>
    <d v="2021-11-26T00:00:00"/>
    <x v="9"/>
    <n v="8"/>
  </r>
  <r>
    <d v="2021-11-26T00:00:00"/>
    <x v="9"/>
    <n v="5"/>
  </r>
  <r>
    <d v="2021-11-26T00:00:00"/>
    <x v="9"/>
    <n v="4"/>
  </r>
  <r>
    <d v="2021-11-26T00:00:00"/>
    <x v="9"/>
    <n v="5"/>
  </r>
  <r>
    <d v="2021-11-26T00:00:00"/>
    <x v="9"/>
    <n v="8"/>
  </r>
  <r>
    <d v="2021-10-07T00:00:00"/>
    <x v="2"/>
    <n v="14"/>
  </r>
  <r>
    <d v="2021-10-07T00:00:00"/>
    <x v="2"/>
    <n v="10"/>
  </r>
  <r>
    <d v="2021-10-07T00:00:00"/>
    <x v="2"/>
    <n v="10"/>
  </r>
  <r>
    <d v="2021-10-07T00:00:00"/>
    <x v="2"/>
    <n v="5"/>
  </r>
  <r>
    <d v="2021-10-07T00:00:00"/>
    <x v="2"/>
    <n v="8"/>
  </r>
  <r>
    <d v="2021-10-07T00:00:00"/>
    <x v="2"/>
    <n v="5"/>
  </r>
  <r>
    <d v="2021-10-07T00:00:00"/>
    <x v="2"/>
    <n v="9"/>
  </r>
  <r>
    <d v="2021-10-07T00:00:00"/>
    <x v="2"/>
    <n v="13"/>
  </r>
  <r>
    <d v="2021-10-07T00:00:00"/>
    <x v="2"/>
    <n v="8"/>
  </r>
  <r>
    <d v="2021-10-07T00:00:00"/>
    <x v="2"/>
    <n v="8"/>
  </r>
  <r>
    <d v="2021-10-07T00:00:00"/>
    <x v="2"/>
    <n v="6"/>
  </r>
  <r>
    <d v="2021-10-07T00:00:00"/>
    <x v="2"/>
    <n v="9"/>
  </r>
  <r>
    <d v="2021-10-07T00:00:00"/>
    <x v="2"/>
    <n v="6"/>
  </r>
  <r>
    <d v="2021-10-07T00:00:00"/>
    <x v="2"/>
    <n v="7"/>
  </r>
  <r>
    <d v="2021-10-07T00:00:00"/>
    <x v="2"/>
    <n v="11"/>
  </r>
  <r>
    <d v="2021-10-07T00:00:00"/>
    <x v="2"/>
    <n v="9"/>
  </r>
  <r>
    <d v="2021-07-14T00:00:00"/>
    <x v="8"/>
    <n v="3"/>
  </r>
  <r>
    <d v="2021-07-14T00:00:00"/>
    <x v="8"/>
    <n v="13"/>
  </r>
  <r>
    <d v="2021-07-14T00:00:00"/>
    <x v="8"/>
    <n v="22"/>
  </r>
  <r>
    <d v="2021-07-14T00:00:00"/>
    <x v="8"/>
    <n v="3"/>
  </r>
  <r>
    <d v="2021-07-14T00:00:00"/>
    <x v="8"/>
    <n v="12"/>
  </r>
  <r>
    <d v="2021-07-14T00:00:00"/>
    <x v="8"/>
    <n v="14"/>
  </r>
  <r>
    <d v="2021-07-14T00:00:00"/>
    <x v="8"/>
    <n v="2"/>
  </r>
  <r>
    <d v="2021-07-14T00:00:00"/>
    <x v="8"/>
    <n v="13"/>
  </r>
  <r>
    <d v="2021-07-14T00:00:00"/>
    <x v="8"/>
    <n v="7"/>
  </r>
  <r>
    <d v="2021-07-14T00:00:00"/>
    <x v="8"/>
    <n v="7"/>
  </r>
  <r>
    <d v="2023-04-23T00:00:00"/>
    <x v="10"/>
    <n v="9"/>
  </r>
  <r>
    <d v="2023-04-23T00:00:00"/>
    <x v="10"/>
    <n v="5"/>
  </r>
  <r>
    <d v="2023-04-23T00:00:00"/>
    <x v="10"/>
    <n v="9"/>
  </r>
  <r>
    <d v="2023-04-23T00:00:00"/>
    <x v="10"/>
    <n v="10"/>
  </r>
  <r>
    <d v="2023-04-23T00:00:00"/>
    <x v="10"/>
    <n v="6"/>
  </r>
  <r>
    <d v="2023-04-23T00:00:00"/>
    <x v="10"/>
    <n v="6"/>
  </r>
  <r>
    <d v="2023-04-23T00:00:00"/>
    <x v="10"/>
    <n v="11"/>
  </r>
  <r>
    <d v="2023-04-23T00:00:00"/>
    <x v="10"/>
    <n v="6"/>
  </r>
  <r>
    <d v="2023-04-23T00:00:00"/>
    <x v="10"/>
    <n v="6"/>
  </r>
  <r>
    <d v="2023-04-23T00:00:00"/>
    <x v="10"/>
    <n v="7"/>
  </r>
  <r>
    <d v="2023-04-23T00:00:00"/>
    <x v="10"/>
    <n v="10"/>
  </r>
  <r>
    <d v="2023-04-23T00:00:00"/>
    <x v="10"/>
    <n v="8"/>
  </r>
  <r>
    <d v="2023-04-23T00:00:00"/>
    <x v="10"/>
    <n v="9"/>
  </r>
  <r>
    <d v="2023-04-23T00:00:00"/>
    <x v="10"/>
    <n v="4"/>
  </r>
  <r>
    <d v="2023-04-23T00:00:00"/>
    <x v="10"/>
    <n v="10"/>
  </r>
  <r>
    <d v="2023-04-23T00:00:00"/>
    <x v="10"/>
    <n v="7"/>
  </r>
  <r>
    <d v="2023-04-23T00:00:00"/>
    <x v="10"/>
    <n v="9"/>
  </r>
  <r>
    <d v="2020-01-20T00:00:00"/>
    <x v="6"/>
    <n v="2"/>
  </r>
  <r>
    <d v="2020-01-20T00:00:00"/>
    <x v="6"/>
    <n v="8"/>
  </r>
  <r>
    <d v="2020-01-20T00:00:00"/>
    <x v="6"/>
    <n v="12"/>
  </r>
  <r>
    <d v="2020-01-20T00:00:00"/>
    <x v="6"/>
    <n v="14"/>
  </r>
  <r>
    <d v="2020-01-20T00:00:00"/>
    <x v="6"/>
    <n v="10"/>
  </r>
  <r>
    <d v="2020-01-20T00:00:00"/>
    <x v="6"/>
    <n v="12"/>
  </r>
  <r>
    <d v="2020-01-20T00:00:00"/>
    <x v="6"/>
    <n v="5"/>
  </r>
  <r>
    <d v="2020-01-20T00:00:00"/>
    <x v="6"/>
    <n v="9"/>
  </r>
  <r>
    <d v="2020-01-20T00:00:00"/>
    <x v="6"/>
    <n v="17"/>
  </r>
  <r>
    <d v="2020-01-20T00:00:00"/>
    <x v="6"/>
    <n v="11"/>
  </r>
  <r>
    <d v="2020-01-20T00:00:00"/>
    <x v="6"/>
    <n v="17"/>
  </r>
  <r>
    <d v="2020-01-20T00:00:00"/>
    <x v="6"/>
    <n v="6"/>
  </r>
  <r>
    <d v="2020-01-20T00:00:00"/>
    <x v="6"/>
    <n v="17"/>
  </r>
  <r>
    <d v="2020-01-20T00:00:00"/>
    <x v="6"/>
    <n v="17"/>
  </r>
  <r>
    <d v="2020-01-20T00:00:00"/>
    <x v="6"/>
    <n v="12"/>
  </r>
  <r>
    <d v="2023-10-02T00:00:00"/>
    <x v="2"/>
    <n v="10"/>
  </r>
  <r>
    <d v="2023-10-02T00:00:00"/>
    <x v="2"/>
    <n v="5"/>
  </r>
  <r>
    <d v="2023-10-02T00:00:00"/>
    <x v="2"/>
    <n v="18"/>
  </r>
  <r>
    <d v="2023-10-02T00:00:00"/>
    <x v="2"/>
    <n v="16"/>
  </r>
  <r>
    <d v="2023-10-02T00:00:00"/>
    <x v="2"/>
    <n v="10"/>
  </r>
  <r>
    <d v="2023-10-02T00:00:00"/>
    <x v="2"/>
    <n v="18"/>
  </r>
  <r>
    <d v="2023-10-02T00:00:00"/>
    <x v="2"/>
    <n v="9"/>
  </r>
  <r>
    <d v="2023-10-02T00:00:00"/>
    <x v="2"/>
    <n v="17"/>
  </r>
  <r>
    <d v="2023-10-02T00:00:00"/>
    <x v="2"/>
    <n v="11"/>
  </r>
  <r>
    <d v="2023-10-02T00:00:00"/>
    <x v="2"/>
    <n v="15"/>
  </r>
  <r>
    <d v="2023-10-02T00:00:00"/>
    <x v="2"/>
    <n v="18"/>
  </r>
  <r>
    <d v="2023-10-02T00:00:00"/>
    <x v="2"/>
    <n v="15"/>
  </r>
  <r>
    <d v="2023-10-02T00:00:00"/>
    <x v="2"/>
    <n v="5"/>
  </r>
  <r>
    <d v="2021-02-09T00:00:00"/>
    <x v="5"/>
    <n v="10"/>
  </r>
  <r>
    <d v="2021-02-09T00:00:00"/>
    <x v="5"/>
    <n v="18"/>
  </r>
  <r>
    <d v="2021-02-09T00:00:00"/>
    <x v="5"/>
    <n v="10"/>
  </r>
  <r>
    <d v="2021-02-09T00:00:00"/>
    <x v="5"/>
    <n v="2"/>
  </r>
  <r>
    <d v="2021-02-09T00:00:00"/>
    <x v="5"/>
    <n v="11"/>
  </r>
  <r>
    <d v="2021-02-09T00:00:00"/>
    <x v="5"/>
    <n v="10"/>
  </r>
  <r>
    <d v="2021-02-09T00:00:00"/>
    <x v="5"/>
    <n v="10"/>
  </r>
  <r>
    <d v="2021-02-09T00:00:00"/>
    <x v="5"/>
    <n v="8"/>
  </r>
  <r>
    <d v="2021-02-09T00:00:00"/>
    <x v="5"/>
    <n v="14"/>
  </r>
  <r>
    <d v="2021-02-09T00:00:00"/>
    <x v="5"/>
    <n v="6"/>
  </r>
  <r>
    <d v="2021-02-09T00:00:00"/>
    <x v="5"/>
    <n v="13"/>
  </r>
  <r>
    <d v="2021-02-09T00:00:00"/>
    <x v="5"/>
    <n v="10"/>
  </r>
  <r>
    <d v="2021-02-09T00:00:00"/>
    <x v="5"/>
    <n v="15"/>
  </r>
  <r>
    <d v="2021-02-09T00:00:00"/>
    <x v="5"/>
    <n v="14"/>
  </r>
  <r>
    <d v="2021-02-09T00:00:00"/>
    <x v="5"/>
    <n v="19"/>
  </r>
  <r>
    <d v="2021-02-09T00:00:00"/>
    <x v="5"/>
    <n v="15"/>
  </r>
  <r>
    <d v="2021-05-25T00:00:00"/>
    <x v="11"/>
    <n v="19"/>
  </r>
  <r>
    <d v="2021-05-25T00:00:00"/>
    <x v="11"/>
    <n v="6"/>
  </r>
  <r>
    <d v="2021-05-25T00:00:00"/>
    <x v="11"/>
    <n v="11"/>
  </r>
  <r>
    <d v="2021-05-25T00:00:00"/>
    <x v="11"/>
    <n v="14"/>
  </r>
  <r>
    <d v="2021-05-25T00:00:00"/>
    <x v="11"/>
    <n v="7"/>
  </r>
  <r>
    <d v="2021-05-25T00:00:00"/>
    <x v="11"/>
    <n v="20"/>
  </r>
  <r>
    <d v="2021-05-25T00:00:00"/>
    <x v="11"/>
    <n v="11"/>
  </r>
  <r>
    <d v="2021-05-25T00:00:00"/>
    <x v="11"/>
    <n v="18"/>
  </r>
  <r>
    <d v="2021-05-25T00:00:00"/>
    <x v="11"/>
    <n v="11"/>
  </r>
  <r>
    <d v="2021-05-25T00:00:00"/>
    <x v="11"/>
    <n v="12"/>
  </r>
  <r>
    <d v="2021-05-25T00:00:00"/>
    <x v="11"/>
    <n v="16"/>
  </r>
  <r>
    <d v="2021-05-25T00:00:00"/>
    <x v="11"/>
    <n v="7"/>
  </r>
  <r>
    <d v="2021-10-01T00:00:00"/>
    <x v="2"/>
    <n v="13"/>
  </r>
  <r>
    <d v="2021-10-01T00:00:00"/>
    <x v="2"/>
    <n v="19"/>
  </r>
  <r>
    <d v="2021-10-01T00:00:00"/>
    <x v="2"/>
    <n v="16"/>
  </r>
  <r>
    <d v="2021-10-01T00:00:00"/>
    <x v="2"/>
    <n v="23"/>
  </r>
  <r>
    <d v="2021-10-01T00:00:00"/>
    <x v="2"/>
    <n v="9"/>
  </r>
  <r>
    <d v="2021-10-01T00:00:00"/>
    <x v="2"/>
    <n v="37"/>
  </r>
  <r>
    <d v="2021-10-01T00:00:00"/>
    <x v="2"/>
    <n v="8"/>
  </r>
  <r>
    <d v="2021-10-01T00:00:00"/>
    <x v="2"/>
    <n v="15"/>
  </r>
  <r>
    <d v="2021-10-01T00:00:00"/>
    <x v="2"/>
    <n v="11"/>
  </r>
  <r>
    <d v="2021-10-01T00:00:00"/>
    <x v="2"/>
    <n v="16"/>
  </r>
  <r>
    <d v="2021-10-01T00:00:00"/>
    <x v="2"/>
    <n v="17"/>
  </r>
  <r>
    <d v="2021-10-01T00:00:00"/>
    <x v="2"/>
    <n v="14"/>
  </r>
  <r>
    <d v="2021-10-01T00:00:00"/>
    <x v="2"/>
    <n v="18"/>
  </r>
  <r>
    <d v="2022-05-02T00:00:00"/>
    <x v="11"/>
    <n v="14"/>
  </r>
  <r>
    <d v="2022-05-02T00:00:00"/>
    <x v="11"/>
    <n v="2"/>
  </r>
  <r>
    <d v="2022-05-02T00:00:00"/>
    <x v="11"/>
    <n v="6"/>
  </r>
  <r>
    <d v="2022-05-02T00:00:00"/>
    <x v="11"/>
    <n v="5"/>
  </r>
  <r>
    <d v="2022-05-02T00:00:00"/>
    <x v="11"/>
    <n v="7"/>
  </r>
  <r>
    <d v="2022-05-02T00:00:00"/>
    <x v="11"/>
    <n v="1"/>
  </r>
  <r>
    <d v="2022-05-02T00:00:00"/>
    <x v="11"/>
    <n v="2"/>
  </r>
  <r>
    <d v="2022-05-02T00:00:00"/>
    <x v="11"/>
    <n v="6"/>
  </r>
  <r>
    <d v="2022-05-02T00:00:00"/>
    <x v="11"/>
    <n v="1"/>
  </r>
  <r>
    <d v="2022-05-02T00:00:00"/>
    <x v="11"/>
    <n v="3"/>
  </r>
  <r>
    <d v="2022-05-02T00:00:00"/>
    <x v="11"/>
    <n v="2"/>
  </r>
  <r>
    <d v="2022-05-02T00:00:00"/>
    <x v="11"/>
    <n v="6"/>
  </r>
  <r>
    <d v="2022-05-02T00:00:00"/>
    <x v="11"/>
    <n v="5"/>
  </r>
  <r>
    <d v="2023-08-19T00:00:00"/>
    <x v="3"/>
    <n v="3"/>
  </r>
  <r>
    <d v="2023-08-19T00:00:00"/>
    <x v="3"/>
    <n v="19"/>
  </r>
  <r>
    <d v="2023-08-19T00:00:00"/>
    <x v="3"/>
    <n v="19"/>
  </r>
  <r>
    <d v="2023-08-19T00:00:00"/>
    <x v="3"/>
    <n v="12"/>
  </r>
  <r>
    <d v="2023-08-19T00:00:00"/>
    <x v="3"/>
    <n v="18"/>
  </r>
  <r>
    <d v="2023-08-19T00:00:00"/>
    <x v="3"/>
    <n v="15"/>
  </r>
  <r>
    <d v="2023-08-19T00:00:00"/>
    <x v="3"/>
    <n v="10"/>
  </r>
  <r>
    <d v="2023-08-19T00:00:00"/>
    <x v="3"/>
    <n v="16"/>
  </r>
  <r>
    <d v="2023-08-19T00:00:00"/>
    <x v="3"/>
    <n v="5"/>
  </r>
  <r>
    <d v="2023-08-19T00:00:00"/>
    <x v="3"/>
    <n v="6"/>
  </r>
  <r>
    <d v="2023-08-19T00:00:00"/>
    <x v="3"/>
    <n v="14"/>
  </r>
  <r>
    <d v="2023-08-19T00:00:00"/>
    <x v="3"/>
    <n v="14"/>
  </r>
  <r>
    <d v="2021-07-02T00:00:00"/>
    <x v="8"/>
    <n v="8"/>
  </r>
  <r>
    <d v="2021-07-02T00:00:00"/>
    <x v="8"/>
    <n v="9"/>
  </r>
  <r>
    <d v="2021-07-02T00:00:00"/>
    <x v="8"/>
    <n v="4"/>
  </r>
  <r>
    <d v="2021-07-02T00:00:00"/>
    <x v="8"/>
    <n v="5"/>
  </r>
  <r>
    <d v="2021-07-02T00:00:00"/>
    <x v="8"/>
    <n v="13"/>
  </r>
  <r>
    <d v="2021-07-02T00:00:00"/>
    <x v="8"/>
    <n v="8"/>
  </r>
  <r>
    <d v="2021-07-02T00:00:00"/>
    <x v="8"/>
    <n v="10"/>
  </r>
  <r>
    <d v="2021-07-02T00:00:00"/>
    <x v="8"/>
    <n v="8"/>
  </r>
  <r>
    <d v="2021-07-02T00:00:00"/>
    <x v="8"/>
    <n v="10"/>
  </r>
  <r>
    <d v="2021-07-02T00:00:00"/>
    <x v="8"/>
    <n v="9"/>
  </r>
  <r>
    <d v="2021-07-02T00:00:00"/>
    <x v="8"/>
    <n v="12"/>
  </r>
  <r>
    <d v="2021-07-02T00:00:00"/>
    <x v="8"/>
    <n v="7"/>
  </r>
  <r>
    <d v="2022-07-27T00:00:00"/>
    <x v="8"/>
    <n v="8"/>
  </r>
  <r>
    <d v="2022-07-27T00:00:00"/>
    <x v="8"/>
    <n v="18"/>
  </r>
  <r>
    <d v="2022-07-27T00:00:00"/>
    <x v="8"/>
    <n v="9"/>
  </r>
  <r>
    <d v="2022-07-27T00:00:00"/>
    <x v="8"/>
    <n v="16"/>
  </r>
  <r>
    <d v="2022-07-27T00:00:00"/>
    <x v="8"/>
    <n v="13"/>
  </r>
  <r>
    <d v="2022-07-27T00:00:00"/>
    <x v="8"/>
    <n v="17"/>
  </r>
  <r>
    <d v="2022-07-27T00:00:00"/>
    <x v="8"/>
    <n v="13"/>
  </r>
  <r>
    <d v="2022-07-27T00:00:00"/>
    <x v="8"/>
    <n v="9"/>
  </r>
  <r>
    <d v="2022-07-27T00:00:00"/>
    <x v="8"/>
    <n v="3"/>
  </r>
  <r>
    <d v="2022-07-27T00:00:00"/>
    <x v="8"/>
    <n v="14"/>
  </r>
  <r>
    <d v="2022-07-27T00:00:00"/>
    <x v="8"/>
    <n v="20"/>
  </r>
  <r>
    <d v="2022-07-27T00:00:00"/>
    <x v="8"/>
    <n v="7"/>
  </r>
  <r>
    <d v="2023-10-08T00:00:00"/>
    <x v="2"/>
    <n v="10"/>
  </r>
  <r>
    <d v="2023-10-08T00:00:00"/>
    <x v="2"/>
    <n v="20"/>
  </r>
  <r>
    <d v="2023-10-08T00:00:00"/>
    <x v="2"/>
    <n v="19"/>
  </r>
  <r>
    <d v="2023-10-08T00:00:00"/>
    <x v="2"/>
    <n v="10"/>
  </r>
  <r>
    <d v="2023-10-08T00:00:00"/>
    <x v="2"/>
    <n v="14"/>
  </r>
  <r>
    <d v="2023-10-08T00:00:00"/>
    <x v="2"/>
    <n v="23"/>
  </r>
  <r>
    <d v="2023-10-08T00:00:00"/>
    <x v="2"/>
    <n v="17"/>
  </r>
  <r>
    <d v="2023-10-08T00:00:00"/>
    <x v="2"/>
    <n v="15"/>
  </r>
  <r>
    <d v="2023-10-08T00:00:00"/>
    <x v="2"/>
    <n v="20"/>
  </r>
  <r>
    <d v="2023-10-08T00:00:00"/>
    <x v="2"/>
    <n v="17"/>
  </r>
  <r>
    <d v="2023-10-08T00:00:00"/>
    <x v="2"/>
    <n v="28"/>
  </r>
  <r>
    <d v="2023-10-08T00:00:00"/>
    <x v="2"/>
    <n v="11"/>
  </r>
  <r>
    <d v="2023-11-09T00:00:00"/>
    <x v="9"/>
    <n v="26"/>
  </r>
  <r>
    <d v="2023-11-09T00:00:00"/>
    <x v="9"/>
    <n v="2"/>
  </r>
  <r>
    <d v="2023-11-09T00:00:00"/>
    <x v="9"/>
    <n v="4"/>
  </r>
  <r>
    <d v="2023-11-09T00:00:00"/>
    <x v="9"/>
    <n v="3"/>
  </r>
  <r>
    <d v="2023-11-09T00:00:00"/>
    <x v="9"/>
    <n v="1"/>
  </r>
  <r>
    <d v="2023-11-09T00:00:00"/>
    <x v="9"/>
    <n v="2"/>
  </r>
  <r>
    <d v="2023-11-09T00:00:00"/>
    <x v="9"/>
    <n v="3"/>
  </r>
  <r>
    <d v="2023-11-09T00:00:00"/>
    <x v="9"/>
    <n v="1"/>
  </r>
  <r>
    <d v="2023-11-09T00:00:00"/>
    <x v="9"/>
    <n v="3"/>
  </r>
  <r>
    <d v="2023-03-11T00:00:00"/>
    <x v="1"/>
    <n v="3"/>
  </r>
  <r>
    <d v="2023-03-11T00:00:00"/>
    <x v="1"/>
    <n v="12"/>
  </r>
  <r>
    <d v="2023-03-11T00:00:00"/>
    <x v="1"/>
    <n v="16"/>
  </r>
  <r>
    <d v="2023-03-11T00:00:00"/>
    <x v="1"/>
    <n v="18"/>
  </r>
  <r>
    <d v="2023-03-11T00:00:00"/>
    <x v="1"/>
    <n v="7"/>
  </r>
  <r>
    <d v="2023-03-11T00:00:00"/>
    <x v="1"/>
    <n v="13"/>
  </r>
  <r>
    <d v="2023-03-11T00:00:00"/>
    <x v="1"/>
    <n v="17"/>
  </r>
  <r>
    <d v="2023-03-11T00:00:00"/>
    <x v="1"/>
    <n v="11"/>
  </r>
  <r>
    <d v="2023-03-11T00:00:00"/>
    <x v="1"/>
    <n v="16"/>
  </r>
  <r>
    <d v="2023-03-11T00:00:00"/>
    <x v="1"/>
    <n v="9"/>
  </r>
  <r>
    <d v="2023-03-11T00:00:00"/>
    <x v="1"/>
    <n v="12"/>
  </r>
  <r>
    <d v="2023-03-11T00:00:00"/>
    <x v="1"/>
    <n v="17"/>
  </r>
  <r>
    <d v="2023-03-11T00:00:00"/>
    <x v="1"/>
    <n v="22"/>
  </r>
  <r>
    <d v="2023-03-11T00:00:00"/>
    <x v="1"/>
    <n v="13"/>
  </r>
  <r>
    <d v="2023-03-11T00:00:00"/>
    <x v="1"/>
    <n v="16"/>
  </r>
  <r>
    <d v="2023-03-11T00:00:00"/>
    <x v="1"/>
    <n v="7"/>
  </r>
  <r>
    <d v="2021-08-13T00:00:00"/>
    <x v="3"/>
    <n v="20"/>
  </r>
  <r>
    <d v="2021-08-13T00:00:00"/>
    <x v="3"/>
    <n v="14"/>
  </r>
  <r>
    <d v="2021-08-13T00:00:00"/>
    <x v="3"/>
    <n v="19"/>
  </r>
  <r>
    <d v="2021-08-13T00:00:00"/>
    <x v="3"/>
    <n v="20"/>
  </r>
  <r>
    <d v="2021-08-13T00:00:00"/>
    <x v="3"/>
    <n v="17"/>
  </r>
  <r>
    <d v="2021-08-13T00:00:00"/>
    <x v="3"/>
    <n v="9"/>
  </r>
  <r>
    <d v="2021-08-13T00:00:00"/>
    <x v="3"/>
    <n v="7"/>
  </r>
  <r>
    <d v="2021-08-13T00:00:00"/>
    <x v="3"/>
    <n v="17"/>
  </r>
  <r>
    <d v="2021-08-13T00:00:00"/>
    <x v="3"/>
    <n v="9"/>
  </r>
  <r>
    <d v="2021-08-13T00:00:00"/>
    <x v="3"/>
    <n v="12"/>
  </r>
  <r>
    <d v="2021-08-13T00:00:00"/>
    <x v="3"/>
    <n v="20"/>
  </r>
  <r>
    <d v="2021-08-13T00:00:00"/>
    <x v="3"/>
    <n v="12"/>
  </r>
  <r>
    <d v="2021-08-13T00:00:00"/>
    <x v="3"/>
    <n v="13"/>
  </r>
  <r>
    <d v="2021-08-13T00:00:00"/>
    <x v="3"/>
    <n v="18"/>
  </r>
  <r>
    <d v="2021-08-13T00:00:00"/>
    <x v="3"/>
    <n v="15"/>
  </r>
  <r>
    <d v="2021-11-29T00:00:00"/>
    <x v="9"/>
    <n v="10"/>
  </r>
  <r>
    <d v="2021-11-29T00:00:00"/>
    <x v="9"/>
    <n v="15"/>
  </r>
  <r>
    <d v="2021-11-29T00:00:00"/>
    <x v="9"/>
    <n v="17"/>
  </r>
  <r>
    <d v="2021-11-29T00:00:00"/>
    <x v="9"/>
    <n v="11"/>
  </r>
  <r>
    <d v="2021-11-29T00:00:00"/>
    <x v="9"/>
    <n v="11"/>
  </r>
  <r>
    <d v="2021-11-29T00:00:00"/>
    <x v="9"/>
    <n v="13"/>
  </r>
  <r>
    <d v="2021-11-29T00:00:00"/>
    <x v="9"/>
    <n v="23"/>
  </r>
  <r>
    <d v="2021-11-29T00:00:00"/>
    <x v="9"/>
    <n v="15"/>
  </r>
  <r>
    <d v="2021-11-29T00:00:00"/>
    <x v="9"/>
    <n v="13"/>
  </r>
  <r>
    <d v="2021-11-29T00:00:00"/>
    <x v="9"/>
    <n v="12"/>
  </r>
  <r>
    <d v="2021-11-29T00:00:00"/>
    <x v="9"/>
    <n v="7"/>
  </r>
  <r>
    <d v="2021-11-29T00:00:00"/>
    <x v="9"/>
    <n v="12"/>
  </r>
  <r>
    <d v="2021-11-29T00:00:00"/>
    <x v="9"/>
    <n v="4"/>
  </r>
  <r>
    <d v="2021-11-29T00:00:00"/>
    <x v="9"/>
    <n v="13"/>
  </r>
  <r>
    <d v="2020-06-04T00:00:00"/>
    <x v="7"/>
    <n v="8"/>
  </r>
  <r>
    <d v="2020-06-04T00:00:00"/>
    <x v="7"/>
    <n v="9"/>
  </r>
  <r>
    <d v="2020-06-04T00:00:00"/>
    <x v="7"/>
    <n v="19"/>
  </r>
  <r>
    <d v="2020-06-04T00:00:00"/>
    <x v="7"/>
    <n v="10"/>
  </r>
  <r>
    <d v="2020-06-04T00:00:00"/>
    <x v="7"/>
    <n v="16"/>
  </r>
  <r>
    <d v="2020-06-04T00:00:00"/>
    <x v="7"/>
    <n v="10"/>
  </r>
  <r>
    <d v="2020-06-04T00:00:00"/>
    <x v="7"/>
    <n v="21"/>
  </r>
  <r>
    <d v="2020-06-04T00:00:00"/>
    <x v="7"/>
    <n v="3"/>
  </r>
  <r>
    <d v="2020-06-04T00:00:00"/>
    <x v="7"/>
    <n v="20"/>
  </r>
  <r>
    <d v="2020-06-04T00:00:00"/>
    <x v="7"/>
    <n v="26"/>
  </r>
  <r>
    <d v="2020-06-04T00:00:00"/>
    <x v="7"/>
    <n v="10"/>
  </r>
  <r>
    <d v="2020-06-04T00:00:00"/>
    <x v="7"/>
    <n v="18"/>
  </r>
  <r>
    <d v="2020-06-04T00:00:00"/>
    <x v="7"/>
    <n v="16"/>
  </r>
  <r>
    <d v="2020-06-04T00:00:00"/>
    <x v="7"/>
    <n v="15"/>
  </r>
  <r>
    <d v="2020-06-04T00:00:00"/>
    <x v="7"/>
    <n v="10"/>
  </r>
  <r>
    <d v="2020-06-04T00:00:00"/>
    <x v="7"/>
    <n v="14"/>
  </r>
  <r>
    <d v="2020-06-04T00:00:00"/>
    <x v="7"/>
    <n v="13"/>
  </r>
  <r>
    <d v="2023-11-09T00:00:00"/>
    <x v="9"/>
    <n v="11"/>
  </r>
  <r>
    <d v="2023-11-09T00:00:00"/>
    <x v="9"/>
    <n v="13"/>
  </r>
  <r>
    <d v="2023-11-09T00:00:00"/>
    <x v="9"/>
    <n v="17"/>
  </r>
  <r>
    <d v="2023-11-09T00:00:00"/>
    <x v="9"/>
    <n v="8"/>
  </r>
  <r>
    <d v="2023-11-09T00:00:00"/>
    <x v="9"/>
    <n v="2"/>
  </r>
  <r>
    <d v="2023-11-09T00:00:00"/>
    <x v="9"/>
    <n v="11"/>
  </r>
  <r>
    <d v="2023-11-09T00:00:00"/>
    <x v="9"/>
    <n v="20"/>
  </r>
  <r>
    <d v="2023-11-09T00:00:00"/>
    <x v="9"/>
    <n v="14"/>
  </r>
  <r>
    <d v="2023-11-09T00:00:00"/>
    <x v="9"/>
    <n v="16"/>
  </r>
  <r>
    <d v="2023-11-09T00:00:00"/>
    <x v="9"/>
    <n v="13"/>
  </r>
  <r>
    <d v="2023-11-09T00:00:00"/>
    <x v="9"/>
    <n v="9"/>
  </r>
  <r>
    <d v="2023-11-09T00:00:00"/>
    <x v="9"/>
    <n v="13"/>
  </r>
  <r>
    <d v="2023-04-23T00:00:00"/>
    <x v="10"/>
    <n v="11"/>
  </r>
  <r>
    <d v="2023-04-23T00:00:00"/>
    <x v="10"/>
    <n v="16"/>
  </r>
  <r>
    <d v="2023-04-23T00:00:00"/>
    <x v="10"/>
    <n v="18"/>
  </r>
  <r>
    <d v="2023-04-23T00:00:00"/>
    <x v="10"/>
    <n v="20"/>
  </r>
  <r>
    <d v="2023-04-23T00:00:00"/>
    <x v="10"/>
    <n v="10"/>
  </r>
  <r>
    <d v="2023-04-23T00:00:00"/>
    <x v="10"/>
    <n v="9"/>
  </r>
  <r>
    <d v="2023-04-23T00:00:00"/>
    <x v="10"/>
    <n v="9"/>
  </r>
  <r>
    <d v="2023-04-23T00:00:00"/>
    <x v="10"/>
    <n v="16"/>
  </r>
  <r>
    <d v="2023-04-23T00:00:00"/>
    <x v="10"/>
    <n v="21"/>
  </r>
  <r>
    <d v="2023-04-23T00:00:00"/>
    <x v="10"/>
    <n v="1"/>
  </r>
  <r>
    <d v="2023-04-23T00:00:00"/>
    <x v="10"/>
    <n v="14"/>
  </r>
  <r>
    <d v="2023-04-23T00:00:00"/>
    <x v="10"/>
    <n v="5"/>
  </r>
  <r>
    <d v="2023-04-23T00:00:00"/>
    <x v="10"/>
    <n v="10"/>
  </r>
  <r>
    <d v="2023-04-23T00:00:00"/>
    <x v="10"/>
    <n v="10"/>
  </r>
  <r>
    <d v="2023-04-23T00:00:00"/>
    <x v="10"/>
    <n v="5"/>
  </r>
  <r>
    <d v="2023-04-23T00:00:00"/>
    <x v="10"/>
    <n v="7"/>
  </r>
  <r>
    <d v="2021-11-28T00:00:00"/>
    <x v="9"/>
    <n v="12"/>
  </r>
  <r>
    <d v="2021-11-28T00:00:00"/>
    <x v="9"/>
    <n v="5"/>
  </r>
  <r>
    <d v="2021-11-28T00:00:00"/>
    <x v="9"/>
    <n v="9"/>
  </r>
  <r>
    <d v="2021-11-28T00:00:00"/>
    <x v="9"/>
    <n v="3"/>
  </r>
  <r>
    <d v="2021-11-28T00:00:00"/>
    <x v="9"/>
    <n v="17"/>
  </r>
  <r>
    <d v="2021-11-28T00:00:00"/>
    <x v="9"/>
    <n v="18"/>
  </r>
  <r>
    <d v="2021-11-28T00:00:00"/>
    <x v="9"/>
    <n v="11"/>
  </r>
  <r>
    <d v="2021-11-28T00:00:00"/>
    <x v="9"/>
    <n v="7"/>
  </r>
  <r>
    <d v="2021-11-28T00:00:00"/>
    <x v="9"/>
    <n v="11"/>
  </r>
  <r>
    <d v="2021-11-28T00:00:00"/>
    <x v="9"/>
    <n v="15"/>
  </r>
  <r>
    <d v="2021-11-28T00:00:00"/>
    <x v="9"/>
    <n v="6"/>
  </r>
  <r>
    <d v="2021-11-28T00:00:00"/>
    <x v="9"/>
    <n v="5"/>
  </r>
  <r>
    <d v="2021-11-28T00:00:00"/>
    <x v="9"/>
    <n v="14"/>
  </r>
  <r>
    <d v="2022-12-13T00:00:00"/>
    <x v="4"/>
    <n v="13"/>
  </r>
  <r>
    <d v="2022-12-13T00:00:00"/>
    <x v="4"/>
    <n v="23"/>
  </r>
  <r>
    <d v="2022-12-13T00:00:00"/>
    <x v="4"/>
    <n v="17"/>
  </r>
  <r>
    <d v="2022-12-13T00:00:00"/>
    <x v="4"/>
    <n v="9"/>
  </r>
  <r>
    <d v="2022-12-13T00:00:00"/>
    <x v="4"/>
    <n v="21"/>
  </r>
  <r>
    <d v="2022-12-13T00:00:00"/>
    <x v="4"/>
    <n v="8"/>
  </r>
  <r>
    <d v="2022-12-13T00:00:00"/>
    <x v="4"/>
    <n v="12"/>
  </r>
  <r>
    <d v="2022-12-13T00:00:00"/>
    <x v="4"/>
    <n v="5"/>
  </r>
  <r>
    <d v="2022-12-13T00:00:00"/>
    <x v="4"/>
    <n v="16"/>
  </r>
  <r>
    <d v="2022-12-13T00:00:00"/>
    <x v="4"/>
    <n v="12"/>
  </r>
  <r>
    <d v="2022-12-13T00:00:00"/>
    <x v="4"/>
    <n v="9"/>
  </r>
  <r>
    <d v="2022-12-13T00:00:00"/>
    <x v="4"/>
    <n v="16"/>
  </r>
  <r>
    <d v="2022-12-13T00:00:00"/>
    <x v="4"/>
    <n v="3"/>
  </r>
  <r>
    <d v="2021-08-27T00:00:00"/>
    <x v="3"/>
    <n v="12"/>
  </r>
  <r>
    <d v="2021-08-27T00:00:00"/>
    <x v="3"/>
    <n v="9"/>
  </r>
  <r>
    <d v="2021-08-27T00:00:00"/>
    <x v="3"/>
    <n v="8"/>
  </r>
  <r>
    <d v="2021-08-27T00:00:00"/>
    <x v="3"/>
    <n v="16"/>
  </r>
  <r>
    <d v="2021-08-27T00:00:00"/>
    <x v="3"/>
    <n v="18"/>
  </r>
  <r>
    <d v="2021-08-27T00:00:00"/>
    <x v="3"/>
    <n v="9"/>
  </r>
  <r>
    <d v="2021-08-27T00:00:00"/>
    <x v="3"/>
    <n v="18"/>
  </r>
  <r>
    <d v="2021-08-27T00:00:00"/>
    <x v="3"/>
    <n v="10"/>
  </r>
  <r>
    <d v="2021-08-27T00:00:00"/>
    <x v="3"/>
    <n v="8"/>
  </r>
  <r>
    <d v="2021-08-27T00:00:00"/>
    <x v="3"/>
    <n v="11"/>
  </r>
  <r>
    <d v="2021-08-27T00:00:00"/>
    <x v="3"/>
    <n v="11"/>
  </r>
  <r>
    <d v="2021-08-27T00:00:00"/>
    <x v="3"/>
    <n v="11"/>
  </r>
  <r>
    <d v="2021-08-27T00:00:00"/>
    <x v="3"/>
    <n v="9"/>
  </r>
  <r>
    <d v="2021-08-27T00:00:00"/>
    <x v="3"/>
    <n v="7"/>
  </r>
  <r>
    <d v="2020-12-05T00:00:00"/>
    <x v="4"/>
    <n v="23"/>
  </r>
  <r>
    <d v="2020-12-05T00:00:00"/>
    <x v="4"/>
    <n v="9"/>
  </r>
  <r>
    <d v="2020-12-05T00:00:00"/>
    <x v="4"/>
    <n v="7"/>
  </r>
  <r>
    <d v="2020-12-05T00:00:00"/>
    <x v="4"/>
    <n v="10"/>
  </r>
  <r>
    <d v="2020-12-05T00:00:00"/>
    <x v="4"/>
    <n v="8"/>
  </r>
  <r>
    <d v="2020-12-05T00:00:00"/>
    <x v="4"/>
    <n v="7"/>
  </r>
  <r>
    <d v="2020-12-05T00:00:00"/>
    <x v="4"/>
    <n v="5"/>
  </r>
  <r>
    <d v="2020-12-05T00:00:00"/>
    <x v="4"/>
    <n v="6"/>
  </r>
  <r>
    <d v="2020-12-05T00:00:00"/>
    <x v="4"/>
    <n v="5"/>
  </r>
  <r>
    <d v="2020-12-05T00:00:00"/>
    <x v="4"/>
    <n v="10"/>
  </r>
  <r>
    <d v="2020-12-05T00:00:00"/>
    <x v="4"/>
    <n v="10"/>
  </r>
  <r>
    <d v="2020-12-05T00:00:00"/>
    <x v="4"/>
    <n v="11"/>
  </r>
  <r>
    <d v="2020-12-05T00:00:00"/>
    <x v="4"/>
    <n v="8"/>
  </r>
  <r>
    <d v="2021-01-29T00:00:00"/>
    <x v="6"/>
    <n v="10"/>
  </r>
  <r>
    <d v="2021-01-29T00:00:00"/>
    <x v="6"/>
    <n v="17"/>
  </r>
  <r>
    <d v="2021-01-29T00:00:00"/>
    <x v="6"/>
    <n v="14"/>
  </r>
  <r>
    <d v="2021-01-29T00:00:00"/>
    <x v="6"/>
    <n v="8"/>
  </r>
  <r>
    <d v="2021-01-29T00:00:00"/>
    <x v="6"/>
    <n v="16"/>
  </r>
  <r>
    <d v="2021-01-29T00:00:00"/>
    <x v="6"/>
    <n v="19"/>
  </r>
  <r>
    <d v="2021-01-29T00:00:00"/>
    <x v="6"/>
    <n v="5"/>
  </r>
  <r>
    <d v="2021-01-29T00:00:00"/>
    <x v="6"/>
    <n v="12"/>
  </r>
  <r>
    <d v="2021-01-29T00:00:00"/>
    <x v="6"/>
    <n v="13"/>
  </r>
  <r>
    <d v="2021-01-29T00:00:00"/>
    <x v="6"/>
    <n v="16"/>
  </r>
  <r>
    <d v="2021-01-29T00:00:00"/>
    <x v="6"/>
    <n v="15"/>
  </r>
  <r>
    <d v="2021-01-29T00:00:00"/>
    <x v="6"/>
    <n v="12"/>
  </r>
  <r>
    <d v="2021-01-29T00:00:00"/>
    <x v="6"/>
    <n v="15"/>
  </r>
  <r>
    <d v="2021-01-29T00:00:00"/>
    <x v="6"/>
    <n v="16"/>
  </r>
  <r>
    <d v="2021-01-29T00:00:00"/>
    <x v="6"/>
    <n v="8"/>
  </r>
  <r>
    <d v="2022-09-04T00:00:00"/>
    <x v="0"/>
    <n v="12"/>
  </r>
  <r>
    <d v="2022-09-04T00:00:00"/>
    <x v="0"/>
    <n v="14"/>
  </r>
  <r>
    <d v="2022-09-04T00:00:00"/>
    <x v="0"/>
    <n v="4"/>
  </r>
  <r>
    <d v="2022-09-04T00:00:00"/>
    <x v="0"/>
    <n v="10"/>
  </r>
  <r>
    <d v="2022-09-04T00:00:00"/>
    <x v="0"/>
    <n v="15"/>
  </r>
  <r>
    <d v="2022-09-04T00:00:00"/>
    <x v="0"/>
    <n v="3"/>
  </r>
  <r>
    <d v="2022-09-04T00:00:00"/>
    <x v="0"/>
    <n v="12"/>
  </r>
  <r>
    <d v="2022-09-04T00:00:00"/>
    <x v="0"/>
    <n v="12"/>
  </r>
  <r>
    <d v="2022-09-04T00:00:00"/>
    <x v="0"/>
    <n v="6"/>
  </r>
  <r>
    <d v="2022-09-04T00:00:00"/>
    <x v="0"/>
    <n v="17"/>
  </r>
  <r>
    <d v="2022-09-04T00:00:00"/>
    <x v="0"/>
    <n v="16"/>
  </r>
  <r>
    <d v="2022-09-04T00:00:00"/>
    <x v="0"/>
    <n v="21"/>
  </r>
  <r>
    <d v="2021-07-14T00:00:00"/>
    <x v="8"/>
    <n v="7"/>
  </r>
  <r>
    <d v="2021-07-14T00:00:00"/>
    <x v="8"/>
    <n v="11"/>
  </r>
  <r>
    <d v="2021-07-14T00:00:00"/>
    <x v="8"/>
    <n v="16"/>
  </r>
  <r>
    <d v="2021-07-14T00:00:00"/>
    <x v="8"/>
    <n v="11"/>
  </r>
  <r>
    <d v="2021-07-14T00:00:00"/>
    <x v="8"/>
    <n v="9"/>
  </r>
  <r>
    <d v="2021-07-14T00:00:00"/>
    <x v="8"/>
    <n v="10"/>
  </r>
  <r>
    <d v="2021-07-14T00:00:00"/>
    <x v="8"/>
    <n v="17"/>
  </r>
  <r>
    <d v="2021-07-14T00:00:00"/>
    <x v="8"/>
    <n v="14"/>
  </r>
  <r>
    <d v="2021-07-14T00:00:00"/>
    <x v="8"/>
    <n v="4"/>
  </r>
  <r>
    <d v="2021-07-14T00:00:00"/>
    <x v="8"/>
    <n v="14"/>
  </r>
  <r>
    <d v="2021-07-14T00:00:00"/>
    <x v="8"/>
    <n v="11"/>
  </r>
  <r>
    <d v="2021-07-14T00:00:00"/>
    <x v="8"/>
    <n v="2"/>
  </r>
  <r>
    <d v="2021-07-14T00:00:00"/>
    <x v="8"/>
    <n v="10"/>
  </r>
  <r>
    <d v="2021-07-14T00:00:00"/>
    <x v="8"/>
    <n v="9"/>
  </r>
  <r>
    <d v="2021-07-14T00:00:00"/>
    <x v="8"/>
    <n v="12"/>
  </r>
  <r>
    <d v="2023-05-03T00:00:00"/>
    <x v="11"/>
    <n v="19"/>
  </r>
  <r>
    <d v="2023-05-03T00:00:00"/>
    <x v="11"/>
    <n v="7"/>
  </r>
  <r>
    <d v="2023-05-03T00:00:00"/>
    <x v="11"/>
    <n v="8"/>
  </r>
  <r>
    <d v="2023-05-03T00:00:00"/>
    <x v="11"/>
    <n v="8"/>
  </r>
  <r>
    <d v="2023-05-03T00:00:00"/>
    <x v="11"/>
    <n v="12"/>
  </r>
  <r>
    <d v="2023-05-03T00:00:00"/>
    <x v="11"/>
    <n v="13"/>
  </r>
  <r>
    <d v="2023-05-03T00:00:00"/>
    <x v="11"/>
    <n v="11"/>
  </r>
  <r>
    <d v="2023-05-03T00:00:00"/>
    <x v="11"/>
    <n v="18"/>
  </r>
  <r>
    <d v="2023-05-03T00:00:00"/>
    <x v="11"/>
    <n v="14"/>
  </r>
  <r>
    <d v="2023-05-03T00:00:00"/>
    <x v="11"/>
    <n v="23"/>
  </r>
  <r>
    <d v="2023-05-03T00:00:00"/>
    <x v="11"/>
    <n v="16"/>
  </r>
  <r>
    <d v="2023-05-03T00:00:00"/>
    <x v="11"/>
    <n v="10"/>
  </r>
  <r>
    <d v="2023-05-03T00:00:00"/>
    <x v="11"/>
    <n v="9"/>
  </r>
  <r>
    <d v="2023-05-03T00:00:00"/>
    <x v="11"/>
    <n v="15"/>
  </r>
  <r>
    <d v="2023-05-03T00:00:00"/>
    <x v="11"/>
    <n v="9"/>
  </r>
  <r>
    <d v="2021-02-11T00:00:00"/>
    <x v="5"/>
    <n v="13"/>
  </r>
  <r>
    <d v="2021-02-11T00:00:00"/>
    <x v="5"/>
    <n v="8"/>
  </r>
  <r>
    <d v="2021-02-11T00:00:00"/>
    <x v="5"/>
    <n v="10"/>
  </r>
  <r>
    <d v="2021-02-11T00:00:00"/>
    <x v="5"/>
    <n v="7"/>
  </r>
  <r>
    <d v="2021-02-11T00:00:00"/>
    <x v="5"/>
    <n v="10"/>
  </r>
  <r>
    <d v="2021-02-11T00:00:00"/>
    <x v="5"/>
    <n v="6"/>
  </r>
  <r>
    <d v="2021-02-11T00:00:00"/>
    <x v="5"/>
    <n v="16"/>
  </r>
  <r>
    <d v="2021-02-11T00:00:00"/>
    <x v="5"/>
    <n v="14"/>
  </r>
  <r>
    <d v="2021-02-11T00:00:00"/>
    <x v="5"/>
    <n v="10"/>
  </r>
  <r>
    <d v="2021-02-11T00:00:00"/>
    <x v="5"/>
    <n v="12"/>
  </r>
  <r>
    <d v="2021-02-11T00:00:00"/>
    <x v="5"/>
    <n v="17"/>
  </r>
  <r>
    <d v="2021-02-11T00:00:00"/>
    <x v="5"/>
    <n v="14"/>
  </r>
  <r>
    <d v="2021-02-11T00:00:00"/>
    <x v="5"/>
    <n v="21"/>
  </r>
  <r>
    <d v="2021-02-11T00:00:00"/>
    <x v="5"/>
    <n v="10"/>
  </r>
  <r>
    <d v="2022-04-28T00:00:00"/>
    <x v="10"/>
    <n v="12"/>
  </r>
  <r>
    <d v="2022-04-28T00:00:00"/>
    <x v="10"/>
    <n v="13"/>
  </r>
  <r>
    <d v="2022-04-28T00:00:00"/>
    <x v="10"/>
    <n v="15"/>
  </r>
  <r>
    <d v="2022-04-28T00:00:00"/>
    <x v="10"/>
    <n v="13"/>
  </r>
  <r>
    <d v="2022-04-28T00:00:00"/>
    <x v="10"/>
    <n v="13"/>
  </r>
  <r>
    <d v="2022-04-28T00:00:00"/>
    <x v="10"/>
    <n v="15"/>
  </r>
  <r>
    <d v="2022-04-28T00:00:00"/>
    <x v="10"/>
    <n v="10"/>
  </r>
  <r>
    <d v="2022-04-28T00:00:00"/>
    <x v="10"/>
    <n v="6"/>
  </r>
  <r>
    <d v="2022-04-28T00:00:00"/>
    <x v="10"/>
    <n v="13"/>
  </r>
  <r>
    <d v="2022-04-28T00:00:00"/>
    <x v="10"/>
    <n v="11"/>
  </r>
  <r>
    <d v="2022-04-28T00:00:00"/>
    <x v="10"/>
    <n v="14"/>
  </r>
  <r>
    <d v="2022-04-28T00:00:00"/>
    <x v="10"/>
    <n v="15"/>
  </r>
  <r>
    <d v="2022-04-28T00:00:00"/>
    <x v="10"/>
    <n v="18"/>
  </r>
  <r>
    <d v="2022-04-28T00:00:00"/>
    <x v="10"/>
    <n v="16"/>
  </r>
  <r>
    <d v="2022-04-28T00:00:00"/>
    <x v="10"/>
    <n v="12"/>
  </r>
  <r>
    <d v="2022-04-28T00:00:00"/>
    <x v="10"/>
    <n v="12"/>
  </r>
  <r>
    <d v="2022-05-09T00:00:00"/>
    <x v="11"/>
    <n v="11"/>
  </r>
  <r>
    <d v="2022-05-09T00:00:00"/>
    <x v="11"/>
    <n v="11"/>
  </r>
  <r>
    <d v="2022-05-09T00:00:00"/>
    <x v="11"/>
    <n v="7"/>
  </r>
  <r>
    <d v="2022-05-09T00:00:00"/>
    <x v="11"/>
    <n v="10"/>
  </r>
  <r>
    <d v="2022-05-09T00:00:00"/>
    <x v="11"/>
    <n v="14"/>
  </r>
  <r>
    <d v="2022-05-09T00:00:00"/>
    <x v="11"/>
    <n v="15"/>
  </r>
  <r>
    <d v="2022-05-09T00:00:00"/>
    <x v="11"/>
    <n v="21"/>
  </r>
  <r>
    <d v="2022-05-09T00:00:00"/>
    <x v="11"/>
    <n v="17"/>
  </r>
  <r>
    <d v="2022-05-09T00:00:00"/>
    <x v="11"/>
    <n v="14"/>
  </r>
  <r>
    <d v="2022-05-09T00:00:00"/>
    <x v="11"/>
    <n v="13"/>
  </r>
  <r>
    <d v="2022-05-09T00:00:00"/>
    <x v="11"/>
    <n v="16"/>
  </r>
  <r>
    <d v="2022-05-09T00:00:00"/>
    <x v="11"/>
    <n v="10"/>
  </r>
  <r>
    <d v="2022-05-09T00:00:00"/>
    <x v="11"/>
    <n v="11"/>
  </r>
  <r>
    <d v="2022-05-09T00:00:00"/>
    <x v="11"/>
    <n v="5"/>
  </r>
  <r>
    <d v="2022-05-09T00:00:00"/>
    <x v="11"/>
    <n v="11"/>
  </r>
  <r>
    <d v="2022-05-09T00:00:00"/>
    <x v="11"/>
    <n v="15"/>
  </r>
  <r>
    <d v="2022-09-16T00:00:00"/>
    <x v="0"/>
    <n v="7"/>
  </r>
  <r>
    <d v="2022-09-16T00:00:00"/>
    <x v="0"/>
    <n v="12"/>
  </r>
  <r>
    <d v="2022-09-16T00:00:00"/>
    <x v="0"/>
    <n v="16"/>
  </r>
  <r>
    <d v="2022-09-16T00:00:00"/>
    <x v="0"/>
    <n v="12"/>
  </r>
  <r>
    <d v="2022-09-16T00:00:00"/>
    <x v="0"/>
    <n v="14"/>
  </r>
  <r>
    <d v="2022-09-16T00:00:00"/>
    <x v="0"/>
    <n v="15"/>
  </r>
  <r>
    <d v="2022-09-16T00:00:00"/>
    <x v="0"/>
    <n v="12"/>
  </r>
  <r>
    <d v="2022-09-16T00:00:00"/>
    <x v="0"/>
    <n v="10"/>
  </r>
  <r>
    <d v="2022-09-16T00:00:00"/>
    <x v="0"/>
    <n v="10"/>
  </r>
  <r>
    <d v="2022-09-16T00:00:00"/>
    <x v="0"/>
    <n v="10"/>
  </r>
  <r>
    <d v="2022-09-16T00:00:00"/>
    <x v="0"/>
    <n v="11"/>
  </r>
  <r>
    <d v="2021-01-10T00:00:00"/>
    <x v="6"/>
    <n v="14"/>
  </r>
  <r>
    <d v="2021-01-10T00:00:00"/>
    <x v="6"/>
    <n v="3"/>
  </r>
  <r>
    <d v="2021-01-10T00:00:00"/>
    <x v="6"/>
    <n v="1"/>
  </r>
  <r>
    <d v="2021-01-10T00:00:00"/>
    <x v="6"/>
    <n v="1"/>
  </r>
  <r>
    <d v="2021-01-10T00:00:00"/>
    <x v="6"/>
    <n v="4"/>
  </r>
  <r>
    <d v="2021-01-10T00:00:00"/>
    <x v="6"/>
    <n v="3"/>
  </r>
  <r>
    <d v="2021-01-10T00:00:00"/>
    <x v="6"/>
    <n v="1"/>
  </r>
  <r>
    <d v="2021-01-10T00:00:00"/>
    <x v="6"/>
    <n v="2"/>
  </r>
  <r>
    <d v="2021-01-10T00:00:00"/>
    <x v="6"/>
    <n v="2"/>
  </r>
  <r>
    <d v="2021-01-10T00:00:00"/>
    <x v="6"/>
    <n v="1"/>
  </r>
  <r>
    <d v="2021-01-10T00:00:00"/>
    <x v="6"/>
    <n v="2"/>
  </r>
  <r>
    <d v="2023-07-25T00:00:00"/>
    <x v="8"/>
    <n v="3"/>
  </r>
  <r>
    <d v="2023-07-25T00:00:00"/>
    <x v="8"/>
    <n v="15"/>
  </r>
  <r>
    <d v="2023-07-25T00:00:00"/>
    <x v="8"/>
    <n v="8"/>
  </r>
  <r>
    <d v="2023-07-25T00:00:00"/>
    <x v="8"/>
    <n v="4"/>
  </r>
  <r>
    <d v="2023-07-25T00:00:00"/>
    <x v="8"/>
    <n v="12"/>
  </r>
  <r>
    <d v="2023-07-25T00:00:00"/>
    <x v="8"/>
    <n v="5"/>
  </r>
  <r>
    <d v="2023-07-25T00:00:00"/>
    <x v="8"/>
    <n v="12"/>
  </r>
  <r>
    <d v="2023-07-25T00:00:00"/>
    <x v="8"/>
    <n v="13"/>
  </r>
  <r>
    <d v="2023-07-25T00:00:00"/>
    <x v="8"/>
    <n v="10"/>
  </r>
  <r>
    <d v="2023-07-25T00:00:00"/>
    <x v="8"/>
    <n v="16"/>
  </r>
  <r>
    <d v="2023-07-25T00:00:00"/>
    <x v="8"/>
    <n v="11"/>
  </r>
  <r>
    <d v="2023-07-25T00:00:00"/>
    <x v="8"/>
    <n v="11"/>
  </r>
  <r>
    <d v="2023-07-25T00:00:00"/>
    <x v="8"/>
    <n v="4"/>
  </r>
  <r>
    <d v="2023-07-25T00:00:00"/>
    <x v="8"/>
    <n v="16"/>
  </r>
  <r>
    <d v="2023-05-16T00:00:00"/>
    <x v="11"/>
    <n v="10"/>
  </r>
  <r>
    <d v="2023-05-16T00:00:00"/>
    <x v="11"/>
    <n v="11"/>
  </r>
  <r>
    <d v="2023-05-16T00:00:00"/>
    <x v="11"/>
    <n v="18"/>
  </r>
  <r>
    <d v="2023-05-16T00:00:00"/>
    <x v="11"/>
    <n v="5"/>
  </r>
  <r>
    <d v="2023-05-16T00:00:00"/>
    <x v="11"/>
    <n v="20"/>
  </r>
  <r>
    <d v="2023-05-16T00:00:00"/>
    <x v="11"/>
    <n v="16"/>
  </r>
  <r>
    <d v="2023-05-16T00:00:00"/>
    <x v="11"/>
    <n v="11"/>
  </r>
  <r>
    <d v="2023-05-16T00:00:00"/>
    <x v="11"/>
    <n v="17"/>
  </r>
  <r>
    <d v="2023-05-16T00:00:00"/>
    <x v="11"/>
    <n v="7"/>
  </r>
  <r>
    <d v="2023-05-16T00:00:00"/>
    <x v="11"/>
    <n v="9"/>
  </r>
  <r>
    <d v="2023-05-16T00:00:00"/>
    <x v="11"/>
    <n v="11"/>
  </r>
  <r>
    <d v="2023-05-16T00:00:00"/>
    <x v="11"/>
    <n v="11"/>
  </r>
  <r>
    <d v="2023-05-16T00:00:00"/>
    <x v="11"/>
    <n v="17"/>
  </r>
  <r>
    <d v="2023-03-05T00:00:00"/>
    <x v="1"/>
    <n v="15"/>
  </r>
  <r>
    <d v="2023-03-05T00:00:00"/>
    <x v="1"/>
    <n v="9"/>
  </r>
  <r>
    <d v="2023-03-05T00:00:00"/>
    <x v="1"/>
    <n v="6"/>
  </r>
  <r>
    <d v="2023-03-05T00:00:00"/>
    <x v="1"/>
    <n v="20"/>
  </r>
  <r>
    <d v="2023-03-05T00:00:00"/>
    <x v="1"/>
    <n v="16"/>
  </r>
  <r>
    <d v="2023-03-05T00:00:00"/>
    <x v="1"/>
    <n v="8"/>
  </r>
  <r>
    <d v="2023-03-05T00:00:00"/>
    <x v="1"/>
    <n v="16"/>
  </r>
  <r>
    <d v="2023-03-05T00:00:00"/>
    <x v="1"/>
    <n v="16"/>
  </r>
  <r>
    <d v="2023-03-05T00:00:00"/>
    <x v="1"/>
    <n v="12"/>
  </r>
  <r>
    <d v="2023-03-05T00:00:00"/>
    <x v="1"/>
    <n v="17"/>
  </r>
  <r>
    <d v="2023-03-05T00:00:00"/>
    <x v="1"/>
    <n v="23"/>
  </r>
  <r>
    <d v="2023-03-05T00:00:00"/>
    <x v="1"/>
    <n v="21"/>
  </r>
  <r>
    <d v="2023-03-05T00:00:00"/>
    <x v="1"/>
    <n v="17"/>
  </r>
  <r>
    <d v="2023-03-05T00:00:00"/>
    <x v="1"/>
    <n v="12"/>
  </r>
  <r>
    <d v="2023-03-05T00:00:00"/>
    <x v="1"/>
    <n v="9"/>
  </r>
  <r>
    <d v="2022-04-22T00:00:00"/>
    <x v="10"/>
    <n v="7"/>
  </r>
  <r>
    <d v="2022-04-22T00:00:00"/>
    <x v="10"/>
    <n v="14"/>
  </r>
  <r>
    <d v="2022-04-22T00:00:00"/>
    <x v="10"/>
    <n v="19"/>
  </r>
  <r>
    <d v="2022-04-22T00:00:00"/>
    <x v="10"/>
    <n v="13"/>
  </r>
  <r>
    <d v="2022-04-22T00:00:00"/>
    <x v="10"/>
    <n v="14"/>
  </r>
  <r>
    <d v="2022-04-22T00:00:00"/>
    <x v="10"/>
    <n v="16"/>
  </r>
  <r>
    <d v="2022-04-22T00:00:00"/>
    <x v="10"/>
    <n v="16"/>
  </r>
  <r>
    <d v="2022-04-22T00:00:00"/>
    <x v="10"/>
    <n v="13"/>
  </r>
  <r>
    <d v="2022-04-22T00:00:00"/>
    <x v="10"/>
    <n v="19"/>
  </r>
  <r>
    <d v="2022-04-22T00:00:00"/>
    <x v="10"/>
    <n v="16"/>
  </r>
  <r>
    <d v="2022-04-22T00:00:00"/>
    <x v="10"/>
    <n v="16"/>
  </r>
  <r>
    <d v="2022-04-22T00:00:00"/>
    <x v="10"/>
    <n v="7"/>
  </r>
  <r>
    <d v="2022-04-22T00:00:00"/>
    <x v="10"/>
    <n v="14"/>
  </r>
  <r>
    <d v="2022-04-22T00:00:00"/>
    <x v="10"/>
    <n v="16"/>
  </r>
  <r>
    <d v="2022-07-08T00:00:00"/>
    <x v="8"/>
    <n v="16"/>
  </r>
  <r>
    <d v="2022-07-08T00:00:00"/>
    <x v="8"/>
    <n v="7"/>
  </r>
  <r>
    <d v="2022-07-08T00:00:00"/>
    <x v="8"/>
    <n v="7"/>
  </r>
  <r>
    <d v="2022-07-08T00:00:00"/>
    <x v="8"/>
    <n v="13"/>
  </r>
  <r>
    <d v="2022-07-08T00:00:00"/>
    <x v="8"/>
    <n v="13"/>
  </r>
  <r>
    <d v="2022-07-08T00:00:00"/>
    <x v="8"/>
    <n v="18"/>
  </r>
  <r>
    <d v="2022-07-08T00:00:00"/>
    <x v="8"/>
    <n v="22"/>
  </r>
  <r>
    <d v="2022-07-08T00:00:00"/>
    <x v="8"/>
    <n v="18"/>
  </r>
  <r>
    <d v="2022-07-08T00:00:00"/>
    <x v="8"/>
    <n v="12"/>
  </r>
  <r>
    <d v="2022-07-08T00:00:00"/>
    <x v="8"/>
    <n v="6"/>
  </r>
  <r>
    <d v="2022-07-08T00:00:00"/>
    <x v="8"/>
    <n v="7"/>
  </r>
  <r>
    <d v="2022-07-08T00:00:00"/>
    <x v="8"/>
    <n v="11"/>
  </r>
  <r>
    <d v="2022-07-08T00:00:00"/>
    <x v="8"/>
    <n v="10"/>
  </r>
  <r>
    <d v="2022-07-08T00:00:00"/>
    <x v="8"/>
    <n v="18"/>
  </r>
  <r>
    <d v="2022-07-08T00:00:00"/>
    <x v="8"/>
    <n v="12"/>
  </r>
  <r>
    <d v="2022-07-08T00:00:00"/>
    <x v="8"/>
    <n v="11"/>
  </r>
  <r>
    <d v="2021-02-03T00:00:00"/>
    <x v="5"/>
    <n v="17"/>
  </r>
  <r>
    <d v="2021-02-03T00:00:00"/>
    <x v="5"/>
    <n v="8"/>
  </r>
  <r>
    <d v="2021-02-03T00:00:00"/>
    <x v="5"/>
    <n v="2"/>
  </r>
  <r>
    <d v="2021-02-03T00:00:00"/>
    <x v="5"/>
    <n v="11"/>
  </r>
  <r>
    <d v="2021-02-03T00:00:00"/>
    <x v="5"/>
    <n v="9"/>
  </r>
  <r>
    <d v="2021-02-03T00:00:00"/>
    <x v="5"/>
    <n v="6"/>
  </r>
  <r>
    <d v="2021-02-03T00:00:00"/>
    <x v="5"/>
    <n v="7"/>
  </r>
  <r>
    <d v="2021-02-03T00:00:00"/>
    <x v="5"/>
    <n v="7"/>
  </r>
  <r>
    <d v="2021-02-03T00:00:00"/>
    <x v="5"/>
    <n v="6"/>
  </r>
  <r>
    <d v="2021-02-03T00:00:00"/>
    <x v="5"/>
    <n v="6"/>
  </r>
  <r>
    <d v="2021-02-03T00:00:00"/>
    <x v="5"/>
    <n v="11"/>
  </r>
  <r>
    <d v="2021-02-03T00:00:00"/>
    <x v="5"/>
    <n v="10"/>
  </r>
  <r>
    <d v="2022-01-22T00:00:00"/>
    <x v="6"/>
    <n v="7"/>
  </r>
  <r>
    <d v="2022-01-22T00:00:00"/>
    <x v="6"/>
    <n v="8"/>
  </r>
  <r>
    <d v="2022-01-22T00:00:00"/>
    <x v="6"/>
    <n v="12"/>
  </r>
  <r>
    <d v="2022-01-22T00:00:00"/>
    <x v="6"/>
    <n v="7"/>
  </r>
  <r>
    <d v="2022-01-22T00:00:00"/>
    <x v="6"/>
    <n v="5"/>
  </r>
  <r>
    <d v="2022-01-22T00:00:00"/>
    <x v="6"/>
    <n v="14"/>
  </r>
  <r>
    <d v="2022-01-22T00:00:00"/>
    <x v="6"/>
    <n v="20"/>
  </r>
  <r>
    <d v="2022-01-22T00:00:00"/>
    <x v="6"/>
    <n v="18"/>
  </r>
  <r>
    <d v="2022-01-22T00:00:00"/>
    <x v="6"/>
    <n v="14"/>
  </r>
  <r>
    <d v="2022-01-22T00:00:00"/>
    <x v="6"/>
    <n v="16"/>
  </r>
  <r>
    <d v="2022-01-22T00:00:00"/>
    <x v="6"/>
    <n v="14"/>
  </r>
  <r>
    <d v="2022-01-22T00:00:00"/>
    <x v="6"/>
    <n v="11"/>
  </r>
  <r>
    <d v="2022-01-22T00:00:00"/>
    <x v="6"/>
    <n v="13"/>
  </r>
  <r>
    <d v="2022-01-22T00:00:00"/>
    <x v="6"/>
    <n v="12"/>
  </r>
  <r>
    <d v="2022-01-22T00:00:00"/>
    <x v="6"/>
    <n v="17"/>
  </r>
  <r>
    <d v="2022-12-09T00:00:00"/>
    <x v="4"/>
    <n v="10"/>
  </r>
  <r>
    <d v="2022-12-09T00:00:00"/>
    <x v="4"/>
    <n v="20"/>
  </r>
  <r>
    <d v="2022-12-09T00:00:00"/>
    <x v="4"/>
    <n v="18"/>
  </r>
  <r>
    <d v="2022-12-09T00:00:00"/>
    <x v="4"/>
    <n v="11"/>
  </r>
  <r>
    <d v="2022-12-09T00:00:00"/>
    <x v="4"/>
    <n v="9"/>
  </r>
  <r>
    <d v="2022-12-09T00:00:00"/>
    <x v="4"/>
    <n v="24"/>
  </r>
  <r>
    <d v="2022-12-09T00:00:00"/>
    <x v="4"/>
    <n v="17"/>
  </r>
  <r>
    <d v="2022-12-09T00:00:00"/>
    <x v="4"/>
    <n v="11"/>
  </r>
  <r>
    <d v="2022-12-09T00:00:00"/>
    <x v="4"/>
    <n v="19"/>
  </r>
  <r>
    <d v="2022-12-09T00:00:00"/>
    <x v="4"/>
    <n v="14"/>
  </r>
  <r>
    <d v="2022-12-09T00:00:00"/>
    <x v="4"/>
    <n v="18"/>
  </r>
  <r>
    <d v="2022-12-09T00:00:00"/>
    <x v="4"/>
    <n v="20"/>
  </r>
  <r>
    <d v="2022-12-09T00:00:00"/>
    <x v="4"/>
    <n v="6"/>
  </r>
  <r>
    <d v="2022-12-09T00:00:00"/>
    <x v="4"/>
    <n v="24"/>
  </r>
  <r>
    <d v="2023-05-16T00:00:00"/>
    <x v="11"/>
    <n v="3"/>
  </r>
  <r>
    <d v="2023-05-16T00:00:00"/>
    <x v="11"/>
    <n v="6"/>
  </r>
  <r>
    <d v="2023-05-16T00:00:00"/>
    <x v="11"/>
    <n v="5"/>
  </r>
  <r>
    <d v="2023-05-16T00:00:00"/>
    <x v="11"/>
    <n v="7"/>
  </r>
  <r>
    <d v="2023-05-16T00:00:00"/>
    <x v="11"/>
    <n v="6"/>
  </r>
  <r>
    <d v="2023-05-16T00:00:00"/>
    <x v="11"/>
    <n v="11"/>
  </r>
  <r>
    <d v="2023-05-16T00:00:00"/>
    <x v="11"/>
    <n v="5"/>
  </r>
  <r>
    <d v="2023-05-16T00:00:00"/>
    <x v="11"/>
    <n v="5"/>
  </r>
  <r>
    <d v="2023-05-16T00:00:00"/>
    <x v="11"/>
    <n v="5"/>
  </r>
  <r>
    <d v="2023-05-16T00:00:00"/>
    <x v="11"/>
    <n v="4"/>
  </r>
  <r>
    <d v="2023-05-16T00:00:00"/>
    <x v="11"/>
    <n v="6"/>
  </r>
  <r>
    <d v="2023-05-16T00:00:00"/>
    <x v="11"/>
    <n v="13"/>
  </r>
  <r>
    <d v="2023-05-16T00:00:00"/>
    <x v="11"/>
    <n v="10"/>
  </r>
  <r>
    <d v="2023-05-16T00:00:00"/>
    <x v="11"/>
    <n v="4"/>
  </r>
  <r>
    <d v="2023-05-16T00:00:00"/>
    <x v="11"/>
    <n v="8"/>
  </r>
  <r>
    <d v="2023-05-16T00:00:00"/>
    <x v="11"/>
    <n v="9"/>
  </r>
  <r>
    <d v="2022-07-30T00:00:00"/>
    <x v="8"/>
    <n v="4"/>
  </r>
  <r>
    <d v="2022-07-30T00:00:00"/>
    <x v="8"/>
    <n v="11"/>
  </r>
  <r>
    <d v="2022-07-30T00:00:00"/>
    <x v="8"/>
    <n v="8"/>
  </r>
  <r>
    <d v="2022-07-30T00:00:00"/>
    <x v="8"/>
    <n v="7"/>
  </r>
  <r>
    <d v="2022-07-30T00:00:00"/>
    <x v="8"/>
    <n v="6"/>
  </r>
  <r>
    <d v="2022-07-30T00:00:00"/>
    <x v="8"/>
    <n v="9"/>
  </r>
  <r>
    <d v="2022-07-30T00:00:00"/>
    <x v="8"/>
    <n v="24"/>
  </r>
  <r>
    <d v="2022-07-30T00:00:00"/>
    <x v="8"/>
    <n v="17"/>
  </r>
  <r>
    <d v="2022-07-30T00:00:00"/>
    <x v="8"/>
    <n v="13"/>
  </r>
  <r>
    <d v="2022-07-30T00:00:00"/>
    <x v="8"/>
    <n v="20"/>
  </r>
  <r>
    <d v="2022-07-30T00:00:00"/>
    <x v="8"/>
    <n v="13"/>
  </r>
  <r>
    <d v="2022-07-30T00:00:00"/>
    <x v="8"/>
    <n v="24"/>
  </r>
  <r>
    <d v="2022-07-30T00:00:00"/>
    <x v="8"/>
    <n v="12"/>
  </r>
  <r>
    <d v="2022-07-30T00:00:00"/>
    <x v="8"/>
    <n v="15"/>
  </r>
  <r>
    <d v="2022-07-30T00:00:00"/>
    <x v="8"/>
    <n v="28"/>
  </r>
  <r>
    <d v="2022-07-30T00:00:00"/>
    <x v="8"/>
    <n v="14"/>
  </r>
  <r>
    <d v="2020-03-14T00:00:00"/>
    <x v="1"/>
    <n v="16"/>
  </r>
  <r>
    <d v="2020-03-14T00:00:00"/>
    <x v="1"/>
    <n v="14"/>
  </r>
  <r>
    <d v="2020-03-14T00:00:00"/>
    <x v="1"/>
    <n v="7"/>
  </r>
  <r>
    <d v="2020-03-14T00:00:00"/>
    <x v="1"/>
    <n v="17"/>
  </r>
  <r>
    <d v="2020-03-14T00:00:00"/>
    <x v="1"/>
    <n v="8"/>
  </r>
  <r>
    <d v="2020-03-14T00:00:00"/>
    <x v="1"/>
    <n v="7"/>
  </r>
  <r>
    <d v="2020-03-14T00:00:00"/>
    <x v="1"/>
    <n v="12"/>
  </r>
  <r>
    <d v="2020-03-14T00:00:00"/>
    <x v="1"/>
    <n v="13"/>
  </r>
  <r>
    <d v="2020-03-14T00:00:00"/>
    <x v="1"/>
    <n v="15"/>
  </r>
  <r>
    <d v="2020-03-14T00:00:00"/>
    <x v="1"/>
    <n v="16"/>
  </r>
  <r>
    <d v="2020-03-14T00:00:00"/>
    <x v="1"/>
    <n v="11"/>
  </r>
  <r>
    <d v="2020-03-14T00:00:00"/>
    <x v="1"/>
    <n v="14"/>
  </r>
  <r>
    <d v="2020-03-14T00:00:00"/>
    <x v="1"/>
    <n v="16"/>
  </r>
  <r>
    <d v="2022-05-28T00:00:00"/>
    <x v="11"/>
    <n v="12"/>
  </r>
  <r>
    <d v="2022-05-28T00:00:00"/>
    <x v="11"/>
    <n v="11"/>
  </r>
  <r>
    <d v="2022-05-28T00:00:00"/>
    <x v="11"/>
    <n v="7"/>
  </r>
  <r>
    <d v="2022-05-28T00:00:00"/>
    <x v="11"/>
    <n v="7"/>
  </r>
  <r>
    <d v="2022-05-28T00:00:00"/>
    <x v="11"/>
    <n v="7"/>
  </r>
  <r>
    <d v="2022-05-28T00:00:00"/>
    <x v="11"/>
    <n v="2"/>
  </r>
  <r>
    <d v="2022-05-28T00:00:00"/>
    <x v="11"/>
    <n v="9"/>
  </r>
  <r>
    <d v="2022-05-28T00:00:00"/>
    <x v="11"/>
    <n v="6"/>
  </r>
  <r>
    <d v="2022-05-28T00:00:00"/>
    <x v="11"/>
    <n v="7"/>
  </r>
  <r>
    <d v="2022-05-28T00:00:00"/>
    <x v="11"/>
    <n v="7"/>
  </r>
  <r>
    <d v="2022-05-28T00:00:00"/>
    <x v="11"/>
    <n v="7"/>
  </r>
  <r>
    <d v="2022-05-28T00:00:00"/>
    <x v="11"/>
    <n v="8"/>
  </r>
  <r>
    <d v="2022-05-28T00:00:00"/>
    <x v="11"/>
    <n v="9"/>
  </r>
  <r>
    <d v="2022-05-28T00:00:00"/>
    <x v="11"/>
    <n v="11"/>
  </r>
  <r>
    <d v="2022-05-28T00:00:00"/>
    <x v="11"/>
    <n v="10"/>
  </r>
  <r>
    <d v="2022-05-28T00:00:00"/>
    <x v="11"/>
    <n v="12"/>
  </r>
  <r>
    <d v="2020-05-24T00:00:00"/>
    <x v="11"/>
    <n v="3"/>
  </r>
  <r>
    <d v="2020-05-24T00:00:00"/>
    <x v="11"/>
    <n v="18"/>
  </r>
  <r>
    <d v="2020-05-24T00:00:00"/>
    <x v="11"/>
    <n v="9"/>
  </r>
  <r>
    <d v="2020-05-24T00:00:00"/>
    <x v="11"/>
    <n v="17"/>
  </r>
  <r>
    <d v="2020-05-24T00:00:00"/>
    <x v="11"/>
    <n v="13"/>
  </r>
  <r>
    <d v="2020-05-24T00:00:00"/>
    <x v="11"/>
    <n v="2"/>
  </r>
  <r>
    <d v="2020-05-24T00:00:00"/>
    <x v="11"/>
    <n v="12"/>
  </r>
  <r>
    <d v="2020-05-24T00:00:00"/>
    <x v="11"/>
    <n v="13"/>
  </r>
  <r>
    <d v="2020-05-24T00:00:00"/>
    <x v="11"/>
    <n v="13"/>
  </r>
  <r>
    <d v="2020-05-24T00:00:00"/>
    <x v="11"/>
    <n v="9"/>
  </r>
  <r>
    <d v="2020-05-24T00:00:00"/>
    <x v="11"/>
    <n v="15"/>
  </r>
  <r>
    <d v="2022-05-11T00:00:00"/>
    <x v="11"/>
    <n v="5"/>
  </r>
  <r>
    <d v="2022-05-11T00:00:00"/>
    <x v="11"/>
    <n v="6"/>
  </r>
  <r>
    <d v="2022-05-11T00:00:00"/>
    <x v="11"/>
    <n v="16"/>
  </r>
  <r>
    <d v="2022-05-11T00:00:00"/>
    <x v="11"/>
    <n v="13"/>
  </r>
  <r>
    <d v="2022-05-11T00:00:00"/>
    <x v="11"/>
    <n v="10"/>
  </r>
  <r>
    <d v="2022-05-11T00:00:00"/>
    <x v="11"/>
    <n v="11"/>
  </r>
  <r>
    <d v="2022-05-11T00:00:00"/>
    <x v="11"/>
    <n v="19"/>
  </r>
  <r>
    <d v="2022-05-11T00:00:00"/>
    <x v="11"/>
    <n v="13"/>
  </r>
  <r>
    <d v="2022-05-11T00:00:00"/>
    <x v="11"/>
    <n v="14"/>
  </r>
  <r>
    <d v="2022-05-11T00:00:00"/>
    <x v="11"/>
    <n v="18"/>
  </r>
  <r>
    <d v="2022-05-11T00:00:00"/>
    <x v="11"/>
    <n v="12"/>
  </r>
  <r>
    <d v="2022-05-11T00:00:00"/>
    <x v="11"/>
    <n v="13"/>
  </r>
  <r>
    <d v="2022-05-11T00:00:00"/>
    <x v="11"/>
    <n v="6"/>
  </r>
  <r>
    <d v="2022-05-11T00:00:00"/>
    <x v="11"/>
    <n v="9"/>
  </r>
  <r>
    <d v="2022-05-11T00:00:00"/>
    <x v="11"/>
    <n v="13"/>
  </r>
  <r>
    <d v="2022-05-11T00:00:00"/>
    <x v="11"/>
    <n v="3"/>
  </r>
  <r>
    <d v="2022-04-20T00:00:00"/>
    <x v="10"/>
    <n v="12"/>
  </r>
  <r>
    <d v="2022-04-20T00:00:00"/>
    <x v="10"/>
    <n v="3"/>
  </r>
  <r>
    <d v="2022-04-20T00:00:00"/>
    <x v="10"/>
    <n v="13"/>
  </r>
  <r>
    <d v="2022-04-20T00:00:00"/>
    <x v="10"/>
    <n v="6"/>
  </r>
  <r>
    <d v="2022-04-20T00:00:00"/>
    <x v="10"/>
    <n v="12"/>
  </r>
  <r>
    <d v="2022-04-20T00:00:00"/>
    <x v="10"/>
    <n v="2"/>
  </r>
  <r>
    <d v="2022-04-20T00:00:00"/>
    <x v="10"/>
    <n v="12"/>
  </r>
  <r>
    <d v="2022-04-20T00:00:00"/>
    <x v="10"/>
    <n v="11"/>
  </r>
  <r>
    <d v="2022-04-20T00:00:00"/>
    <x v="10"/>
    <n v="12"/>
  </r>
  <r>
    <d v="2022-04-20T00:00:00"/>
    <x v="10"/>
    <n v="12"/>
  </r>
  <r>
    <d v="2022-04-20T00:00:00"/>
    <x v="10"/>
    <n v="24"/>
  </r>
  <r>
    <d v="2022-04-20T00:00:00"/>
    <x v="10"/>
    <n v="13"/>
  </r>
  <r>
    <d v="2022-04-20T00:00:00"/>
    <x v="10"/>
    <n v="16"/>
  </r>
  <r>
    <d v="2023-02-22T00:00:00"/>
    <x v="5"/>
    <n v="9"/>
  </r>
  <r>
    <d v="2023-02-22T00:00:00"/>
    <x v="5"/>
    <n v="15"/>
  </r>
  <r>
    <d v="2023-02-22T00:00:00"/>
    <x v="5"/>
    <n v="12"/>
  </r>
  <r>
    <d v="2023-02-22T00:00:00"/>
    <x v="5"/>
    <n v="17"/>
  </r>
  <r>
    <d v="2023-02-22T00:00:00"/>
    <x v="5"/>
    <n v="18"/>
  </r>
  <r>
    <d v="2023-02-22T00:00:00"/>
    <x v="5"/>
    <n v="16"/>
  </r>
  <r>
    <d v="2023-02-22T00:00:00"/>
    <x v="5"/>
    <n v="17"/>
  </r>
  <r>
    <d v="2023-02-22T00:00:00"/>
    <x v="5"/>
    <n v="14"/>
  </r>
  <r>
    <d v="2023-02-22T00:00:00"/>
    <x v="5"/>
    <n v="8"/>
  </r>
  <r>
    <d v="2023-02-22T00:00:00"/>
    <x v="5"/>
    <n v="9"/>
  </r>
  <r>
    <d v="2023-02-22T00:00:00"/>
    <x v="5"/>
    <n v="9"/>
  </r>
  <r>
    <d v="2022-08-07T00:00:00"/>
    <x v="3"/>
    <n v="18"/>
  </r>
  <r>
    <d v="2022-08-07T00:00:00"/>
    <x v="3"/>
    <n v="2"/>
  </r>
  <r>
    <d v="2022-08-07T00:00:00"/>
    <x v="3"/>
    <n v="5"/>
  </r>
  <r>
    <d v="2022-08-07T00:00:00"/>
    <x v="3"/>
    <n v="5"/>
  </r>
  <r>
    <d v="2022-08-07T00:00:00"/>
    <x v="3"/>
    <n v="5"/>
  </r>
  <r>
    <d v="2022-08-07T00:00:00"/>
    <x v="3"/>
    <n v="3"/>
  </r>
  <r>
    <d v="2022-08-07T00:00:00"/>
    <x v="3"/>
    <n v="5"/>
  </r>
  <r>
    <d v="2022-08-07T00:00:00"/>
    <x v="3"/>
    <n v="2"/>
  </r>
  <r>
    <d v="2022-08-07T00:00:00"/>
    <x v="3"/>
    <n v="1"/>
  </r>
  <r>
    <d v="2022-08-07T00:00:00"/>
    <x v="3"/>
    <n v="5"/>
  </r>
  <r>
    <d v="2022-08-07T00:00:00"/>
    <x v="3"/>
    <n v="2"/>
  </r>
  <r>
    <d v="2022-08-07T00:00:00"/>
    <x v="3"/>
    <n v="2"/>
  </r>
  <r>
    <d v="2022-08-07T00:00:00"/>
    <x v="3"/>
    <n v="7"/>
  </r>
  <r>
    <d v="2023-12-14T00:00:00"/>
    <x v="4"/>
    <n v="4"/>
  </r>
  <r>
    <d v="2023-12-14T00:00:00"/>
    <x v="4"/>
    <n v="10"/>
  </r>
  <r>
    <d v="2023-12-14T00:00:00"/>
    <x v="4"/>
    <n v="6"/>
  </r>
  <r>
    <d v="2023-12-14T00:00:00"/>
    <x v="4"/>
    <n v="8"/>
  </r>
  <r>
    <d v="2023-12-14T00:00:00"/>
    <x v="4"/>
    <n v="17"/>
  </r>
  <r>
    <d v="2023-12-14T00:00:00"/>
    <x v="4"/>
    <n v="9"/>
  </r>
  <r>
    <d v="2023-12-14T00:00:00"/>
    <x v="4"/>
    <n v="18"/>
  </r>
  <r>
    <d v="2023-12-14T00:00:00"/>
    <x v="4"/>
    <n v="8"/>
  </r>
  <r>
    <d v="2023-12-14T00:00:00"/>
    <x v="4"/>
    <n v="14"/>
  </r>
  <r>
    <d v="2023-12-14T00:00:00"/>
    <x v="4"/>
    <n v="14"/>
  </r>
  <r>
    <d v="2023-12-14T00:00:00"/>
    <x v="4"/>
    <n v="9"/>
  </r>
  <r>
    <d v="2023-12-14T00:00:00"/>
    <x v="4"/>
    <n v="10"/>
  </r>
  <r>
    <d v="2023-12-14T00:00:00"/>
    <x v="4"/>
    <n v="13"/>
  </r>
  <r>
    <d v="2023-12-14T00:00:00"/>
    <x v="4"/>
    <n v="5"/>
  </r>
  <r>
    <d v="2023-12-14T00:00:00"/>
    <x v="4"/>
    <n v="14"/>
  </r>
  <r>
    <d v="2023-12-14T00:00:00"/>
    <x v="4"/>
    <n v="7"/>
  </r>
  <r>
    <d v="2022-11-28T00:00:00"/>
    <x v="9"/>
    <n v="17"/>
  </r>
  <r>
    <d v="2022-11-28T00:00:00"/>
    <x v="9"/>
    <n v="17"/>
  </r>
  <r>
    <d v="2022-11-28T00:00:00"/>
    <x v="9"/>
    <n v="20"/>
  </r>
  <r>
    <d v="2022-11-28T00:00:00"/>
    <x v="9"/>
    <n v="9"/>
  </r>
  <r>
    <d v="2022-11-28T00:00:00"/>
    <x v="9"/>
    <n v="13"/>
  </r>
  <r>
    <d v="2022-11-28T00:00:00"/>
    <x v="9"/>
    <n v="13"/>
  </r>
  <r>
    <d v="2022-11-28T00:00:00"/>
    <x v="9"/>
    <n v="14"/>
  </r>
  <r>
    <d v="2022-11-28T00:00:00"/>
    <x v="9"/>
    <n v="6"/>
  </r>
  <r>
    <d v="2022-11-28T00:00:00"/>
    <x v="9"/>
    <n v="10"/>
  </r>
  <r>
    <d v="2022-11-28T00:00:00"/>
    <x v="9"/>
    <n v="13"/>
  </r>
  <r>
    <d v="2022-11-28T00:00:00"/>
    <x v="9"/>
    <n v="15"/>
  </r>
  <r>
    <d v="2022-11-28T00:00:00"/>
    <x v="9"/>
    <n v="2"/>
  </r>
  <r>
    <d v="2022-11-28T00:00:00"/>
    <x v="9"/>
    <n v="19"/>
  </r>
  <r>
    <d v="2022-11-28T00:00:00"/>
    <x v="9"/>
    <n v="15"/>
  </r>
  <r>
    <d v="2022-11-28T00:00:00"/>
    <x v="9"/>
    <n v="6"/>
  </r>
  <r>
    <d v="2022-11-28T00:00:00"/>
    <x v="9"/>
    <n v="10"/>
  </r>
  <r>
    <d v="2021-04-13T00:00:00"/>
    <x v="10"/>
    <n v="13"/>
  </r>
  <r>
    <d v="2021-04-13T00:00:00"/>
    <x v="10"/>
    <n v="8"/>
  </r>
  <r>
    <d v="2021-04-13T00:00:00"/>
    <x v="10"/>
    <n v="12"/>
  </r>
  <r>
    <d v="2021-04-13T00:00:00"/>
    <x v="10"/>
    <n v="4"/>
  </r>
  <r>
    <d v="2021-04-13T00:00:00"/>
    <x v="10"/>
    <n v="6"/>
  </r>
  <r>
    <d v="2021-04-13T00:00:00"/>
    <x v="10"/>
    <n v="29"/>
  </r>
  <r>
    <d v="2021-04-13T00:00:00"/>
    <x v="10"/>
    <n v="7"/>
  </r>
  <r>
    <d v="2021-04-13T00:00:00"/>
    <x v="10"/>
    <n v="4"/>
  </r>
  <r>
    <d v="2021-04-13T00:00:00"/>
    <x v="10"/>
    <n v="9"/>
  </r>
  <r>
    <d v="2021-04-13T00:00:00"/>
    <x v="10"/>
    <n v="8"/>
  </r>
  <r>
    <d v="2021-04-13T00:00:00"/>
    <x v="10"/>
    <n v="1"/>
  </r>
  <r>
    <d v="2021-04-13T00:00:00"/>
    <x v="10"/>
    <n v="10"/>
  </r>
  <r>
    <d v="2021-04-13T00:00:00"/>
    <x v="10"/>
    <n v="3"/>
  </r>
  <r>
    <d v="2021-04-13T00:00:00"/>
    <x v="10"/>
    <n v="7"/>
  </r>
  <r>
    <d v="2021-04-13T00:00:00"/>
    <x v="10"/>
    <n v="14"/>
  </r>
  <r>
    <d v="2023-01-17T00:00:00"/>
    <x v="6"/>
    <n v="5"/>
  </r>
  <r>
    <d v="2023-01-17T00:00:00"/>
    <x v="6"/>
    <n v="3"/>
  </r>
  <r>
    <d v="2023-01-17T00:00:00"/>
    <x v="6"/>
    <n v="4"/>
  </r>
  <r>
    <d v="2023-01-17T00:00:00"/>
    <x v="6"/>
    <n v="2"/>
  </r>
  <r>
    <d v="2023-01-17T00:00:00"/>
    <x v="6"/>
    <n v="1"/>
  </r>
  <r>
    <d v="2023-01-17T00:00:00"/>
    <x v="6"/>
    <n v="4"/>
  </r>
  <r>
    <d v="2023-01-17T00:00:00"/>
    <x v="6"/>
    <n v="4"/>
  </r>
  <r>
    <d v="2023-01-17T00:00:00"/>
    <x v="6"/>
    <n v="5"/>
  </r>
  <r>
    <d v="2023-01-17T00:00:00"/>
    <x v="6"/>
    <n v="5"/>
  </r>
  <r>
    <d v="2023-01-17T00:00:00"/>
    <x v="6"/>
    <n v="4"/>
  </r>
  <r>
    <d v="2023-01-17T00:00:00"/>
    <x v="6"/>
    <n v="5"/>
  </r>
  <r>
    <d v="2023-01-17T00:00:00"/>
    <x v="6"/>
    <n v="4"/>
  </r>
  <r>
    <d v="2023-01-17T00:00:00"/>
    <x v="6"/>
    <n v="4"/>
  </r>
  <r>
    <d v="2023-01-17T00:00:00"/>
    <x v="6"/>
    <n v="4"/>
  </r>
  <r>
    <d v="2023-01-17T00:00:00"/>
    <x v="6"/>
    <n v="4"/>
  </r>
  <r>
    <d v="2023-12-25T00:00:00"/>
    <x v="4"/>
    <n v="3"/>
  </r>
  <r>
    <d v="2023-12-25T00:00:00"/>
    <x v="4"/>
    <n v="10"/>
  </r>
  <r>
    <d v="2023-12-25T00:00:00"/>
    <x v="4"/>
    <n v="9"/>
  </r>
  <r>
    <d v="2023-12-25T00:00:00"/>
    <x v="4"/>
    <n v="22"/>
  </r>
  <r>
    <d v="2023-12-25T00:00:00"/>
    <x v="4"/>
    <n v="11"/>
  </r>
  <r>
    <d v="2023-12-25T00:00:00"/>
    <x v="4"/>
    <n v="18"/>
  </r>
  <r>
    <d v="2023-12-25T00:00:00"/>
    <x v="4"/>
    <n v="6"/>
  </r>
  <r>
    <d v="2023-12-25T00:00:00"/>
    <x v="4"/>
    <n v="14"/>
  </r>
  <r>
    <d v="2023-12-25T00:00:00"/>
    <x v="4"/>
    <n v="13"/>
  </r>
  <r>
    <d v="2023-12-25T00:00:00"/>
    <x v="4"/>
    <n v="14"/>
  </r>
  <r>
    <d v="2023-12-25T00:00:00"/>
    <x v="4"/>
    <n v="9"/>
  </r>
  <r>
    <d v="2023-12-25T00:00:00"/>
    <x v="4"/>
    <n v="13"/>
  </r>
  <r>
    <d v="2023-12-25T00:00:00"/>
    <x v="4"/>
    <n v="12"/>
  </r>
  <r>
    <d v="2023-12-25T00:00:00"/>
    <x v="4"/>
    <n v="13"/>
  </r>
  <r>
    <d v="2023-12-25T00:00:00"/>
    <x v="4"/>
    <n v="4"/>
  </r>
  <r>
    <d v="2023-12-25T00:00:00"/>
    <x v="4"/>
    <n v="14"/>
  </r>
  <r>
    <d v="2022-05-07T00:00:00"/>
    <x v="11"/>
    <n v="13"/>
  </r>
  <r>
    <d v="2022-05-07T00:00:00"/>
    <x v="11"/>
    <n v="9"/>
  </r>
  <r>
    <d v="2022-05-07T00:00:00"/>
    <x v="11"/>
    <n v="3"/>
  </r>
  <r>
    <d v="2022-05-07T00:00:00"/>
    <x v="11"/>
    <n v="12"/>
  </r>
  <r>
    <d v="2022-05-07T00:00:00"/>
    <x v="11"/>
    <n v="9"/>
  </r>
  <r>
    <d v="2022-05-07T00:00:00"/>
    <x v="11"/>
    <n v="12"/>
  </r>
  <r>
    <d v="2022-05-07T00:00:00"/>
    <x v="11"/>
    <n v="14"/>
  </r>
  <r>
    <d v="2022-05-07T00:00:00"/>
    <x v="11"/>
    <n v="11"/>
  </r>
  <r>
    <d v="2022-05-07T00:00:00"/>
    <x v="11"/>
    <n v="9"/>
  </r>
  <r>
    <d v="2022-05-07T00:00:00"/>
    <x v="11"/>
    <n v="13"/>
  </r>
  <r>
    <d v="2022-05-07T00:00:00"/>
    <x v="11"/>
    <n v="17"/>
  </r>
  <r>
    <d v="2022-05-07T00:00:00"/>
    <x v="11"/>
    <n v="7"/>
  </r>
  <r>
    <d v="2022-05-07T00:00:00"/>
    <x v="11"/>
    <n v="12"/>
  </r>
  <r>
    <d v="2022-05-07T00:00:00"/>
    <x v="11"/>
    <n v="14"/>
  </r>
  <r>
    <d v="2021-08-24T00:00:00"/>
    <x v="3"/>
    <n v="7"/>
  </r>
  <r>
    <d v="2021-08-24T00:00:00"/>
    <x v="3"/>
    <n v="4"/>
  </r>
  <r>
    <d v="2021-08-24T00:00:00"/>
    <x v="3"/>
    <n v="6"/>
  </r>
  <r>
    <d v="2021-08-24T00:00:00"/>
    <x v="3"/>
    <n v="3"/>
  </r>
  <r>
    <d v="2021-08-24T00:00:00"/>
    <x v="3"/>
    <n v="4"/>
  </r>
  <r>
    <d v="2021-08-24T00:00:00"/>
    <x v="3"/>
    <n v="4"/>
  </r>
  <r>
    <d v="2021-08-24T00:00:00"/>
    <x v="3"/>
    <n v="5"/>
  </r>
  <r>
    <d v="2021-08-24T00:00:00"/>
    <x v="3"/>
    <n v="4"/>
  </r>
  <r>
    <d v="2021-08-24T00:00:00"/>
    <x v="3"/>
    <n v="5"/>
  </r>
  <r>
    <d v="2021-08-24T00:00:00"/>
    <x v="3"/>
    <n v="5"/>
  </r>
  <r>
    <d v="2021-08-24T00:00:00"/>
    <x v="3"/>
    <n v="3"/>
  </r>
  <r>
    <d v="2021-08-24T00:00:00"/>
    <x v="3"/>
    <n v="5"/>
  </r>
  <r>
    <d v="2021-08-24T00:00:00"/>
    <x v="3"/>
    <n v="1"/>
  </r>
  <r>
    <d v="2021-08-24T00:00:00"/>
    <x v="3"/>
    <n v="4"/>
  </r>
  <r>
    <d v="2021-08-24T00:00:00"/>
    <x v="3"/>
    <n v="5"/>
  </r>
  <r>
    <d v="2021-08-24T00:00:00"/>
    <x v="3"/>
    <n v="6"/>
  </r>
  <r>
    <d v="2020-03-29T00:00:00"/>
    <x v="1"/>
    <n v="2"/>
  </r>
  <r>
    <d v="2020-03-29T00:00:00"/>
    <x v="1"/>
    <n v="13"/>
  </r>
  <r>
    <d v="2020-03-29T00:00:00"/>
    <x v="1"/>
    <n v="1"/>
  </r>
  <r>
    <d v="2020-03-29T00:00:00"/>
    <x v="1"/>
    <n v="17"/>
  </r>
  <r>
    <d v="2020-03-29T00:00:00"/>
    <x v="1"/>
    <n v="15"/>
  </r>
  <r>
    <d v="2020-03-29T00:00:00"/>
    <x v="1"/>
    <n v="8"/>
  </r>
  <r>
    <d v="2020-03-29T00:00:00"/>
    <x v="1"/>
    <n v="7"/>
  </r>
  <r>
    <d v="2020-03-29T00:00:00"/>
    <x v="1"/>
    <n v="15"/>
  </r>
  <r>
    <d v="2020-03-29T00:00:00"/>
    <x v="1"/>
    <n v="9"/>
  </r>
  <r>
    <d v="2020-03-29T00:00:00"/>
    <x v="1"/>
    <n v="11"/>
  </r>
  <r>
    <d v="2020-03-29T00:00:00"/>
    <x v="1"/>
    <n v="10"/>
  </r>
  <r>
    <d v="2020-03-29T00:00:00"/>
    <x v="1"/>
    <n v="12"/>
  </r>
  <r>
    <d v="2023-03-15T00:00:00"/>
    <x v="1"/>
    <n v="5"/>
  </r>
  <r>
    <d v="2023-03-15T00:00:00"/>
    <x v="1"/>
    <n v="13"/>
  </r>
  <r>
    <d v="2023-03-15T00:00:00"/>
    <x v="1"/>
    <n v="15"/>
  </r>
  <r>
    <d v="2023-03-15T00:00:00"/>
    <x v="1"/>
    <n v="10"/>
  </r>
  <r>
    <d v="2023-03-15T00:00:00"/>
    <x v="1"/>
    <n v="20"/>
  </r>
  <r>
    <d v="2023-03-15T00:00:00"/>
    <x v="1"/>
    <n v="13"/>
  </r>
  <r>
    <d v="2023-03-15T00:00:00"/>
    <x v="1"/>
    <n v="9"/>
  </r>
  <r>
    <d v="2023-03-15T00:00:00"/>
    <x v="1"/>
    <n v="16"/>
  </r>
  <r>
    <d v="2023-03-15T00:00:00"/>
    <x v="1"/>
    <n v="10"/>
  </r>
  <r>
    <d v="2023-03-15T00:00:00"/>
    <x v="1"/>
    <n v="18"/>
  </r>
  <r>
    <d v="2023-03-15T00:00:00"/>
    <x v="1"/>
    <n v="6"/>
  </r>
  <r>
    <d v="2023-03-15T00:00:00"/>
    <x v="1"/>
    <n v="11"/>
  </r>
  <r>
    <d v="2023-03-15T00:00:00"/>
    <x v="1"/>
    <n v="19"/>
  </r>
  <r>
    <d v="2023-03-15T00:00:00"/>
    <x v="1"/>
    <n v="11"/>
  </r>
  <r>
    <d v="2021-07-25T00:00:00"/>
    <x v="8"/>
    <n v="9"/>
  </r>
  <r>
    <d v="2021-07-25T00:00:00"/>
    <x v="8"/>
    <n v="2"/>
  </r>
  <r>
    <d v="2021-07-25T00:00:00"/>
    <x v="8"/>
    <n v="7"/>
  </r>
  <r>
    <d v="2021-07-25T00:00:00"/>
    <x v="8"/>
    <n v="8"/>
  </r>
  <r>
    <d v="2021-07-25T00:00:00"/>
    <x v="8"/>
    <n v="5"/>
  </r>
  <r>
    <d v="2021-07-25T00:00:00"/>
    <x v="8"/>
    <n v="3"/>
  </r>
  <r>
    <d v="2021-07-25T00:00:00"/>
    <x v="8"/>
    <n v="9"/>
  </r>
  <r>
    <d v="2021-07-25T00:00:00"/>
    <x v="8"/>
    <n v="13"/>
  </r>
  <r>
    <d v="2021-07-25T00:00:00"/>
    <x v="8"/>
    <n v="9"/>
  </r>
  <r>
    <d v="2021-07-25T00:00:00"/>
    <x v="8"/>
    <n v="11"/>
  </r>
  <r>
    <d v="2021-07-25T00:00:00"/>
    <x v="8"/>
    <n v="7"/>
  </r>
  <r>
    <d v="2021-07-25T00:00:00"/>
    <x v="8"/>
    <n v="10"/>
  </r>
  <r>
    <d v="2022-10-03T00:00:00"/>
    <x v="2"/>
    <n v="9"/>
  </r>
  <r>
    <d v="2022-10-03T00:00:00"/>
    <x v="2"/>
    <n v="15"/>
  </r>
  <r>
    <d v="2022-10-03T00:00:00"/>
    <x v="2"/>
    <n v="16"/>
  </r>
  <r>
    <d v="2022-10-03T00:00:00"/>
    <x v="2"/>
    <n v="16"/>
  </r>
  <r>
    <d v="2022-10-03T00:00:00"/>
    <x v="2"/>
    <n v="14"/>
  </r>
  <r>
    <d v="2022-10-03T00:00:00"/>
    <x v="2"/>
    <n v="5"/>
  </r>
  <r>
    <d v="2022-10-03T00:00:00"/>
    <x v="2"/>
    <n v="9"/>
  </r>
  <r>
    <d v="2022-10-03T00:00:00"/>
    <x v="2"/>
    <n v="7"/>
  </r>
  <r>
    <d v="2022-10-03T00:00:00"/>
    <x v="2"/>
    <n v="10"/>
  </r>
  <r>
    <d v="2022-10-03T00:00:00"/>
    <x v="2"/>
    <n v="13"/>
  </r>
  <r>
    <d v="2022-10-03T00:00:00"/>
    <x v="2"/>
    <n v="20"/>
  </r>
  <r>
    <d v="2022-10-03T00:00:00"/>
    <x v="2"/>
    <n v="15"/>
  </r>
  <r>
    <d v="2022-10-03T00:00:00"/>
    <x v="2"/>
    <n v="11"/>
  </r>
  <r>
    <d v="2022-10-03T00:00:00"/>
    <x v="2"/>
    <n v="7"/>
  </r>
  <r>
    <d v="2022-10-03T00:00:00"/>
    <x v="2"/>
    <n v="10"/>
  </r>
  <r>
    <d v="2022-10-03T00:00:00"/>
    <x v="2"/>
    <n v="16"/>
  </r>
  <r>
    <d v="2022-10-03T00:00:00"/>
    <x v="2"/>
    <n v="13"/>
  </r>
  <r>
    <d v="2022-10-03T00:00:00"/>
    <x v="2"/>
    <n v="9"/>
  </r>
  <r>
    <d v="2022-03-16T00:00:00"/>
    <x v="1"/>
    <n v="12"/>
  </r>
  <r>
    <d v="2022-03-16T00:00:00"/>
    <x v="1"/>
    <n v="10"/>
  </r>
  <r>
    <d v="2022-03-16T00:00:00"/>
    <x v="1"/>
    <n v="9"/>
  </r>
  <r>
    <d v="2022-03-16T00:00:00"/>
    <x v="1"/>
    <n v="9"/>
  </r>
  <r>
    <d v="2022-03-16T00:00:00"/>
    <x v="1"/>
    <n v="14"/>
  </r>
  <r>
    <d v="2022-03-16T00:00:00"/>
    <x v="1"/>
    <n v="16"/>
  </r>
  <r>
    <d v="2022-03-16T00:00:00"/>
    <x v="1"/>
    <n v="15"/>
  </r>
  <r>
    <d v="2022-03-16T00:00:00"/>
    <x v="1"/>
    <n v="3"/>
  </r>
  <r>
    <d v="2022-03-16T00:00:00"/>
    <x v="1"/>
    <n v="6"/>
  </r>
  <r>
    <d v="2022-03-16T00:00:00"/>
    <x v="1"/>
    <n v="10"/>
  </r>
  <r>
    <d v="2022-03-16T00:00:00"/>
    <x v="1"/>
    <n v="18"/>
  </r>
  <r>
    <d v="2022-03-16T00:00:00"/>
    <x v="1"/>
    <n v="10"/>
  </r>
  <r>
    <d v="2022-03-16T00:00:00"/>
    <x v="1"/>
    <n v="14"/>
  </r>
  <r>
    <d v="2022-03-16T00:00:00"/>
    <x v="1"/>
    <n v="14"/>
  </r>
  <r>
    <d v="2023-05-18T00:00:00"/>
    <x v="11"/>
    <n v="15"/>
  </r>
  <r>
    <d v="2023-05-18T00:00:00"/>
    <x v="11"/>
    <n v="17"/>
  </r>
  <r>
    <d v="2023-05-18T00:00:00"/>
    <x v="11"/>
    <n v="16"/>
  </r>
  <r>
    <d v="2023-05-18T00:00:00"/>
    <x v="11"/>
    <n v="5"/>
  </r>
  <r>
    <d v="2023-05-18T00:00:00"/>
    <x v="11"/>
    <n v="14"/>
  </r>
  <r>
    <d v="2023-05-18T00:00:00"/>
    <x v="11"/>
    <n v="5"/>
  </r>
  <r>
    <d v="2023-05-18T00:00:00"/>
    <x v="11"/>
    <n v="22"/>
  </r>
  <r>
    <d v="2023-05-18T00:00:00"/>
    <x v="11"/>
    <n v="13"/>
  </r>
  <r>
    <d v="2023-05-18T00:00:00"/>
    <x v="11"/>
    <n v="6"/>
  </r>
  <r>
    <d v="2023-05-18T00:00:00"/>
    <x v="11"/>
    <n v="12"/>
  </r>
  <r>
    <d v="2023-05-18T00:00:00"/>
    <x v="11"/>
    <n v="13"/>
  </r>
  <r>
    <d v="2023-05-18T00:00:00"/>
    <x v="11"/>
    <n v="15"/>
  </r>
  <r>
    <d v="2023-05-18T00:00:00"/>
    <x v="11"/>
    <n v="14"/>
  </r>
  <r>
    <d v="2023-05-18T00:00:00"/>
    <x v="11"/>
    <n v="3"/>
  </r>
  <r>
    <d v="2023-05-18T00:00:00"/>
    <x v="11"/>
    <n v="17"/>
  </r>
  <r>
    <d v="2023-05-18T00:00:00"/>
    <x v="11"/>
    <n v="11"/>
  </r>
  <r>
    <d v="2023-05-18T00:00:00"/>
    <x v="11"/>
    <n v="9"/>
  </r>
  <r>
    <d v="2022-09-20T00:00:00"/>
    <x v="0"/>
    <n v="15"/>
  </r>
  <r>
    <d v="2022-09-20T00:00:00"/>
    <x v="0"/>
    <n v="10"/>
  </r>
  <r>
    <d v="2022-09-20T00:00:00"/>
    <x v="0"/>
    <n v="6"/>
  </r>
  <r>
    <d v="2022-09-20T00:00:00"/>
    <x v="0"/>
    <n v="9"/>
  </r>
  <r>
    <d v="2022-09-20T00:00:00"/>
    <x v="0"/>
    <n v="17"/>
  </r>
  <r>
    <d v="2022-09-20T00:00:00"/>
    <x v="0"/>
    <n v="10"/>
  </r>
  <r>
    <d v="2022-09-20T00:00:00"/>
    <x v="0"/>
    <n v="14"/>
  </r>
  <r>
    <d v="2022-09-20T00:00:00"/>
    <x v="0"/>
    <n v="8"/>
  </r>
  <r>
    <d v="2022-09-20T00:00:00"/>
    <x v="0"/>
    <n v="15"/>
  </r>
  <r>
    <d v="2022-09-20T00:00:00"/>
    <x v="0"/>
    <n v="13"/>
  </r>
  <r>
    <d v="2022-09-20T00:00:00"/>
    <x v="0"/>
    <n v="13"/>
  </r>
  <r>
    <d v="2022-09-20T00:00:00"/>
    <x v="0"/>
    <n v="6"/>
  </r>
  <r>
    <d v="2022-01-27T00:00:00"/>
    <x v="6"/>
    <n v="2"/>
  </r>
  <r>
    <d v="2022-01-27T00:00:00"/>
    <x v="6"/>
    <n v="12"/>
  </r>
  <r>
    <d v="2022-01-27T00:00:00"/>
    <x v="6"/>
    <n v="15"/>
  </r>
  <r>
    <d v="2022-01-27T00:00:00"/>
    <x v="6"/>
    <n v="11"/>
  </r>
  <r>
    <d v="2022-01-27T00:00:00"/>
    <x v="6"/>
    <n v="11"/>
  </r>
  <r>
    <d v="2022-01-27T00:00:00"/>
    <x v="6"/>
    <n v="16"/>
  </r>
  <r>
    <d v="2022-01-27T00:00:00"/>
    <x v="6"/>
    <n v="12"/>
  </r>
  <r>
    <d v="2022-01-27T00:00:00"/>
    <x v="6"/>
    <n v="8"/>
  </r>
  <r>
    <d v="2022-01-27T00:00:00"/>
    <x v="6"/>
    <n v="18"/>
  </r>
  <r>
    <d v="2022-01-27T00:00:00"/>
    <x v="6"/>
    <n v="21"/>
  </r>
  <r>
    <d v="2022-01-27T00:00:00"/>
    <x v="6"/>
    <n v="10"/>
  </r>
  <r>
    <d v="2021-05-27T00:00:00"/>
    <x v="11"/>
    <n v="5"/>
  </r>
  <r>
    <d v="2021-05-27T00:00:00"/>
    <x v="11"/>
    <n v="7"/>
  </r>
  <r>
    <d v="2021-05-27T00:00:00"/>
    <x v="11"/>
    <n v="8"/>
  </r>
  <r>
    <d v="2021-05-27T00:00:00"/>
    <x v="11"/>
    <n v="4"/>
  </r>
  <r>
    <d v="2021-05-27T00:00:00"/>
    <x v="11"/>
    <n v="7"/>
  </r>
  <r>
    <d v="2021-05-27T00:00:00"/>
    <x v="11"/>
    <n v="7"/>
  </r>
  <r>
    <d v="2021-05-27T00:00:00"/>
    <x v="11"/>
    <n v="10"/>
  </r>
  <r>
    <d v="2021-05-27T00:00:00"/>
    <x v="11"/>
    <n v="5"/>
  </r>
  <r>
    <d v="2021-05-27T00:00:00"/>
    <x v="11"/>
    <n v="5"/>
  </r>
  <r>
    <d v="2021-05-27T00:00:00"/>
    <x v="11"/>
    <n v="10"/>
  </r>
  <r>
    <d v="2021-05-27T00:00:00"/>
    <x v="11"/>
    <n v="9"/>
  </r>
  <r>
    <d v="2021-05-27T00:00:00"/>
    <x v="11"/>
    <n v="9"/>
  </r>
  <r>
    <d v="2021-05-27T00:00:00"/>
    <x v="11"/>
    <n v="8"/>
  </r>
  <r>
    <d v="2021-05-27T00:00:00"/>
    <x v="11"/>
    <n v="8"/>
  </r>
  <r>
    <d v="2020-08-25T00:00:00"/>
    <x v="3"/>
    <n v="8"/>
  </r>
  <r>
    <d v="2020-08-25T00:00:00"/>
    <x v="3"/>
    <n v="3"/>
  </r>
  <r>
    <d v="2020-08-25T00:00:00"/>
    <x v="3"/>
    <n v="14"/>
  </r>
  <r>
    <d v="2020-08-25T00:00:00"/>
    <x v="3"/>
    <n v="9"/>
  </r>
  <r>
    <d v="2020-08-25T00:00:00"/>
    <x v="3"/>
    <n v="5"/>
  </r>
  <r>
    <d v="2020-08-25T00:00:00"/>
    <x v="3"/>
    <n v="14"/>
  </r>
  <r>
    <d v="2020-08-25T00:00:00"/>
    <x v="3"/>
    <n v="9"/>
  </r>
  <r>
    <d v="2020-08-25T00:00:00"/>
    <x v="3"/>
    <n v="14"/>
  </r>
  <r>
    <d v="2020-08-25T00:00:00"/>
    <x v="3"/>
    <n v="16"/>
  </r>
  <r>
    <d v="2020-08-25T00:00:00"/>
    <x v="3"/>
    <n v="14"/>
  </r>
  <r>
    <d v="2020-08-25T00:00:00"/>
    <x v="3"/>
    <n v="16"/>
  </r>
  <r>
    <d v="2020-08-25T00:00:00"/>
    <x v="3"/>
    <n v="11"/>
  </r>
  <r>
    <d v="2020-08-25T00:00:00"/>
    <x v="3"/>
    <n v="7"/>
  </r>
  <r>
    <d v="2020-08-25T00:00:00"/>
    <x v="3"/>
    <n v="8"/>
  </r>
  <r>
    <d v="2023-02-14T00:00:00"/>
    <x v="5"/>
    <n v="20"/>
  </r>
  <r>
    <d v="2023-02-14T00:00:00"/>
    <x v="5"/>
    <n v="10"/>
  </r>
  <r>
    <d v="2023-02-14T00:00:00"/>
    <x v="5"/>
    <n v="6"/>
  </r>
  <r>
    <d v="2023-02-14T00:00:00"/>
    <x v="5"/>
    <n v="8"/>
  </r>
  <r>
    <d v="2023-02-14T00:00:00"/>
    <x v="5"/>
    <n v="7"/>
  </r>
  <r>
    <d v="2023-02-14T00:00:00"/>
    <x v="5"/>
    <n v="8"/>
  </r>
  <r>
    <d v="2023-02-14T00:00:00"/>
    <x v="5"/>
    <n v="6"/>
  </r>
  <r>
    <d v="2023-02-14T00:00:00"/>
    <x v="5"/>
    <n v="10"/>
  </r>
  <r>
    <d v="2023-02-14T00:00:00"/>
    <x v="5"/>
    <n v="10"/>
  </r>
  <r>
    <d v="2023-02-14T00:00:00"/>
    <x v="5"/>
    <n v="10"/>
  </r>
  <r>
    <d v="2023-02-14T00:00:00"/>
    <x v="5"/>
    <n v="7"/>
  </r>
  <r>
    <d v="2023-02-14T00:00:00"/>
    <x v="5"/>
    <n v="11"/>
  </r>
  <r>
    <d v="2023-02-14T00:00:00"/>
    <x v="5"/>
    <n v="14"/>
  </r>
  <r>
    <d v="2023-02-14T00:00:00"/>
    <x v="5"/>
    <n v="27"/>
  </r>
  <r>
    <d v="2023-02-14T00:00:00"/>
    <x v="5"/>
    <n v="11"/>
  </r>
  <r>
    <d v="2023-02-14T00:00:00"/>
    <x v="5"/>
    <n v="16"/>
  </r>
  <r>
    <d v="2021-08-08T00:00:00"/>
    <x v="3"/>
    <n v="17"/>
  </r>
  <r>
    <d v="2021-08-08T00:00:00"/>
    <x v="3"/>
    <n v="14"/>
  </r>
  <r>
    <d v="2021-08-08T00:00:00"/>
    <x v="3"/>
    <n v="2"/>
  </r>
  <r>
    <d v="2021-08-08T00:00:00"/>
    <x v="3"/>
    <n v="5"/>
  </r>
  <r>
    <d v="2021-08-08T00:00:00"/>
    <x v="3"/>
    <n v="12"/>
  </r>
  <r>
    <d v="2021-08-08T00:00:00"/>
    <x v="3"/>
    <n v="12"/>
  </r>
  <r>
    <d v="2021-08-08T00:00:00"/>
    <x v="3"/>
    <n v="12"/>
  </r>
  <r>
    <d v="2021-08-08T00:00:00"/>
    <x v="3"/>
    <n v="7"/>
  </r>
  <r>
    <d v="2021-08-08T00:00:00"/>
    <x v="3"/>
    <n v="27"/>
  </r>
  <r>
    <d v="2021-08-08T00:00:00"/>
    <x v="3"/>
    <n v="15"/>
  </r>
  <r>
    <d v="2021-08-08T00:00:00"/>
    <x v="3"/>
    <n v="8"/>
  </r>
  <r>
    <d v="2021-08-08T00:00:00"/>
    <x v="3"/>
    <n v="13"/>
  </r>
  <r>
    <d v="2021-08-08T00:00:00"/>
    <x v="3"/>
    <n v="14"/>
  </r>
  <r>
    <d v="2021-08-08T00:00:00"/>
    <x v="3"/>
    <n v="21"/>
  </r>
  <r>
    <d v="2021-08-08T00:00:00"/>
    <x v="3"/>
    <n v="15"/>
  </r>
  <r>
    <d v="2021-08-08T00:00:00"/>
    <x v="3"/>
    <n v="4"/>
  </r>
  <r>
    <d v="2021-08-08T00:00:00"/>
    <x v="3"/>
    <n v="9"/>
  </r>
  <r>
    <d v="2023-05-29T00:00:00"/>
    <x v="11"/>
    <n v="13"/>
  </r>
  <r>
    <d v="2023-05-29T00:00:00"/>
    <x v="11"/>
    <n v="11"/>
  </r>
  <r>
    <d v="2023-05-29T00:00:00"/>
    <x v="11"/>
    <n v="25"/>
  </r>
  <r>
    <d v="2023-05-29T00:00:00"/>
    <x v="11"/>
    <n v="25"/>
  </r>
  <r>
    <d v="2023-05-29T00:00:00"/>
    <x v="11"/>
    <n v="9"/>
  </r>
  <r>
    <d v="2023-05-29T00:00:00"/>
    <x v="11"/>
    <n v="21"/>
  </r>
  <r>
    <d v="2023-05-29T00:00:00"/>
    <x v="11"/>
    <n v="15"/>
  </r>
  <r>
    <d v="2023-05-29T00:00:00"/>
    <x v="11"/>
    <n v="11"/>
  </r>
  <r>
    <d v="2023-05-29T00:00:00"/>
    <x v="11"/>
    <n v="4"/>
  </r>
  <r>
    <d v="2023-05-29T00:00:00"/>
    <x v="11"/>
    <n v="20"/>
  </r>
  <r>
    <d v="2023-05-29T00:00:00"/>
    <x v="11"/>
    <n v="9"/>
  </r>
  <r>
    <d v="2023-05-29T00:00:00"/>
    <x v="11"/>
    <n v="10"/>
  </r>
  <r>
    <d v="2023-05-29T00:00:00"/>
    <x v="11"/>
    <n v="24"/>
  </r>
  <r>
    <d v="2023-05-29T00:00:00"/>
    <x v="11"/>
    <n v="16"/>
  </r>
  <r>
    <d v="2023-05-29T00:00:00"/>
    <x v="11"/>
    <n v="15"/>
  </r>
  <r>
    <d v="2023-05-29T00:00:00"/>
    <x v="11"/>
    <n v="17"/>
  </r>
  <r>
    <d v="2023-03-10T00:00:00"/>
    <x v="1"/>
    <n v="13"/>
  </r>
  <r>
    <d v="2023-03-10T00:00:00"/>
    <x v="1"/>
    <n v="12"/>
  </r>
  <r>
    <d v="2023-03-10T00:00:00"/>
    <x v="1"/>
    <n v="7"/>
  </r>
  <r>
    <d v="2023-03-10T00:00:00"/>
    <x v="1"/>
    <n v="9"/>
  </r>
  <r>
    <d v="2023-03-10T00:00:00"/>
    <x v="1"/>
    <n v="11"/>
  </r>
  <r>
    <d v="2023-03-10T00:00:00"/>
    <x v="1"/>
    <n v="11"/>
  </r>
  <r>
    <d v="2023-03-10T00:00:00"/>
    <x v="1"/>
    <n v="11"/>
  </r>
  <r>
    <d v="2023-03-10T00:00:00"/>
    <x v="1"/>
    <n v="12"/>
  </r>
  <r>
    <d v="2023-03-10T00:00:00"/>
    <x v="1"/>
    <n v="5"/>
  </r>
  <r>
    <d v="2023-03-10T00:00:00"/>
    <x v="1"/>
    <n v="17"/>
  </r>
  <r>
    <d v="2023-03-10T00:00:00"/>
    <x v="1"/>
    <n v="16"/>
  </r>
  <r>
    <d v="2023-03-10T00:00:00"/>
    <x v="1"/>
    <n v="17"/>
  </r>
  <r>
    <d v="2023-03-10T00:00:00"/>
    <x v="1"/>
    <n v="13"/>
  </r>
  <r>
    <d v="2023-03-10T00:00:00"/>
    <x v="1"/>
    <n v="10"/>
  </r>
  <r>
    <d v="2023-03-10T00:00:00"/>
    <x v="1"/>
    <n v="15"/>
  </r>
  <r>
    <d v="2020-10-05T00:00:00"/>
    <x v="2"/>
    <n v="11"/>
  </r>
  <r>
    <d v="2020-10-05T00:00:00"/>
    <x v="2"/>
    <n v="10"/>
  </r>
  <r>
    <d v="2020-10-05T00:00:00"/>
    <x v="2"/>
    <n v="18"/>
  </r>
  <r>
    <d v="2020-10-05T00:00:00"/>
    <x v="2"/>
    <n v="11"/>
  </r>
  <r>
    <d v="2020-10-05T00:00:00"/>
    <x v="2"/>
    <n v="10"/>
  </r>
  <r>
    <d v="2020-10-05T00:00:00"/>
    <x v="2"/>
    <n v="14"/>
  </r>
  <r>
    <d v="2020-10-05T00:00:00"/>
    <x v="2"/>
    <n v="6"/>
  </r>
  <r>
    <d v="2020-10-05T00:00:00"/>
    <x v="2"/>
    <n v="14"/>
  </r>
  <r>
    <d v="2020-10-05T00:00:00"/>
    <x v="2"/>
    <n v="21"/>
  </r>
  <r>
    <d v="2020-10-05T00:00:00"/>
    <x v="2"/>
    <n v="17"/>
  </r>
  <r>
    <d v="2020-10-05T00:00:00"/>
    <x v="2"/>
    <n v="16"/>
  </r>
  <r>
    <d v="2020-10-05T00:00:00"/>
    <x v="2"/>
    <n v="9"/>
  </r>
  <r>
    <d v="2020-10-05T00:00:00"/>
    <x v="2"/>
    <n v="11"/>
  </r>
  <r>
    <d v="2020-10-05T00:00:00"/>
    <x v="2"/>
    <n v="16"/>
  </r>
  <r>
    <d v="2020-10-05T00:00:00"/>
    <x v="2"/>
    <n v="17"/>
  </r>
  <r>
    <d v="2020-10-05T00:00:00"/>
    <x v="2"/>
    <n v="9"/>
  </r>
  <r>
    <d v="2020-10-05T00:00:00"/>
    <x v="2"/>
    <n v="11"/>
  </r>
  <r>
    <d v="2020-10-05T00:00:00"/>
    <x v="2"/>
    <n v="8"/>
  </r>
  <r>
    <d v="2020-03-29T00:00:00"/>
    <x v="1"/>
    <n v="8"/>
  </r>
  <r>
    <d v="2020-03-29T00:00:00"/>
    <x v="1"/>
    <n v="11"/>
  </r>
  <r>
    <d v="2020-03-29T00:00:00"/>
    <x v="1"/>
    <n v="15"/>
  </r>
  <r>
    <d v="2020-03-29T00:00:00"/>
    <x v="1"/>
    <n v="17"/>
  </r>
  <r>
    <d v="2020-03-29T00:00:00"/>
    <x v="1"/>
    <n v="26"/>
  </r>
  <r>
    <d v="2020-03-29T00:00:00"/>
    <x v="1"/>
    <n v="4"/>
  </r>
  <r>
    <d v="2020-03-29T00:00:00"/>
    <x v="1"/>
    <n v="27"/>
  </r>
  <r>
    <d v="2020-03-29T00:00:00"/>
    <x v="1"/>
    <n v="34"/>
  </r>
  <r>
    <d v="2020-03-29T00:00:00"/>
    <x v="1"/>
    <n v="18"/>
  </r>
  <r>
    <d v="2020-03-29T00:00:00"/>
    <x v="1"/>
    <n v="17"/>
  </r>
  <r>
    <d v="2020-03-29T00:00:00"/>
    <x v="1"/>
    <n v="13"/>
  </r>
  <r>
    <d v="2020-03-29T00:00:00"/>
    <x v="1"/>
    <n v="19"/>
  </r>
  <r>
    <d v="2020-03-29T00:00:00"/>
    <x v="1"/>
    <n v="23"/>
  </r>
  <r>
    <d v="2023-06-05T00:00:00"/>
    <x v="7"/>
    <n v="10"/>
  </r>
  <r>
    <d v="2023-06-05T00:00:00"/>
    <x v="7"/>
    <n v="11"/>
  </r>
  <r>
    <d v="2023-06-05T00:00:00"/>
    <x v="7"/>
    <n v="8"/>
  </r>
  <r>
    <d v="2023-06-05T00:00:00"/>
    <x v="7"/>
    <n v="11"/>
  </r>
  <r>
    <d v="2023-06-05T00:00:00"/>
    <x v="7"/>
    <n v="19"/>
  </r>
  <r>
    <d v="2023-06-05T00:00:00"/>
    <x v="7"/>
    <n v="8"/>
  </r>
  <r>
    <d v="2023-06-05T00:00:00"/>
    <x v="7"/>
    <n v="13"/>
  </r>
  <r>
    <d v="2023-06-05T00:00:00"/>
    <x v="7"/>
    <n v="18"/>
  </r>
  <r>
    <d v="2023-06-05T00:00:00"/>
    <x v="7"/>
    <n v="14"/>
  </r>
  <r>
    <d v="2023-06-05T00:00:00"/>
    <x v="7"/>
    <n v="12"/>
  </r>
  <r>
    <d v="2023-06-05T00:00:00"/>
    <x v="7"/>
    <n v="15"/>
  </r>
  <r>
    <d v="2023-06-05T00:00:00"/>
    <x v="7"/>
    <n v="24"/>
  </r>
  <r>
    <d v="2023-06-05T00:00:00"/>
    <x v="7"/>
    <n v="10"/>
  </r>
  <r>
    <d v="2023-11-24T00:00:00"/>
    <x v="9"/>
    <n v="4"/>
  </r>
  <r>
    <d v="2023-11-24T00:00:00"/>
    <x v="9"/>
    <n v="11"/>
  </r>
  <r>
    <d v="2023-11-24T00:00:00"/>
    <x v="9"/>
    <n v="15"/>
  </r>
  <r>
    <d v="2023-11-24T00:00:00"/>
    <x v="9"/>
    <n v="6"/>
  </r>
  <r>
    <d v="2023-11-24T00:00:00"/>
    <x v="9"/>
    <n v="6"/>
  </r>
  <r>
    <d v="2023-11-24T00:00:00"/>
    <x v="9"/>
    <n v="5"/>
  </r>
  <r>
    <d v="2023-11-24T00:00:00"/>
    <x v="9"/>
    <n v="16"/>
  </r>
  <r>
    <d v="2023-11-24T00:00:00"/>
    <x v="9"/>
    <n v="13"/>
  </r>
  <r>
    <d v="2023-11-24T00:00:00"/>
    <x v="9"/>
    <n v="15"/>
  </r>
  <r>
    <d v="2023-11-24T00:00:00"/>
    <x v="9"/>
    <n v="12"/>
  </r>
  <r>
    <d v="2023-11-24T00:00:00"/>
    <x v="9"/>
    <n v="16"/>
  </r>
  <r>
    <d v="2023-11-24T00:00:00"/>
    <x v="9"/>
    <n v="14"/>
  </r>
  <r>
    <d v="2023-11-24T00:00:00"/>
    <x v="9"/>
    <n v="15"/>
  </r>
  <r>
    <d v="2023-11-24T00:00:00"/>
    <x v="9"/>
    <n v="5"/>
  </r>
  <r>
    <d v="2020-09-08T00:00:00"/>
    <x v="0"/>
    <n v="9"/>
  </r>
  <r>
    <d v="2020-09-08T00:00:00"/>
    <x v="0"/>
    <n v="13"/>
  </r>
  <r>
    <d v="2020-09-08T00:00:00"/>
    <x v="0"/>
    <n v="14"/>
  </r>
  <r>
    <d v="2020-09-08T00:00:00"/>
    <x v="0"/>
    <n v="17"/>
  </r>
  <r>
    <d v="2020-09-08T00:00:00"/>
    <x v="0"/>
    <n v="23"/>
  </r>
  <r>
    <d v="2020-09-08T00:00:00"/>
    <x v="0"/>
    <n v="12"/>
  </r>
  <r>
    <d v="2020-09-08T00:00:00"/>
    <x v="0"/>
    <n v="9"/>
  </r>
  <r>
    <d v="2020-09-08T00:00:00"/>
    <x v="0"/>
    <n v="7"/>
  </r>
  <r>
    <d v="2020-09-08T00:00:00"/>
    <x v="0"/>
    <n v="9"/>
  </r>
  <r>
    <d v="2020-09-08T00:00:00"/>
    <x v="0"/>
    <n v="10"/>
  </r>
  <r>
    <d v="2020-09-08T00:00:00"/>
    <x v="0"/>
    <n v="12"/>
  </r>
  <r>
    <d v="2020-09-08T00:00:00"/>
    <x v="0"/>
    <n v="10"/>
  </r>
  <r>
    <d v="2020-09-08T00:00:00"/>
    <x v="0"/>
    <n v="9"/>
  </r>
  <r>
    <d v="2020-09-08T00:00:00"/>
    <x v="0"/>
    <n v="14"/>
  </r>
  <r>
    <d v="2023-12-31T00:00:00"/>
    <x v="4"/>
    <n v="2"/>
  </r>
  <r>
    <d v="2023-12-31T00:00:00"/>
    <x v="4"/>
    <n v="13"/>
  </r>
  <r>
    <d v="2023-12-31T00:00:00"/>
    <x v="4"/>
    <n v="6"/>
  </r>
  <r>
    <d v="2023-12-31T00:00:00"/>
    <x v="4"/>
    <n v="13"/>
  </r>
  <r>
    <d v="2023-12-31T00:00:00"/>
    <x v="4"/>
    <n v="7"/>
  </r>
  <r>
    <d v="2023-12-31T00:00:00"/>
    <x v="4"/>
    <n v="15"/>
  </r>
  <r>
    <d v="2023-12-31T00:00:00"/>
    <x v="4"/>
    <n v="14"/>
  </r>
  <r>
    <d v="2023-12-31T00:00:00"/>
    <x v="4"/>
    <n v="10"/>
  </r>
  <r>
    <d v="2023-12-31T00:00:00"/>
    <x v="4"/>
    <n v="6"/>
  </r>
  <r>
    <d v="2023-12-31T00:00:00"/>
    <x v="4"/>
    <n v="9"/>
  </r>
  <r>
    <d v="2023-12-31T00:00:00"/>
    <x v="4"/>
    <n v="14"/>
  </r>
  <r>
    <d v="2023-12-31T00:00:00"/>
    <x v="4"/>
    <n v="16"/>
  </r>
  <r>
    <d v="2023-12-31T00:00:00"/>
    <x v="4"/>
    <n v="12"/>
  </r>
  <r>
    <d v="2023-12-31T00:00:00"/>
    <x v="4"/>
    <n v="9"/>
  </r>
  <r>
    <d v="2023-12-31T00:00:00"/>
    <x v="4"/>
    <n v="11"/>
  </r>
  <r>
    <d v="2023-12-31T00:00:00"/>
    <x v="4"/>
    <n v="15"/>
  </r>
  <r>
    <d v="2023-09-10T00:00:00"/>
    <x v="0"/>
    <n v="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AA9F26-FB07-4D65-8960-834A40FD3324}" name="Tableau croisé dynamique3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 chartFormat="3">
  <location ref="I1:L22" firstHeaderRow="0" firstDataRow="1" firstDataCol="1"/>
  <pivotFields count="2">
    <pivotField axis="axisRow" showAll="0" sortType="descending">
      <items count="22">
        <item x="5"/>
        <item x="6"/>
        <item x="14"/>
        <item x="1"/>
        <item x="17"/>
        <item x="9"/>
        <item x="18"/>
        <item x="11"/>
        <item x="16"/>
        <item x="0"/>
        <item x="2"/>
        <item x="12"/>
        <item x="8"/>
        <item x="19"/>
        <item x="3"/>
        <item x="13"/>
        <item x="15"/>
        <item x="10"/>
        <item x="4"/>
        <item x="7"/>
        <item n="vide" h="1" x="20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dataField="1" showAll="0"/>
  </pivotFields>
  <rowFields count="1">
    <field x="0"/>
  </rowFields>
  <rowItems count="21">
    <i>
      <x v="1"/>
    </i>
    <i>
      <x v="3"/>
    </i>
    <i>
      <x/>
    </i>
    <i>
      <x v="11"/>
    </i>
    <i>
      <x v="9"/>
    </i>
    <i>
      <x v="10"/>
    </i>
    <i>
      <x v="15"/>
    </i>
    <i>
      <x v="6"/>
    </i>
    <i>
      <x v="18"/>
    </i>
    <i>
      <x v="2"/>
    </i>
    <i>
      <x v="7"/>
    </i>
    <i>
      <x v="14"/>
    </i>
    <i>
      <x v="12"/>
    </i>
    <i>
      <x v="19"/>
    </i>
    <i>
      <x v="5"/>
    </i>
    <i>
      <x v="17"/>
    </i>
    <i>
      <x v="4"/>
    </i>
    <i>
      <x v="13"/>
    </i>
    <i>
      <x v="8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mbre moyen d’oiseaux observés" fld="1" subtotal="average" baseField="0" baseItem="0"/>
    <dataField name="Ecart-type" fld="1" subtotal="stdDevp" baseField="0" baseItem="0"/>
    <dataField name="Classement des espèces en fonction du nombre total d’oiseaux compté" fld="1" subtotal="count" baseField="0" baseItem="1"/>
  </dataFields>
  <formats count="2">
    <format dxfId="26">
      <pivotArea field="0" type="button" dataOnly="0" labelOnly="1" outline="0" axis="axisRow" fieldPosition="0"/>
    </format>
    <format dxfId="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79381-853C-48B8-BA7A-C497A3840E3D}" name="Tableau croisé dynamique1" cacheId="2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chartFormat="6">
  <location ref="E25:G46" firstHeaderRow="0" firstDataRow="1" firstDataCol="1"/>
  <pivotFields count="3"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numFmtId="1" showAll="0"/>
    <pivotField dataField="1" numFmtId="2" showAll="0" countASubtotal="1">
      <items count="461">
        <item x="457"/>
        <item x="45"/>
        <item x="443"/>
        <item x="133"/>
        <item x="107"/>
        <item x="22"/>
        <item x="250"/>
        <item x="40"/>
        <item x="89"/>
        <item x="386"/>
        <item x="202"/>
        <item x="177"/>
        <item x="431"/>
        <item x="455"/>
        <item x="312"/>
        <item x="122"/>
        <item x="298"/>
        <item x="272"/>
        <item x="10"/>
        <item x="93"/>
        <item x="238"/>
        <item x="36"/>
        <item x="80"/>
        <item x="159"/>
        <item x="384"/>
        <item x="172"/>
        <item x="189"/>
        <item x="357"/>
        <item x="435"/>
        <item x="52"/>
        <item x="300"/>
        <item x="449"/>
        <item x="283"/>
        <item x="126"/>
        <item x="267"/>
        <item x="13"/>
        <item x="115"/>
        <item x="247"/>
        <item x="145"/>
        <item x="76"/>
        <item x="31"/>
        <item x="210"/>
        <item x="427"/>
        <item x="373"/>
        <item x="365"/>
        <item x="62"/>
        <item x="403"/>
        <item x="295"/>
        <item x="315"/>
        <item x="444"/>
        <item x="24"/>
        <item x="334"/>
        <item x="273"/>
        <item x="135"/>
        <item x="252"/>
        <item x="109"/>
        <item x="157"/>
        <item x="83"/>
        <item x="216"/>
        <item x="415"/>
        <item x="166"/>
        <item x="35"/>
        <item x="402"/>
        <item x="379"/>
        <item x="353"/>
        <item x="50"/>
        <item x="329"/>
        <item x="185"/>
        <item x="288"/>
        <item x="21"/>
        <item x="309"/>
        <item x="265"/>
        <item x="118"/>
        <item x="246"/>
        <item x="458"/>
        <item x="205"/>
        <item x="114"/>
        <item x="139"/>
        <item x="73"/>
        <item x="419"/>
        <item x="179"/>
        <item x="407"/>
        <item x="336"/>
        <item x="60"/>
        <item x="43"/>
        <item x="355"/>
        <item x="382"/>
        <item x="279"/>
        <item x="8"/>
        <item x="195"/>
        <item x="218"/>
        <item x="268"/>
        <item x="245"/>
        <item x="320"/>
        <item x="150"/>
        <item x="131"/>
        <item x="98"/>
        <item x="450"/>
        <item x="81"/>
        <item x="328"/>
        <item x="425"/>
        <item x="409"/>
        <item x="170"/>
        <item x="65"/>
        <item x="364"/>
        <item x="285"/>
        <item x="226"/>
        <item x="29"/>
        <item x="377"/>
        <item x="20"/>
        <item x="266"/>
        <item x="144"/>
        <item x="242"/>
        <item x="327"/>
        <item x="192"/>
        <item x="305"/>
        <item x="134"/>
        <item x="108"/>
        <item x="388"/>
        <item x="428"/>
        <item x="91"/>
        <item x="442"/>
        <item x="169"/>
        <item x="55"/>
        <item x="211"/>
        <item x="281"/>
        <item x="352"/>
        <item x="15"/>
        <item x="323"/>
        <item x="385"/>
        <item x="38"/>
        <item x="149"/>
        <item x="255"/>
        <item x="239"/>
        <item x="401"/>
        <item x="426"/>
        <item x="198"/>
        <item x="105"/>
        <item x="129"/>
        <item x="79"/>
        <item x="308"/>
        <item x="215"/>
        <item x="180"/>
        <item x="445"/>
        <item x="47"/>
        <item x="332"/>
        <item x="284"/>
        <item x="363"/>
        <item x="3"/>
        <item x="148"/>
        <item x="261"/>
        <item x="391"/>
        <item x="372"/>
        <item x="27"/>
        <item x="233"/>
        <item x="421"/>
        <item x="220"/>
        <item x="69"/>
        <item x="100"/>
        <item x="125"/>
        <item x="187"/>
        <item x="311"/>
        <item x="324"/>
        <item x="161"/>
        <item x="48"/>
        <item x="446"/>
        <item x="278"/>
        <item x="6"/>
        <item x="351"/>
        <item x="138"/>
        <item x="400"/>
        <item x="260"/>
        <item x="244"/>
        <item x="430"/>
        <item x="230"/>
        <item x="368"/>
        <item x="322"/>
        <item x="42"/>
        <item x="78"/>
        <item x="97"/>
        <item x="119"/>
        <item x="194"/>
        <item x="301"/>
        <item x="162"/>
        <item x="58"/>
        <item x="289"/>
        <item x="394"/>
        <item x="1"/>
        <item x="143"/>
        <item x="439"/>
        <item x="348"/>
        <item x="223"/>
        <item x="333"/>
        <item x="270"/>
        <item x="432"/>
        <item x="232"/>
        <item x="380"/>
        <item x="84"/>
        <item x="26"/>
        <item x="106"/>
        <item x="120"/>
        <item x="46"/>
        <item x="174"/>
        <item x="291"/>
        <item x="303"/>
        <item x="390"/>
        <item x="183"/>
        <item x="12"/>
        <item x="221"/>
        <item x="354"/>
        <item x="451"/>
        <item x="413"/>
        <item x="258"/>
        <item x="241"/>
        <item x="68"/>
        <item x="367"/>
        <item x="94"/>
        <item x="30"/>
        <item x="63"/>
        <item x="117"/>
        <item x="395"/>
        <item x="338"/>
        <item x="164"/>
        <item x="297"/>
        <item x="207"/>
        <item x="146"/>
        <item x="4"/>
        <item x="302"/>
        <item x="196"/>
        <item x="422"/>
        <item x="361"/>
        <item x="257"/>
        <item x="240"/>
        <item x="453"/>
        <item x="75"/>
        <item x="331"/>
        <item x="410"/>
        <item x="374"/>
        <item x="208"/>
        <item x="99"/>
        <item x="54"/>
        <item x="176"/>
        <item x="286"/>
        <item x="132"/>
        <item x="37"/>
        <item x="154"/>
        <item x="14"/>
        <item x="418"/>
        <item x="310"/>
        <item x="186"/>
        <item x="350"/>
        <item x="264"/>
        <item x="237"/>
        <item x="330"/>
        <item x="228"/>
        <item x="452"/>
        <item x="74"/>
        <item x="396"/>
        <item x="61"/>
        <item x="103"/>
        <item x="369"/>
        <item x="282"/>
        <item x="173"/>
        <item x="141"/>
        <item x="124"/>
        <item x="7"/>
        <item x="33"/>
        <item x="416"/>
        <item x="340"/>
        <item x="307"/>
        <item x="347"/>
        <item x="262"/>
        <item x="234"/>
        <item x="213"/>
        <item x="184"/>
        <item x="408"/>
        <item x="92"/>
        <item x="440"/>
        <item x="56"/>
        <item x="294"/>
        <item x="147"/>
        <item x="95"/>
        <item x="163"/>
        <item x="383"/>
        <item x="345"/>
        <item x="11"/>
        <item x="116"/>
        <item x="420"/>
        <item x="212"/>
        <item x="44"/>
        <item x="412"/>
        <item x="358"/>
        <item x="256"/>
        <item x="231"/>
        <item x="313"/>
        <item x="197"/>
        <item x="72"/>
        <item x="53"/>
        <item x="326"/>
        <item x="152"/>
        <item x="293"/>
        <item x="447"/>
        <item x="168"/>
        <item x="96"/>
        <item x="9"/>
        <item x="417"/>
        <item x="381"/>
        <item x="229"/>
        <item x="128"/>
        <item x="404"/>
        <item x="34"/>
        <item x="269"/>
        <item x="359"/>
        <item x="317"/>
        <item x="337"/>
        <item x="70"/>
        <item x="188"/>
        <item x="156"/>
        <item x="49"/>
        <item x="280"/>
        <item x="222"/>
        <item x="165"/>
        <item x="16"/>
        <item x="433"/>
        <item x="101"/>
        <item x="438"/>
        <item x="389"/>
        <item x="387"/>
        <item x="127"/>
        <item x="243"/>
        <item x="259"/>
        <item x="356"/>
        <item x="32"/>
        <item x="90"/>
        <item x="319"/>
        <item x="158"/>
        <item x="51"/>
        <item x="206"/>
        <item x="296"/>
        <item x="204"/>
        <item x="23"/>
        <item x="178"/>
        <item x="398"/>
        <item x="110"/>
        <item x="335"/>
        <item x="456"/>
        <item x="376"/>
        <item x="123"/>
        <item x="236"/>
        <item x="263"/>
        <item x="214"/>
        <item x="82"/>
        <item x="153"/>
        <item x="25"/>
        <item x="64"/>
        <item x="314"/>
        <item x="414"/>
        <item x="325"/>
        <item x="0"/>
        <item x="399"/>
        <item x="167"/>
        <item x="201"/>
        <item x="102"/>
        <item x="137"/>
        <item x="437"/>
        <item x="375"/>
        <item x="253"/>
        <item x="276"/>
        <item x="155"/>
        <item x="85"/>
        <item x="57"/>
        <item x="287"/>
        <item x="397"/>
        <item x="423"/>
        <item x="28"/>
        <item x="318"/>
        <item x="17"/>
        <item x="181"/>
        <item x="200"/>
        <item x="225"/>
        <item x="235"/>
        <item x="254"/>
        <item x="344"/>
        <item x="151"/>
        <item x="77"/>
        <item x="366"/>
        <item x="405"/>
        <item x="59"/>
        <item x="424"/>
        <item x="19"/>
        <item x="316"/>
        <item x="219"/>
        <item x="104"/>
        <item x="342"/>
        <item x="191"/>
        <item x="249"/>
        <item x="130"/>
        <item x="393"/>
        <item x="370"/>
        <item x="88"/>
        <item x="362"/>
        <item x="459"/>
        <item x="429"/>
        <item x="217"/>
        <item x="171"/>
        <item x="306"/>
        <item x="111"/>
        <item x="248"/>
        <item x="406"/>
        <item x="193"/>
        <item x="274"/>
        <item x="87"/>
        <item x="66"/>
        <item x="349"/>
        <item x="227"/>
        <item x="454"/>
        <item x="2"/>
        <item x="39"/>
        <item x="112"/>
        <item x="160"/>
        <item x="251"/>
        <item x="271"/>
        <item x="199"/>
        <item x="339"/>
        <item x="299"/>
        <item x="371"/>
        <item x="18"/>
        <item x="411"/>
        <item x="113"/>
        <item x="140"/>
        <item x="304"/>
        <item x="275"/>
        <item x="434"/>
        <item x="71"/>
        <item x="203"/>
        <item x="5"/>
        <item x="182"/>
        <item x="392"/>
        <item x="441"/>
        <item x="346"/>
        <item x="224"/>
        <item x="321"/>
        <item x="436"/>
        <item x="190"/>
        <item x="378"/>
        <item x="277"/>
        <item x="209"/>
        <item x="142"/>
        <item x="448"/>
        <item x="290"/>
        <item x="41"/>
        <item x="136"/>
        <item x="86"/>
        <item x="341"/>
        <item x="175"/>
        <item x="121"/>
        <item x="343"/>
        <item x="360"/>
        <item x="292"/>
        <item x="67"/>
        <item t="countA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e Approximation compté" fld="1" subtotal="count" baseField="0" baseItem="0"/>
    <dataField name="Max. de Z-Score" fld="2" subtotal="max" baseField="0" baseItem="0"/>
  </dataFields>
  <formats count="4">
    <format dxfId="16">
      <pivotArea collapsedLevelsAreSubtotals="1" fieldPosition="0">
        <references count="1">
          <reference field="0" count="0"/>
        </references>
      </pivotArea>
    </format>
    <format dxfId="15">
      <pivotArea dataOnly="0" labelOnly="1" fieldPosition="0">
        <references count="1">
          <reference field="0" count="0"/>
        </references>
      </pivotArea>
    </format>
    <format dxfId="14">
      <pivotArea field="0" type="button" dataOnly="0" labelOnly="1" outline="0" axis="axisRow" fieldPosition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1F61FD-AEF7-477C-B4D0-0090E750F357}" name="Tableau croisé dynamique4" cacheId="1" applyNumberFormats="0" applyBorderFormats="0" applyFontFormats="0" applyPatternFormats="0" applyAlignmentFormats="0" applyWidthHeightFormats="1" dataCaption="Valeurs" updatedVersion="8" minRefreshableVersion="3" useAutoFormatting="1" itemPrintTitles="1" createdVersion="7" indent="0" outline="1" outlineData="1" multipleFieldFilters="0" chartFormat="14">
  <location ref="E1:H22" firstHeaderRow="0" firstDataRow="1" firstDataCol="1"/>
  <pivotFields count="2">
    <pivotField axis="axisRow" showAll="0" sortType="ascending">
      <items count="22">
        <item x="5"/>
        <item x="6"/>
        <item x="14"/>
        <item x="1"/>
        <item x="17"/>
        <item x="9"/>
        <item x="18"/>
        <item x="11"/>
        <item x="16"/>
        <item x="0"/>
        <item x="2"/>
        <item x="12"/>
        <item x="8"/>
        <item x="19"/>
        <item x="3"/>
        <item x="13"/>
        <item x="15"/>
        <item x="10"/>
        <item x="4"/>
        <item x="7"/>
        <item h="1" x="20"/>
        <item t="default"/>
      </items>
    </pivotField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oyenne de Approximation compté" fld="1" subtotal="average" baseField="0" baseItem="0"/>
    <dataField name="Écartypep de Approximation compté" fld="1" subtotal="stdDevp" baseField="0" baseItem="0"/>
    <dataField name="Nombre de Approximation compté" fld="1" subtotal="count" baseField="0" baseItem="0"/>
  </dataFields>
  <formats count="8">
    <format dxfId="24">
      <pivotArea type="all" dataOnly="0" outline="0" fieldPosition="0"/>
    </format>
    <format dxfId="23">
      <pivotArea outline="0" collapsedLevelsAreSubtotals="1" fieldPosition="0"/>
    </format>
    <format dxfId="22">
      <pivotArea dataOnly="0" labelOnly="1" fieldPosition="0">
        <references count="1">
          <reference field="0" count="0"/>
        </references>
      </pivotArea>
    </format>
    <format dxfId="21">
      <pivotArea dataOnly="0" labelOnly="1" grandRow="1" outline="0" fieldPosition="0"/>
    </format>
    <format dxfId="20">
      <pivotArea field="0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">
      <pivotArea field="0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1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FC95CD-E3B3-472A-A7C6-E4042282CC54}" name="Tableau croisé dynamique48" cacheId="3" dataOnRows="1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1">
  <location ref="K7:N10" firstHeaderRow="1" firstDataRow="2" firstDataCol="1"/>
  <pivotFields count="12">
    <pivotField dataField="1" showAll="0"/>
    <pivotField numFmtId="165" showAll="0">
      <items count="121">
        <item x="16"/>
        <item x="50"/>
        <item x="9"/>
        <item x="84"/>
        <item x="45"/>
        <item x="42"/>
        <item x="11"/>
        <item x="43"/>
        <item x="98"/>
        <item x="28"/>
        <item x="117"/>
        <item x="94"/>
        <item x="92"/>
        <item x="44"/>
        <item x="6"/>
        <item x="61"/>
        <item x="17"/>
        <item x="24"/>
        <item x="67"/>
        <item x="36"/>
        <item x="7"/>
        <item x="62"/>
        <item x="71"/>
        <item x="107"/>
        <item x="110"/>
        <item x="96"/>
        <item x="23"/>
        <item x="80"/>
        <item x="14"/>
        <item x="116"/>
        <item x="54"/>
        <item x="34"/>
        <item x="103"/>
        <item x="85"/>
        <item x="90"/>
        <item x="57"/>
        <item x="4"/>
        <item x="83"/>
        <item x="8"/>
        <item x="109"/>
        <item x="46"/>
        <item x="1"/>
        <item x="51"/>
        <item x="48"/>
        <item x="10"/>
        <item x="30"/>
        <item x="47"/>
        <item x="59"/>
        <item x="58"/>
        <item x="104"/>
        <item x="19"/>
        <item x="100"/>
        <item x="15"/>
        <item x="111"/>
        <item x="27"/>
        <item x="20"/>
        <item x="86"/>
        <item x="0"/>
        <item x="5"/>
        <item x="33"/>
        <item x="102"/>
        <item x="75"/>
        <item x="65"/>
        <item x="52"/>
        <item x="82"/>
        <item x="66"/>
        <item x="113"/>
        <item x="41"/>
        <item x="74"/>
        <item x="70"/>
        <item x="99"/>
        <item x="73"/>
        <item x="77"/>
        <item x="12"/>
        <item x="3"/>
        <item x="63"/>
        <item x="88"/>
        <item x="115"/>
        <item x="97"/>
        <item x="32"/>
        <item x="38"/>
        <item x="79"/>
        <item x="72"/>
        <item x="60"/>
        <item x="40"/>
        <item x="89"/>
        <item x="76"/>
        <item x="69"/>
        <item x="118"/>
        <item x="56"/>
        <item x="114"/>
        <item x="29"/>
        <item x="21"/>
        <item x="49"/>
        <item x="64"/>
        <item x="112"/>
        <item x="87"/>
        <item x="91"/>
        <item x="93"/>
        <item x="37"/>
        <item x="22"/>
        <item x="35"/>
        <item x="13"/>
        <item x="68"/>
        <item x="18"/>
        <item x="53"/>
        <item x="31"/>
        <item x="25"/>
        <item x="39"/>
        <item x="101"/>
        <item x="106"/>
        <item x="55"/>
        <item x="2"/>
        <item x="26"/>
        <item x="108"/>
        <item x="105"/>
        <item x="119"/>
        <item x="78"/>
        <item x="81"/>
        <item x="95"/>
        <item t="default"/>
      </items>
    </pivotField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dataField="1" numFmtId="1" showAll="0"/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2">
    <i>
      <x/>
    </i>
    <i i="1">
      <x v="1"/>
    </i>
  </rowItems>
  <colFields count="1">
    <field x="7"/>
  </colFields>
  <colItems count="3">
    <i>
      <x/>
    </i>
    <i>
      <x v="1"/>
    </i>
    <i t="grand">
      <x/>
    </i>
  </colItems>
  <dataFields count="2">
    <dataField name="Somme de Approximation compté" fld="8" baseField="0" baseItem="0"/>
    <dataField name="Nombre de N° de fiche" fld="0" subtotal="count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7332C9-8C23-4F32-9106-5355668539D9}" name="Tableau croisé dynamique6" cacheId="3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>
  <location ref="K1:P4" firstHeaderRow="0" firstDataRow="1" firstDataCol="1"/>
  <pivotFields count="12">
    <pivotField dataField="1" showAll="0">
      <items count="127">
        <item x="0"/>
        <item x="1"/>
        <item x="2"/>
        <item x="101"/>
        <item x="102"/>
        <item x="3"/>
        <item x="4"/>
        <item x="5"/>
        <item x="6"/>
        <item x="7"/>
        <item x="103"/>
        <item x="104"/>
        <item x="8"/>
        <item x="105"/>
        <item x="9"/>
        <item x="10"/>
        <item x="11"/>
        <item x="106"/>
        <item x="107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108"/>
        <item x="32"/>
        <item x="33"/>
        <item x="109"/>
        <item x="110"/>
        <item x="34"/>
        <item x="35"/>
        <item x="36"/>
        <item x="111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112"/>
        <item x="113"/>
        <item x="51"/>
        <item x="52"/>
        <item x="53"/>
        <item x="54"/>
        <item x="55"/>
        <item x="56"/>
        <item x="57"/>
        <item x="58"/>
        <item x="59"/>
        <item x="114"/>
        <item x="60"/>
        <item x="61"/>
        <item x="62"/>
        <item x="115"/>
        <item x="63"/>
        <item x="64"/>
        <item x="65"/>
        <item x="66"/>
        <item x="67"/>
        <item x="116"/>
        <item x="68"/>
        <item x="69"/>
        <item x="70"/>
        <item x="71"/>
        <item x="72"/>
        <item x="73"/>
        <item x="74"/>
        <item x="117"/>
        <item x="75"/>
        <item x="118"/>
        <item x="76"/>
        <item x="77"/>
        <item x="78"/>
        <item x="119"/>
        <item x="79"/>
        <item x="80"/>
        <item x="81"/>
        <item x="82"/>
        <item x="83"/>
        <item x="84"/>
        <item x="85"/>
        <item x="86"/>
        <item x="87"/>
        <item x="88"/>
        <item x="120"/>
        <item x="89"/>
        <item x="121"/>
        <item x="90"/>
        <item x="91"/>
        <item x="92"/>
        <item x="122"/>
        <item x="123"/>
        <item x="93"/>
        <item x="94"/>
        <item x="95"/>
        <item x="124"/>
        <item x="96"/>
        <item x="97"/>
        <item x="98"/>
        <item x="125"/>
        <item x="99"/>
        <item x="100"/>
        <item t="default"/>
      </items>
    </pivotField>
    <pivotField numFmtId="165" showAll="0">
      <items count="121">
        <item x="16"/>
        <item x="50"/>
        <item x="9"/>
        <item x="84"/>
        <item x="45"/>
        <item x="42"/>
        <item x="11"/>
        <item x="43"/>
        <item x="98"/>
        <item x="28"/>
        <item x="117"/>
        <item x="94"/>
        <item x="92"/>
        <item x="44"/>
        <item x="6"/>
        <item x="61"/>
        <item x="17"/>
        <item x="24"/>
        <item x="67"/>
        <item x="36"/>
        <item x="7"/>
        <item x="62"/>
        <item x="71"/>
        <item x="107"/>
        <item x="110"/>
        <item x="96"/>
        <item x="23"/>
        <item x="80"/>
        <item x="14"/>
        <item x="116"/>
        <item x="54"/>
        <item x="34"/>
        <item x="103"/>
        <item x="85"/>
        <item x="90"/>
        <item x="57"/>
        <item x="4"/>
        <item x="83"/>
        <item x="8"/>
        <item x="109"/>
        <item x="46"/>
        <item x="1"/>
        <item x="51"/>
        <item x="48"/>
        <item x="10"/>
        <item x="30"/>
        <item x="47"/>
        <item x="59"/>
        <item x="58"/>
        <item x="104"/>
        <item x="19"/>
        <item x="100"/>
        <item x="15"/>
        <item x="111"/>
        <item x="27"/>
        <item x="20"/>
        <item x="86"/>
        <item x="0"/>
        <item x="5"/>
        <item x="33"/>
        <item x="102"/>
        <item x="75"/>
        <item x="65"/>
        <item x="52"/>
        <item x="82"/>
        <item x="66"/>
        <item x="113"/>
        <item x="41"/>
        <item x="74"/>
        <item x="70"/>
        <item x="99"/>
        <item x="73"/>
        <item x="77"/>
        <item x="12"/>
        <item x="3"/>
        <item x="63"/>
        <item x="88"/>
        <item x="115"/>
        <item x="97"/>
        <item x="32"/>
        <item x="38"/>
        <item x="79"/>
        <item x="72"/>
        <item x="60"/>
        <item x="40"/>
        <item x="89"/>
        <item x="76"/>
        <item x="69"/>
        <item x="118"/>
        <item x="56"/>
        <item x="114"/>
        <item x="29"/>
        <item x="21"/>
        <item x="49"/>
        <item x="64"/>
        <item x="112"/>
        <item x="87"/>
        <item x="91"/>
        <item x="93"/>
        <item x="37"/>
        <item x="22"/>
        <item x="35"/>
        <item x="13"/>
        <item x="68"/>
        <item x="18"/>
        <item x="53"/>
        <item x="31"/>
        <item x="25"/>
        <item x="39"/>
        <item x="101"/>
        <item x="106"/>
        <item x="55"/>
        <item x="2"/>
        <item x="26"/>
        <item x="108"/>
        <item x="105"/>
        <item x="119"/>
        <item x="78"/>
        <item x="81"/>
        <item x="95"/>
        <item t="default"/>
      </items>
    </pivotField>
    <pivotField dataField="1" showAll="0">
      <items count="16">
        <item x="13"/>
        <item x="0"/>
        <item x="4"/>
        <item x="11"/>
        <item x="8"/>
        <item x="3"/>
        <item x="14"/>
        <item x="5"/>
        <item x="2"/>
        <item x="7"/>
        <item x="6"/>
        <item x="10"/>
        <item x="12"/>
        <item x="9"/>
        <item x="1"/>
        <item t="default"/>
      </items>
    </pivotField>
    <pivotField showAll="0">
      <items count="72">
        <item x="31"/>
        <item x="68"/>
        <item x="33"/>
        <item x="12"/>
        <item x="39"/>
        <item x="8"/>
        <item x="9"/>
        <item x="15"/>
        <item x="66"/>
        <item x="34"/>
        <item x="25"/>
        <item x="55"/>
        <item x="1"/>
        <item x="26"/>
        <item x="51"/>
        <item x="27"/>
        <item x="0"/>
        <item x="67"/>
        <item x="69"/>
        <item x="11"/>
        <item x="44"/>
        <item x="14"/>
        <item x="62"/>
        <item x="52"/>
        <item x="35"/>
        <item x="41"/>
        <item x="37"/>
        <item x="61"/>
        <item x="4"/>
        <item x="2"/>
        <item x="40"/>
        <item x="42"/>
        <item x="63"/>
        <item x="43"/>
        <item x="59"/>
        <item x="47"/>
        <item x="7"/>
        <item x="50"/>
        <item x="29"/>
        <item x="17"/>
        <item x="64"/>
        <item x="3"/>
        <item x="45"/>
        <item x="30"/>
        <item x="19"/>
        <item x="57"/>
        <item x="22"/>
        <item x="20"/>
        <item x="18"/>
        <item x="36"/>
        <item x="13"/>
        <item x="28"/>
        <item x="32"/>
        <item x="54"/>
        <item x="23"/>
        <item x="38"/>
        <item x="65"/>
        <item x="49"/>
        <item x="46"/>
        <item x="10"/>
        <item x="16"/>
        <item x="60"/>
        <item x="70"/>
        <item x="56"/>
        <item x="48"/>
        <item x="21"/>
        <item x="6"/>
        <item x="5"/>
        <item x="24"/>
        <item x="58"/>
        <item x="53"/>
        <item t="default"/>
      </items>
    </pivotField>
    <pivotField showAll="0">
      <items count="72">
        <item x="28"/>
        <item x="20"/>
        <item x="45"/>
        <item x="48"/>
        <item x="29"/>
        <item x="22"/>
        <item x="4"/>
        <item x="39"/>
        <item x="18"/>
        <item x="1"/>
        <item x="7"/>
        <item x="12"/>
        <item x="31"/>
        <item x="16"/>
        <item x="19"/>
        <item x="51"/>
        <item x="14"/>
        <item x="54"/>
        <item x="47"/>
        <item x="66"/>
        <item x="32"/>
        <item x="23"/>
        <item x="13"/>
        <item x="69"/>
        <item x="65"/>
        <item x="35"/>
        <item x="34"/>
        <item x="36"/>
        <item x="60"/>
        <item x="27"/>
        <item x="6"/>
        <item x="33"/>
        <item x="40"/>
        <item x="46"/>
        <item x="8"/>
        <item x="11"/>
        <item x="3"/>
        <item x="59"/>
        <item x="68"/>
        <item x="67"/>
        <item x="49"/>
        <item x="58"/>
        <item x="24"/>
        <item x="21"/>
        <item x="62"/>
        <item x="43"/>
        <item x="61"/>
        <item x="15"/>
        <item x="0"/>
        <item x="52"/>
        <item x="53"/>
        <item x="55"/>
        <item x="10"/>
        <item x="5"/>
        <item x="56"/>
        <item x="25"/>
        <item x="64"/>
        <item x="42"/>
        <item x="2"/>
        <item x="9"/>
        <item x="50"/>
        <item x="37"/>
        <item x="17"/>
        <item x="41"/>
        <item x="30"/>
        <item x="63"/>
        <item x="26"/>
        <item x="44"/>
        <item x="57"/>
        <item x="70"/>
        <item x="38"/>
        <item t="default"/>
      </items>
    </pivotField>
    <pivotField dataField="1" showAll="0">
      <items count="72">
        <item x="37"/>
        <item x="21"/>
        <item x="61"/>
        <item x="26"/>
        <item x="0"/>
        <item x="5"/>
        <item x="33"/>
        <item x="30"/>
        <item x="9"/>
        <item x="16"/>
        <item x="67"/>
        <item x="14"/>
        <item x="59"/>
        <item x="11"/>
        <item x="31"/>
        <item x="28"/>
        <item x="69"/>
        <item x="24"/>
        <item x="63"/>
        <item x="60"/>
        <item x="54"/>
        <item x="18"/>
        <item x="55"/>
        <item x="8"/>
        <item x="15"/>
        <item x="64"/>
        <item x="66"/>
        <item x="29"/>
        <item x="22"/>
        <item x="2"/>
        <item x="32"/>
        <item x="68"/>
        <item x="57"/>
        <item x="52"/>
        <item x="20"/>
        <item x="40"/>
        <item x="47"/>
        <item x="42"/>
        <item x="1"/>
        <item x="3"/>
        <item x="27"/>
        <item x="51"/>
        <item x="7"/>
        <item x="48"/>
        <item x="10"/>
        <item x="56"/>
        <item x="45"/>
        <item x="70"/>
        <item x="43"/>
        <item x="53"/>
        <item x="23"/>
        <item x="58"/>
        <item x="6"/>
        <item x="62"/>
        <item x="12"/>
        <item x="39"/>
        <item x="38"/>
        <item x="17"/>
        <item x="19"/>
        <item x="44"/>
        <item x="41"/>
        <item x="65"/>
        <item x="49"/>
        <item x="13"/>
        <item x="34"/>
        <item x="36"/>
        <item x="46"/>
        <item x="25"/>
        <item x="4"/>
        <item x="35"/>
        <item x="50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dataField="1" numFmtI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Nombre de N° de fiche" fld="0" subtotal="count" baseField="7" baseItem="0"/>
    <dataField name="Nombre de Lieu" fld="2" subtotal="count" baseField="0" baseItem="0"/>
    <dataField name="Nombre de Département d’observation" fld="5" subtotal="count" baseField="0" baseItem="0"/>
    <dataField name="Somme de Superficie du département" fld="6" baseField="0" baseItem="0"/>
    <dataField name="Somme de Approximation compté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A72E7A-A3D3-45A7-9B4E-A5EAC8C07D8C}" name="Tableau croisé dynamique50" cacheId="4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chartFormat="14">
  <location ref="L7:M12" firstHeaderRow="1" firstDataRow="1" firstDataCol="1"/>
  <pivotFields count="2">
    <pivotField dataField="1" numFmtId="1" showAll="0">
      <items count="23">
        <item x="20"/>
        <item x="5"/>
        <item x="17"/>
        <item x="10"/>
        <item x="1"/>
        <item x="7"/>
        <item x="3"/>
        <item x="6"/>
        <item x="0"/>
        <item x="11"/>
        <item x="13"/>
        <item x="19"/>
        <item x="8"/>
        <item x="4"/>
        <item x="16"/>
        <item x="15"/>
        <item x="2"/>
        <item x="18"/>
        <item x="9"/>
        <item x="21"/>
        <item x="12"/>
        <item x="14"/>
        <item t="default"/>
      </items>
    </pivotField>
    <pivotField axis="axisRow" showAll="0">
      <items count="5">
        <item x="1"/>
        <item x="2"/>
        <item x="0"/>
        <item x="3"/>
        <item t="default"/>
      </items>
    </pivotField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Nombre de Nombre compté" fld="0" subtotal="count" baseField="1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9C61F4-1098-4E30-B1F1-7CF135C37DC1}" name="Tableau croisé dynamique1" cacheId="5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F1:G14" firstHeaderRow="1" firstDataRow="1" firstDataCol="1"/>
  <pivotFields count="3">
    <pivotField showAll="0"/>
    <pivotField axis="axisRow" showAll="0">
      <items count="13">
        <item x="6"/>
        <item x="5"/>
        <item x="1"/>
        <item x="10"/>
        <item x="11"/>
        <item x="7"/>
        <item x="8"/>
        <item x="3"/>
        <item x="0"/>
        <item x="2"/>
        <item x="9"/>
        <item x="4"/>
        <item t="default"/>
      </items>
    </pivotField>
    <pivotField dataField="1" numFmtI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Nombre de Approximation compté" fld="2" subtotal="count" baseField="1" baseItem="0"/>
  </dataFields>
  <formats count="1">
    <format dxfId="1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1">
    <queryTableFields count="11">
      <queryTableField id="1" name="N° de fiche" tableColumnId="1"/>
      <queryTableField id="2" name="Date de la fiche" tableColumnId="2"/>
      <queryTableField id="3" name="Lieu" tableColumnId="3"/>
      <queryTableField id="4" name="Latitude" tableColumnId="4"/>
      <queryTableField id="5" name="Longitude" tableColumnId="5"/>
      <queryTableField id="6" name="Département d’observation" tableColumnId="6"/>
      <queryTableField id="7" name="Superficie du département" tableColumnId="7"/>
      <queryTableField id="8" name="Nom de l’espèce" tableColumnId="8"/>
      <queryTableField id="9" name="Nombre compté" tableColumnId="9"/>
      <queryTableField id="10" name="Estimation du nombre d'oiseaux" tableColumnId="10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v_comptage_oiseaux" displayName="v_comptage_oiseaux" ref="A3:K2038" tableType="queryTable" totalsRowShown="0" headerRowDxfId="39" dataDxfId="38">
  <autoFilter ref="A3:K2038" xr:uid="{00000000-0009-0000-0100-000001000000}"/>
  <sortState xmlns:xlrd2="http://schemas.microsoft.com/office/spreadsheetml/2017/richdata2" ref="A4:K2038">
    <sortCondition ref="A3:A2038"/>
  </sortState>
  <tableColumns count="11">
    <tableColumn id="1" xr3:uid="{00000000-0010-0000-0000-000001000000}" uniqueName="1" name="N° de fiche" queryTableFieldId="1" dataDxfId="37"/>
    <tableColumn id="2" xr3:uid="{00000000-0010-0000-0000-000002000000}" uniqueName="2" name="Date de la fiche" queryTableFieldId="2" dataDxfId="36"/>
    <tableColumn id="3" xr3:uid="{00000000-0010-0000-0000-000003000000}" uniqueName="3" name="Lieu" queryTableFieldId="3" dataDxfId="35"/>
    <tableColumn id="4" xr3:uid="{00000000-0010-0000-0000-000004000000}" uniqueName="4" name="Latitude" queryTableFieldId="4" dataDxfId="34"/>
    <tableColumn id="5" xr3:uid="{00000000-0010-0000-0000-000005000000}" uniqueName="5" name="Longitude" queryTableFieldId="5" dataDxfId="33"/>
    <tableColumn id="6" xr3:uid="{00000000-0010-0000-0000-000006000000}" uniqueName="6" name="Département d’observation" queryTableFieldId="6" dataDxfId="32"/>
    <tableColumn id="7" xr3:uid="{00000000-0010-0000-0000-000007000000}" uniqueName="7" name="Superficie du département" queryTableFieldId="7" dataDxfId="31"/>
    <tableColumn id="8" xr3:uid="{00000000-0010-0000-0000-000008000000}" uniqueName="8" name="Nom de l’espèce" queryTableFieldId="8" dataDxfId="30"/>
    <tableColumn id="9" xr3:uid="{00000000-0010-0000-0000-000009000000}" uniqueName="9" name="Nombre compté" queryTableFieldId="9" dataDxfId="29"/>
    <tableColumn id="10" xr3:uid="{00000000-0010-0000-0000-00000A000000}" uniqueName="10" name="Estimation du nombre d'oiseaux" queryTableFieldId="10" dataDxfId="28"/>
    <tableColumn id="12" xr3:uid="{DC32452B-4641-4CA3-AA14-04C7AFA1F94B}" uniqueName="12" name="Estimation en nombre" queryTableFieldId="12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A1FE05-B760-41F7-A58B-2652B72439D8}" name="Tableau3" displayName="Tableau3" ref="A1:I195" totalsRowShown="0" headerRowDxfId="12" dataDxfId="11">
  <tableColumns count="9">
    <tableColumn id="1" xr3:uid="{FA23C919-4CE0-44BB-9F87-62260153715B}" name="N° de fiche" dataDxfId="10"/>
    <tableColumn id="2" xr3:uid="{00694540-D7FB-4F23-B2EA-3B6977B768AF}" name="Date de la fiche" dataDxfId="9"/>
    <tableColumn id="3" xr3:uid="{51B7E5D1-6B9F-4263-82D4-91EA2A27B7BC}" name="Lieu" dataDxfId="8"/>
    <tableColumn id="4" xr3:uid="{496F4ACA-9B03-481E-B7AD-D628318EC715}" name="Latitude" dataDxfId="7"/>
    <tableColumn id="5" xr3:uid="{F24F873C-0ADE-47D1-8E76-863B351B983E}" name="Longitude" dataDxfId="6"/>
    <tableColumn id="6" xr3:uid="{DB346AF9-0928-4943-A712-7C4AC6744E20}" name="Département d’observation" dataDxfId="5"/>
    <tableColumn id="7" xr3:uid="{1F35CA43-0A08-449E-8DDC-83EE9CB09295}" name="Superficie du département" dataDxfId="4"/>
    <tableColumn id="8" xr3:uid="{2900A24E-A9D7-49A0-8A13-ED9753618216}" name="Nom de l’espèce" dataDxfId="3"/>
    <tableColumn id="9" xr3:uid="{3FA9F824-F8B1-4ECB-BC1D-B4A86BBB5E1F}" name="Approximation compté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K2042"/>
  <sheetViews>
    <sheetView tabSelected="1" zoomScale="70" zoomScaleNormal="70" workbookViewId="0">
      <selection activeCell="P41" sqref="P41"/>
    </sheetView>
  </sheetViews>
  <sheetFormatPr baseColWidth="10" defaultColWidth="11.375" defaultRowHeight="14.25"/>
  <cols>
    <col min="1" max="1" width="10" style="3" bestFit="1" customWidth="1"/>
    <col min="2" max="2" width="33.125" style="17" customWidth="1"/>
    <col min="3" max="3" width="21.125" style="4" customWidth="1"/>
    <col min="4" max="4" width="12.875" style="2" customWidth="1"/>
    <col min="5" max="5" width="12.125" style="2" customWidth="1"/>
    <col min="6" max="6" width="24" style="4" bestFit="1" customWidth="1"/>
    <col min="7" max="7" width="23.375" style="3" bestFit="1" customWidth="1"/>
    <col min="8" max="8" width="24.875" style="4" customWidth="1"/>
    <col min="9" max="9" width="14.375" style="3" bestFit="1" customWidth="1"/>
    <col min="10" max="10" width="27.625" style="4" bestFit="1" customWidth="1"/>
    <col min="11" max="11" width="20.375" style="1" hidden="1" customWidth="1"/>
    <col min="12" max="16384" width="11.375" style="1"/>
  </cols>
  <sheetData>
    <row r="1" spans="1:11" ht="48" customHeight="1">
      <c r="A1" s="72" t="s">
        <v>0</v>
      </c>
      <c r="B1" s="72"/>
      <c r="C1" s="72"/>
      <c r="D1" s="72"/>
      <c r="E1" s="72"/>
      <c r="F1" s="72"/>
      <c r="G1" s="72"/>
      <c r="H1" s="72"/>
      <c r="I1" s="72"/>
      <c r="J1" s="72"/>
    </row>
    <row r="2" spans="1:11" ht="13.5" customHeight="1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1">
      <c r="A3" s="3" t="s">
        <v>1</v>
      </c>
      <c r="B3" s="17" t="s">
        <v>2</v>
      </c>
      <c r="C3" s="4" t="s">
        <v>3</v>
      </c>
      <c r="D3" s="2" t="s">
        <v>4</v>
      </c>
      <c r="E3" s="2" t="s">
        <v>5</v>
      </c>
      <c r="F3" s="4" t="s">
        <v>6</v>
      </c>
      <c r="G3" s="3" t="s">
        <v>7</v>
      </c>
      <c r="H3" s="4" t="s">
        <v>8</v>
      </c>
      <c r="I3" s="3" t="s">
        <v>9</v>
      </c>
      <c r="J3" s="4" t="s">
        <v>10</v>
      </c>
      <c r="K3" s="1" t="s">
        <v>11</v>
      </c>
    </row>
    <row r="4" spans="1:11">
      <c r="A4" s="3">
        <v>1</v>
      </c>
      <c r="B4" s="17">
        <v>44095</v>
      </c>
      <c r="C4" s="4" t="s">
        <v>12</v>
      </c>
      <c r="D4" s="2" t="s">
        <v>13</v>
      </c>
      <c r="E4" s="2" t="s">
        <v>14</v>
      </c>
      <c r="F4" s="4" t="s">
        <v>15</v>
      </c>
      <c r="G4" s="3">
        <v>5915</v>
      </c>
      <c r="H4" s="4" t="s">
        <v>16</v>
      </c>
      <c r="I4" s="3">
        <v>3</v>
      </c>
      <c r="J4" s="4" t="s">
        <v>17</v>
      </c>
      <c r="K4" s="4"/>
    </row>
    <row r="5" spans="1:11">
      <c r="A5" s="3">
        <v>1</v>
      </c>
      <c r="B5" s="17">
        <v>44095</v>
      </c>
      <c r="C5" s="4" t="s">
        <v>12</v>
      </c>
      <c r="D5" s="2" t="s">
        <v>13</v>
      </c>
      <c r="E5" s="2" t="s">
        <v>14</v>
      </c>
      <c r="F5" s="4" t="s">
        <v>15</v>
      </c>
      <c r="G5" s="3">
        <v>5915</v>
      </c>
      <c r="H5" s="4" t="s">
        <v>18</v>
      </c>
      <c r="I5" s="3">
        <v>12</v>
      </c>
      <c r="J5" s="4" t="s">
        <v>17</v>
      </c>
      <c r="K5" s="4"/>
    </row>
    <row r="6" spans="1:11">
      <c r="A6" s="3">
        <v>1</v>
      </c>
      <c r="B6" s="17">
        <v>44095</v>
      </c>
      <c r="C6" s="4" t="s">
        <v>12</v>
      </c>
      <c r="D6" s="2" t="s">
        <v>13</v>
      </c>
      <c r="E6" s="2" t="s">
        <v>14</v>
      </c>
      <c r="F6" s="4" t="s">
        <v>15</v>
      </c>
      <c r="G6" s="3">
        <v>5915</v>
      </c>
      <c r="H6" s="4" t="s">
        <v>19</v>
      </c>
      <c r="I6" s="3">
        <v>16</v>
      </c>
      <c r="J6" s="4" t="s">
        <v>17</v>
      </c>
      <c r="K6" s="4"/>
    </row>
    <row r="7" spans="1:11">
      <c r="A7" s="3">
        <v>1</v>
      </c>
      <c r="B7" s="17">
        <v>44095</v>
      </c>
      <c r="C7" s="4" t="s">
        <v>12</v>
      </c>
      <c r="D7" s="2" t="s">
        <v>13</v>
      </c>
      <c r="E7" s="2" t="s">
        <v>14</v>
      </c>
      <c r="F7" s="4" t="s">
        <v>15</v>
      </c>
      <c r="G7" s="3">
        <v>5915</v>
      </c>
      <c r="H7" s="4" t="s">
        <v>20</v>
      </c>
      <c r="I7" s="3">
        <v>9</v>
      </c>
      <c r="J7" s="4" t="s">
        <v>17</v>
      </c>
      <c r="K7" s="4"/>
    </row>
    <row r="8" spans="1:11">
      <c r="A8" s="3">
        <v>1</v>
      </c>
      <c r="B8" s="17">
        <v>44095</v>
      </c>
      <c r="C8" s="4" t="s">
        <v>12</v>
      </c>
      <c r="D8" s="2" t="s">
        <v>13</v>
      </c>
      <c r="E8" s="2" t="s">
        <v>14</v>
      </c>
      <c r="F8" s="4" t="s">
        <v>15</v>
      </c>
      <c r="G8" s="3">
        <v>5915</v>
      </c>
      <c r="H8" s="4" t="s">
        <v>21</v>
      </c>
      <c r="I8" s="3">
        <v>12</v>
      </c>
      <c r="J8" s="4" t="s">
        <v>17</v>
      </c>
      <c r="K8" s="4"/>
    </row>
    <row r="9" spans="1:11">
      <c r="A9" s="3">
        <v>1</v>
      </c>
      <c r="B9" s="17">
        <v>44095</v>
      </c>
      <c r="C9" s="4" t="s">
        <v>12</v>
      </c>
      <c r="D9" s="2" t="s">
        <v>13</v>
      </c>
      <c r="E9" s="2" t="s">
        <v>14</v>
      </c>
      <c r="F9" s="4" t="s">
        <v>15</v>
      </c>
      <c r="G9" s="3">
        <v>5915</v>
      </c>
      <c r="H9" s="4" t="s">
        <v>22</v>
      </c>
      <c r="I9" s="3">
        <v>20</v>
      </c>
      <c r="J9" s="4" t="s">
        <v>17</v>
      </c>
      <c r="K9" s="4"/>
    </row>
    <row r="10" spans="1:11">
      <c r="A10" s="3">
        <v>1</v>
      </c>
      <c r="B10" s="17">
        <v>44095</v>
      </c>
      <c r="C10" s="4" t="s">
        <v>12</v>
      </c>
      <c r="D10" s="2" t="s">
        <v>13</v>
      </c>
      <c r="E10" s="2" t="s">
        <v>14</v>
      </c>
      <c r="F10" s="4" t="s">
        <v>15</v>
      </c>
      <c r="G10" s="3">
        <v>5915</v>
      </c>
      <c r="H10" s="4" t="s">
        <v>23</v>
      </c>
      <c r="I10" s="3">
        <v>17</v>
      </c>
      <c r="J10" s="4" t="s">
        <v>17</v>
      </c>
      <c r="K10" s="4"/>
    </row>
    <row r="11" spans="1:11">
      <c r="A11" s="3">
        <v>1</v>
      </c>
      <c r="B11" s="17">
        <v>44095</v>
      </c>
      <c r="C11" s="4" t="s">
        <v>12</v>
      </c>
      <c r="D11" s="2" t="s">
        <v>13</v>
      </c>
      <c r="E11" s="2" t="s">
        <v>14</v>
      </c>
      <c r="F11" s="4" t="s">
        <v>15</v>
      </c>
      <c r="G11" s="3">
        <v>5915</v>
      </c>
      <c r="H11" s="4" t="s">
        <v>24</v>
      </c>
      <c r="I11" s="3">
        <v>19</v>
      </c>
      <c r="J11" s="4" t="s">
        <v>17</v>
      </c>
      <c r="K11" s="4"/>
    </row>
    <row r="12" spans="1:11">
      <c r="A12" s="3">
        <v>1</v>
      </c>
      <c r="B12" s="17">
        <v>44095</v>
      </c>
      <c r="C12" s="4" t="s">
        <v>12</v>
      </c>
      <c r="D12" s="2" t="s">
        <v>13</v>
      </c>
      <c r="E12" s="2" t="s">
        <v>14</v>
      </c>
      <c r="F12" s="4" t="s">
        <v>15</v>
      </c>
      <c r="G12" s="3">
        <v>5915</v>
      </c>
      <c r="H12" s="4" t="s">
        <v>25</v>
      </c>
      <c r="I12" s="3">
        <v>9</v>
      </c>
      <c r="J12" s="4" t="s">
        <v>17</v>
      </c>
      <c r="K12" s="4"/>
    </row>
    <row r="13" spans="1:11">
      <c r="A13" s="3">
        <v>1</v>
      </c>
      <c r="B13" s="17">
        <v>44095</v>
      </c>
      <c r="C13" s="4" t="s">
        <v>12</v>
      </c>
      <c r="D13" s="2" t="s">
        <v>13</v>
      </c>
      <c r="E13" s="2" t="s">
        <v>14</v>
      </c>
      <c r="F13" s="4" t="s">
        <v>15</v>
      </c>
      <c r="G13" s="3">
        <v>5915</v>
      </c>
      <c r="H13" s="4" t="s">
        <v>26</v>
      </c>
      <c r="I13" s="3">
        <v>15</v>
      </c>
      <c r="J13" s="4" t="s">
        <v>17</v>
      </c>
      <c r="K13" s="4"/>
    </row>
    <row r="14" spans="1:11">
      <c r="A14" s="3">
        <v>1</v>
      </c>
      <c r="B14" s="17">
        <v>44095</v>
      </c>
      <c r="C14" s="4" t="s">
        <v>12</v>
      </c>
      <c r="D14" s="2" t="s">
        <v>13</v>
      </c>
      <c r="E14" s="2" t="s">
        <v>14</v>
      </c>
      <c r="F14" s="4" t="s">
        <v>15</v>
      </c>
      <c r="G14" s="3">
        <v>5915</v>
      </c>
      <c r="H14" s="4" t="s">
        <v>27</v>
      </c>
      <c r="I14" s="3">
        <v>6</v>
      </c>
      <c r="J14" s="4" t="s">
        <v>17</v>
      </c>
      <c r="K14" s="4"/>
    </row>
    <row r="15" spans="1:11">
      <c r="A15" s="3">
        <v>2</v>
      </c>
      <c r="B15" s="17">
        <v>44641</v>
      </c>
      <c r="C15" s="4" t="s">
        <v>28</v>
      </c>
      <c r="D15" s="2" t="s">
        <v>29</v>
      </c>
      <c r="E15" s="2" t="s">
        <v>30</v>
      </c>
      <c r="F15" s="4" t="s">
        <v>31</v>
      </c>
      <c r="G15" s="3">
        <v>5529</v>
      </c>
      <c r="H15" s="4" t="s">
        <v>32</v>
      </c>
      <c r="I15" s="3">
        <v>9</v>
      </c>
      <c r="J15" s="4" t="s">
        <v>17</v>
      </c>
      <c r="K15" s="4"/>
    </row>
    <row r="16" spans="1:11">
      <c r="A16" s="3">
        <v>2</v>
      </c>
      <c r="B16" s="17">
        <v>44641</v>
      </c>
      <c r="C16" s="4" t="s">
        <v>28</v>
      </c>
      <c r="D16" s="2" t="s">
        <v>29</v>
      </c>
      <c r="E16" s="2" t="s">
        <v>30</v>
      </c>
      <c r="F16" s="4" t="s">
        <v>31</v>
      </c>
      <c r="G16" s="3">
        <v>5529</v>
      </c>
      <c r="H16" s="4" t="s">
        <v>16</v>
      </c>
      <c r="I16" s="3">
        <v>19</v>
      </c>
      <c r="J16" s="4" t="s">
        <v>17</v>
      </c>
      <c r="K16" s="4"/>
    </row>
    <row r="17" spans="1:11">
      <c r="A17" s="3">
        <v>2</v>
      </c>
      <c r="B17" s="17">
        <v>44641</v>
      </c>
      <c r="C17" s="4" t="s">
        <v>28</v>
      </c>
      <c r="D17" s="2" t="s">
        <v>29</v>
      </c>
      <c r="E17" s="2" t="s">
        <v>30</v>
      </c>
      <c r="F17" s="4" t="s">
        <v>31</v>
      </c>
      <c r="G17" s="3">
        <v>5529</v>
      </c>
      <c r="H17" s="4" t="s">
        <v>18</v>
      </c>
      <c r="I17" s="3">
        <v>12</v>
      </c>
      <c r="J17" s="4" t="s">
        <v>17</v>
      </c>
      <c r="K17" s="4"/>
    </row>
    <row r="18" spans="1:11">
      <c r="A18" s="3">
        <v>2</v>
      </c>
      <c r="B18" s="17">
        <v>44641</v>
      </c>
      <c r="C18" s="4" t="s">
        <v>28</v>
      </c>
      <c r="D18" s="2" t="s">
        <v>29</v>
      </c>
      <c r="E18" s="2" t="s">
        <v>30</v>
      </c>
      <c r="F18" s="4" t="s">
        <v>31</v>
      </c>
      <c r="G18" s="3">
        <v>5529</v>
      </c>
      <c r="H18" s="4" t="s">
        <v>19</v>
      </c>
      <c r="I18" s="3">
        <v>11</v>
      </c>
      <c r="J18" s="4" t="s">
        <v>17</v>
      </c>
      <c r="K18" s="4"/>
    </row>
    <row r="19" spans="1:11">
      <c r="A19" s="3">
        <v>2</v>
      </c>
      <c r="B19" s="17">
        <v>44641</v>
      </c>
      <c r="C19" s="4" t="s">
        <v>28</v>
      </c>
      <c r="D19" s="2" t="s">
        <v>29</v>
      </c>
      <c r="E19" s="2" t="s">
        <v>30</v>
      </c>
      <c r="F19" s="4" t="s">
        <v>31</v>
      </c>
      <c r="G19" s="3">
        <v>5529</v>
      </c>
      <c r="H19" s="4" t="s">
        <v>33</v>
      </c>
      <c r="J19" s="4" t="s">
        <v>34</v>
      </c>
      <c r="K19" s="4">
        <v>20</v>
      </c>
    </row>
    <row r="20" spans="1:11">
      <c r="A20" s="3">
        <v>2</v>
      </c>
      <c r="B20" s="17">
        <v>44641</v>
      </c>
      <c r="C20" s="4" t="s">
        <v>28</v>
      </c>
      <c r="D20" s="2" t="s">
        <v>29</v>
      </c>
      <c r="E20" s="2" t="s">
        <v>30</v>
      </c>
      <c r="F20" s="4" t="s">
        <v>31</v>
      </c>
      <c r="G20" s="3">
        <v>5529</v>
      </c>
      <c r="H20" s="4" t="s">
        <v>35</v>
      </c>
      <c r="I20" s="3">
        <v>14</v>
      </c>
      <c r="J20" s="4" t="s">
        <v>17</v>
      </c>
      <c r="K20" s="4"/>
    </row>
    <row r="21" spans="1:11">
      <c r="A21" s="3">
        <v>2</v>
      </c>
      <c r="B21" s="17">
        <v>44641</v>
      </c>
      <c r="C21" s="4" t="s">
        <v>28</v>
      </c>
      <c r="D21" s="2" t="s">
        <v>29</v>
      </c>
      <c r="E21" s="2" t="s">
        <v>30</v>
      </c>
      <c r="F21" s="4" t="s">
        <v>31</v>
      </c>
      <c r="G21" s="3">
        <v>5529</v>
      </c>
      <c r="H21" s="4" t="s">
        <v>21</v>
      </c>
      <c r="I21" s="3">
        <v>20</v>
      </c>
      <c r="J21" s="4" t="s">
        <v>17</v>
      </c>
      <c r="K21" s="4"/>
    </row>
    <row r="22" spans="1:11">
      <c r="A22" s="3">
        <v>2</v>
      </c>
      <c r="B22" s="17">
        <v>44641</v>
      </c>
      <c r="C22" s="4" t="s">
        <v>28</v>
      </c>
      <c r="D22" s="2" t="s">
        <v>29</v>
      </c>
      <c r="E22" s="2" t="s">
        <v>30</v>
      </c>
      <c r="F22" s="4" t="s">
        <v>31</v>
      </c>
      <c r="G22" s="3">
        <v>5529</v>
      </c>
      <c r="H22" s="4" t="s">
        <v>23</v>
      </c>
      <c r="I22" s="3">
        <v>10</v>
      </c>
      <c r="J22" s="4" t="s">
        <v>17</v>
      </c>
      <c r="K22" s="4"/>
    </row>
    <row r="23" spans="1:11">
      <c r="A23" s="3">
        <v>2</v>
      </c>
      <c r="B23" s="17">
        <v>44641</v>
      </c>
      <c r="C23" s="4" t="s">
        <v>28</v>
      </c>
      <c r="D23" s="2" t="s">
        <v>29</v>
      </c>
      <c r="E23" s="2" t="s">
        <v>30</v>
      </c>
      <c r="F23" s="4" t="s">
        <v>31</v>
      </c>
      <c r="G23" s="3">
        <v>5529</v>
      </c>
      <c r="H23" s="4" t="s">
        <v>36</v>
      </c>
      <c r="I23" s="3">
        <v>11</v>
      </c>
      <c r="J23" s="4" t="s">
        <v>17</v>
      </c>
      <c r="K23" s="4"/>
    </row>
    <row r="24" spans="1:11">
      <c r="A24" s="3">
        <v>2</v>
      </c>
      <c r="B24" s="17">
        <v>44641</v>
      </c>
      <c r="C24" s="4" t="s">
        <v>28</v>
      </c>
      <c r="D24" s="2" t="s">
        <v>29</v>
      </c>
      <c r="E24" s="2" t="s">
        <v>30</v>
      </c>
      <c r="F24" s="4" t="s">
        <v>31</v>
      </c>
      <c r="G24" s="3">
        <v>5529</v>
      </c>
      <c r="H24" s="4" t="s">
        <v>24</v>
      </c>
      <c r="I24" s="3">
        <v>17</v>
      </c>
      <c r="J24" s="4" t="s">
        <v>17</v>
      </c>
      <c r="K24" s="4"/>
    </row>
    <row r="25" spans="1:11">
      <c r="A25" s="3">
        <v>2</v>
      </c>
      <c r="B25" s="17">
        <v>44641</v>
      </c>
      <c r="C25" s="4" t="s">
        <v>28</v>
      </c>
      <c r="D25" s="2" t="s">
        <v>29</v>
      </c>
      <c r="E25" s="2" t="s">
        <v>30</v>
      </c>
      <c r="F25" s="4" t="s">
        <v>31</v>
      </c>
      <c r="G25" s="3">
        <v>5529</v>
      </c>
      <c r="H25" s="4" t="s">
        <v>25</v>
      </c>
      <c r="I25" s="3">
        <v>9</v>
      </c>
      <c r="J25" s="4" t="s">
        <v>17</v>
      </c>
      <c r="K25" s="4"/>
    </row>
    <row r="26" spans="1:11">
      <c r="A26" s="3">
        <v>2</v>
      </c>
      <c r="B26" s="17">
        <v>44641</v>
      </c>
      <c r="C26" s="4" t="s">
        <v>28</v>
      </c>
      <c r="D26" s="2" t="s">
        <v>29</v>
      </c>
      <c r="E26" s="2" t="s">
        <v>30</v>
      </c>
      <c r="F26" s="4" t="s">
        <v>31</v>
      </c>
      <c r="G26" s="3">
        <v>5529</v>
      </c>
      <c r="H26" s="4" t="s">
        <v>26</v>
      </c>
      <c r="I26" s="3">
        <v>12</v>
      </c>
      <c r="J26" s="4" t="s">
        <v>17</v>
      </c>
      <c r="K26" s="4"/>
    </row>
    <row r="27" spans="1:11">
      <c r="A27" s="3">
        <v>2</v>
      </c>
      <c r="B27" s="17">
        <v>44641</v>
      </c>
      <c r="C27" s="4" t="s">
        <v>28</v>
      </c>
      <c r="D27" s="2" t="s">
        <v>29</v>
      </c>
      <c r="E27" s="2" t="s">
        <v>30</v>
      </c>
      <c r="F27" s="4" t="s">
        <v>31</v>
      </c>
      <c r="G27" s="3">
        <v>5529</v>
      </c>
      <c r="H27" s="4" t="s">
        <v>37</v>
      </c>
      <c r="I27" s="3">
        <v>11</v>
      </c>
      <c r="J27" s="4" t="s">
        <v>17</v>
      </c>
      <c r="K27" s="4"/>
    </row>
    <row r="28" spans="1:11">
      <c r="A28" s="3">
        <v>2</v>
      </c>
      <c r="B28" s="17">
        <v>44641</v>
      </c>
      <c r="C28" s="4" t="s">
        <v>28</v>
      </c>
      <c r="D28" s="2" t="s">
        <v>29</v>
      </c>
      <c r="E28" s="2" t="s">
        <v>30</v>
      </c>
      <c r="F28" s="4" t="s">
        <v>31</v>
      </c>
      <c r="G28" s="3">
        <v>5529</v>
      </c>
      <c r="H28" s="4" t="s">
        <v>27</v>
      </c>
      <c r="I28" s="3">
        <v>18</v>
      </c>
      <c r="J28" s="4" t="s">
        <v>17</v>
      </c>
      <c r="K28" s="4"/>
    </row>
    <row r="29" spans="1:11">
      <c r="A29" s="3">
        <v>3</v>
      </c>
      <c r="B29" s="17">
        <v>44467</v>
      </c>
      <c r="C29" s="4" t="s">
        <v>12</v>
      </c>
      <c r="D29" s="2" t="s">
        <v>38</v>
      </c>
      <c r="E29" s="2" t="s">
        <v>39</v>
      </c>
      <c r="F29" s="4" t="s">
        <v>40</v>
      </c>
      <c r="G29" s="3">
        <v>4999</v>
      </c>
      <c r="H29" s="4" t="s">
        <v>32</v>
      </c>
      <c r="I29" s="3">
        <v>9</v>
      </c>
      <c r="J29" s="4" t="s">
        <v>17</v>
      </c>
      <c r="K29" s="4"/>
    </row>
    <row r="30" spans="1:11">
      <c r="A30" s="3">
        <v>3</v>
      </c>
      <c r="B30" s="17">
        <v>44467</v>
      </c>
      <c r="C30" s="4" t="s">
        <v>12</v>
      </c>
      <c r="D30" s="2" t="s">
        <v>38</v>
      </c>
      <c r="E30" s="2" t="s">
        <v>39</v>
      </c>
      <c r="F30" s="4" t="s">
        <v>40</v>
      </c>
      <c r="G30" s="3">
        <v>4999</v>
      </c>
      <c r="H30" s="4" t="s">
        <v>16</v>
      </c>
      <c r="I30" s="3">
        <v>12</v>
      </c>
      <c r="J30" s="4" t="s">
        <v>17</v>
      </c>
      <c r="K30" s="4"/>
    </row>
    <row r="31" spans="1:11">
      <c r="A31" s="3">
        <v>3</v>
      </c>
      <c r="B31" s="17">
        <v>44467</v>
      </c>
      <c r="C31" s="4" t="s">
        <v>12</v>
      </c>
      <c r="D31" s="2" t="s">
        <v>38</v>
      </c>
      <c r="E31" s="2" t="s">
        <v>39</v>
      </c>
      <c r="F31" s="4" t="s">
        <v>40</v>
      </c>
      <c r="G31" s="3">
        <v>4999</v>
      </c>
      <c r="H31" s="4" t="s">
        <v>18</v>
      </c>
      <c r="I31" s="3">
        <v>9</v>
      </c>
      <c r="J31" s="4" t="s">
        <v>17</v>
      </c>
      <c r="K31" s="4"/>
    </row>
    <row r="32" spans="1:11">
      <c r="A32" s="3">
        <v>3</v>
      </c>
      <c r="B32" s="17">
        <v>44467</v>
      </c>
      <c r="C32" s="4" t="s">
        <v>12</v>
      </c>
      <c r="D32" s="2" t="s">
        <v>38</v>
      </c>
      <c r="E32" s="2" t="s">
        <v>39</v>
      </c>
      <c r="F32" s="4" t="s">
        <v>40</v>
      </c>
      <c r="G32" s="3">
        <v>4999</v>
      </c>
      <c r="H32" s="4" t="s">
        <v>19</v>
      </c>
      <c r="I32" s="3">
        <v>9</v>
      </c>
      <c r="J32" s="4" t="s">
        <v>17</v>
      </c>
      <c r="K32" s="4"/>
    </row>
    <row r="33" spans="1:11">
      <c r="A33" s="3">
        <v>3</v>
      </c>
      <c r="B33" s="17">
        <v>44467</v>
      </c>
      <c r="C33" s="4" t="s">
        <v>12</v>
      </c>
      <c r="D33" s="2" t="s">
        <v>38</v>
      </c>
      <c r="E33" s="2" t="s">
        <v>39</v>
      </c>
      <c r="F33" s="4" t="s">
        <v>40</v>
      </c>
      <c r="G33" s="3">
        <v>4999</v>
      </c>
      <c r="H33" s="4" t="s">
        <v>20</v>
      </c>
      <c r="I33" s="3">
        <v>6</v>
      </c>
      <c r="J33" s="4" t="s">
        <v>17</v>
      </c>
      <c r="K33" s="4"/>
    </row>
    <row r="34" spans="1:11">
      <c r="A34" s="3">
        <v>3</v>
      </c>
      <c r="B34" s="17">
        <v>44467</v>
      </c>
      <c r="C34" s="4" t="s">
        <v>12</v>
      </c>
      <c r="D34" s="2" t="s">
        <v>38</v>
      </c>
      <c r="E34" s="2" t="s">
        <v>39</v>
      </c>
      <c r="F34" s="4" t="s">
        <v>40</v>
      </c>
      <c r="G34" s="3">
        <v>4999</v>
      </c>
      <c r="H34" s="4" t="s">
        <v>33</v>
      </c>
      <c r="I34" s="3">
        <v>7</v>
      </c>
      <c r="J34" s="4" t="s">
        <v>17</v>
      </c>
      <c r="K34" s="4"/>
    </row>
    <row r="35" spans="1:11">
      <c r="A35" s="3">
        <v>3</v>
      </c>
      <c r="B35" s="17">
        <v>44467</v>
      </c>
      <c r="C35" s="4" t="s">
        <v>12</v>
      </c>
      <c r="D35" s="2" t="s">
        <v>38</v>
      </c>
      <c r="E35" s="2" t="s">
        <v>39</v>
      </c>
      <c r="F35" s="4" t="s">
        <v>40</v>
      </c>
      <c r="G35" s="3">
        <v>4999</v>
      </c>
      <c r="H35" s="4" t="s">
        <v>35</v>
      </c>
      <c r="I35" s="3">
        <v>10</v>
      </c>
      <c r="J35" s="4" t="s">
        <v>17</v>
      </c>
      <c r="K35" s="4"/>
    </row>
    <row r="36" spans="1:11">
      <c r="A36" s="3">
        <v>3</v>
      </c>
      <c r="B36" s="17">
        <v>44467</v>
      </c>
      <c r="C36" s="4" t="s">
        <v>12</v>
      </c>
      <c r="D36" s="2" t="s">
        <v>38</v>
      </c>
      <c r="E36" s="2" t="s">
        <v>39</v>
      </c>
      <c r="F36" s="4" t="s">
        <v>40</v>
      </c>
      <c r="G36" s="3">
        <v>4999</v>
      </c>
      <c r="H36" s="4" t="s">
        <v>21</v>
      </c>
      <c r="I36" s="3">
        <v>4</v>
      </c>
      <c r="J36" s="4" t="s">
        <v>17</v>
      </c>
      <c r="K36" s="4"/>
    </row>
    <row r="37" spans="1:11">
      <c r="A37" s="3">
        <v>3</v>
      </c>
      <c r="B37" s="17">
        <v>44467</v>
      </c>
      <c r="C37" s="4" t="s">
        <v>12</v>
      </c>
      <c r="D37" s="2" t="s">
        <v>38</v>
      </c>
      <c r="E37" s="2" t="s">
        <v>39</v>
      </c>
      <c r="F37" s="4" t="s">
        <v>40</v>
      </c>
      <c r="G37" s="3">
        <v>4999</v>
      </c>
      <c r="H37" s="4" t="s">
        <v>22</v>
      </c>
      <c r="I37" s="3">
        <v>11</v>
      </c>
      <c r="J37" s="4" t="s">
        <v>17</v>
      </c>
      <c r="K37" s="4"/>
    </row>
    <row r="38" spans="1:11">
      <c r="A38" s="3">
        <v>3</v>
      </c>
      <c r="B38" s="17">
        <v>44467</v>
      </c>
      <c r="C38" s="4" t="s">
        <v>12</v>
      </c>
      <c r="D38" s="2" t="s">
        <v>38</v>
      </c>
      <c r="E38" s="2" t="s">
        <v>39</v>
      </c>
      <c r="F38" s="4" t="s">
        <v>40</v>
      </c>
      <c r="G38" s="3">
        <v>4999</v>
      </c>
      <c r="H38" s="4" t="s">
        <v>23</v>
      </c>
      <c r="I38" s="3">
        <v>8</v>
      </c>
      <c r="J38" s="4" t="s">
        <v>17</v>
      </c>
      <c r="K38" s="4"/>
    </row>
    <row r="39" spans="1:11">
      <c r="A39" s="3">
        <v>3</v>
      </c>
      <c r="B39" s="17">
        <v>44467</v>
      </c>
      <c r="C39" s="4" t="s">
        <v>12</v>
      </c>
      <c r="D39" s="2" t="s">
        <v>38</v>
      </c>
      <c r="E39" s="2" t="s">
        <v>39</v>
      </c>
      <c r="F39" s="4" t="s">
        <v>40</v>
      </c>
      <c r="G39" s="3">
        <v>4999</v>
      </c>
      <c r="H39" s="4" t="s">
        <v>36</v>
      </c>
      <c r="I39" s="3">
        <v>8</v>
      </c>
      <c r="J39" s="4" t="s">
        <v>17</v>
      </c>
      <c r="K39" s="4"/>
    </row>
    <row r="40" spans="1:11">
      <c r="A40" s="3">
        <v>3</v>
      </c>
      <c r="B40" s="17">
        <v>44467</v>
      </c>
      <c r="C40" s="4" t="s">
        <v>12</v>
      </c>
      <c r="D40" s="2" t="s">
        <v>38</v>
      </c>
      <c r="E40" s="2" t="s">
        <v>39</v>
      </c>
      <c r="F40" s="4" t="s">
        <v>40</v>
      </c>
      <c r="G40" s="3">
        <v>4999</v>
      </c>
      <c r="H40" s="4" t="s">
        <v>42</v>
      </c>
      <c r="I40" s="3">
        <v>2</v>
      </c>
      <c r="J40" s="4" t="s">
        <v>17</v>
      </c>
      <c r="K40" s="4"/>
    </row>
    <row r="41" spans="1:11">
      <c r="A41" s="3">
        <v>3</v>
      </c>
      <c r="B41" s="17">
        <v>44467</v>
      </c>
      <c r="C41" s="4" t="s">
        <v>12</v>
      </c>
      <c r="D41" s="2" t="s">
        <v>38</v>
      </c>
      <c r="E41" s="2" t="s">
        <v>39</v>
      </c>
      <c r="F41" s="4" t="s">
        <v>40</v>
      </c>
      <c r="G41" s="3">
        <v>4999</v>
      </c>
      <c r="H41" s="4" t="s">
        <v>25</v>
      </c>
      <c r="I41" s="3">
        <v>5</v>
      </c>
      <c r="J41" s="4" t="s">
        <v>17</v>
      </c>
      <c r="K41" s="4"/>
    </row>
    <row r="42" spans="1:11">
      <c r="A42" s="3">
        <v>3</v>
      </c>
      <c r="B42" s="17">
        <v>44467</v>
      </c>
      <c r="C42" s="4" t="s">
        <v>12</v>
      </c>
      <c r="D42" s="2" t="s">
        <v>38</v>
      </c>
      <c r="E42" s="2" t="s">
        <v>39</v>
      </c>
      <c r="F42" s="4" t="s">
        <v>40</v>
      </c>
      <c r="G42" s="3">
        <v>4999</v>
      </c>
      <c r="H42" s="4" t="s">
        <v>43</v>
      </c>
      <c r="I42" s="3">
        <v>9</v>
      </c>
      <c r="J42" s="4" t="s">
        <v>17</v>
      </c>
      <c r="K42" s="4"/>
    </row>
    <row r="43" spans="1:11">
      <c r="A43" s="3">
        <v>3</v>
      </c>
      <c r="B43" s="17">
        <v>44467</v>
      </c>
      <c r="C43" s="4" t="s">
        <v>12</v>
      </c>
      <c r="D43" s="2" t="s">
        <v>38</v>
      </c>
      <c r="E43" s="2" t="s">
        <v>39</v>
      </c>
      <c r="F43" s="4" t="s">
        <v>40</v>
      </c>
      <c r="G43" s="3">
        <v>4999</v>
      </c>
      <c r="H43" s="4" t="s">
        <v>26</v>
      </c>
      <c r="I43" s="3">
        <v>5</v>
      </c>
      <c r="J43" s="4" t="s">
        <v>17</v>
      </c>
      <c r="K43" s="4"/>
    </row>
    <row r="44" spans="1:11">
      <c r="A44" s="3">
        <v>3</v>
      </c>
      <c r="B44" s="17">
        <v>44467</v>
      </c>
      <c r="C44" s="4" t="s">
        <v>12</v>
      </c>
      <c r="D44" s="2" t="s">
        <v>38</v>
      </c>
      <c r="E44" s="2" t="s">
        <v>39</v>
      </c>
      <c r="F44" s="4" t="s">
        <v>40</v>
      </c>
      <c r="G44" s="3">
        <v>4999</v>
      </c>
      <c r="H44" s="4" t="s">
        <v>44</v>
      </c>
      <c r="I44" s="3">
        <v>3</v>
      </c>
      <c r="J44" s="4" t="s">
        <v>17</v>
      </c>
      <c r="K44" s="4"/>
    </row>
    <row r="45" spans="1:11">
      <c r="A45" s="3">
        <v>3</v>
      </c>
      <c r="B45" s="17">
        <v>44467</v>
      </c>
      <c r="C45" s="4" t="s">
        <v>12</v>
      </c>
      <c r="D45" s="2" t="s">
        <v>38</v>
      </c>
      <c r="E45" s="2" t="s">
        <v>39</v>
      </c>
      <c r="F45" s="4" t="s">
        <v>40</v>
      </c>
      <c r="G45" s="3">
        <v>4999</v>
      </c>
      <c r="H45" s="4" t="s">
        <v>37</v>
      </c>
      <c r="I45" s="3">
        <v>9</v>
      </c>
      <c r="J45" s="4" t="s">
        <v>17</v>
      </c>
      <c r="K45" s="4"/>
    </row>
    <row r="46" spans="1:11">
      <c r="A46" s="3">
        <v>3</v>
      </c>
      <c r="B46" s="17">
        <v>44467</v>
      </c>
      <c r="C46" s="4" t="s">
        <v>12</v>
      </c>
      <c r="D46" s="2" t="s">
        <v>38</v>
      </c>
      <c r="E46" s="2" t="s">
        <v>39</v>
      </c>
      <c r="F46" s="4" t="s">
        <v>40</v>
      </c>
      <c r="G46" s="3">
        <v>4999</v>
      </c>
      <c r="H46" s="4" t="s">
        <v>27</v>
      </c>
      <c r="I46" s="3">
        <v>11</v>
      </c>
      <c r="J46" s="4" t="s">
        <v>17</v>
      </c>
      <c r="K46" s="4"/>
    </row>
    <row r="47" spans="1:11">
      <c r="A47" s="3">
        <v>3</v>
      </c>
      <c r="B47" s="17">
        <v>44467</v>
      </c>
      <c r="C47" s="4" t="s">
        <v>12</v>
      </c>
      <c r="D47" s="2" t="s">
        <v>38</v>
      </c>
      <c r="E47" s="2" t="s">
        <v>39</v>
      </c>
      <c r="F47" s="4" t="s">
        <v>40</v>
      </c>
      <c r="G47" s="3">
        <v>4999</v>
      </c>
      <c r="H47" s="4" t="s">
        <v>41</v>
      </c>
      <c r="I47" s="3">
        <v>11</v>
      </c>
      <c r="J47" s="4" t="s">
        <v>17</v>
      </c>
      <c r="K47" s="4"/>
    </row>
    <row r="48" spans="1:11">
      <c r="A48" s="3">
        <v>4</v>
      </c>
      <c r="B48" s="17">
        <v>45219</v>
      </c>
      <c r="C48" s="4" t="s">
        <v>45</v>
      </c>
      <c r="D48" s="2" t="s">
        <v>46</v>
      </c>
      <c r="E48" s="2" t="s">
        <v>47</v>
      </c>
      <c r="F48" s="4" t="s">
        <v>48</v>
      </c>
      <c r="G48" s="3">
        <v>5360</v>
      </c>
      <c r="H48" s="4" t="s">
        <v>32</v>
      </c>
      <c r="I48" s="3">
        <v>10</v>
      </c>
      <c r="J48" s="4" t="s">
        <v>17</v>
      </c>
      <c r="K48" s="4"/>
    </row>
    <row r="49" spans="1:11">
      <c r="A49" s="3">
        <v>4</v>
      </c>
      <c r="B49" s="17">
        <v>45219</v>
      </c>
      <c r="C49" s="4" t="s">
        <v>45</v>
      </c>
      <c r="D49" s="2" t="s">
        <v>46</v>
      </c>
      <c r="E49" s="2" t="s">
        <v>47</v>
      </c>
      <c r="F49" s="4" t="s">
        <v>48</v>
      </c>
      <c r="G49" s="3">
        <v>5360</v>
      </c>
      <c r="H49" s="4" t="s">
        <v>16</v>
      </c>
      <c r="I49" s="3">
        <v>12</v>
      </c>
      <c r="J49" s="4" t="s">
        <v>17</v>
      </c>
      <c r="K49" s="4"/>
    </row>
    <row r="50" spans="1:11">
      <c r="A50" s="3">
        <v>4</v>
      </c>
      <c r="B50" s="17">
        <v>45219</v>
      </c>
      <c r="C50" s="4" t="s">
        <v>45</v>
      </c>
      <c r="D50" s="2" t="s">
        <v>46</v>
      </c>
      <c r="E50" s="2" t="s">
        <v>47</v>
      </c>
      <c r="F50" s="4" t="s">
        <v>48</v>
      </c>
      <c r="G50" s="3">
        <v>5360</v>
      </c>
      <c r="H50" s="4" t="s">
        <v>18</v>
      </c>
      <c r="I50" s="3">
        <v>17</v>
      </c>
      <c r="J50" s="4" t="s">
        <v>17</v>
      </c>
      <c r="K50" s="4"/>
    </row>
    <row r="51" spans="1:11">
      <c r="A51" s="3">
        <v>4</v>
      </c>
      <c r="B51" s="17">
        <v>45219</v>
      </c>
      <c r="C51" s="4" t="s">
        <v>45</v>
      </c>
      <c r="D51" s="2" t="s">
        <v>46</v>
      </c>
      <c r="E51" s="2" t="s">
        <v>47</v>
      </c>
      <c r="F51" s="4" t="s">
        <v>48</v>
      </c>
      <c r="G51" s="3">
        <v>5360</v>
      </c>
      <c r="H51" s="4" t="s">
        <v>19</v>
      </c>
      <c r="I51" s="3">
        <v>15</v>
      </c>
      <c r="J51" s="4" t="s">
        <v>17</v>
      </c>
      <c r="K51" s="4"/>
    </row>
    <row r="52" spans="1:11">
      <c r="A52" s="3">
        <v>4</v>
      </c>
      <c r="B52" s="17">
        <v>45219</v>
      </c>
      <c r="C52" s="4" t="s">
        <v>45</v>
      </c>
      <c r="D52" s="2" t="s">
        <v>46</v>
      </c>
      <c r="E52" s="2" t="s">
        <v>47</v>
      </c>
      <c r="F52" s="4" t="s">
        <v>48</v>
      </c>
      <c r="G52" s="3">
        <v>5360</v>
      </c>
      <c r="H52" s="4" t="s">
        <v>33</v>
      </c>
      <c r="I52" s="3">
        <v>15</v>
      </c>
      <c r="J52" s="4" t="s">
        <v>17</v>
      </c>
      <c r="K52" s="4"/>
    </row>
    <row r="53" spans="1:11">
      <c r="A53" s="3">
        <v>4</v>
      </c>
      <c r="B53" s="17">
        <v>45219</v>
      </c>
      <c r="C53" s="4" t="s">
        <v>45</v>
      </c>
      <c r="D53" s="2" t="s">
        <v>46</v>
      </c>
      <c r="E53" s="2" t="s">
        <v>47</v>
      </c>
      <c r="F53" s="4" t="s">
        <v>48</v>
      </c>
      <c r="G53" s="3">
        <v>5360</v>
      </c>
      <c r="H53" s="4" t="s">
        <v>22</v>
      </c>
      <c r="I53" s="3">
        <v>24</v>
      </c>
      <c r="J53" s="4" t="s">
        <v>17</v>
      </c>
      <c r="K53" s="4"/>
    </row>
    <row r="54" spans="1:11">
      <c r="A54" s="3">
        <v>4</v>
      </c>
      <c r="B54" s="17">
        <v>45219</v>
      </c>
      <c r="C54" s="4" t="s">
        <v>45</v>
      </c>
      <c r="D54" s="2" t="s">
        <v>46</v>
      </c>
      <c r="E54" s="2" t="s">
        <v>47</v>
      </c>
      <c r="F54" s="4" t="s">
        <v>48</v>
      </c>
      <c r="G54" s="3">
        <v>5360</v>
      </c>
      <c r="H54" s="4" t="s">
        <v>36</v>
      </c>
      <c r="I54" s="3">
        <v>11</v>
      </c>
      <c r="J54" s="4" t="s">
        <v>17</v>
      </c>
      <c r="K54" s="4"/>
    </row>
    <row r="55" spans="1:11">
      <c r="A55" s="3">
        <v>4</v>
      </c>
      <c r="B55" s="17">
        <v>45219</v>
      </c>
      <c r="C55" s="4" t="s">
        <v>45</v>
      </c>
      <c r="D55" s="2" t="s">
        <v>46</v>
      </c>
      <c r="E55" s="2" t="s">
        <v>47</v>
      </c>
      <c r="F55" s="4" t="s">
        <v>48</v>
      </c>
      <c r="G55" s="3">
        <v>5360</v>
      </c>
      <c r="H55" s="4" t="s">
        <v>42</v>
      </c>
      <c r="I55" s="3">
        <v>12</v>
      </c>
      <c r="J55" s="4" t="s">
        <v>17</v>
      </c>
      <c r="K55" s="4"/>
    </row>
    <row r="56" spans="1:11">
      <c r="A56" s="3">
        <v>4</v>
      </c>
      <c r="B56" s="17">
        <v>45219</v>
      </c>
      <c r="C56" s="4" t="s">
        <v>45</v>
      </c>
      <c r="D56" s="2" t="s">
        <v>46</v>
      </c>
      <c r="E56" s="2" t="s">
        <v>47</v>
      </c>
      <c r="F56" s="4" t="s">
        <v>48</v>
      </c>
      <c r="G56" s="3">
        <v>5360</v>
      </c>
      <c r="H56" s="4" t="s">
        <v>25</v>
      </c>
      <c r="I56" s="3">
        <v>17</v>
      </c>
      <c r="J56" s="4" t="s">
        <v>17</v>
      </c>
      <c r="K56" s="4"/>
    </row>
    <row r="57" spans="1:11">
      <c r="A57" s="3">
        <v>4</v>
      </c>
      <c r="B57" s="17">
        <v>45219</v>
      </c>
      <c r="C57" s="4" t="s">
        <v>45</v>
      </c>
      <c r="D57" s="2" t="s">
        <v>46</v>
      </c>
      <c r="E57" s="2" t="s">
        <v>47</v>
      </c>
      <c r="F57" s="4" t="s">
        <v>48</v>
      </c>
      <c r="G57" s="3">
        <v>5360</v>
      </c>
      <c r="H57" s="4" t="s">
        <v>43</v>
      </c>
      <c r="I57" s="3">
        <v>9</v>
      </c>
      <c r="J57" s="4" t="s">
        <v>17</v>
      </c>
      <c r="K57" s="4"/>
    </row>
    <row r="58" spans="1:11">
      <c r="A58" s="3">
        <v>4</v>
      </c>
      <c r="B58" s="17">
        <v>45219</v>
      </c>
      <c r="C58" s="4" t="s">
        <v>45</v>
      </c>
      <c r="D58" s="2" t="s">
        <v>46</v>
      </c>
      <c r="E58" s="2" t="s">
        <v>47</v>
      </c>
      <c r="F58" s="4" t="s">
        <v>48</v>
      </c>
      <c r="G58" s="3">
        <v>5360</v>
      </c>
      <c r="H58" s="4" t="s">
        <v>26</v>
      </c>
      <c r="I58" s="3">
        <v>10</v>
      </c>
      <c r="J58" s="4" t="s">
        <v>17</v>
      </c>
      <c r="K58" s="4"/>
    </row>
    <row r="59" spans="1:11">
      <c r="A59" s="3">
        <v>4</v>
      </c>
      <c r="B59" s="17">
        <v>45219</v>
      </c>
      <c r="C59" s="4" t="s">
        <v>45</v>
      </c>
      <c r="D59" s="2" t="s">
        <v>46</v>
      </c>
      <c r="E59" s="2" t="s">
        <v>47</v>
      </c>
      <c r="F59" s="4" t="s">
        <v>48</v>
      </c>
      <c r="G59" s="3">
        <v>5360</v>
      </c>
      <c r="H59" s="4" t="s">
        <v>37</v>
      </c>
      <c r="I59" s="3">
        <v>13</v>
      </c>
      <c r="J59" s="4" t="s">
        <v>17</v>
      </c>
      <c r="K59" s="4"/>
    </row>
    <row r="60" spans="1:11">
      <c r="A60" s="3">
        <v>4</v>
      </c>
      <c r="B60" s="17">
        <v>45219</v>
      </c>
      <c r="C60" s="4" t="s">
        <v>45</v>
      </c>
      <c r="D60" s="2" t="s">
        <v>46</v>
      </c>
      <c r="E60" s="2" t="s">
        <v>47</v>
      </c>
      <c r="F60" s="4" t="s">
        <v>48</v>
      </c>
      <c r="G60" s="3">
        <v>5360</v>
      </c>
      <c r="H60" s="4" t="s">
        <v>27</v>
      </c>
      <c r="I60" s="3">
        <v>8</v>
      </c>
      <c r="J60" s="4" t="s">
        <v>17</v>
      </c>
      <c r="K60" s="4"/>
    </row>
    <row r="61" spans="1:11">
      <c r="A61" s="3">
        <v>4</v>
      </c>
      <c r="B61" s="17">
        <v>45219</v>
      </c>
      <c r="C61" s="4" t="s">
        <v>45</v>
      </c>
      <c r="D61" s="2" t="s">
        <v>46</v>
      </c>
      <c r="E61" s="2" t="s">
        <v>47</v>
      </c>
      <c r="F61" s="4" t="s">
        <v>48</v>
      </c>
      <c r="G61" s="3">
        <v>5360</v>
      </c>
      <c r="H61" s="4" t="s">
        <v>41</v>
      </c>
      <c r="I61" s="3">
        <v>14</v>
      </c>
      <c r="J61" s="4" t="s">
        <v>17</v>
      </c>
      <c r="K61" s="4"/>
    </row>
    <row r="62" spans="1:11">
      <c r="A62" s="3">
        <v>5</v>
      </c>
      <c r="B62" s="17">
        <v>45164</v>
      </c>
      <c r="C62" s="4" t="s">
        <v>49</v>
      </c>
      <c r="D62" s="2" t="s">
        <v>50</v>
      </c>
      <c r="E62" s="2" t="s">
        <v>51</v>
      </c>
      <c r="F62" s="4" t="s">
        <v>52</v>
      </c>
      <c r="G62" s="3">
        <v>5233</v>
      </c>
      <c r="H62" s="4" t="s">
        <v>16</v>
      </c>
      <c r="I62" s="3">
        <v>13</v>
      </c>
      <c r="J62" s="4" t="s">
        <v>17</v>
      </c>
      <c r="K62" s="4"/>
    </row>
    <row r="63" spans="1:11">
      <c r="A63" s="3">
        <v>5</v>
      </c>
      <c r="B63" s="17">
        <v>45164</v>
      </c>
      <c r="C63" s="4" t="s">
        <v>49</v>
      </c>
      <c r="D63" s="2" t="s">
        <v>50</v>
      </c>
      <c r="E63" s="2" t="s">
        <v>51</v>
      </c>
      <c r="F63" s="4" t="s">
        <v>52</v>
      </c>
      <c r="G63" s="3">
        <v>5233</v>
      </c>
      <c r="H63" s="4" t="s">
        <v>18</v>
      </c>
      <c r="I63" s="3">
        <v>25</v>
      </c>
      <c r="J63" s="4" t="s">
        <v>17</v>
      </c>
      <c r="K63" s="4"/>
    </row>
    <row r="64" spans="1:11">
      <c r="A64" s="3">
        <v>5</v>
      </c>
      <c r="B64" s="17">
        <v>45164</v>
      </c>
      <c r="C64" s="4" t="s">
        <v>49</v>
      </c>
      <c r="D64" s="2" t="s">
        <v>50</v>
      </c>
      <c r="E64" s="2" t="s">
        <v>51</v>
      </c>
      <c r="F64" s="4" t="s">
        <v>52</v>
      </c>
      <c r="G64" s="3">
        <v>5233</v>
      </c>
      <c r="H64" s="4" t="s">
        <v>20</v>
      </c>
      <c r="I64" s="3">
        <v>8</v>
      </c>
      <c r="J64" s="4" t="s">
        <v>17</v>
      </c>
      <c r="K64" s="4"/>
    </row>
    <row r="65" spans="1:11">
      <c r="A65" s="3">
        <v>5</v>
      </c>
      <c r="B65" s="17">
        <v>45164</v>
      </c>
      <c r="C65" s="4" t="s">
        <v>49</v>
      </c>
      <c r="D65" s="2" t="s">
        <v>50</v>
      </c>
      <c r="E65" s="2" t="s">
        <v>51</v>
      </c>
      <c r="F65" s="4" t="s">
        <v>52</v>
      </c>
      <c r="G65" s="3">
        <v>5233</v>
      </c>
      <c r="H65" s="4" t="s">
        <v>21</v>
      </c>
      <c r="J65" s="4" t="s">
        <v>53</v>
      </c>
      <c r="K65" s="4" t="s">
        <v>54</v>
      </c>
    </row>
    <row r="66" spans="1:11">
      <c r="A66" s="3">
        <v>5</v>
      </c>
      <c r="B66" s="17">
        <v>45164</v>
      </c>
      <c r="C66" s="4" t="s">
        <v>49</v>
      </c>
      <c r="D66" s="2" t="s">
        <v>50</v>
      </c>
      <c r="E66" s="2" t="s">
        <v>51</v>
      </c>
      <c r="F66" s="4" t="s">
        <v>52</v>
      </c>
      <c r="G66" s="3">
        <v>5233</v>
      </c>
      <c r="H66" s="4" t="s">
        <v>22</v>
      </c>
      <c r="I66" s="3">
        <v>9</v>
      </c>
      <c r="J66" s="4" t="s">
        <v>17</v>
      </c>
      <c r="K66" s="4"/>
    </row>
    <row r="67" spans="1:11">
      <c r="A67" s="3">
        <v>5</v>
      </c>
      <c r="B67" s="17">
        <v>45164</v>
      </c>
      <c r="C67" s="4" t="s">
        <v>49</v>
      </c>
      <c r="D67" s="2" t="s">
        <v>50</v>
      </c>
      <c r="E67" s="2" t="s">
        <v>51</v>
      </c>
      <c r="F67" s="4" t="s">
        <v>52</v>
      </c>
      <c r="G67" s="3">
        <v>5233</v>
      </c>
      <c r="H67" s="4" t="s">
        <v>23</v>
      </c>
      <c r="I67" s="3">
        <v>10</v>
      </c>
      <c r="J67" s="4" t="s">
        <v>17</v>
      </c>
      <c r="K67" s="4"/>
    </row>
    <row r="68" spans="1:11">
      <c r="A68" s="3">
        <v>5</v>
      </c>
      <c r="B68" s="17">
        <v>45164</v>
      </c>
      <c r="C68" s="4" t="s">
        <v>49</v>
      </c>
      <c r="D68" s="2" t="s">
        <v>50</v>
      </c>
      <c r="E68" s="2" t="s">
        <v>51</v>
      </c>
      <c r="F68" s="4" t="s">
        <v>52</v>
      </c>
      <c r="G68" s="3">
        <v>5233</v>
      </c>
      <c r="H68" s="4" t="s">
        <v>36</v>
      </c>
      <c r="I68" s="3">
        <v>11</v>
      </c>
      <c r="J68" s="4" t="s">
        <v>17</v>
      </c>
      <c r="K68" s="4"/>
    </row>
    <row r="69" spans="1:11">
      <c r="A69" s="3">
        <v>5</v>
      </c>
      <c r="B69" s="17">
        <v>45164</v>
      </c>
      <c r="C69" s="4" t="s">
        <v>49</v>
      </c>
      <c r="D69" s="2" t="s">
        <v>50</v>
      </c>
      <c r="E69" s="2" t="s">
        <v>51</v>
      </c>
      <c r="F69" s="4" t="s">
        <v>52</v>
      </c>
      <c r="G69" s="3">
        <v>5233</v>
      </c>
      <c r="H69" s="4" t="s">
        <v>42</v>
      </c>
      <c r="I69" s="3">
        <v>15</v>
      </c>
      <c r="J69" s="4" t="s">
        <v>17</v>
      </c>
      <c r="K69" s="4"/>
    </row>
    <row r="70" spans="1:11">
      <c r="A70" s="3">
        <v>5</v>
      </c>
      <c r="B70" s="17">
        <v>45164</v>
      </c>
      <c r="C70" s="4" t="s">
        <v>49</v>
      </c>
      <c r="D70" s="2" t="s">
        <v>50</v>
      </c>
      <c r="E70" s="2" t="s">
        <v>51</v>
      </c>
      <c r="F70" s="4" t="s">
        <v>52</v>
      </c>
      <c r="G70" s="3">
        <v>5233</v>
      </c>
      <c r="H70" s="4" t="s">
        <v>24</v>
      </c>
      <c r="I70" s="3">
        <v>11</v>
      </c>
      <c r="J70" s="4" t="s">
        <v>17</v>
      </c>
      <c r="K70" s="4"/>
    </row>
    <row r="71" spans="1:11">
      <c r="A71" s="3">
        <v>5</v>
      </c>
      <c r="B71" s="17">
        <v>45164</v>
      </c>
      <c r="C71" s="4" t="s">
        <v>49</v>
      </c>
      <c r="D71" s="2" t="s">
        <v>50</v>
      </c>
      <c r="E71" s="2" t="s">
        <v>51</v>
      </c>
      <c r="F71" s="4" t="s">
        <v>52</v>
      </c>
      <c r="G71" s="3">
        <v>5233</v>
      </c>
      <c r="H71" s="4" t="s">
        <v>25</v>
      </c>
      <c r="I71" s="3">
        <v>7</v>
      </c>
      <c r="J71" s="4" t="s">
        <v>17</v>
      </c>
      <c r="K71" s="4"/>
    </row>
    <row r="72" spans="1:11">
      <c r="A72" s="3">
        <v>5</v>
      </c>
      <c r="B72" s="17">
        <v>45164</v>
      </c>
      <c r="C72" s="4" t="s">
        <v>49</v>
      </c>
      <c r="D72" s="2" t="s">
        <v>50</v>
      </c>
      <c r="E72" s="2" t="s">
        <v>51</v>
      </c>
      <c r="F72" s="4" t="s">
        <v>52</v>
      </c>
      <c r="G72" s="3">
        <v>5233</v>
      </c>
      <c r="H72" s="4" t="s">
        <v>43</v>
      </c>
      <c r="I72" s="3">
        <v>4</v>
      </c>
      <c r="J72" s="4" t="s">
        <v>17</v>
      </c>
      <c r="K72" s="4"/>
    </row>
    <row r="73" spans="1:11">
      <c r="A73" s="3">
        <v>5</v>
      </c>
      <c r="B73" s="17">
        <v>45164</v>
      </c>
      <c r="C73" s="4" t="s">
        <v>49</v>
      </c>
      <c r="D73" s="2" t="s">
        <v>50</v>
      </c>
      <c r="E73" s="2" t="s">
        <v>51</v>
      </c>
      <c r="F73" s="4" t="s">
        <v>52</v>
      </c>
      <c r="G73" s="3">
        <v>5233</v>
      </c>
      <c r="H73" s="4" t="s">
        <v>26</v>
      </c>
      <c r="I73" s="3">
        <v>11</v>
      </c>
      <c r="J73" s="4" t="s">
        <v>17</v>
      </c>
      <c r="K73" s="4"/>
    </row>
    <row r="74" spans="1:11">
      <c r="A74" s="3">
        <v>5</v>
      </c>
      <c r="B74" s="17">
        <v>45164</v>
      </c>
      <c r="C74" s="4" t="s">
        <v>49</v>
      </c>
      <c r="D74" s="2" t="s">
        <v>50</v>
      </c>
      <c r="E74" s="2" t="s">
        <v>51</v>
      </c>
      <c r="F74" s="4" t="s">
        <v>52</v>
      </c>
      <c r="G74" s="3">
        <v>5233</v>
      </c>
      <c r="H74" s="4" t="s">
        <v>44</v>
      </c>
      <c r="I74" s="3">
        <v>10</v>
      </c>
      <c r="J74" s="4" t="s">
        <v>17</v>
      </c>
      <c r="K74" s="4"/>
    </row>
    <row r="75" spans="1:11">
      <c r="A75" s="3">
        <v>6</v>
      </c>
      <c r="B75" s="17">
        <v>45270</v>
      </c>
      <c r="C75" s="4" t="s">
        <v>55</v>
      </c>
      <c r="D75" s="2" t="s">
        <v>56</v>
      </c>
      <c r="E75" s="2" t="s">
        <v>57</v>
      </c>
      <c r="F75" s="4" t="s">
        <v>58</v>
      </c>
      <c r="G75" s="3">
        <v>7645</v>
      </c>
      <c r="H75" s="4" t="s">
        <v>16</v>
      </c>
      <c r="I75" s="3">
        <v>30</v>
      </c>
      <c r="J75" s="4" t="s">
        <v>17</v>
      </c>
      <c r="K75" s="4"/>
    </row>
    <row r="76" spans="1:11">
      <c r="A76" s="3">
        <v>6</v>
      </c>
      <c r="B76" s="17">
        <v>45270</v>
      </c>
      <c r="C76" s="4" t="s">
        <v>55</v>
      </c>
      <c r="D76" s="2" t="s">
        <v>56</v>
      </c>
      <c r="E76" s="2" t="s">
        <v>57</v>
      </c>
      <c r="F76" s="4" t="s">
        <v>58</v>
      </c>
      <c r="G76" s="3">
        <v>7645</v>
      </c>
      <c r="H76" s="4" t="s">
        <v>19</v>
      </c>
      <c r="I76" s="3">
        <v>21</v>
      </c>
      <c r="J76" s="4" t="s">
        <v>17</v>
      </c>
      <c r="K76" s="4"/>
    </row>
    <row r="77" spans="1:11">
      <c r="A77" s="3">
        <v>6</v>
      </c>
      <c r="B77" s="17">
        <v>45270</v>
      </c>
      <c r="C77" s="4" t="s">
        <v>55</v>
      </c>
      <c r="D77" s="2" t="s">
        <v>56</v>
      </c>
      <c r="E77" s="2" t="s">
        <v>57</v>
      </c>
      <c r="F77" s="4" t="s">
        <v>58</v>
      </c>
      <c r="G77" s="3">
        <v>7645</v>
      </c>
      <c r="H77" s="4" t="s">
        <v>20</v>
      </c>
      <c r="I77" s="3">
        <v>21</v>
      </c>
      <c r="J77" s="4" t="s">
        <v>17</v>
      </c>
      <c r="K77" s="4"/>
    </row>
    <row r="78" spans="1:11">
      <c r="A78" s="3">
        <v>6</v>
      </c>
      <c r="B78" s="17">
        <v>45270</v>
      </c>
      <c r="C78" s="4" t="s">
        <v>55</v>
      </c>
      <c r="D78" s="2" t="s">
        <v>56</v>
      </c>
      <c r="E78" s="2" t="s">
        <v>57</v>
      </c>
      <c r="F78" s="4" t="s">
        <v>58</v>
      </c>
      <c r="G78" s="3">
        <v>7645</v>
      </c>
      <c r="H78" s="4" t="s">
        <v>33</v>
      </c>
      <c r="I78" s="3">
        <v>7</v>
      </c>
      <c r="J78" s="4" t="s">
        <v>17</v>
      </c>
      <c r="K78" s="4"/>
    </row>
    <row r="79" spans="1:11">
      <c r="A79" s="3">
        <v>6</v>
      </c>
      <c r="B79" s="17">
        <v>45270</v>
      </c>
      <c r="C79" s="4" t="s">
        <v>55</v>
      </c>
      <c r="D79" s="2" t="s">
        <v>56</v>
      </c>
      <c r="E79" s="2" t="s">
        <v>57</v>
      </c>
      <c r="F79" s="4" t="s">
        <v>58</v>
      </c>
      <c r="G79" s="3">
        <v>7645</v>
      </c>
      <c r="H79" s="4" t="s">
        <v>35</v>
      </c>
      <c r="I79" s="3">
        <v>22</v>
      </c>
      <c r="J79" s="4" t="s">
        <v>17</v>
      </c>
      <c r="K79" s="4"/>
    </row>
    <row r="80" spans="1:11">
      <c r="A80" s="3">
        <v>6</v>
      </c>
      <c r="B80" s="17">
        <v>45270</v>
      </c>
      <c r="C80" s="4" t="s">
        <v>55</v>
      </c>
      <c r="D80" s="2" t="s">
        <v>56</v>
      </c>
      <c r="E80" s="2" t="s">
        <v>57</v>
      </c>
      <c r="F80" s="4" t="s">
        <v>58</v>
      </c>
      <c r="G80" s="3">
        <v>7645</v>
      </c>
      <c r="H80" s="4" t="s">
        <v>21</v>
      </c>
      <c r="I80" s="3">
        <v>17</v>
      </c>
      <c r="J80" s="4" t="s">
        <v>17</v>
      </c>
      <c r="K80" s="4"/>
    </row>
    <row r="81" spans="1:11">
      <c r="A81" s="3">
        <v>6</v>
      </c>
      <c r="B81" s="17">
        <v>45270</v>
      </c>
      <c r="C81" s="4" t="s">
        <v>55</v>
      </c>
      <c r="D81" s="2" t="s">
        <v>56</v>
      </c>
      <c r="E81" s="2" t="s">
        <v>57</v>
      </c>
      <c r="F81" s="4" t="s">
        <v>58</v>
      </c>
      <c r="G81" s="3">
        <v>7645</v>
      </c>
      <c r="H81" s="4" t="s">
        <v>23</v>
      </c>
      <c r="I81" s="3">
        <v>18</v>
      </c>
      <c r="J81" s="4" t="s">
        <v>17</v>
      </c>
      <c r="K81" s="4"/>
    </row>
    <row r="82" spans="1:11">
      <c r="A82" s="3">
        <v>6</v>
      </c>
      <c r="B82" s="17">
        <v>45270</v>
      </c>
      <c r="C82" s="4" t="s">
        <v>55</v>
      </c>
      <c r="D82" s="2" t="s">
        <v>56</v>
      </c>
      <c r="E82" s="2" t="s">
        <v>57</v>
      </c>
      <c r="F82" s="4" t="s">
        <v>58</v>
      </c>
      <c r="G82" s="3">
        <v>7645</v>
      </c>
      <c r="H82" s="4" t="s">
        <v>36</v>
      </c>
      <c r="I82" s="3">
        <v>9</v>
      </c>
      <c r="J82" s="4" t="s">
        <v>17</v>
      </c>
      <c r="K82" s="4"/>
    </row>
    <row r="83" spans="1:11">
      <c r="A83" s="3">
        <v>6</v>
      </c>
      <c r="B83" s="17">
        <v>45270</v>
      </c>
      <c r="C83" s="4" t="s">
        <v>55</v>
      </c>
      <c r="D83" s="2" t="s">
        <v>56</v>
      </c>
      <c r="E83" s="2" t="s">
        <v>57</v>
      </c>
      <c r="F83" s="4" t="s">
        <v>58</v>
      </c>
      <c r="G83" s="3">
        <v>7645</v>
      </c>
      <c r="H83" s="4" t="s">
        <v>26</v>
      </c>
      <c r="I83" s="3">
        <v>30</v>
      </c>
      <c r="J83" s="4" t="s">
        <v>17</v>
      </c>
      <c r="K83" s="4"/>
    </row>
    <row r="84" spans="1:11">
      <c r="A84" s="3">
        <v>6</v>
      </c>
      <c r="B84" s="17">
        <v>45270</v>
      </c>
      <c r="C84" s="4" t="s">
        <v>55</v>
      </c>
      <c r="D84" s="2" t="s">
        <v>56</v>
      </c>
      <c r="E84" s="2" t="s">
        <v>57</v>
      </c>
      <c r="F84" s="4" t="s">
        <v>58</v>
      </c>
      <c r="G84" s="3">
        <v>7645</v>
      </c>
      <c r="H84" s="4" t="s">
        <v>37</v>
      </c>
      <c r="I84" s="3">
        <v>20</v>
      </c>
      <c r="J84" s="4" t="s">
        <v>17</v>
      </c>
      <c r="K84" s="4"/>
    </row>
    <row r="85" spans="1:11">
      <c r="A85" s="3">
        <v>6</v>
      </c>
      <c r="B85" s="17">
        <v>45270</v>
      </c>
      <c r="C85" s="4" t="s">
        <v>55</v>
      </c>
      <c r="D85" s="2" t="s">
        <v>56</v>
      </c>
      <c r="E85" s="2" t="s">
        <v>57</v>
      </c>
      <c r="F85" s="4" t="s">
        <v>58</v>
      </c>
      <c r="G85" s="3">
        <v>7645</v>
      </c>
      <c r="H85" s="4" t="s">
        <v>27</v>
      </c>
      <c r="I85" s="3">
        <v>27</v>
      </c>
      <c r="J85" s="4" t="s">
        <v>17</v>
      </c>
      <c r="K85" s="4"/>
    </row>
    <row r="86" spans="1:11">
      <c r="A86" s="3">
        <v>7</v>
      </c>
      <c r="B86" s="17">
        <v>44239</v>
      </c>
      <c r="C86" s="4" t="s">
        <v>59</v>
      </c>
      <c r="D86" s="2" t="s">
        <v>60</v>
      </c>
      <c r="E86" s="2" t="s">
        <v>61</v>
      </c>
      <c r="F86" s="4" t="s">
        <v>62</v>
      </c>
      <c r="G86" s="3">
        <v>6216</v>
      </c>
      <c r="H86" s="4" t="s">
        <v>16</v>
      </c>
      <c r="I86" s="3">
        <v>1</v>
      </c>
      <c r="J86" s="4" t="s">
        <v>17</v>
      </c>
      <c r="K86" s="4"/>
    </row>
    <row r="87" spans="1:11">
      <c r="A87" s="3">
        <v>7</v>
      </c>
      <c r="B87" s="17">
        <v>44239</v>
      </c>
      <c r="C87" s="4" t="s">
        <v>59</v>
      </c>
      <c r="D87" s="2" t="s">
        <v>60</v>
      </c>
      <c r="E87" s="2" t="s">
        <v>61</v>
      </c>
      <c r="F87" s="4" t="s">
        <v>62</v>
      </c>
      <c r="G87" s="3">
        <v>6216</v>
      </c>
      <c r="H87" s="4" t="s">
        <v>18</v>
      </c>
      <c r="I87" s="3">
        <v>16</v>
      </c>
      <c r="J87" s="4" t="s">
        <v>17</v>
      </c>
      <c r="K87" s="4"/>
    </row>
    <row r="88" spans="1:11">
      <c r="A88" s="3">
        <v>7</v>
      </c>
      <c r="B88" s="17">
        <v>44239</v>
      </c>
      <c r="C88" s="4" t="s">
        <v>59</v>
      </c>
      <c r="D88" s="2" t="s">
        <v>60</v>
      </c>
      <c r="E88" s="2" t="s">
        <v>61</v>
      </c>
      <c r="F88" s="4" t="s">
        <v>62</v>
      </c>
      <c r="G88" s="3">
        <v>6216</v>
      </c>
      <c r="H88" s="4" t="s">
        <v>19</v>
      </c>
      <c r="I88" s="3">
        <v>19</v>
      </c>
      <c r="J88" s="4" t="s">
        <v>17</v>
      </c>
      <c r="K88" s="4"/>
    </row>
    <row r="89" spans="1:11">
      <c r="A89" s="3">
        <v>7</v>
      </c>
      <c r="B89" s="17">
        <v>44239</v>
      </c>
      <c r="C89" s="4" t="s">
        <v>59</v>
      </c>
      <c r="D89" s="2" t="s">
        <v>60</v>
      </c>
      <c r="E89" s="2" t="s">
        <v>61</v>
      </c>
      <c r="F89" s="4" t="s">
        <v>62</v>
      </c>
      <c r="G89" s="3">
        <v>6216</v>
      </c>
      <c r="H89" s="4" t="s">
        <v>33</v>
      </c>
      <c r="I89" s="3">
        <v>12</v>
      </c>
      <c r="J89" s="4" t="s">
        <v>17</v>
      </c>
      <c r="K89" s="4"/>
    </row>
    <row r="90" spans="1:11">
      <c r="A90" s="3">
        <v>7</v>
      </c>
      <c r="B90" s="17">
        <v>44239</v>
      </c>
      <c r="C90" s="4" t="s">
        <v>59</v>
      </c>
      <c r="D90" s="2" t="s">
        <v>60</v>
      </c>
      <c r="E90" s="2" t="s">
        <v>61</v>
      </c>
      <c r="F90" s="4" t="s">
        <v>62</v>
      </c>
      <c r="G90" s="3">
        <v>6216</v>
      </c>
      <c r="H90" s="4" t="s">
        <v>35</v>
      </c>
      <c r="I90" s="3">
        <v>10</v>
      </c>
      <c r="J90" s="4" t="s">
        <v>17</v>
      </c>
      <c r="K90" s="4"/>
    </row>
    <row r="91" spans="1:11">
      <c r="A91" s="3">
        <v>7</v>
      </c>
      <c r="B91" s="17">
        <v>44239</v>
      </c>
      <c r="C91" s="4" t="s">
        <v>59</v>
      </c>
      <c r="D91" s="2" t="s">
        <v>60</v>
      </c>
      <c r="E91" s="2" t="s">
        <v>61</v>
      </c>
      <c r="F91" s="4" t="s">
        <v>62</v>
      </c>
      <c r="G91" s="3">
        <v>6216</v>
      </c>
      <c r="H91" s="4" t="s">
        <v>21</v>
      </c>
      <c r="I91" s="3">
        <v>14</v>
      </c>
      <c r="J91" s="4" t="s">
        <v>17</v>
      </c>
      <c r="K91" s="4"/>
    </row>
    <row r="92" spans="1:11">
      <c r="A92" s="3">
        <v>7</v>
      </c>
      <c r="B92" s="17">
        <v>44239</v>
      </c>
      <c r="C92" s="4" t="s">
        <v>59</v>
      </c>
      <c r="D92" s="2" t="s">
        <v>60</v>
      </c>
      <c r="E92" s="2" t="s">
        <v>61</v>
      </c>
      <c r="F92" s="4" t="s">
        <v>62</v>
      </c>
      <c r="G92" s="3">
        <v>6216</v>
      </c>
      <c r="H92" s="4" t="s">
        <v>22</v>
      </c>
      <c r="I92" s="3">
        <v>13</v>
      </c>
      <c r="J92" s="4" t="s">
        <v>17</v>
      </c>
      <c r="K92" s="4"/>
    </row>
    <row r="93" spans="1:11">
      <c r="A93" s="3">
        <v>7</v>
      </c>
      <c r="B93" s="17">
        <v>44239</v>
      </c>
      <c r="C93" s="4" t="s">
        <v>59</v>
      </c>
      <c r="D93" s="2" t="s">
        <v>60</v>
      </c>
      <c r="E93" s="2" t="s">
        <v>61</v>
      </c>
      <c r="F93" s="4" t="s">
        <v>62</v>
      </c>
      <c r="G93" s="3">
        <v>6216</v>
      </c>
      <c r="H93" s="4" t="s">
        <v>23</v>
      </c>
      <c r="I93" s="3">
        <v>6</v>
      </c>
      <c r="J93" s="4" t="s">
        <v>17</v>
      </c>
      <c r="K93" s="4"/>
    </row>
    <row r="94" spans="1:11">
      <c r="A94" s="3">
        <v>7</v>
      </c>
      <c r="B94" s="17">
        <v>44239</v>
      </c>
      <c r="C94" s="4" t="s">
        <v>59</v>
      </c>
      <c r="D94" s="2" t="s">
        <v>60</v>
      </c>
      <c r="E94" s="2" t="s">
        <v>61</v>
      </c>
      <c r="F94" s="4" t="s">
        <v>62</v>
      </c>
      <c r="G94" s="3">
        <v>6216</v>
      </c>
      <c r="H94" s="4" t="s">
        <v>36</v>
      </c>
      <c r="I94" s="3">
        <v>9</v>
      </c>
      <c r="J94" s="4" t="s">
        <v>17</v>
      </c>
      <c r="K94" s="4"/>
    </row>
    <row r="95" spans="1:11">
      <c r="A95" s="3">
        <v>7</v>
      </c>
      <c r="B95" s="17">
        <v>44239</v>
      </c>
      <c r="C95" s="4" t="s">
        <v>59</v>
      </c>
      <c r="D95" s="2" t="s">
        <v>60</v>
      </c>
      <c r="E95" s="2" t="s">
        <v>61</v>
      </c>
      <c r="F95" s="4" t="s">
        <v>62</v>
      </c>
      <c r="G95" s="3">
        <v>6216</v>
      </c>
      <c r="H95" s="4" t="s">
        <v>42</v>
      </c>
      <c r="I95" s="3">
        <v>16</v>
      </c>
      <c r="J95" s="4" t="s">
        <v>17</v>
      </c>
      <c r="K95" s="4"/>
    </row>
    <row r="96" spans="1:11">
      <c r="A96" s="3">
        <v>7</v>
      </c>
      <c r="B96" s="17">
        <v>44239</v>
      </c>
      <c r="C96" s="4" t="s">
        <v>59</v>
      </c>
      <c r="D96" s="2" t="s">
        <v>60</v>
      </c>
      <c r="E96" s="2" t="s">
        <v>61</v>
      </c>
      <c r="F96" s="4" t="s">
        <v>62</v>
      </c>
      <c r="G96" s="3">
        <v>6216</v>
      </c>
      <c r="H96" s="4" t="s">
        <v>25</v>
      </c>
      <c r="I96" s="3">
        <v>14</v>
      </c>
      <c r="J96" s="4" t="s">
        <v>17</v>
      </c>
      <c r="K96" s="4"/>
    </row>
    <row r="97" spans="1:11">
      <c r="A97" s="3">
        <v>7</v>
      </c>
      <c r="B97" s="17">
        <v>44239</v>
      </c>
      <c r="C97" s="4" t="s">
        <v>59</v>
      </c>
      <c r="D97" s="2" t="s">
        <v>60</v>
      </c>
      <c r="E97" s="2" t="s">
        <v>61</v>
      </c>
      <c r="F97" s="4" t="s">
        <v>62</v>
      </c>
      <c r="G97" s="3">
        <v>6216</v>
      </c>
      <c r="H97" s="4" t="s">
        <v>43</v>
      </c>
      <c r="I97" s="3">
        <v>25</v>
      </c>
      <c r="J97" s="4" t="s">
        <v>17</v>
      </c>
      <c r="K97" s="4"/>
    </row>
    <row r="98" spans="1:11">
      <c r="A98" s="3">
        <v>7</v>
      </c>
      <c r="B98" s="17">
        <v>44239</v>
      </c>
      <c r="C98" s="4" t="s">
        <v>59</v>
      </c>
      <c r="D98" s="2" t="s">
        <v>60</v>
      </c>
      <c r="E98" s="2" t="s">
        <v>61</v>
      </c>
      <c r="F98" s="4" t="s">
        <v>62</v>
      </c>
      <c r="G98" s="3">
        <v>6216</v>
      </c>
      <c r="H98" s="4" t="s">
        <v>26</v>
      </c>
      <c r="I98" s="3">
        <v>15</v>
      </c>
      <c r="J98" s="4" t="s">
        <v>17</v>
      </c>
      <c r="K98" s="4"/>
    </row>
    <row r="99" spans="1:11">
      <c r="A99" s="3">
        <v>7</v>
      </c>
      <c r="B99" s="17">
        <v>44239</v>
      </c>
      <c r="C99" s="4" t="s">
        <v>59</v>
      </c>
      <c r="D99" s="2" t="s">
        <v>60</v>
      </c>
      <c r="E99" s="2" t="s">
        <v>61</v>
      </c>
      <c r="F99" s="4" t="s">
        <v>62</v>
      </c>
      <c r="G99" s="3">
        <v>6216</v>
      </c>
      <c r="H99" s="4" t="s">
        <v>44</v>
      </c>
      <c r="I99" s="3">
        <v>12</v>
      </c>
      <c r="J99" s="4" t="s">
        <v>17</v>
      </c>
      <c r="K99" s="4"/>
    </row>
    <row r="100" spans="1:11">
      <c r="A100" s="3">
        <v>7</v>
      </c>
      <c r="B100" s="17">
        <v>44239</v>
      </c>
      <c r="C100" s="4" t="s">
        <v>59</v>
      </c>
      <c r="D100" s="2" t="s">
        <v>60</v>
      </c>
      <c r="E100" s="2" t="s">
        <v>61</v>
      </c>
      <c r="F100" s="4" t="s">
        <v>62</v>
      </c>
      <c r="G100" s="3">
        <v>6216</v>
      </c>
      <c r="H100" s="4" t="s">
        <v>41</v>
      </c>
      <c r="I100" s="3">
        <v>5</v>
      </c>
      <c r="J100" s="4" t="s">
        <v>17</v>
      </c>
      <c r="K100" s="4"/>
    </row>
    <row r="101" spans="1:11">
      <c r="A101" s="3">
        <v>8</v>
      </c>
      <c r="B101" s="17">
        <v>44840</v>
      </c>
      <c r="C101" s="4" t="s">
        <v>28</v>
      </c>
      <c r="D101" s="2" t="s">
        <v>63</v>
      </c>
      <c r="E101" s="2" t="s">
        <v>64</v>
      </c>
      <c r="F101" s="4" t="s">
        <v>65</v>
      </c>
      <c r="G101" s="3">
        <v>9060</v>
      </c>
      <c r="H101" s="4" t="s">
        <v>18</v>
      </c>
      <c r="I101" s="3">
        <v>25</v>
      </c>
      <c r="J101" s="4" t="s">
        <v>17</v>
      </c>
      <c r="K101" s="4"/>
    </row>
    <row r="102" spans="1:11">
      <c r="A102" s="3">
        <v>8</v>
      </c>
      <c r="B102" s="17">
        <v>44840</v>
      </c>
      <c r="C102" s="4" t="s">
        <v>28</v>
      </c>
      <c r="D102" s="2" t="s">
        <v>63</v>
      </c>
      <c r="E102" s="2" t="s">
        <v>64</v>
      </c>
      <c r="F102" s="4" t="s">
        <v>65</v>
      </c>
      <c r="G102" s="3">
        <v>9060</v>
      </c>
      <c r="H102" s="4" t="s">
        <v>19</v>
      </c>
      <c r="I102" s="3">
        <v>16</v>
      </c>
      <c r="J102" s="4" t="s">
        <v>17</v>
      </c>
      <c r="K102" s="4"/>
    </row>
    <row r="103" spans="1:11">
      <c r="A103" s="3">
        <v>8</v>
      </c>
      <c r="B103" s="17">
        <v>44840</v>
      </c>
      <c r="C103" s="4" t="s">
        <v>28</v>
      </c>
      <c r="D103" s="2" t="s">
        <v>63</v>
      </c>
      <c r="E103" s="2" t="s">
        <v>64</v>
      </c>
      <c r="F103" s="4" t="s">
        <v>65</v>
      </c>
      <c r="G103" s="3">
        <v>9060</v>
      </c>
      <c r="H103" s="4" t="s">
        <v>20</v>
      </c>
      <c r="I103" s="3">
        <v>17</v>
      </c>
      <c r="J103" s="4" t="s">
        <v>17</v>
      </c>
      <c r="K103" s="4"/>
    </row>
    <row r="104" spans="1:11">
      <c r="A104" s="3">
        <v>8</v>
      </c>
      <c r="B104" s="17">
        <v>44840</v>
      </c>
      <c r="C104" s="4" t="s">
        <v>28</v>
      </c>
      <c r="D104" s="2" t="s">
        <v>63</v>
      </c>
      <c r="E104" s="2" t="s">
        <v>64</v>
      </c>
      <c r="F104" s="4" t="s">
        <v>65</v>
      </c>
      <c r="G104" s="3">
        <v>9060</v>
      </c>
      <c r="H104" s="4" t="s">
        <v>33</v>
      </c>
      <c r="I104" s="3">
        <v>11</v>
      </c>
      <c r="J104" s="4" t="s">
        <v>17</v>
      </c>
      <c r="K104" s="4"/>
    </row>
    <row r="105" spans="1:11">
      <c r="A105" s="3">
        <v>8</v>
      </c>
      <c r="B105" s="17">
        <v>44840</v>
      </c>
      <c r="C105" s="4" t="s">
        <v>28</v>
      </c>
      <c r="D105" s="2" t="s">
        <v>63</v>
      </c>
      <c r="E105" s="2" t="s">
        <v>64</v>
      </c>
      <c r="F105" s="4" t="s">
        <v>65</v>
      </c>
      <c r="G105" s="3">
        <v>9060</v>
      </c>
      <c r="H105" s="4" t="s">
        <v>22</v>
      </c>
      <c r="I105" s="3">
        <v>26</v>
      </c>
      <c r="J105" s="4" t="s">
        <v>17</v>
      </c>
      <c r="K105" s="4"/>
    </row>
    <row r="106" spans="1:11">
      <c r="A106" s="3">
        <v>8</v>
      </c>
      <c r="B106" s="17">
        <v>44840</v>
      </c>
      <c r="C106" s="4" t="s">
        <v>28</v>
      </c>
      <c r="D106" s="2" t="s">
        <v>63</v>
      </c>
      <c r="E106" s="2" t="s">
        <v>64</v>
      </c>
      <c r="F106" s="4" t="s">
        <v>65</v>
      </c>
      <c r="G106" s="3">
        <v>9060</v>
      </c>
      <c r="H106" s="4" t="s">
        <v>23</v>
      </c>
      <c r="I106" s="3">
        <v>11</v>
      </c>
      <c r="J106" s="4" t="s">
        <v>17</v>
      </c>
      <c r="K106" s="4"/>
    </row>
    <row r="107" spans="1:11">
      <c r="A107" s="3">
        <v>8</v>
      </c>
      <c r="B107" s="17">
        <v>44840</v>
      </c>
      <c r="C107" s="4" t="s">
        <v>28</v>
      </c>
      <c r="D107" s="2" t="s">
        <v>63</v>
      </c>
      <c r="E107" s="2" t="s">
        <v>64</v>
      </c>
      <c r="F107" s="4" t="s">
        <v>65</v>
      </c>
      <c r="G107" s="3">
        <v>9060</v>
      </c>
      <c r="H107" s="4" t="s">
        <v>36</v>
      </c>
      <c r="I107" s="3">
        <v>17</v>
      </c>
      <c r="J107" s="4" t="s">
        <v>17</v>
      </c>
      <c r="K107" s="4"/>
    </row>
    <row r="108" spans="1:11">
      <c r="A108" s="3">
        <v>8</v>
      </c>
      <c r="B108" s="17">
        <v>44840</v>
      </c>
      <c r="C108" s="4" t="s">
        <v>28</v>
      </c>
      <c r="D108" s="2" t="s">
        <v>63</v>
      </c>
      <c r="E108" s="2" t="s">
        <v>64</v>
      </c>
      <c r="F108" s="4" t="s">
        <v>65</v>
      </c>
      <c r="G108" s="3">
        <v>9060</v>
      </c>
      <c r="H108" s="4" t="s">
        <v>42</v>
      </c>
      <c r="I108" s="3">
        <v>10</v>
      </c>
      <c r="J108" s="4" t="s">
        <v>17</v>
      </c>
      <c r="K108" s="4"/>
    </row>
    <row r="109" spans="1:11">
      <c r="A109" s="3">
        <v>8</v>
      </c>
      <c r="B109" s="17">
        <v>44840</v>
      </c>
      <c r="C109" s="4" t="s">
        <v>28</v>
      </c>
      <c r="D109" s="2" t="s">
        <v>63</v>
      </c>
      <c r="E109" s="2" t="s">
        <v>64</v>
      </c>
      <c r="F109" s="4" t="s">
        <v>65</v>
      </c>
      <c r="G109" s="3">
        <v>9060</v>
      </c>
      <c r="H109" s="4" t="s">
        <v>24</v>
      </c>
      <c r="I109" s="3">
        <v>15</v>
      </c>
      <c r="J109" s="4" t="s">
        <v>17</v>
      </c>
      <c r="K109" s="4"/>
    </row>
    <row r="110" spans="1:11">
      <c r="A110" s="3">
        <v>8</v>
      </c>
      <c r="B110" s="17">
        <v>44840</v>
      </c>
      <c r="C110" s="4" t="s">
        <v>28</v>
      </c>
      <c r="D110" s="2" t="s">
        <v>63</v>
      </c>
      <c r="E110" s="2" t="s">
        <v>64</v>
      </c>
      <c r="F110" s="4" t="s">
        <v>65</v>
      </c>
      <c r="G110" s="3">
        <v>9060</v>
      </c>
      <c r="H110" s="4" t="s">
        <v>43</v>
      </c>
      <c r="I110" s="3">
        <v>14</v>
      </c>
      <c r="J110" s="4" t="s">
        <v>17</v>
      </c>
      <c r="K110" s="4"/>
    </row>
    <row r="111" spans="1:11">
      <c r="A111" s="3">
        <v>8</v>
      </c>
      <c r="B111" s="17">
        <v>44840</v>
      </c>
      <c r="C111" s="4" t="s">
        <v>28</v>
      </c>
      <c r="D111" s="2" t="s">
        <v>63</v>
      </c>
      <c r="E111" s="2" t="s">
        <v>64</v>
      </c>
      <c r="F111" s="4" t="s">
        <v>65</v>
      </c>
      <c r="G111" s="3">
        <v>9060</v>
      </c>
      <c r="H111" s="4" t="s">
        <v>44</v>
      </c>
      <c r="I111" s="3">
        <v>12</v>
      </c>
      <c r="J111" s="4" t="s">
        <v>17</v>
      </c>
      <c r="K111" s="4"/>
    </row>
    <row r="112" spans="1:11">
      <c r="A112" s="3">
        <v>8</v>
      </c>
      <c r="B112" s="17">
        <v>44840</v>
      </c>
      <c r="C112" s="4" t="s">
        <v>28</v>
      </c>
      <c r="D112" s="2" t="s">
        <v>63</v>
      </c>
      <c r="E112" s="2" t="s">
        <v>64</v>
      </c>
      <c r="F112" s="4" t="s">
        <v>65</v>
      </c>
      <c r="G112" s="3">
        <v>9060</v>
      </c>
      <c r="H112" s="4" t="s">
        <v>37</v>
      </c>
      <c r="I112" s="3">
        <v>22</v>
      </c>
      <c r="J112" s="4" t="s">
        <v>17</v>
      </c>
      <c r="K112" s="4"/>
    </row>
    <row r="113" spans="1:11">
      <c r="A113" s="3">
        <v>8</v>
      </c>
      <c r="B113" s="17">
        <v>44840</v>
      </c>
      <c r="C113" s="4" t="s">
        <v>28</v>
      </c>
      <c r="D113" s="2" t="s">
        <v>63</v>
      </c>
      <c r="E113" s="2" t="s">
        <v>64</v>
      </c>
      <c r="F113" s="4" t="s">
        <v>65</v>
      </c>
      <c r="G113" s="3">
        <v>9060</v>
      </c>
      <c r="H113" s="4" t="s">
        <v>27</v>
      </c>
      <c r="I113" s="3">
        <v>23</v>
      </c>
      <c r="J113" s="4" t="s">
        <v>17</v>
      </c>
      <c r="K113" s="4"/>
    </row>
    <row r="114" spans="1:11">
      <c r="A114" s="3">
        <v>8</v>
      </c>
      <c r="B114" s="17">
        <v>44840</v>
      </c>
      <c r="C114" s="4" t="s">
        <v>28</v>
      </c>
      <c r="D114" s="2" t="s">
        <v>63</v>
      </c>
      <c r="E114" s="2" t="s">
        <v>64</v>
      </c>
      <c r="F114" s="4" t="s">
        <v>65</v>
      </c>
      <c r="G114" s="3">
        <v>9060</v>
      </c>
      <c r="H114" s="4" t="s">
        <v>41</v>
      </c>
      <c r="I114" s="3">
        <v>5</v>
      </c>
      <c r="J114" s="4" t="s">
        <v>17</v>
      </c>
      <c r="K114" s="4"/>
    </row>
    <row r="115" spans="1:11">
      <c r="A115" s="3">
        <v>9</v>
      </c>
      <c r="B115" s="17">
        <v>44804</v>
      </c>
      <c r="C115" s="4" t="s">
        <v>28</v>
      </c>
      <c r="D115" s="2" t="s">
        <v>66</v>
      </c>
      <c r="E115" s="2" t="s">
        <v>67</v>
      </c>
      <c r="F115" s="4" t="s">
        <v>68</v>
      </c>
      <c r="G115" s="3">
        <v>9243</v>
      </c>
      <c r="H115" s="4" t="s">
        <v>32</v>
      </c>
      <c r="I115" s="3">
        <v>15</v>
      </c>
      <c r="J115" s="4" t="s">
        <v>17</v>
      </c>
      <c r="K115" s="4"/>
    </row>
    <row r="116" spans="1:11">
      <c r="A116" s="3">
        <v>9</v>
      </c>
      <c r="B116" s="17">
        <v>44804</v>
      </c>
      <c r="C116" s="4" t="s">
        <v>28</v>
      </c>
      <c r="D116" s="2" t="s">
        <v>66</v>
      </c>
      <c r="E116" s="2" t="s">
        <v>67</v>
      </c>
      <c r="F116" s="4" t="s">
        <v>68</v>
      </c>
      <c r="G116" s="3">
        <v>9243</v>
      </c>
      <c r="H116" s="4" t="s">
        <v>18</v>
      </c>
      <c r="I116" s="3">
        <v>5</v>
      </c>
      <c r="J116" s="4" t="s">
        <v>17</v>
      </c>
      <c r="K116" s="4"/>
    </row>
    <row r="117" spans="1:11">
      <c r="A117" s="3">
        <v>9</v>
      </c>
      <c r="B117" s="17">
        <v>44804</v>
      </c>
      <c r="C117" s="4" t="s">
        <v>28</v>
      </c>
      <c r="D117" s="2" t="s">
        <v>66</v>
      </c>
      <c r="E117" s="2" t="s">
        <v>67</v>
      </c>
      <c r="F117" s="4" t="s">
        <v>68</v>
      </c>
      <c r="G117" s="3">
        <v>9243</v>
      </c>
      <c r="H117" s="4" t="s">
        <v>19</v>
      </c>
      <c r="I117" s="3">
        <v>19</v>
      </c>
      <c r="J117" s="4" t="s">
        <v>17</v>
      </c>
      <c r="K117" s="4"/>
    </row>
    <row r="118" spans="1:11">
      <c r="A118" s="3">
        <v>9</v>
      </c>
      <c r="B118" s="17">
        <v>44804</v>
      </c>
      <c r="C118" s="4" t="s">
        <v>28</v>
      </c>
      <c r="D118" s="2" t="s">
        <v>66</v>
      </c>
      <c r="E118" s="2" t="s">
        <v>67</v>
      </c>
      <c r="F118" s="4" t="s">
        <v>68</v>
      </c>
      <c r="G118" s="3">
        <v>9243</v>
      </c>
      <c r="H118" s="4" t="s">
        <v>33</v>
      </c>
      <c r="I118" s="3">
        <v>17</v>
      </c>
      <c r="J118" s="4" t="s">
        <v>17</v>
      </c>
      <c r="K118" s="4"/>
    </row>
    <row r="119" spans="1:11">
      <c r="A119" s="3">
        <v>9</v>
      </c>
      <c r="B119" s="17">
        <v>44804</v>
      </c>
      <c r="C119" s="4" t="s">
        <v>28</v>
      </c>
      <c r="D119" s="2" t="s">
        <v>66</v>
      </c>
      <c r="E119" s="2" t="s">
        <v>67</v>
      </c>
      <c r="F119" s="4" t="s">
        <v>68</v>
      </c>
      <c r="G119" s="3">
        <v>9243</v>
      </c>
      <c r="H119" s="4" t="s">
        <v>35</v>
      </c>
      <c r="I119" s="3">
        <v>13</v>
      </c>
      <c r="J119" s="4" t="s">
        <v>17</v>
      </c>
      <c r="K119" s="4"/>
    </row>
    <row r="120" spans="1:11">
      <c r="A120" s="3">
        <v>9</v>
      </c>
      <c r="B120" s="17">
        <v>44804</v>
      </c>
      <c r="C120" s="4" t="s">
        <v>28</v>
      </c>
      <c r="D120" s="2" t="s">
        <v>66</v>
      </c>
      <c r="E120" s="2" t="s">
        <v>67</v>
      </c>
      <c r="F120" s="4" t="s">
        <v>68</v>
      </c>
      <c r="G120" s="3">
        <v>9243</v>
      </c>
      <c r="H120" s="4" t="s">
        <v>22</v>
      </c>
      <c r="I120" s="3">
        <v>11</v>
      </c>
      <c r="J120" s="4" t="s">
        <v>17</v>
      </c>
      <c r="K120" s="4"/>
    </row>
    <row r="121" spans="1:11">
      <c r="A121" s="3">
        <v>9</v>
      </c>
      <c r="B121" s="17">
        <v>44804</v>
      </c>
      <c r="C121" s="4" t="s">
        <v>28</v>
      </c>
      <c r="D121" s="2" t="s">
        <v>66</v>
      </c>
      <c r="E121" s="2" t="s">
        <v>67</v>
      </c>
      <c r="F121" s="4" t="s">
        <v>68</v>
      </c>
      <c r="G121" s="3">
        <v>9243</v>
      </c>
      <c r="H121" s="4" t="s">
        <v>24</v>
      </c>
      <c r="I121" s="3">
        <v>24</v>
      </c>
      <c r="J121" s="4" t="s">
        <v>17</v>
      </c>
      <c r="K121" s="4"/>
    </row>
    <row r="122" spans="1:11">
      <c r="A122" s="3">
        <v>9</v>
      </c>
      <c r="B122" s="17">
        <v>44804</v>
      </c>
      <c r="C122" s="4" t="s">
        <v>28</v>
      </c>
      <c r="D122" s="2" t="s">
        <v>66</v>
      </c>
      <c r="E122" s="2" t="s">
        <v>67</v>
      </c>
      <c r="F122" s="4" t="s">
        <v>68</v>
      </c>
      <c r="G122" s="3">
        <v>9243</v>
      </c>
      <c r="H122" s="4" t="s">
        <v>43</v>
      </c>
      <c r="I122" s="3">
        <v>28</v>
      </c>
      <c r="J122" s="4" t="s">
        <v>17</v>
      </c>
      <c r="K122" s="4"/>
    </row>
    <row r="123" spans="1:11">
      <c r="A123" s="3">
        <v>9</v>
      </c>
      <c r="B123" s="17">
        <v>44804</v>
      </c>
      <c r="C123" s="4" t="s">
        <v>28</v>
      </c>
      <c r="D123" s="2" t="s">
        <v>66</v>
      </c>
      <c r="E123" s="2" t="s">
        <v>67</v>
      </c>
      <c r="F123" s="4" t="s">
        <v>68</v>
      </c>
      <c r="G123" s="3">
        <v>9243</v>
      </c>
      <c r="H123" s="4" t="s">
        <v>37</v>
      </c>
      <c r="I123" s="3">
        <v>11</v>
      </c>
      <c r="J123" s="4" t="s">
        <v>17</v>
      </c>
      <c r="K123" s="4"/>
    </row>
    <row r="124" spans="1:11">
      <c r="A124" s="3">
        <v>9</v>
      </c>
      <c r="B124" s="17">
        <v>44804</v>
      </c>
      <c r="C124" s="4" t="s">
        <v>28</v>
      </c>
      <c r="D124" s="2" t="s">
        <v>66</v>
      </c>
      <c r="E124" s="2" t="s">
        <v>67</v>
      </c>
      <c r="F124" s="4" t="s">
        <v>68</v>
      </c>
      <c r="G124" s="3">
        <v>9243</v>
      </c>
      <c r="H124" s="4" t="s">
        <v>41</v>
      </c>
      <c r="I124" s="3">
        <v>13</v>
      </c>
      <c r="J124" s="4" t="s">
        <v>17</v>
      </c>
      <c r="K124" s="4"/>
    </row>
    <row r="125" spans="1:11">
      <c r="A125" s="3">
        <v>10</v>
      </c>
      <c r="B125" s="17">
        <v>44426</v>
      </c>
      <c r="C125" s="4" t="s">
        <v>49</v>
      </c>
      <c r="D125" s="2" t="s">
        <v>69</v>
      </c>
      <c r="E125" s="2" t="s">
        <v>70</v>
      </c>
      <c r="F125" s="4" t="s">
        <v>71</v>
      </c>
      <c r="G125" s="3">
        <v>3567</v>
      </c>
      <c r="H125" s="4" t="s">
        <v>32</v>
      </c>
      <c r="J125" s="4" t="s">
        <v>72</v>
      </c>
      <c r="K125" s="4" t="s">
        <v>73</v>
      </c>
    </row>
    <row r="126" spans="1:11">
      <c r="A126" s="3">
        <v>10</v>
      </c>
      <c r="B126" s="17">
        <v>44426</v>
      </c>
      <c r="C126" s="4" t="s">
        <v>49</v>
      </c>
      <c r="D126" s="2" t="s">
        <v>69</v>
      </c>
      <c r="E126" s="2" t="s">
        <v>70</v>
      </c>
      <c r="F126" s="4" t="s">
        <v>71</v>
      </c>
      <c r="G126" s="3">
        <v>3567</v>
      </c>
      <c r="H126" s="4" t="s">
        <v>19</v>
      </c>
      <c r="I126" s="3">
        <v>11</v>
      </c>
      <c r="J126" s="4" t="s">
        <v>17</v>
      </c>
      <c r="K126" s="4"/>
    </row>
    <row r="127" spans="1:11">
      <c r="A127" s="3">
        <v>10</v>
      </c>
      <c r="B127" s="17">
        <v>44426</v>
      </c>
      <c r="C127" s="4" t="s">
        <v>49</v>
      </c>
      <c r="D127" s="2" t="s">
        <v>69</v>
      </c>
      <c r="E127" s="2" t="s">
        <v>70</v>
      </c>
      <c r="F127" s="4" t="s">
        <v>71</v>
      </c>
      <c r="G127" s="3">
        <v>3567</v>
      </c>
      <c r="H127" s="4" t="s">
        <v>20</v>
      </c>
      <c r="I127" s="3">
        <v>5</v>
      </c>
      <c r="J127" s="4" t="s">
        <v>17</v>
      </c>
      <c r="K127" s="4"/>
    </row>
    <row r="128" spans="1:11">
      <c r="A128" s="3">
        <v>10</v>
      </c>
      <c r="B128" s="17">
        <v>44426</v>
      </c>
      <c r="C128" s="4" t="s">
        <v>49</v>
      </c>
      <c r="D128" s="2" t="s">
        <v>69</v>
      </c>
      <c r="E128" s="2" t="s">
        <v>70</v>
      </c>
      <c r="F128" s="4" t="s">
        <v>71</v>
      </c>
      <c r="G128" s="3">
        <v>3567</v>
      </c>
      <c r="H128" s="4" t="s">
        <v>35</v>
      </c>
      <c r="I128" s="3">
        <v>9</v>
      </c>
      <c r="J128" s="4" t="s">
        <v>17</v>
      </c>
      <c r="K128" s="4"/>
    </row>
    <row r="129" spans="1:11">
      <c r="A129" s="3">
        <v>10</v>
      </c>
      <c r="B129" s="17">
        <v>44426</v>
      </c>
      <c r="C129" s="4" t="s">
        <v>49</v>
      </c>
      <c r="D129" s="2" t="s">
        <v>69</v>
      </c>
      <c r="E129" s="2" t="s">
        <v>70</v>
      </c>
      <c r="F129" s="4" t="s">
        <v>71</v>
      </c>
      <c r="G129" s="3">
        <v>3567</v>
      </c>
      <c r="H129" s="4" t="s">
        <v>21</v>
      </c>
      <c r="I129" s="3">
        <v>5</v>
      </c>
      <c r="J129" s="4" t="s">
        <v>17</v>
      </c>
      <c r="K129" s="4"/>
    </row>
    <row r="130" spans="1:11">
      <c r="A130" s="3">
        <v>10</v>
      </c>
      <c r="B130" s="17">
        <v>44426</v>
      </c>
      <c r="C130" s="4" t="s">
        <v>49</v>
      </c>
      <c r="D130" s="2" t="s">
        <v>69</v>
      </c>
      <c r="E130" s="2" t="s">
        <v>70</v>
      </c>
      <c r="F130" s="4" t="s">
        <v>71</v>
      </c>
      <c r="G130" s="3">
        <v>3567</v>
      </c>
      <c r="H130" s="4" t="s">
        <v>23</v>
      </c>
      <c r="I130" s="3">
        <v>3</v>
      </c>
      <c r="J130" s="4" t="s">
        <v>17</v>
      </c>
      <c r="K130" s="4"/>
    </row>
    <row r="131" spans="1:11">
      <c r="A131" s="3">
        <v>10</v>
      </c>
      <c r="B131" s="17">
        <v>44426</v>
      </c>
      <c r="C131" s="4" t="s">
        <v>49</v>
      </c>
      <c r="D131" s="2" t="s">
        <v>69</v>
      </c>
      <c r="E131" s="2" t="s">
        <v>70</v>
      </c>
      <c r="F131" s="4" t="s">
        <v>71</v>
      </c>
      <c r="G131" s="3">
        <v>3567</v>
      </c>
      <c r="H131" s="4" t="s">
        <v>36</v>
      </c>
      <c r="I131" s="3">
        <v>4</v>
      </c>
      <c r="J131" s="4" t="s">
        <v>17</v>
      </c>
      <c r="K131" s="4"/>
    </row>
    <row r="132" spans="1:11">
      <c r="A132" s="3">
        <v>10</v>
      </c>
      <c r="B132" s="17">
        <v>44426</v>
      </c>
      <c r="C132" s="4" t="s">
        <v>49</v>
      </c>
      <c r="D132" s="2" t="s">
        <v>69</v>
      </c>
      <c r="E132" s="2" t="s">
        <v>70</v>
      </c>
      <c r="F132" s="4" t="s">
        <v>71</v>
      </c>
      <c r="G132" s="3">
        <v>3567</v>
      </c>
      <c r="H132" s="4" t="s">
        <v>42</v>
      </c>
      <c r="I132" s="3">
        <v>6</v>
      </c>
      <c r="J132" s="4" t="s">
        <v>17</v>
      </c>
      <c r="K132" s="4"/>
    </row>
    <row r="133" spans="1:11">
      <c r="A133" s="3">
        <v>10</v>
      </c>
      <c r="B133" s="17">
        <v>44426</v>
      </c>
      <c r="C133" s="4" t="s">
        <v>49</v>
      </c>
      <c r="D133" s="2" t="s">
        <v>69</v>
      </c>
      <c r="E133" s="2" t="s">
        <v>70</v>
      </c>
      <c r="F133" s="4" t="s">
        <v>71</v>
      </c>
      <c r="G133" s="3">
        <v>3567</v>
      </c>
      <c r="H133" s="4" t="s">
        <v>24</v>
      </c>
      <c r="I133" s="3">
        <v>8</v>
      </c>
      <c r="J133" s="4" t="s">
        <v>17</v>
      </c>
      <c r="K133" s="4"/>
    </row>
    <row r="134" spans="1:11">
      <c r="A134" s="3">
        <v>10</v>
      </c>
      <c r="B134" s="17">
        <v>44426</v>
      </c>
      <c r="C134" s="4" t="s">
        <v>49</v>
      </c>
      <c r="D134" s="2" t="s">
        <v>69</v>
      </c>
      <c r="E134" s="2" t="s">
        <v>70</v>
      </c>
      <c r="F134" s="4" t="s">
        <v>71</v>
      </c>
      <c r="G134" s="3">
        <v>3567</v>
      </c>
      <c r="H134" s="4" t="s">
        <v>26</v>
      </c>
      <c r="I134" s="3">
        <v>12</v>
      </c>
      <c r="J134" s="4" t="s">
        <v>17</v>
      </c>
      <c r="K134" s="4"/>
    </row>
    <row r="135" spans="1:11">
      <c r="A135" s="3">
        <v>10</v>
      </c>
      <c r="B135" s="17">
        <v>44426</v>
      </c>
      <c r="C135" s="4" t="s">
        <v>49</v>
      </c>
      <c r="D135" s="2" t="s">
        <v>69</v>
      </c>
      <c r="E135" s="2" t="s">
        <v>70</v>
      </c>
      <c r="F135" s="4" t="s">
        <v>71</v>
      </c>
      <c r="G135" s="3">
        <v>3567</v>
      </c>
      <c r="H135" s="4" t="s">
        <v>27</v>
      </c>
      <c r="I135" s="3">
        <v>10</v>
      </c>
      <c r="J135" s="4" t="s">
        <v>17</v>
      </c>
      <c r="K135" s="4"/>
    </row>
    <row r="136" spans="1:11">
      <c r="A136" s="3">
        <v>10</v>
      </c>
      <c r="B136" s="17">
        <v>44426</v>
      </c>
      <c r="C136" s="4" t="s">
        <v>49</v>
      </c>
      <c r="D136" s="2" t="s">
        <v>69</v>
      </c>
      <c r="E136" s="2" t="s">
        <v>70</v>
      </c>
      <c r="F136" s="4" t="s">
        <v>71</v>
      </c>
      <c r="G136" s="3">
        <v>3567</v>
      </c>
      <c r="H136" s="4" t="s">
        <v>41</v>
      </c>
      <c r="I136" s="3">
        <v>9</v>
      </c>
      <c r="J136" s="4" t="s">
        <v>17</v>
      </c>
      <c r="K136" s="4"/>
    </row>
    <row r="137" spans="1:11">
      <c r="A137" s="3">
        <v>11</v>
      </c>
      <c r="B137" s="17">
        <v>44645</v>
      </c>
      <c r="C137" s="4" t="s">
        <v>74</v>
      </c>
      <c r="D137" s="2" t="s">
        <v>75</v>
      </c>
      <c r="E137" s="2" t="s">
        <v>76</v>
      </c>
      <c r="F137" s="4" t="s">
        <v>77</v>
      </c>
      <c r="G137" s="3">
        <v>5229</v>
      </c>
      <c r="H137" s="4" t="s">
        <v>32</v>
      </c>
      <c r="I137" s="3">
        <v>17</v>
      </c>
      <c r="J137" s="4" t="s">
        <v>17</v>
      </c>
      <c r="K137" s="4"/>
    </row>
    <row r="138" spans="1:11">
      <c r="A138" s="3">
        <v>11</v>
      </c>
      <c r="B138" s="17">
        <v>44645</v>
      </c>
      <c r="C138" s="4" t="s">
        <v>74</v>
      </c>
      <c r="D138" s="2" t="s">
        <v>75</v>
      </c>
      <c r="E138" s="2" t="s">
        <v>76</v>
      </c>
      <c r="F138" s="4" t="s">
        <v>77</v>
      </c>
      <c r="G138" s="3">
        <v>5229</v>
      </c>
      <c r="H138" s="4" t="s">
        <v>16</v>
      </c>
      <c r="I138" s="3">
        <v>6</v>
      </c>
      <c r="J138" s="4" t="s">
        <v>17</v>
      </c>
      <c r="K138" s="4"/>
    </row>
    <row r="139" spans="1:11">
      <c r="A139" s="3">
        <v>11</v>
      </c>
      <c r="B139" s="17">
        <v>44645</v>
      </c>
      <c r="C139" s="4" t="s">
        <v>74</v>
      </c>
      <c r="D139" s="2" t="s">
        <v>75</v>
      </c>
      <c r="E139" s="2" t="s">
        <v>76</v>
      </c>
      <c r="F139" s="4" t="s">
        <v>77</v>
      </c>
      <c r="G139" s="3">
        <v>5229</v>
      </c>
      <c r="H139" s="4" t="s">
        <v>18</v>
      </c>
      <c r="I139" s="3">
        <v>16</v>
      </c>
      <c r="J139" s="4" t="s">
        <v>17</v>
      </c>
      <c r="K139" s="4"/>
    </row>
    <row r="140" spans="1:11">
      <c r="A140" s="3">
        <v>11</v>
      </c>
      <c r="B140" s="17">
        <v>44645</v>
      </c>
      <c r="C140" s="4" t="s">
        <v>74</v>
      </c>
      <c r="D140" s="2" t="s">
        <v>75</v>
      </c>
      <c r="E140" s="2" t="s">
        <v>76</v>
      </c>
      <c r="F140" s="4" t="s">
        <v>77</v>
      </c>
      <c r="G140" s="3">
        <v>5229</v>
      </c>
      <c r="H140" s="4" t="s">
        <v>19</v>
      </c>
      <c r="I140" s="3">
        <v>14</v>
      </c>
      <c r="J140" s="4" t="s">
        <v>17</v>
      </c>
      <c r="K140" s="4"/>
    </row>
    <row r="141" spans="1:11">
      <c r="A141" s="3">
        <v>11</v>
      </c>
      <c r="B141" s="17">
        <v>44645</v>
      </c>
      <c r="C141" s="4" t="s">
        <v>74</v>
      </c>
      <c r="D141" s="2" t="s">
        <v>75</v>
      </c>
      <c r="E141" s="2" t="s">
        <v>76</v>
      </c>
      <c r="F141" s="4" t="s">
        <v>77</v>
      </c>
      <c r="G141" s="3">
        <v>5229</v>
      </c>
      <c r="H141" s="4" t="s">
        <v>20</v>
      </c>
      <c r="I141" s="3">
        <v>4</v>
      </c>
      <c r="J141" s="4" t="s">
        <v>17</v>
      </c>
      <c r="K141" s="4"/>
    </row>
    <row r="142" spans="1:11">
      <c r="A142" s="3">
        <v>11</v>
      </c>
      <c r="B142" s="17">
        <v>44645</v>
      </c>
      <c r="C142" s="4" t="s">
        <v>74</v>
      </c>
      <c r="D142" s="2" t="s">
        <v>75</v>
      </c>
      <c r="E142" s="2" t="s">
        <v>76</v>
      </c>
      <c r="F142" s="4" t="s">
        <v>77</v>
      </c>
      <c r="G142" s="3">
        <v>5229</v>
      </c>
      <c r="H142" s="4" t="s">
        <v>33</v>
      </c>
      <c r="I142" s="3">
        <v>12</v>
      </c>
      <c r="J142" s="4" t="s">
        <v>17</v>
      </c>
      <c r="K142" s="4"/>
    </row>
    <row r="143" spans="1:11">
      <c r="A143" s="3">
        <v>11</v>
      </c>
      <c r="B143" s="17">
        <v>44645</v>
      </c>
      <c r="C143" s="4" t="s">
        <v>74</v>
      </c>
      <c r="D143" s="2" t="s">
        <v>75</v>
      </c>
      <c r="E143" s="2" t="s">
        <v>76</v>
      </c>
      <c r="F143" s="4" t="s">
        <v>77</v>
      </c>
      <c r="G143" s="3">
        <v>5229</v>
      </c>
      <c r="H143" s="4" t="s">
        <v>35</v>
      </c>
      <c r="I143" s="3">
        <v>7</v>
      </c>
      <c r="J143" s="4" t="s">
        <v>17</v>
      </c>
      <c r="K143" s="4"/>
    </row>
    <row r="144" spans="1:11">
      <c r="A144" s="3">
        <v>11</v>
      </c>
      <c r="B144" s="17">
        <v>44645</v>
      </c>
      <c r="C144" s="4" t="s">
        <v>74</v>
      </c>
      <c r="D144" s="2" t="s">
        <v>75</v>
      </c>
      <c r="E144" s="2" t="s">
        <v>76</v>
      </c>
      <c r="F144" s="4" t="s">
        <v>77</v>
      </c>
      <c r="G144" s="3">
        <v>5229</v>
      </c>
      <c r="H144" s="4" t="s">
        <v>21</v>
      </c>
      <c r="I144" s="3">
        <v>12</v>
      </c>
      <c r="J144" s="4" t="s">
        <v>17</v>
      </c>
      <c r="K144" s="4"/>
    </row>
    <row r="145" spans="1:11">
      <c r="A145" s="3">
        <v>11</v>
      </c>
      <c r="B145" s="17">
        <v>44645</v>
      </c>
      <c r="C145" s="4" t="s">
        <v>74</v>
      </c>
      <c r="D145" s="2" t="s">
        <v>75</v>
      </c>
      <c r="E145" s="2" t="s">
        <v>76</v>
      </c>
      <c r="F145" s="4" t="s">
        <v>77</v>
      </c>
      <c r="G145" s="3">
        <v>5229</v>
      </c>
      <c r="H145" s="4" t="s">
        <v>22</v>
      </c>
      <c r="I145" s="3">
        <v>10</v>
      </c>
      <c r="J145" s="4" t="s">
        <v>17</v>
      </c>
      <c r="K145" s="4"/>
    </row>
    <row r="146" spans="1:11">
      <c r="A146" s="3">
        <v>11</v>
      </c>
      <c r="B146" s="17">
        <v>44645</v>
      </c>
      <c r="C146" s="4" t="s">
        <v>74</v>
      </c>
      <c r="D146" s="2" t="s">
        <v>75</v>
      </c>
      <c r="E146" s="2" t="s">
        <v>76</v>
      </c>
      <c r="F146" s="4" t="s">
        <v>77</v>
      </c>
      <c r="G146" s="3">
        <v>5229</v>
      </c>
      <c r="H146" s="4" t="s">
        <v>23</v>
      </c>
      <c r="I146" s="3">
        <v>8</v>
      </c>
      <c r="J146" s="4" t="s">
        <v>17</v>
      </c>
      <c r="K146" s="4"/>
    </row>
    <row r="147" spans="1:11">
      <c r="A147" s="3">
        <v>11</v>
      </c>
      <c r="B147" s="17">
        <v>44645</v>
      </c>
      <c r="C147" s="4" t="s">
        <v>74</v>
      </c>
      <c r="D147" s="2" t="s">
        <v>75</v>
      </c>
      <c r="E147" s="2" t="s">
        <v>76</v>
      </c>
      <c r="F147" s="4" t="s">
        <v>77</v>
      </c>
      <c r="G147" s="3">
        <v>5229</v>
      </c>
      <c r="H147" s="4" t="s">
        <v>36</v>
      </c>
      <c r="I147" s="3">
        <v>18</v>
      </c>
      <c r="J147" s="4" t="s">
        <v>17</v>
      </c>
      <c r="K147" s="4"/>
    </row>
    <row r="148" spans="1:11">
      <c r="A148" s="3">
        <v>11</v>
      </c>
      <c r="B148" s="17">
        <v>44645</v>
      </c>
      <c r="C148" s="4" t="s">
        <v>74</v>
      </c>
      <c r="D148" s="2" t="s">
        <v>75</v>
      </c>
      <c r="E148" s="2" t="s">
        <v>76</v>
      </c>
      <c r="F148" s="4" t="s">
        <v>77</v>
      </c>
      <c r="G148" s="3">
        <v>5229</v>
      </c>
      <c r="H148" s="4" t="s">
        <v>42</v>
      </c>
      <c r="I148" s="3">
        <v>16</v>
      </c>
      <c r="J148" s="4" t="s">
        <v>17</v>
      </c>
      <c r="K148" s="4"/>
    </row>
    <row r="149" spans="1:11">
      <c r="A149" s="3">
        <v>11</v>
      </c>
      <c r="B149" s="17">
        <v>44645</v>
      </c>
      <c r="C149" s="4" t="s">
        <v>74</v>
      </c>
      <c r="D149" s="2" t="s">
        <v>75</v>
      </c>
      <c r="E149" s="2" t="s">
        <v>76</v>
      </c>
      <c r="F149" s="4" t="s">
        <v>77</v>
      </c>
      <c r="G149" s="3">
        <v>5229</v>
      </c>
      <c r="H149" s="4" t="s">
        <v>43</v>
      </c>
      <c r="I149" s="3">
        <v>10</v>
      </c>
      <c r="J149" s="4" t="s">
        <v>17</v>
      </c>
      <c r="K149" s="4"/>
    </row>
    <row r="150" spans="1:11">
      <c r="A150" s="3">
        <v>11</v>
      </c>
      <c r="B150" s="17">
        <v>44645</v>
      </c>
      <c r="C150" s="4" t="s">
        <v>74</v>
      </c>
      <c r="D150" s="2" t="s">
        <v>75</v>
      </c>
      <c r="E150" s="2" t="s">
        <v>76</v>
      </c>
      <c r="F150" s="4" t="s">
        <v>77</v>
      </c>
      <c r="G150" s="3">
        <v>5229</v>
      </c>
      <c r="H150" s="4" t="s">
        <v>26</v>
      </c>
      <c r="I150" s="3">
        <v>12</v>
      </c>
      <c r="J150" s="4" t="s">
        <v>17</v>
      </c>
      <c r="K150" s="4"/>
    </row>
    <row r="151" spans="1:11">
      <c r="A151" s="3">
        <v>11</v>
      </c>
      <c r="B151" s="17">
        <v>44645</v>
      </c>
      <c r="C151" s="4" t="s">
        <v>74</v>
      </c>
      <c r="D151" s="2" t="s">
        <v>75</v>
      </c>
      <c r="E151" s="2" t="s">
        <v>76</v>
      </c>
      <c r="F151" s="4" t="s">
        <v>77</v>
      </c>
      <c r="G151" s="3">
        <v>5229</v>
      </c>
      <c r="H151" s="4" t="s">
        <v>44</v>
      </c>
      <c r="I151" s="3">
        <v>11</v>
      </c>
      <c r="J151" s="4" t="s">
        <v>17</v>
      </c>
      <c r="K151" s="4"/>
    </row>
    <row r="152" spans="1:11">
      <c r="A152" s="3">
        <v>11</v>
      </c>
      <c r="B152" s="17">
        <v>44645</v>
      </c>
      <c r="C152" s="4" t="s">
        <v>74</v>
      </c>
      <c r="D152" s="2" t="s">
        <v>75</v>
      </c>
      <c r="E152" s="2" t="s">
        <v>76</v>
      </c>
      <c r="F152" s="4" t="s">
        <v>77</v>
      </c>
      <c r="G152" s="3">
        <v>5229</v>
      </c>
      <c r="H152" s="4" t="s">
        <v>37</v>
      </c>
      <c r="I152" s="3">
        <v>8</v>
      </c>
      <c r="J152" s="4" t="s">
        <v>17</v>
      </c>
      <c r="K152" s="4"/>
    </row>
    <row r="153" spans="1:11">
      <c r="A153" s="3">
        <v>11</v>
      </c>
      <c r="B153" s="17">
        <v>44645</v>
      </c>
      <c r="C153" s="4" t="s">
        <v>74</v>
      </c>
      <c r="D153" s="2" t="s">
        <v>75</v>
      </c>
      <c r="E153" s="2" t="s">
        <v>76</v>
      </c>
      <c r="F153" s="4" t="s">
        <v>77</v>
      </c>
      <c r="G153" s="3">
        <v>5229</v>
      </c>
      <c r="H153" s="4" t="s">
        <v>27</v>
      </c>
      <c r="I153" s="3">
        <v>12</v>
      </c>
      <c r="J153" s="4" t="s">
        <v>17</v>
      </c>
      <c r="K153" s="4"/>
    </row>
    <row r="154" spans="1:11">
      <c r="A154" s="3">
        <v>11</v>
      </c>
      <c r="B154" s="17">
        <v>44645</v>
      </c>
      <c r="C154" s="4" t="s">
        <v>74</v>
      </c>
      <c r="D154" s="2" t="s">
        <v>75</v>
      </c>
      <c r="E154" s="2" t="s">
        <v>76</v>
      </c>
      <c r="F154" s="4" t="s">
        <v>77</v>
      </c>
      <c r="G154" s="3">
        <v>5229</v>
      </c>
      <c r="H154" s="4" t="s">
        <v>41</v>
      </c>
      <c r="I154" s="3">
        <v>16</v>
      </c>
      <c r="J154" s="4" t="s">
        <v>17</v>
      </c>
      <c r="K154" s="4"/>
    </row>
    <row r="155" spans="1:11">
      <c r="A155" s="3">
        <v>12</v>
      </c>
      <c r="B155" s="17">
        <v>44133</v>
      </c>
      <c r="C155" s="4" t="s">
        <v>49</v>
      </c>
      <c r="D155" s="2" t="s">
        <v>78</v>
      </c>
      <c r="E155" s="2" t="s">
        <v>79</v>
      </c>
      <c r="F155" s="4" t="s">
        <v>80</v>
      </c>
      <c r="G155" s="3">
        <v>105</v>
      </c>
      <c r="H155" s="4" t="s">
        <v>32</v>
      </c>
      <c r="I155" s="3">
        <v>4</v>
      </c>
      <c r="J155" s="4" t="s">
        <v>17</v>
      </c>
      <c r="K155" s="4"/>
    </row>
    <row r="156" spans="1:11">
      <c r="A156" s="3">
        <v>12</v>
      </c>
      <c r="B156" s="17">
        <v>44133</v>
      </c>
      <c r="C156" s="4" t="s">
        <v>49</v>
      </c>
      <c r="D156" s="2" t="s">
        <v>78</v>
      </c>
      <c r="E156" s="2" t="s">
        <v>79</v>
      </c>
      <c r="F156" s="4" t="s">
        <v>80</v>
      </c>
      <c r="G156" s="3">
        <v>105</v>
      </c>
      <c r="H156" s="4" t="s">
        <v>16</v>
      </c>
      <c r="I156" s="3">
        <v>3</v>
      </c>
      <c r="J156" s="4" t="s">
        <v>17</v>
      </c>
      <c r="K156" s="4"/>
    </row>
    <row r="157" spans="1:11">
      <c r="A157" s="3">
        <v>12</v>
      </c>
      <c r="B157" s="17">
        <v>44133</v>
      </c>
      <c r="C157" s="4" t="s">
        <v>49</v>
      </c>
      <c r="D157" s="2" t="s">
        <v>78</v>
      </c>
      <c r="E157" s="2" t="s">
        <v>79</v>
      </c>
      <c r="F157" s="4" t="s">
        <v>80</v>
      </c>
      <c r="G157" s="3">
        <v>105</v>
      </c>
      <c r="H157" s="4" t="s">
        <v>19</v>
      </c>
      <c r="I157" s="3">
        <v>2</v>
      </c>
      <c r="J157" s="4" t="s">
        <v>17</v>
      </c>
      <c r="K157" s="4"/>
    </row>
    <row r="158" spans="1:11">
      <c r="A158" s="3">
        <v>12</v>
      </c>
      <c r="B158" s="17">
        <v>44133</v>
      </c>
      <c r="C158" s="4" t="s">
        <v>49</v>
      </c>
      <c r="D158" s="2" t="s">
        <v>78</v>
      </c>
      <c r="E158" s="2" t="s">
        <v>79</v>
      </c>
      <c r="F158" s="4" t="s">
        <v>80</v>
      </c>
      <c r="G158" s="3">
        <v>105</v>
      </c>
      <c r="H158" s="4" t="s">
        <v>20</v>
      </c>
      <c r="I158" s="3">
        <v>4</v>
      </c>
      <c r="J158" s="4" t="s">
        <v>17</v>
      </c>
      <c r="K158" s="4"/>
    </row>
    <row r="159" spans="1:11">
      <c r="A159" s="3">
        <v>12</v>
      </c>
      <c r="B159" s="17">
        <v>44133</v>
      </c>
      <c r="C159" s="4" t="s">
        <v>49</v>
      </c>
      <c r="D159" s="2" t="s">
        <v>78</v>
      </c>
      <c r="E159" s="2" t="s">
        <v>79</v>
      </c>
      <c r="F159" s="4" t="s">
        <v>80</v>
      </c>
      <c r="G159" s="3">
        <v>105</v>
      </c>
      <c r="H159" s="4" t="s">
        <v>35</v>
      </c>
      <c r="I159" s="3">
        <v>4</v>
      </c>
      <c r="J159" s="4" t="s">
        <v>17</v>
      </c>
      <c r="K159" s="4"/>
    </row>
    <row r="160" spans="1:11">
      <c r="A160" s="3">
        <v>12</v>
      </c>
      <c r="B160" s="17">
        <v>44133</v>
      </c>
      <c r="C160" s="4" t="s">
        <v>49</v>
      </c>
      <c r="D160" s="2" t="s">
        <v>78</v>
      </c>
      <c r="E160" s="2" t="s">
        <v>79</v>
      </c>
      <c r="F160" s="4" t="s">
        <v>80</v>
      </c>
      <c r="G160" s="3">
        <v>105</v>
      </c>
      <c r="H160" s="4" t="s">
        <v>21</v>
      </c>
      <c r="I160" s="3">
        <v>4</v>
      </c>
      <c r="J160" s="4" t="s">
        <v>17</v>
      </c>
      <c r="K160" s="4"/>
    </row>
    <row r="161" spans="1:11">
      <c r="A161" s="3">
        <v>12</v>
      </c>
      <c r="B161" s="17">
        <v>44133</v>
      </c>
      <c r="C161" s="4" t="s">
        <v>49</v>
      </c>
      <c r="D161" s="2" t="s">
        <v>78</v>
      </c>
      <c r="E161" s="2" t="s">
        <v>79</v>
      </c>
      <c r="F161" s="4" t="s">
        <v>80</v>
      </c>
      <c r="G161" s="3">
        <v>105</v>
      </c>
      <c r="H161" s="4" t="s">
        <v>24</v>
      </c>
      <c r="I161" s="3">
        <v>2</v>
      </c>
      <c r="J161" s="4" t="s">
        <v>17</v>
      </c>
      <c r="K161" s="4"/>
    </row>
    <row r="162" spans="1:11">
      <c r="A162" s="3">
        <v>12</v>
      </c>
      <c r="B162" s="17">
        <v>44133</v>
      </c>
      <c r="C162" s="4" t="s">
        <v>49</v>
      </c>
      <c r="D162" s="2" t="s">
        <v>78</v>
      </c>
      <c r="E162" s="2" t="s">
        <v>79</v>
      </c>
      <c r="F162" s="4" t="s">
        <v>80</v>
      </c>
      <c r="G162" s="3">
        <v>105</v>
      </c>
      <c r="H162" s="4" t="s">
        <v>26</v>
      </c>
      <c r="I162" s="3">
        <v>2</v>
      </c>
      <c r="J162" s="4" t="s">
        <v>17</v>
      </c>
      <c r="K162" s="4"/>
    </row>
    <row r="163" spans="1:11">
      <c r="A163" s="3">
        <v>12</v>
      </c>
      <c r="B163" s="17">
        <v>44133</v>
      </c>
      <c r="C163" s="4" t="s">
        <v>49</v>
      </c>
      <c r="D163" s="2" t="s">
        <v>78</v>
      </c>
      <c r="E163" s="2" t="s">
        <v>79</v>
      </c>
      <c r="F163" s="4" t="s">
        <v>80</v>
      </c>
      <c r="G163" s="3">
        <v>105</v>
      </c>
      <c r="H163" s="4" t="s">
        <v>37</v>
      </c>
      <c r="I163" s="3">
        <v>3</v>
      </c>
      <c r="J163" s="4" t="s">
        <v>17</v>
      </c>
      <c r="K163" s="4"/>
    </row>
    <row r="164" spans="1:11">
      <c r="A164" s="3">
        <v>12</v>
      </c>
      <c r="B164" s="17">
        <v>44133</v>
      </c>
      <c r="C164" s="4" t="s">
        <v>49</v>
      </c>
      <c r="D164" s="2" t="s">
        <v>78</v>
      </c>
      <c r="E164" s="2" t="s">
        <v>79</v>
      </c>
      <c r="F164" s="4" t="s">
        <v>80</v>
      </c>
      <c r="G164" s="3">
        <v>105</v>
      </c>
      <c r="H164" s="4" t="s">
        <v>41</v>
      </c>
      <c r="I164" s="3">
        <v>3</v>
      </c>
      <c r="J164" s="4" t="s">
        <v>17</v>
      </c>
      <c r="K164" s="4"/>
    </row>
    <row r="165" spans="1:11">
      <c r="A165" s="3">
        <v>13</v>
      </c>
      <c r="B165" s="17">
        <v>44123</v>
      </c>
      <c r="C165" s="4" t="s">
        <v>81</v>
      </c>
      <c r="D165" s="2" t="s">
        <v>82</v>
      </c>
      <c r="E165" s="2" t="s">
        <v>83</v>
      </c>
      <c r="F165" s="4" t="s">
        <v>84</v>
      </c>
      <c r="G165" s="3">
        <v>6990</v>
      </c>
      <c r="H165" s="4" t="s">
        <v>16</v>
      </c>
      <c r="I165" s="3">
        <v>16</v>
      </c>
      <c r="J165" s="4" t="s">
        <v>17</v>
      </c>
      <c r="K165" s="4"/>
    </row>
    <row r="166" spans="1:11">
      <c r="A166" s="3">
        <v>13</v>
      </c>
      <c r="B166" s="17">
        <v>44123</v>
      </c>
      <c r="C166" s="4" t="s">
        <v>81</v>
      </c>
      <c r="D166" s="2" t="s">
        <v>82</v>
      </c>
      <c r="E166" s="2" t="s">
        <v>83</v>
      </c>
      <c r="F166" s="4" t="s">
        <v>84</v>
      </c>
      <c r="G166" s="3">
        <v>6990</v>
      </c>
      <c r="H166" s="4" t="s">
        <v>18</v>
      </c>
      <c r="I166" s="3">
        <v>14</v>
      </c>
      <c r="J166" s="4" t="s">
        <v>17</v>
      </c>
      <c r="K166" s="4"/>
    </row>
    <row r="167" spans="1:11">
      <c r="A167" s="3">
        <v>13</v>
      </c>
      <c r="B167" s="17">
        <v>44123</v>
      </c>
      <c r="C167" s="4" t="s">
        <v>81</v>
      </c>
      <c r="D167" s="2" t="s">
        <v>82</v>
      </c>
      <c r="E167" s="2" t="s">
        <v>83</v>
      </c>
      <c r="F167" s="4" t="s">
        <v>84</v>
      </c>
      <c r="G167" s="3">
        <v>6990</v>
      </c>
      <c r="H167" s="4" t="s">
        <v>20</v>
      </c>
      <c r="I167" s="3">
        <v>4</v>
      </c>
      <c r="J167" s="4" t="s">
        <v>17</v>
      </c>
      <c r="K167" s="4"/>
    </row>
    <row r="168" spans="1:11">
      <c r="A168" s="3">
        <v>13</v>
      </c>
      <c r="B168" s="17">
        <v>44123</v>
      </c>
      <c r="C168" s="4" t="s">
        <v>81</v>
      </c>
      <c r="D168" s="2" t="s">
        <v>82</v>
      </c>
      <c r="E168" s="2" t="s">
        <v>83</v>
      </c>
      <c r="F168" s="4" t="s">
        <v>84</v>
      </c>
      <c r="G168" s="3">
        <v>6990</v>
      </c>
      <c r="H168" s="4" t="s">
        <v>33</v>
      </c>
      <c r="I168" s="3">
        <v>9</v>
      </c>
      <c r="J168" s="4" t="s">
        <v>17</v>
      </c>
      <c r="K168" s="4"/>
    </row>
    <row r="169" spans="1:11">
      <c r="A169" s="3">
        <v>13</v>
      </c>
      <c r="B169" s="17">
        <v>44123</v>
      </c>
      <c r="C169" s="4" t="s">
        <v>81</v>
      </c>
      <c r="D169" s="2" t="s">
        <v>82</v>
      </c>
      <c r="E169" s="2" t="s">
        <v>83</v>
      </c>
      <c r="F169" s="4" t="s">
        <v>84</v>
      </c>
      <c r="G169" s="3">
        <v>6990</v>
      </c>
      <c r="H169" s="4" t="s">
        <v>35</v>
      </c>
      <c r="I169" s="3">
        <v>11</v>
      </c>
      <c r="J169" s="4" t="s">
        <v>17</v>
      </c>
      <c r="K169" s="4"/>
    </row>
    <row r="170" spans="1:11">
      <c r="A170" s="3">
        <v>13</v>
      </c>
      <c r="B170" s="17">
        <v>44123</v>
      </c>
      <c r="C170" s="4" t="s">
        <v>81</v>
      </c>
      <c r="D170" s="2" t="s">
        <v>82</v>
      </c>
      <c r="E170" s="2" t="s">
        <v>83</v>
      </c>
      <c r="F170" s="4" t="s">
        <v>84</v>
      </c>
      <c r="G170" s="3">
        <v>6990</v>
      </c>
      <c r="H170" s="4" t="s">
        <v>21</v>
      </c>
      <c r="I170" s="3">
        <v>16</v>
      </c>
      <c r="J170" s="4" t="s">
        <v>17</v>
      </c>
      <c r="K170" s="4"/>
    </row>
    <row r="171" spans="1:11">
      <c r="A171" s="3">
        <v>13</v>
      </c>
      <c r="B171" s="17">
        <v>44123</v>
      </c>
      <c r="C171" s="4" t="s">
        <v>81</v>
      </c>
      <c r="D171" s="2" t="s">
        <v>82</v>
      </c>
      <c r="E171" s="2" t="s">
        <v>83</v>
      </c>
      <c r="F171" s="4" t="s">
        <v>84</v>
      </c>
      <c r="G171" s="3">
        <v>6990</v>
      </c>
      <c r="H171" s="4" t="s">
        <v>22</v>
      </c>
      <c r="I171" s="3">
        <v>15</v>
      </c>
      <c r="J171" s="4" t="s">
        <v>17</v>
      </c>
      <c r="K171" s="4"/>
    </row>
    <row r="172" spans="1:11">
      <c r="A172" s="3">
        <v>13</v>
      </c>
      <c r="B172" s="17">
        <v>44123</v>
      </c>
      <c r="C172" s="4" t="s">
        <v>81</v>
      </c>
      <c r="D172" s="2" t="s">
        <v>82</v>
      </c>
      <c r="E172" s="2" t="s">
        <v>83</v>
      </c>
      <c r="F172" s="4" t="s">
        <v>84</v>
      </c>
      <c r="G172" s="3">
        <v>6990</v>
      </c>
      <c r="H172" s="4" t="s">
        <v>23</v>
      </c>
      <c r="I172" s="3">
        <v>10</v>
      </c>
      <c r="J172" s="4" t="s">
        <v>17</v>
      </c>
      <c r="K172" s="4"/>
    </row>
    <row r="173" spans="1:11">
      <c r="A173" s="3">
        <v>13</v>
      </c>
      <c r="B173" s="17">
        <v>44123</v>
      </c>
      <c r="C173" s="4" t="s">
        <v>81</v>
      </c>
      <c r="D173" s="2" t="s">
        <v>82</v>
      </c>
      <c r="E173" s="2" t="s">
        <v>83</v>
      </c>
      <c r="F173" s="4" t="s">
        <v>84</v>
      </c>
      <c r="G173" s="3">
        <v>6990</v>
      </c>
      <c r="H173" s="4" t="s">
        <v>43</v>
      </c>
      <c r="I173" s="3">
        <v>9</v>
      </c>
      <c r="J173" s="4" t="s">
        <v>17</v>
      </c>
      <c r="K173" s="4"/>
    </row>
    <row r="174" spans="1:11">
      <c r="A174" s="3">
        <v>13</v>
      </c>
      <c r="B174" s="17">
        <v>44123</v>
      </c>
      <c r="C174" s="4" t="s">
        <v>81</v>
      </c>
      <c r="D174" s="2" t="s">
        <v>82</v>
      </c>
      <c r="E174" s="2" t="s">
        <v>83</v>
      </c>
      <c r="F174" s="4" t="s">
        <v>84</v>
      </c>
      <c r="G174" s="3">
        <v>6990</v>
      </c>
      <c r="H174" s="4" t="s">
        <v>44</v>
      </c>
      <c r="I174" s="3">
        <v>23</v>
      </c>
      <c r="J174" s="4" t="s">
        <v>17</v>
      </c>
      <c r="K174" s="4"/>
    </row>
    <row r="175" spans="1:11">
      <c r="A175" s="3">
        <v>14</v>
      </c>
      <c r="B175" s="17">
        <v>44216</v>
      </c>
      <c r="C175" s="4" t="s">
        <v>55</v>
      </c>
      <c r="D175" s="2" t="s">
        <v>85</v>
      </c>
      <c r="E175" s="2" t="s">
        <v>86</v>
      </c>
      <c r="F175" s="4" t="s">
        <v>87</v>
      </c>
      <c r="G175" s="3">
        <v>5167</v>
      </c>
      <c r="H175" s="4" t="s">
        <v>32</v>
      </c>
      <c r="I175" s="3">
        <v>19</v>
      </c>
      <c r="J175" s="4" t="s">
        <v>17</v>
      </c>
      <c r="K175" s="4"/>
    </row>
    <row r="176" spans="1:11">
      <c r="A176" s="3">
        <v>14</v>
      </c>
      <c r="B176" s="17">
        <v>44216</v>
      </c>
      <c r="C176" s="4" t="s">
        <v>55</v>
      </c>
      <c r="D176" s="2" t="s">
        <v>85</v>
      </c>
      <c r="E176" s="2" t="s">
        <v>86</v>
      </c>
      <c r="F176" s="4" t="s">
        <v>87</v>
      </c>
      <c r="G176" s="3">
        <v>5167</v>
      </c>
      <c r="H176" s="4" t="s">
        <v>18</v>
      </c>
      <c r="I176" s="3">
        <v>13</v>
      </c>
      <c r="J176" s="4" t="s">
        <v>17</v>
      </c>
      <c r="K176" s="4"/>
    </row>
    <row r="177" spans="1:11">
      <c r="A177" s="3">
        <v>14</v>
      </c>
      <c r="B177" s="17">
        <v>44216</v>
      </c>
      <c r="C177" s="4" t="s">
        <v>55</v>
      </c>
      <c r="D177" s="2" t="s">
        <v>85</v>
      </c>
      <c r="E177" s="2" t="s">
        <v>86</v>
      </c>
      <c r="F177" s="4" t="s">
        <v>87</v>
      </c>
      <c r="G177" s="3">
        <v>5167</v>
      </c>
      <c r="H177" s="4" t="s">
        <v>33</v>
      </c>
      <c r="I177" s="3">
        <v>8</v>
      </c>
      <c r="J177" s="4" t="s">
        <v>17</v>
      </c>
      <c r="K177" s="4"/>
    </row>
    <row r="178" spans="1:11">
      <c r="A178" s="3">
        <v>14</v>
      </c>
      <c r="B178" s="17">
        <v>44216</v>
      </c>
      <c r="C178" s="4" t="s">
        <v>55</v>
      </c>
      <c r="D178" s="2" t="s">
        <v>85</v>
      </c>
      <c r="E178" s="2" t="s">
        <v>86</v>
      </c>
      <c r="F178" s="4" t="s">
        <v>87</v>
      </c>
      <c r="G178" s="3">
        <v>5167</v>
      </c>
      <c r="H178" s="4" t="s">
        <v>35</v>
      </c>
      <c r="I178" s="3">
        <v>14</v>
      </c>
      <c r="J178" s="4" t="s">
        <v>17</v>
      </c>
      <c r="K178" s="4"/>
    </row>
    <row r="179" spans="1:11">
      <c r="A179" s="3">
        <v>14</v>
      </c>
      <c r="B179" s="17">
        <v>44216</v>
      </c>
      <c r="C179" s="4" t="s">
        <v>55</v>
      </c>
      <c r="D179" s="2" t="s">
        <v>85</v>
      </c>
      <c r="E179" s="2" t="s">
        <v>86</v>
      </c>
      <c r="F179" s="4" t="s">
        <v>87</v>
      </c>
      <c r="G179" s="3">
        <v>5167</v>
      </c>
      <c r="H179" s="4" t="s">
        <v>23</v>
      </c>
      <c r="I179" s="3">
        <v>16</v>
      </c>
      <c r="J179" s="4" t="s">
        <v>17</v>
      </c>
      <c r="K179" s="4"/>
    </row>
    <row r="180" spans="1:11">
      <c r="A180" s="3">
        <v>14</v>
      </c>
      <c r="B180" s="17">
        <v>44216</v>
      </c>
      <c r="C180" s="4" t="s">
        <v>55</v>
      </c>
      <c r="D180" s="2" t="s">
        <v>85</v>
      </c>
      <c r="E180" s="2" t="s">
        <v>86</v>
      </c>
      <c r="F180" s="4" t="s">
        <v>87</v>
      </c>
      <c r="G180" s="3">
        <v>5167</v>
      </c>
      <c r="H180" s="4" t="s">
        <v>36</v>
      </c>
      <c r="I180" s="3">
        <v>2</v>
      </c>
      <c r="J180" s="4" t="s">
        <v>17</v>
      </c>
      <c r="K180" s="4"/>
    </row>
    <row r="181" spans="1:11">
      <c r="A181" s="3">
        <v>14</v>
      </c>
      <c r="B181" s="17">
        <v>44216</v>
      </c>
      <c r="C181" s="4" t="s">
        <v>55</v>
      </c>
      <c r="D181" s="2" t="s">
        <v>85</v>
      </c>
      <c r="E181" s="2" t="s">
        <v>86</v>
      </c>
      <c r="F181" s="4" t="s">
        <v>87</v>
      </c>
      <c r="G181" s="3">
        <v>5167</v>
      </c>
      <c r="H181" s="4" t="s">
        <v>43</v>
      </c>
      <c r="I181" s="3">
        <v>6</v>
      </c>
      <c r="J181" s="4" t="s">
        <v>17</v>
      </c>
      <c r="K181" s="4"/>
    </row>
    <row r="182" spans="1:11">
      <c r="A182" s="3">
        <v>14</v>
      </c>
      <c r="B182" s="17">
        <v>44216</v>
      </c>
      <c r="C182" s="4" t="s">
        <v>55</v>
      </c>
      <c r="D182" s="2" t="s">
        <v>85</v>
      </c>
      <c r="E182" s="2" t="s">
        <v>86</v>
      </c>
      <c r="F182" s="4" t="s">
        <v>87</v>
      </c>
      <c r="G182" s="3">
        <v>5167</v>
      </c>
      <c r="H182" s="4" t="s">
        <v>37</v>
      </c>
      <c r="I182" s="3">
        <v>12</v>
      </c>
      <c r="J182" s="4" t="s">
        <v>17</v>
      </c>
      <c r="K182" s="4"/>
    </row>
    <row r="183" spans="1:11">
      <c r="A183" s="3">
        <v>15</v>
      </c>
      <c r="B183" s="17">
        <v>44001</v>
      </c>
      <c r="C183" s="4" t="s">
        <v>74</v>
      </c>
      <c r="D183" s="2" t="s">
        <v>88</v>
      </c>
      <c r="E183" s="2" t="s">
        <v>89</v>
      </c>
      <c r="F183" s="4" t="s">
        <v>90</v>
      </c>
      <c r="G183" s="3">
        <v>5880</v>
      </c>
      <c r="H183" s="4" t="s">
        <v>16</v>
      </c>
      <c r="I183" s="3">
        <v>12</v>
      </c>
      <c r="J183" s="4" t="s">
        <v>17</v>
      </c>
      <c r="K183" s="4"/>
    </row>
    <row r="184" spans="1:11">
      <c r="A184" s="3">
        <v>15</v>
      </c>
      <c r="B184" s="17">
        <v>44001</v>
      </c>
      <c r="C184" s="4" t="s">
        <v>74</v>
      </c>
      <c r="D184" s="2" t="s">
        <v>88</v>
      </c>
      <c r="E184" s="2" t="s">
        <v>89</v>
      </c>
      <c r="F184" s="4" t="s">
        <v>90</v>
      </c>
      <c r="G184" s="3">
        <v>5880</v>
      </c>
      <c r="H184" s="4" t="s">
        <v>18</v>
      </c>
      <c r="I184" s="3">
        <v>3</v>
      </c>
      <c r="J184" s="4" t="s">
        <v>17</v>
      </c>
      <c r="K184" s="4"/>
    </row>
    <row r="185" spans="1:11">
      <c r="A185" s="3">
        <v>15</v>
      </c>
      <c r="B185" s="17">
        <v>44001</v>
      </c>
      <c r="C185" s="4" t="s">
        <v>74</v>
      </c>
      <c r="D185" s="2" t="s">
        <v>88</v>
      </c>
      <c r="E185" s="2" t="s">
        <v>89</v>
      </c>
      <c r="F185" s="4" t="s">
        <v>90</v>
      </c>
      <c r="G185" s="3">
        <v>5880</v>
      </c>
      <c r="H185" s="4" t="s">
        <v>20</v>
      </c>
      <c r="I185" s="3">
        <v>2</v>
      </c>
      <c r="J185" s="4" t="s">
        <v>17</v>
      </c>
      <c r="K185" s="4"/>
    </row>
    <row r="186" spans="1:11">
      <c r="A186" s="3">
        <v>15</v>
      </c>
      <c r="B186" s="17">
        <v>44001</v>
      </c>
      <c r="C186" s="4" t="s">
        <v>74</v>
      </c>
      <c r="D186" s="2" t="s">
        <v>88</v>
      </c>
      <c r="E186" s="2" t="s">
        <v>89</v>
      </c>
      <c r="F186" s="4" t="s">
        <v>90</v>
      </c>
      <c r="G186" s="3">
        <v>5880</v>
      </c>
      <c r="H186" s="4" t="s">
        <v>33</v>
      </c>
      <c r="I186" s="3">
        <v>11</v>
      </c>
      <c r="J186" s="4" t="s">
        <v>17</v>
      </c>
      <c r="K186" s="4"/>
    </row>
    <row r="187" spans="1:11">
      <c r="A187" s="3">
        <v>15</v>
      </c>
      <c r="B187" s="17">
        <v>44001</v>
      </c>
      <c r="C187" s="4" t="s">
        <v>74</v>
      </c>
      <c r="D187" s="2" t="s">
        <v>88</v>
      </c>
      <c r="E187" s="2" t="s">
        <v>89</v>
      </c>
      <c r="F187" s="4" t="s">
        <v>90</v>
      </c>
      <c r="G187" s="3">
        <v>5880</v>
      </c>
      <c r="H187" s="4" t="s">
        <v>35</v>
      </c>
      <c r="I187" s="3">
        <v>5</v>
      </c>
      <c r="J187" s="4" t="s">
        <v>17</v>
      </c>
      <c r="K187" s="4"/>
    </row>
    <row r="188" spans="1:11">
      <c r="A188" s="3">
        <v>15</v>
      </c>
      <c r="B188" s="17">
        <v>44001</v>
      </c>
      <c r="C188" s="4" t="s">
        <v>74</v>
      </c>
      <c r="D188" s="2" t="s">
        <v>88</v>
      </c>
      <c r="E188" s="2" t="s">
        <v>89</v>
      </c>
      <c r="F188" s="4" t="s">
        <v>90</v>
      </c>
      <c r="G188" s="3">
        <v>5880</v>
      </c>
      <c r="H188" s="4" t="s">
        <v>21</v>
      </c>
      <c r="I188" s="3">
        <v>9</v>
      </c>
      <c r="J188" s="4" t="s">
        <v>17</v>
      </c>
      <c r="K188" s="4"/>
    </row>
    <row r="189" spans="1:11">
      <c r="A189" s="3">
        <v>15</v>
      </c>
      <c r="B189" s="17">
        <v>44001</v>
      </c>
      <c r="C189" s="4" t="s">
        <v>74</v>
      </c>
      <c r="D189" s="2" t="s">
        <v>88</v>
      </c>
      <c r="E189" s="2" t="s">
        <v>89</v>
      </c>
      <c r="F189" s="4" t="s">
        <v>90</v>
      </c>
      <c r="G189" s="3">
        <v>5880</v>
      </c>
      <c r="H189" s="4" t="s">
        <v>22</v>
      </c>
      <c r="I189" s="3">
        <v>6</v>
      </c>
      <c r="J189" s="4" t="s">
        <v>17</v>
      </c>
      <c r="K189" s="4"/>
    </row>
    <row r="190" spans="1:11">
      <c r="A190" s="3">
        <v>15</v>
      </c>
      <c r="B190" s="17">
        <v>44001</v>
      </c>
      <c r="C190" s="4" t="s">
        <v>74</v>
      </c>
      <c r="D190" s="2" t="s">
        <v>88</v>
      </c>
      <c r="E190" s="2" t="s">
        <v>89</v>
      </c>
      <c r="F190" s="4" t="s">
        <v>90</v>
      </c>
      <c r="G190" s="3">
        <v>5880</v>
      </c>
      <c r="H190" s="4" t="s">
        <v>23</v>
      </c>
      <c r="I190" s="3">
        <v>13</v>
      </c>
      <c r="J190" s="4" t="s">
        <v>17</v>
      </c>
      <c r="K190" s="4"/>
    </row>
    <row r="191" spans="1:11">
      <c r="A191" s="3">
        <v>15</v>
      </c>
      <c r="B191" s="17">
        <v>44001</v>
      </c>
      <c r="C191" s="4" t="s">
        <v>74</v>
      </c>
      <c r="D191" s="2" t="s">
        <v>88</v>
      </c>
      <c r="E191" s="2" t="s">
        <v>89</v>
      </c>
      <c r="F191" s="4" t="s">
        <v>90</v>
      </c>
      <c r="G191" s="3">
        <v>5880</v>
      </c>
      <c r="H191" s="4" t="s">
        <v>36</v>
      </c>
      <c r="I191" s="3">
        <v>16</v>
      </c>
      <c r="J191" s="4" t="s">
        <v>17</v>
      </c>
      <c r="K191" s="4"/>
    </row>
    <row r="192" spans="1:11">
      <c r="A192" s="3">
        <v>15</v>
      </c>
      <c r="B192" s="17">
        <v>44001</v>
      </c>
      <c r="C192" s="4" t="s">
        <v>74</v>
      </c>
      <c r="D192" s="2" t="s">
        <v>88</v>
      </c>
      <c r="E192" s="2" t="s">
        <v>89</v>
      </c>
      <c r="F192" s="4" t="s">
        <v>90</v>
      </c>
      <c r="G192" s="3">
        <v>5880</v>
      </c>
      <c r="H192" s="4" t="s">
        <v>25</v>
      </c>
      <c r="I192" s="3">
        <v>2</v>
      </c>
      <c r="J192" s="4" t="s">
        <v>17</v>
      </c>
      <c r="K192" s="4"/>
    </row>
    <row r="193" spans="1:11">
      <c r="A193" s="3">
        <v>15</v>
      </c>
      <c r="B193" s="17">
        <v>44001</v>
      </c>
      <c r="C193" s="4" t="s">
        <v>74</v>
      </c>
      <c r="D193" s="2" t="s">
        <v>88</v>
      </c>
      <c r="E193" s="2" t="s">
        <v>89</v>
      </c>
      <c r="F193" s="4" t="s">
        <v>90</v>
      </c>
      <c r="G193" s="3">
        <v>5880</v>
      </c>
      <c r="H193" s="4" t="s">
        <v>26</v>
      </c>
      <c r="I193" s="3">
        <v>11</v>
      </c>
      <c r="J193" s="4" t="s">
        <v>17</v>
      </c>
      <c r="K193" s="4"/>
    </row>
    <row r="194" spans="1:11">
      <c r="A194" s="3">
        <v>15</v>
      </c>
      <c r="B194" s="17">
        <v>44001</v>
      </c>
      <c r="C194" s="4" t="s">
        <v>74</v>
      </c>
      <c r="D194" s="2" t="s">
        <v>88</v>
      </c>
      <c r="E194" s="2" t="s">
        <v>89</v>
      </c>
      <c r="F194" s="4" t="s">
        <v>90</v>
      </c>
      <c r="G194" s="3">
        <v>5880</v>
      </c>
      <c r="H194" s="4" t="s">
        <v>44</v>
      </c>
      <c r="I194" s="3">
        <v>7</v>
      </c>
      <c r="J194" s="4" t="s">
        <v>17</v>
      </c>
      <c r="K194" s="4"/>
    </row>
    <row r="195" spans="1:11">
      <c r="A195" s="3">
        <v>15</v>
      </c>
      <c r="B195" s="17">
        <v>44001</v>
      </c>
      <c r="C195" s="4" t="s">
        <v>74</v>
      </c>
      <c r="D195" s="2" t="s">
        <v>88</v>
      </c>
      <c r="E195" s="2" t="s">
        <v>89</v>
      </c>
      <c r="F195" s="4" t="s">
        <v>90</v>
      </c>
      <c r="G195" s="3">
        <v>5880</v>
      </c>
      <c r="H195" s="4" t="s">
        <v>37</v>
      </c>
      <c r="I195" s="3">
        <v>20</v>
      </c>
      <c r="J195" s="4" t="s">
        <v>17</v>
      </c>
      <c r="K195" s="4"/>
    </row>
    <row r="196" spans="1:11">
      <c r="A196" s="3">
        <v>15</v>
      </c>
      <c r="B196" s="17">
        <v>44001</v>
      </c>
      <c r="C196" s="4" t="s">
        <v>74</v>
      </c>
      <c r="D196" s="2" t="s">
        <v>88</v>
      </c>
      <c r="E196" s="2" t="s">
        <v>89</v>
      </c>
      <c r="F196" s="4" t="s">
        <v>90</v>
      </c>
      <c r="G196" s="3">
        <v>5880</v>
      </c>
      <c r="H196" s="4" t="s">
        <v>27</v>
      </c>
      <c r="I196" s="3">
        <v>14</v>
      </c>
      <c r="J196" s="4" t="s">
        <v>17</v>
      </c>
      <c r="K196" s="4"/>
    </row>
    <row r="197" spans="1:11">
      <c r="A197" s="3">
        <v>15</v>
      </c>
      <c r="B197" s="17">
        <v>44001</v>
      </c>
      <c r="C197" s="4" t="s">
        <v>74</v>
      </c>
      <c r="D197" s="2" t="s">
        <v>88</v>
      </c>
      <c r="E197" s="2" t="s">
        <v>89</v>
      </c>
      <c r="F197" s="4" t="s">
        <v>90</v>
      </c>
      <c r="G197" s="3">
        <v>5880</v>
      </c>
      <c r="H197" s="4" t="s">
        <v>41</v>
      </c>
      <c r="I197" s="3">
        <v>24</v>
      </c>
      <c r="J197" s="4" t="s">
        <v>17</v>
      </c>
      <c r="K197" s="4"/>
    </row>
    <row r="198" spans="1:11">
      <c r="A198" s="3">
        <v>16</v>
      </c>
      <c r="B198" s="17">
        <v>45290</v>
      </c>
      <c r="C198" s="4" t="s">
        <v>74</v>
      </c>
      <c r="D198" s="2" t="s">
        <v>91</v>
      </c>
      <c r="E198" s="2" t="s">
        <v>92</v>
      </c>
      <c r="F198" s="4" t="s">
        <v>93</v>
      </c>
      <c r="G198" s="3">
        <v>6671</v>
      </c>
      <c r="H198" s="4" t="s">
        <v>16</v>
      </c>
      <c r="I198" s="3">
        <v>15</v>
      </c>
      <c r="J198" s="4" t="s">
        <v>17</v>
      </c>
      <c r="K198" s="4"/>
    </row>
    <row r="199" spans="1:11">
      <c r="A199" s="3">
        <v>16</v>
      </c>
      <c r="B199" s="17">
        <v>45290</v>
      </c>
      <c r="C199" s="4" t="s">
        <v>74</v>
      </c>
      <c r="D199" s="2" t="s">
        <v>91</v>
      </c>
      <c r="E199" s="2" t="s">
        <v>92</v>
      </c>
      <c r="F199" s="4" t="s">
        <v>93</v>
      </c>
      <c r="G199" s="3">
        <v>6671</v>
      </c>
      <c r="H199" s="4" t="s">
        <v>19</v>
      </c>
      <c r="I199" s="3">
        <v>8</v>
      </c>
      <c r="J199" s="4" t="s">
        <v>17</v>
      </c>
      <c r="K199" s="4"/>
    </row>
    <row r="200" spans="1:11">
      <c r="A200" s="3">
        <v>16</v>
      </c>
      <c r="B200" s="17">
        <v>45290</v>
      </c>
      <c r="C200" s="4" t="s">
        <v>74</v>
      </c>
      <c r="D200" s="2" t="s">
        <v>91</v>
      </c>
      <c r="E200" s="2" t="s">
        <v>92</v>
      </c>
      <c r="F200" s="4" t="s">
        <v>93</v>
      </c>
      <c r="G200" s="3">
        <v>6671</v>
      </c>
      <c r="H200" s="4" t="s">
        <v>33</v>
      </c>
      <c r="I200" s="3">
        <v>11</v>
      </c>
      <c r="J200" s="4" t="s">
        <v>17</v>
      </c>
      <c r="K200" s="4"/>
    </row>
    <row r="201" spans="1:11">
      <c r="A201" s="3">
        <v>16</v>
      </c>
      <c r="B201" s="17">
        <v>45290</v>
      </c>
      <c r="C201" s="4" t="s">
        <v>74</v>
      </c>
      <c r="D201" s="2" t="s">
        <v>91</v>
      </c>
      <c r="E201" s="2" t="s">
        <v>92</v>
      </c>
      <c r="F201" s="4" t="s">
        <v>93</v>
      </c>
      <c r="G201" s="3">
        <v>6671</v>
      </c>
      <c r="H201" s="4" t="s">
        <v>35</v>
      </c>
      <c r="I201" s="3">
        <v>17</v>
      </c>
      <c r="J201" s="4" t="s">
        <v>17</v>
      </c>
      <c r="K201" s="4"/>
    </row>
    <row r="202" spans="1:11">
      <c r="A202" s="3">
        <v>16</v>
      </c>
      <c r="B202" s="17">
        <v>45290</v>
      </c>
      <c r="C202" s="4" t="s">
        <v>74</v>
      </c>
      <c r="D202" s="2" t="s">
        <v>91</v>
      </c>
      <c r="E202" s="2" t="s">
        <v>92</v>
      </c>
      <c r="F202" s="4" t="s">
        <v>93</v>
      </c>
      <c r="G202" s="3">
        <v>6671</v>
      </c>
      <c r="H202" s="4" t="s">
        <v>22</v>
      </c>
      <c r="I202" s="3">
        <v>6</v>
      </c>
      <c r="J202" s="4" t="s">
        <v>17</v>
      </c>
      <c r="K202" s="4"/>
    </row>
    <row r="203" spans="1:11">
      <c r="A203" s="3">
        <v>16</v>
      </c>
      <c r="B203" s="17">
        <v>45290</v>
      </c>
      <c r="C203" s="4" t="s">
        <v>74</v>
      </c>
      <c r="D203" s="2" t="s">
        <v>91</v>
      </c>
      <c r="E203" s="2" t="s">
        <v>92</v>
      </c>
      <c r="F203" s="4" t="s">
        <v>93</v>
      </c>
      <c r="G203" s="3">
        <v>6671</v>
      </c>
      <c r="H203" s="4" t="s">
        <v>23</v>
      </c>
      <c r="I203" s="3">
        <v>10</v>
      </c>
      <c r="J203" s="4" t="s">
        <v>17</v>
      </c>
      <c r="K203" s="4"/>
    </row>
    <row r="204" spans="1:11">
      <c r="A204" s="3">
        <v>16</v>
      </c>
      <c r="B204" s="17">
        <v>45290</v>
      </c>
      <c r="C204" s="4" t="s">
        <v>74</v>
      </c>
      <c r="D204" s="2" t="s">
        <v>91</v>
      </c>
      <c r="E204" s="2" t="s">
        <v>92</v>
      </c>
      <c r="F204" s="4" t="s">
        <v>93</v>
      </c>
      <c r="G204" s="3">
        <v>6671</v>
      </c>
      <c r="H204" s="4" t="s">
        <v>24</v>
      </c>
      <c r="I204" s="3">
        <v>5</v>
      </c>
      <c r="J204" s="4" t="s">
        <v>17</v>
      </c>
      <c r="K204" s="4"/>
    </row>
    <row r="205" spans="1:11">
      <c r="A205" s="3">
        <v>16</v>
      </c>
      <c r="B205" s="17">
        <v>45290</v>
      </c>
      <c r="C205" s="4" t="s">
        <v>74</v>
      </c>
      <c r="D205" s="2" t="s">
        <v>91</v>
      </c>
      <c r="E205" s="2" t="s">
        <v>92</v>
      </c>
      <c r="F205" s="4" t="s">
        <v>93</v>
      </c>
      <c r="G205" s="3">
        <v>6671</v>
      </c>
      <c r="H205" s="4" t="s">
        <v>25</v>
      </c>
      <c r="I205" s="3">
        <v>8</v>
      </c>
      <c r="J205" s="4" t="s">
        <v>17</v>
      </c>
      <c r="K205" s="4"/>
    </row>
    <row r="206" spans="1:11">
      <c r="A206" s="3">
        <v>16</v>
      </c>
      <c r="B206" s="17">
        <v>45290</v>
      </c>
      <c r="C206" s="4" t="s">
        <v>74</v>
      </c>
      <c r="D206" s="2" t="s">
        <v>91</v>
      </c>
      <c r="E206" s="2" t="s">
        <v>92</v>
      </c>
      <c r="F206" s="4" t="s">
        <v>93</v>
      </c>
      <c r="G206" s="3">
        <v>6671</v>
      </c>
      <c r="H206" s="4" t="s">
        <v>43</v>
      </c>
      <c r="I206" s="3">
        <v>11</v>
      </c>
      <c r="J206" s="4" t="s">
        <v>17</v>
      </c>
      <c r="K206" s="4"/>
    </row>
    <row r="207" spans="1:11">
      <c r="A207" s="3">
        <v>16</v>
      </c>
      <c r="B207" s="17">
        <v>45290</v>
      </c>
      <c r="C207" s="4" t="s">
        <v>74</v>
      </c>
      <c r="D207" s="2" t="s">
        <v>91</v>
      </c>
      <c r="E207" s="2" t="s">
        <v>92</v>
      </c>
      <c r="F207" s="4" t="s">
        <v>93</v>
      </c>
      <c r="G207" s="3">
        <v>6671</v>
      </c>
      <c r="H207" s="4" t="s">
        <v>26</v>
      </c>
      <c r="I207" s="3">
        <v>18</v>
      </c>
      <c r="J207" s="4" t="s">
        <v>17</v>
      </c>
      <c r="K207" s="4"/>
    </row>
    <row r="208" spans="1:11">
      <c r="A208" s="3">
        <v>16</v>
      </c>
      <c r="B208" s="17">
        <v>45290</v>
      </c>
      <c r="C208" s="4" t="s">
        <v>74</v>
      </c>
      <c r="D208" s="2" t="s">
        <v>91</v>
      </c>
      <c r="E208" s="2" t="s">
        <v>92</v>
      </c>
      <c r="F208" s="4" t="s">
        <v>93</v>
      </c>
      <c r="G208" s="3">
        <v>6671</v>
      </c>
      <c r="H208" s="4" t="s">
        <v>44</v>
      </c>
      <c r="I208" s="3">
        <v>21</v>
      </c>
      <c r="J208" s="4" t="s">
        <v>17</v>
      </c>
      <c r="K208" s="4"/>
    </row>
    <row r="209" spans="1:11">
      <c r="A209" s="3">
        <v>16</v>
      </c>
      <c r="B209" s="17">
        <v>45290</v>
      </c>
      <c r="C209" s="4" t="s">
        <v>74</v>
      </c>
      <c r="D209" s="2" t="s">
        <v>91</v>
      </c>
      <c r="E209" s="2" t="s">
        <v>92</v>
      </c>
      <c r="F209" s="4" t="s">
        <v>93</v>
      </c>
      <c r="G209" s="3">
        <v>6671</v>
      </c>
      <c r="H209" s="4" t="s">
        <v>37</v>
      </c>
      <c r="I209" s="3">
        <v>18</v>
      </c>
      <c r="J209" s="4" t="s">
        <v>17</v>
      </c>
      <c r="K209" s="4"/>
    </row>
    <row r="210" spans="1:11">
      <c r="A210" s="3">
        <v>16</v>
      </c>
      <c r="B210" s="17">
        <v>45290</v>
      </c>
      <c r="C210" s="4" t="s">
        <v>74</v>
      </c>
      <c r="D210" s="2" t="s">
        <v>91</v>
      </c>
      <c r="E210" s="2" t="s">
        <v>92</v>
      </c>
      <c r="F210" s="4" t="s">
        <v>93</v>
      </c>
      <c r="G210" s="3">
        <v>6671</v>
      </c>
      <c r="H210" s="4" t="s">
        <v>27</v>
      </c>
      <c r="I210" s="3">
        <v>21</v>
      </c>
      <c r="J210" s="4" t="s">
        <v>17</v>
      </c>
      <c r="K210" s="4"/>
    </row>
    <row r="211" spans="1:11">
      <c r="A211" s="3">
        <v>17</v>
      </c>
      <c r="B211" s="17">
        <v>44771</v>
      </c>
      <c r="C211" s="4" t="s">
        <v>49</v>
      </c>
      <c r="D211" s="2" t="s">
        <v>94</v>
      </c>
      <c r="E211" s="2" t="s">
        <v>95</v>
      </c>
      <c r="F211" s="4" t="s">
        <v>96</v>
      </c>
      <c r="G211" s="3">
        <v>5088</v>
      </c>
      <c r="H211" s="4" t="s">
        <v>16</v>
      </c>
      <c r="I211" s="3">
        <v>20</v>
      </c>
      <c r="J211" s="4" t="s">
        <v>17</v>
      </c>
      <c r="K211" s="4"/>
    </row>
    <row r="212" spans="1:11">
      <c r="A212" s="3">
        <v>17</v>
      </c>
      <c r="B212" s="17">
        <v>44771</v>
      </c>
      <c r="C212" s="4" t="s">
        <v>49</v>
      </c>
      <c r="D212" s="2" t="s">
        <v>94</v>
      </c>
      <c r="E212" s="2" t="s">
        <v>95</v>
      </c>
      <c r="F212" s="4" t="s">
        <v>96</v>
      </c>
      <c r="G212" s="3">
        <v>5088</v>
      </c>
      <c r="H212" s="4" t="s">
        <v>18</v>
      </c>
      <c r="I212" s="3">
        <v>21</v>
      </c>
      <c r="J212" s="4" t="s">
        <v>17</v>
      </c>
      <c r="K212" s="4"/>
    </row>
    <row r="213" spans="1:11">
      <c r="A213" s="3">
        <v>17</v>
      </c>
      <c r="B213" s="17">
        <v>44771</v>
      </c>
      <c r="C213" s="4" t="s">
        <v>49</v>
      </c>
      <c r="D213" s="2" t="s">
        <v>94</v>
      </c>
      <c r="E213" s="2" t="s">
        <v>95</v>
      </c>
      <c r="F213" s="4" t="s">
        <v>96</v>
      </c>
      <c r="G213" s="3">
        <v>5088</v>
      </c>
      <c r="H213" s="4" t="s">
        <v>19</v>
      </c>
      <c r="I213" s="3">
        <v>13</v>
      </c>
      <c r="J213" s="4" t="s">
        <v>17</v>
      </c>
      <c r="K213" s="4"/>
    </row>
    <row r="214" spans="1:11">
      <c r="A214" s="3">
        <v>17</v>
      </c>
      <c r="B214" s="17">
        <v>44771</v>
      </c>
      <c r="C214" s="4" t="s">
        <v>49</v>
      </c>
      <c r="D214" s="2" t="s">
        <v>94</v>
      </c>
      <c r="E214" s="2" t="s">
        <v>95</v>
      </c>
      <c r="F214" s="4" t="s">
        <v>96</v>
      </c>
      <c r="G214" s="3">
        <v>5088</v>
      </c>
      <c r="H214" s="4" t="s">
        <v>20</v>
      </c>
      <c r="I214" s="3">
        <v>14</v>
      </c>
      <c r="J214" s="4" t="s">
        <v>17</v>
      </c>
      <c r="K214" s="4"/>
    </row>
    <row r="215" spans="1:11">
      <c r="A215" s="3">
        <v>17</v>
      </c>
      <c r="B215" s="17">
        <v>44771</v>
      </c>
      <c r="C215" s="4" t="s">
        <v>49</v>
      </c>
      <c r="D215" s="2" t="s">
        <v>94</v>
      </c>
      <c r="E215" s="2" t="s">
        <v>95</v>
      </c>
      <c r="F215" s="4" t="s">
        <v>96</v>
      </c>
      <c r="G215" s="3">
        <v>5088</v>
      </c>
      <c r="H215" s="4" t="s">
        <v>22</v>
      </c>
      <c r="I215" s="3">
        <v>17</v>
      </c>
      <c r="J215" s="4" t="s">
        <v>17</v>
      </c>
      <c r="K215" s="4"/>
    </row>
    <row r="216" spans="1:11">
      <c r="A216" s="3">
        <v>17</v>
      </c>
      <c r="B216" s="17">
        <v>44771</v>
      </c>
      <c r="C216" s="4" t="s">
        <v>49</v>
      </c>
      <c r="D216" s="2" t="s">
        <v>94</v>
      </c>
      <c r="E216" s="2" t="s">
        <v>95</v>
      </c>
      <c r="F216" s="4" t="s">
        <v>96</v>
      </c>
      <c r="G216" s="3">
        <v>5088</v>
      </c>
      <c r="H216" s="4" t="s">
        <v>23</v>
      </c>
      <c r="I216" s="3">
        <v>17</v>
      </c>
      <c r="J216" s="4" t="s">
        <v>17</v>
      </c>
      <c r="K216" s="4"/>
    </row>
    <row r="217" spans="1:11">
      <c r="A217" s="3">
        <v>17</v>
      </c>
      <c r="B217" s="17">
        <v>44771</v>
      </c>
      <c r="C217" s="4" t="s">
        <v>49</v>
      </c>
      <c r="D217" s="2" t="s">
        <v>94</v>
      </c>
      <c r="E217" s="2" t="s">
        <v>95</v>
      </c>
      <c r="F217" s="4" t="s">
        <v>96</v>
      </c>
      <c r="G217" s="3">
        <v>5088</v>
      </c>
      <c r="H217" s="4" t="s">
        <v>36</v>
      </c>
      <c r="I217" s="3">
        <v>9</v>
      </c>
      <c r="J217" s="4" t="s">
        <v>17</v>
      </c>
      <c r="K217" s="4"/>
    </row>
    <row r="218" spans="1:11">
      <c r="A218" s="3">
        <v>17</v>
      </c>
      <c r="B218" s="17">
        <v>44771</v>
      </c>
      <c r="C218" s="4" t="s">
        <v>49</v>
      </c>
      <c r="D218" s="2" t="s">
        <v>94</v>
      </c>
      <c r="E218" s="2" t="s">
        <v>95</v>
      </c>
      <c r="F218" s="4" t="s">
        <v>96</v>
      </c>
      <c r="G218" s="3">
        <v>5088</v>
      </c>
      <c r="H218" s="4" t="s">
        <v>42</v>
      </c>
      <c r="I218" s="3">
        <v>13</v>
      </c>
      <c r="J218" s="4" t="s">
        <v>17</v>
      </c>
      <c r="K218" s="4"/>
    </row>
    <row r="219" spans="1:11">
      <c r="A219" s="3">
        <v>17</v>
      </c>
      <c r="B219" s="17">
        <v>44771</v>
      </c>
      <c r="C219" s="4" t="s">
        <v>49</v>
      </c>
      <c r="D219" s="2" t="s">
        <v>94</v>
      </c>
      <c r="E219" s="2" t="s">
        <v>95</v>
      </c>
      <c r="F219" s="4" t="s">
        <v>96</v>
      </c>
      <c r="G219" s="3">
        <v>5088</v>
      </c>
      <c r="H219" s="4" t="s">
        <v>24</v>
      </c>
      <c r="I219" s="3">
        <v>8</v>
      </c>
      <c r="J219" s="4" t="s">
        <v>17</v>
      </c>
      <c r="K219" s="4"/>
    </row>
    <row r="220" spans="1:11">
      <c r="A220" s="3">
        <v>17</v>
      </c>
      <c r="B220" s="17">
        <v>44771</v>
      </c>
      <c r="C220" s="4" t="s">
        <v>49</v>
      </c>
      <c r="D220" s="2" t="s">
        <v>94</v>
      </c>
      <c r="E220" s="2" t="s">
        <v>95</v>
      </c>
      <c r="F220" s="4" t="s">
        <v>96</v>
      </c>
      <c r="G220" s="3">
        <v>5088</v>
      </c>
      <c r="H220" s="4" t="s">
        <v>26</v>
      </c>
      <c r="I220" s="3">
        <v>10</v>
      </c>
      <c r="J220" s="4" t="s">
        <v>17</v>
      </c>
      <c r="K220" s="4"/>
    </row>
    <row r="221" spans="1:11">
      <c r="A221" s="3">
        <v>17</v>
      </c>
      <c r="B221" s="17">
        <v>44771</v>
      </c>
      <c r="C221" s="4" t="s">
        <v>49</v>
      </c>
      <c r="D221" s="2" t="s">
        <v>94</v>
      </c>
      <c r="E221" s="2" t="s">
        <v>95</v>
      </c>
      <c r="F221" s="4" t="s">
        <v>96</v>
      </c>
      <c r="G221" s="3">
        <v>5088</v>
      </c>
      <c r="H221" s="4" t="s">
        <v>44</v>
      </c>
      <c r="I221" s="3">
        <v>14</v>
      </c>
      <c r="J221" s="4" t="s">
        <v>17</v>
      </c>
      <c r="K221" s="4"/>
    </row>
    <row r="222" spans="1:11">
      <c r="A222" s="3">
        <v>17</v>
      </c>
      <c r="B222" s="17">
        <v>44771</v>
      </c>
      <c r="C222" s="4" t="s">
        <v>49</v>
      </c>
      <c r="D222" s="2" t="s">
        <v>94</v>
      </c>
      <c r="E222" s="2" t="s">
        <v>95</v>
      </c>
      <c r="F222" s="4" t="s">
        <v>96</v>
      </c>
      <c r="G222" s="3">
        <v>5088</v>
      </c>
      <c r="H222" s="4" t="s">
        <v>37</v>
      </c>
      <c r="I222" s="3">
        <v>11</v>
      </c>
      <c r="J222" s="4" t="s">
        <v>17</v>
      </c>
      <c r="K222" s="4"/>
    </row>
    <row r="223" spans="1:11">
      <c r="A223" s="3">
        <v>17</v>
      </c>
      <c r="B223" s="17">
        <v>44771</v>
      </c>
      <c r="C223" s="4" t="s">
        <v>49</v>
      </c>
      <c r="D223" s="2" t="s">
        <v>94</v>
      </c>
      <c r="E223" s="2" t="s">
        <v>95</v>
      </c>
      <c r="F223" s="4" t="s">
        <v>96</v>
      </c>
      <c r="G223" s="3">
        <v>5088</v>
      </c>
      <c r="H223" s="4" t="s">
        <v>27</v>
      </c>
      <c r="I223" s="3">
        <v>19</v>
      </c>
      <c r="J223" s="4" t="s">
        <v>17</v>
      </c>
      <c r="K223" s="4"/>
    </row>
    <row r="224" spans="1:11">
      <c r="A224" s="3">
        <v>17</v>
      </c>
      <c r="B224" s="17">
        <v>44771</v>
      </c>
      <c r="C224" s="4" t="s">
        <v>49</v>
      </c>
      <c r="D224" s="2" t="s">
        <v>94</v>
      </c>
      <c r="E224" s="2" t="s">
        <v>95</v>
      </c>
      <c r="F224" s="4" t="s">
        <v>96</v>
      </c>
      <c r="G224" s="3">
        <v>5088</v>
      </c>
      <c r="H224" s="4" t="s">
        <v>41</v>
      </c>
      <c r="J224" s="4" t="s">
        <v>34</v>
      </c>
      <c r="K224" s="4" t="s">
        <v>97</v>
      </c>
    </row>
    <row r="225" spans="1:11">
      <c r="A225" s="3">
        <v>18</v>
      </c>
      <c r="B225" s="17">
        <v>44433</v>
      </c>
      <c r="C225" s="4" t="s">
        <v>12</v>
      </c>
      <c r="D225" s="2" t="s">
        <v>98</v>
      </c>
      <c r="E225" s="2" t="s">
        <v>99</v>
      </c>
      <c r="F225" s="4" t="s">
        <v>100</v>
      </c>
      <c r="G225" s="3">
        <v>5853</v>
      </c>
      <c r="H225" s="4" t="s">
        <v>32</v>
      </c>
      <c r="I225" s="3">
        <v>16</v>
      </c>
      <c r="J225" s="4" t="s">
        <v>17</v>
      </c>
      <c r="K225" s="4"/>
    </row>
    <row r="226" spans="1:11">
      <c r="A226" s="3">
        <v>18</v>
      </c>
      <c r="B226" s="17">
        <v>44433</v>
      </c>
      <c r="C226" s="4" t="s">
        <v>12</v>
      </c>
      <c r="D226" s="2" t="s">
        <v>98</v>
      </c>
      <c r="E226" s="2" t="s">
        <v>99</v>
      </c>
      <c r="F226" s="4" t="s">
        <v>100</v>
      </c>
      <c r="G226" s="3">
        <v>5853</v>
      </c>
      <c r="H226" s="4" t="s">
        <v>16</v>
      </c>
      <c r="I226" s="3">
        <v>1</v>
      </c>
      <c r="J226" s="4" t="s">
        <v>17</v>
      </c>
      <c r="K226" s="4"/>
    </row>
    <row r="227" spans="1:11">
      <c r="A227" s="3">
        <v>18</v>
      </c>
      <c r="B227" s="17">
        <v>44433</v>
      </c>
      <c r="C227" s="4" t="s">
        <v>12</v>
      </c>
      <c r="D227" s="2" t="s">
        <v>98</v>
      </c>
      <c r="E227" s="2" t="s">
        <v>99</v>
      </c>
      <c r="F227" s="4" t="s">
        <v>100</v>
      </c>
      <c r="G227" s="3">
        <v>5853</v>
      </c>
      <c r="H227" s="4" t="s">
        <v>19</v>
      </c>
      <c r="I227" s="3">
        <v>12</v>
      </c>
      <c r="J227" s="4" t="s">
        <v>17</v>
      </c>
      <c r="K227" s="4"/>
    </row>
    <row r="228" spans="1:11">
      <c r="A228" s="3">
        <v>18</v>
      </c>
      <c r="B228" s="17">
        <v>44433</v>
      </c>
      <c r="C228" s="4" t="s">
        <v>12</v>
      </c>
      <c r="D228" s="2" t="s">
        <v>98</v>
      </c>
      <c r="E228" s="2" t="s">
        <v>99</v>
      </c>
      <c r="F228" s="4" t="s">
        <v>100</v>
      </c>
      <c r="G228" s="3">
        <v>5853</v>
      </c>
      <c r="H228" s="4" t="s">
        <v>20</v>
      </c>
      <c r="I228" s="3">
        <v>13</v>
      </c>
      <c r="J228" s="4" t="s">
        <v>17</v>
      </c>
      <c r="K228" s="4"/>
    </row>
    <row r="229" spans="1:11">
      <c r="A229" s="3">
        <v>18</v>
      </c>
      <c r="B229" s="17">
        <v>44433</v>
      </c>
      <c r="C229" s="4" t="s">
        <v>12</v>
      </c>
      <c r="D229" s="2" t="s">
        <v>98</v>
      </c>
      <c r="E229" s="2" t="s">
        <v>99</v>
      </c>
      <c r="F229" s="4" t="s">
        <v>100</v>
      </c>
      <c r="G229" s="3">
        <v>5853</v>
      </c>
      <c r="H229" s="4" t="s">
        <v>33</v>
      </c>
      <c r="I229" s="3">
        <v>14</v>
      </c>
      <c r="J229" s="4" t="s">
        <v>17</v>
      </c>
      <c r="K229" s="4"/>
    </row>
    <row r="230" spans="1:11">
      <c r="A230" s="3">
        <v>18</v>
      </c>
      <c r="B230" s="17">
        <v>44433</v>
      </c>
      <c r="C230" s="4" t="s">
        <v>12</v>
      </c>
      <c r="D230" s="2" t="s">
        <v>98</v>
      </c>
      <c r="E230" s="2" t="s">
        <v>99</v>
      </c>
      <c r="F230" s="4" t="s">
        <v>100</v>
      </c>
      <c r="G230" s="3">
        <v>5853</v>
      </c>
      <c r="H230" s="4" t="s">
        <v>21</v>
      </c>
      <c r="I230" s="3">
        <v>13</v>
      </c>
      <c r="J230" s="4" t="s">
        <v>17</v>
      </c>
      <c r="K230" s="4"/>
    </row>
    <row r="231" spans="1:11">
      <c r="A231" s="3">
        <v>18</v>
      </c>
      <c r="B231" s="17">
        <v>44433</v>
      </c>
      <c r="C231" s="4" t="s">
        <v>12</v>
      </c>
      <c r="D231" s="2" t="s">
        <v>98</v>
      </c>
      <c r="E231" s="2" t="s">
        <v>99</v>
      </c>
      <c r="F231" s="4" t="s">
        <v>100</v>
      </c>
      <c r="G231" s="3">
        <v>5853</v>
      </c>
      <c r="H231" s="4" t="s">
        <v>23</v>
      </c>
      <c r="I231" s="3">
        <v>10</v>
      </c>
      <c r="J231" s="4" t="s">
        <v>17</v>
      </c>
      <c r="K231" s="4"/>
    </row>
    <row r="232" spans="1:11">
      <c r="A232" s="3">
        <v>18</v>
      </c>
      <c r="B232" s="17">
        <v>44433</v>
      </c>
      <c r="C232" s="4" t="s">
        <v>12</v>
      </c>
      <c r="D232" s="2" t="s">
        <v>98</v>
      </c>
      <c r="E232" s="2" t="s">
        <v>99</v>
      </c>
      <c r="F232" s="4" t="s">
        <v>100</v>
      </c>
      <c r="G232" s="3">
        <v>5853</v>
      </c>
      <c r="H232" s="4" t="s">
        <v>36</v>
      </c>
      <c r="I232" s="3">
        <v>13</v>
      </c>
      <c r="J232" s="4" t="s">
        <v>17</v>
      </c>
      <c r="K232" s="4"/>
    </row>
    <row r="233" spans="1:11">
      <c r="A233" s="3">
        <v>18</v>
      </c>
      <c r="B233" s="17">
        <v>44433</v>
      </c>
      <c r="C233" s="4" t="s">
        <v>12</v>
      </c>
      <c r="D233" s="2" t="s">
        <v>98</v>
      </c>
      <c r="E233" s="2" t="s">
        <v>99</v>
      </c>
      <c r="F233" s="4" t="s">
        <v>100</v>
      </c>
      <c r="G233" s="3">
        <v>5853</v>
      </c>
      <c r="H233" s="4" t="s">
        <v>42</v>
      </c>
      <c r="I233" s="3">
        <v>13</v>
      </c>
      <c r="J233" s="4" t="s">
        <v>17</v>
      </c>
      <c r="K233" s="4"/>
    </row>
    <row r="234" spans="1:11">
      <c r="A234" s="3">
        <v>18</v>
      </c>
      <c r="B234" s="17">
        <v>44433</v>
      </c>
      <c r="C234" s="4" t="s">
        <v>12</v>
      </c>
      <c r="D234" s="2" t="s">
        <v>98</v>
      </c>
      <c r="E234" s="2" t="s">
        <v>99</v>
      </c>
      <c r="F234" s="4" t="s">
        <v>100</v>
      </c>
      <c r="G234" s="3">
        <v>5853</v>
      </c>
      <c r="H234" s="4" t="s">
        <v>24</v>
      </c>
      <c r="I234" s="3">
        <v>9</v>
      </c>
      <c r="J234" s="4" t="s">
        <v>17</v>
      </c>
      <c r="K234" s="4"/>
    </row>
    <row r="235" spans="1:11">
      <c r="A235" s="3">
        <v>18</v>
      </c>
      <c r="B235" s="17">
        <v>44433</v>
      </c>
      <c r="C235" s="4" t="s">
        <v>12</v>
      </c>
      <c r="D235" s="2" t="s">
        <v>98</v>
      </c>
      <c r="E235" s="2" t="s">
        <v>99</v>
      </c>
      <c r="F235" s="4" t="s">
        <v>100</v>
      </c>
      <c r="G235" s="3">
        <v>5853</v>
      </c>
      <c r="H235" s="4" t="s">
        <v>25</v>
      </c>
      <c r="I235" s="3">
        <v>9</v>
      </c>
      <c r="J235" s="4" t="s">
        <v>17</v>
      </c>
      <c r="K235" s="4"/>
    </row>
    <row r="236" spans="1:11">
      <c r="A236" s="3">
        <v>18</v>
      </c>
      <c r="B236" s="17">
        <v>44433</v>
      </c>
      <c r="C236" s="4" t="s">
        <v>12</v>
      </c>
      <c r="D236" s="2" t="s">
        <v>98</v>
      </c>
      <c r="E236" s="2" t="s">
        <v>99</v>
      </c>
      <c r="F236" s="4" t="s">
        <v>100</v>
      </c>
      <c r="G236" s="3">
        <v>5853</v>
      </c>
      <c r="H236" s="4" t="s">
        <v>26</v>
      </c>
      <c r="I236" s="3">
        <v>14</v>
      </c>
      <c r="J236" s="4" t="s">
        <v>17</v>
      </c>
      <c r="K236" s="4"/>
    </row>
    <row r="237" spans="1:11">
      <c r="A237" s="3">
        <v>18</v>
      </c>
      <c r="B237" s="17">
        <v>44433</v>
      </c>
      <c r="C237" s="4" t="s">
        <v>12</v>
      </c>
      <c r="D237" s="2" t="s">
        <v>98</v>
      </c>
      <c r="E237" s="2" t="s">
        <v>99</v>
      </c>
      <c r="F237" s="4" t="s">
        <v>100</v>
      </c>
      <c r="G237" s="3">
        <v>5853</v>
      </c>
      <c r="H237" s="4" t="s">
        <v>37</v>
      </c>
      <c r="I237" s="3">
        <v>17</v>
      </c>
      <c r="J237" s="4" t="s">
        <v>17</v>
      </c>
      <c r="K237" s="4"/>
    </row>
    <row r="238" spans="1:11">
      <c r="A238" s="3">
        <v>18</v>
      </c>
      <c r="B238" s="17">
        <v>44433</v>
      </c>
      <c r="C238" s="4" t="s">
        <v>12</v>
      </c>
      <c r="D238" s="2" t="s">
        <v>98</v>
      </c>
      <c r="E238" s="2" t="s">
        <v>99</v>
      </c>
      <c r="F238" s="4" t="s">
        <v>100</v>
      </c>
      <c r="G238" s="3">
        <v>5853</v>
      </c>
      <c r="H238" s="4" t="s">
        <v>27</v>
      </c>
      <c r="I238" s="3">
        <v>20</v>
      </c>
      <c r="J238" s="4" t="s">
        <v>17</v>
      </c>
      <c r="K238" s="4"/>
    </row>
    <row r="239" spans="1:11">
      <c r="A239" s="3">
        <v>19</v>
      </c>
      <c r="B239" s="17">
        <v>44576</v>
      </c>
      <c r="C239" s="4" t="s">
        <v>101</v>
      </c>
      <c r="D239" s="2" t="s">
        <v>102</v>
      </c>
      <c r="E239" s="2" t="s">
        <v>103</v>
      </c>
      <c r="F239" s="4" t="s">
        <v>104</v>
      </c>
      <c r="G239" s="3">
        <v>4388</v>
      </c>
      <c r="H239" s="4" t="s">
        <v>18</v>
      </c>
      <c r="I239" s="3">
        <v>10</v>
      </c>
      <c r="J239" s="4" t="s">
        <v>17</v>
      </c>
      <c r="K239" s="4"/>
    </row>
    <row r="240" spans="1:11">
      <c r="A240" s="3">
        <v>19</v>
      </c>
      <c r="B240" s="17">
        <v>44576</v>
      </c>
      <c r="C240" s="4" t="s">
        <v>101</v>
      </c>
      <c r="D240" s="2" t="s">
        <v>102</v>
      </c>
      <c r="E240" s="2" t="s">
        <v>103</v>
      </c>
      <c r="F240" s="4" t="s">
        <v>104</v>
      </c>
      <c r="G240" s="3">
        <v>4388</v>
      </c>
      <c r="H240" s="4" t="s">
        <v>19</v>
      </c>
      <c r="I240" s="3">
        <v>7</v>
      </c>
      <c r="J240" s="4" t="s">
        <v>17</v>
      </c>
      <c r="K240" s="4"/>
    </row>
    <row r="241" spans="1:11">
      <c r="A241" s="3">
        <v>19</v>
      </c>
      <c r="B241" s="17">
        <v>44576</v>
      </c>
      <c r="C241" s="4" t="s">
        <v>101</v>
      </c>
      <c r="D241" s="2" t="s">
        <v>102</v>
      </c>
      <c r="E241" s="2" t="s">
        <v>103</v>
      </c>
      <c r="F241" s="4" t="s">
        <v>104</v>
      </c>
      <c r="G241" s="3">
        <v>4388</v>
      </c>
      <c r="H241" s="4" t="s">
        <v>20</v>
      </c>
      <c r="I241" s="3">
        <v>7</v>
      </c>
      <c r="J241" s="4" t="s">
        <v>17</v>
      </c>
      <c r="K241" s="4"/>
    </row>
    <row r="242" spans="1:11">
      <c r="A242" s="3">
        <v>19</v>
      </c>
      <c r="B242" s="17">
        <v>44576</v>
      </c>
      <c r="C242" s="4" t="s">
        <v>101</v>
      </c>
      <c r="D242" s="2" t="s">
        <v>102</v>
      </c>
      <c r="E242" s="2" t="s">
        <v>103</v>
      </c>
      <c r="F242" s="4" t="s">
        <v>104</v>
      </c>
      <c r="G242" s="3">
        <v>4388</v>
      </c>
      <c r="H242" s="4" t="s">
        <v>33</v>
      </c>
      <c r="I242" s="3">
        <v>18</v>
      </c>
      <c r="J242" s="4" t="s">
        <v>17</v>
      </c>
      <c r="K242" s="4"/>
    </row>
    <row r="243" spans="1:11">
      <c r="A243" s="3">
        <v>19</v>
      </c>
      <c r="B243" s="17">
        <v>44576</v>
      </c>
      <c r="C243" s="4" t="s">
        <v>101</v>
      </c>
      <c r="D243" s="2" t="s">
        <v>102</v>
      </c>
      <c r="E243" s="2" t="s">
        <v>103</v>
      </c>
      <c r="F243" s="4" t="s">
        <v>104</v>
      </c>
      <c r="G243" s="3">
        <v>4388</v>
      </c>
      <c r="H243" s="4" t="s">
        <v>35</v>
      </c>
      <c r="I243" s="3">
        <v>4</v>
      </c>
      <c r="J243" s="4" t="s">
        <v>17</v>
      </c>
      <c r="K243" s="4"/>
    </row>
    <row r="244" spans="1:11">
      <c r="A244" s="3">
        <v>19</v>
      </c>
      <c r="B244" s="17">
        <v>44576</v>
      </c>
      <c r="C244" s="4" t="s">
        <v>101</v>
      </c>
      <c r="D244" s="2" t="s">
        <v>102</v>
      </c>
      <c r="E244" s="2" t="s">
        <v>103</v>
      </c>
      <c r="F244" s="4" t="s">
        <v>104</v>
      </c>
      <c r="G244" s="3">
        <v>4388</v>
      </c>
      <c r="H244" s="4" t="s">
        <v>23</v>
      </c>
      <c r="I244" s="3">
        <v>3</v>
      </c>
      <c r="J244" s="4" t="s">
        <v>17</v>
      </c>
      <c r="K244" s="4"/>
    </row>
    <row r="245" spans="1:11">
      <c r="A245" s="3">
        <v>19</v>
      </c>
      <c r="B245" s="17">
        <v>44576</v>
      </c>
      <c r="C245" s="4" t="s">
        <v>101</v>
      </c>
      <c r="D245" s="2" t="s">
        <v>102</v>
      </c>
      <c r="E245" s="2" t="s">
        <v>103</v>
      </c>
      <c r="F245" s="4" t="s">
        <v>104</v>
      </c>
      <c r="G245" s="3">
        <v>4388</v>
      </c>
      <c r="H245" s="4" t="s">
        <v>36</v>
      </c>
      <c r="I245" s="3">
        <v>7</v>
      </c>
      <c r="J245" s="4" t="s">
        <v>17</v>
      </c>
      <c r="K245" s="4"/>
    </row>
    <row r="246" spans="1:11">
      <c r="A246" s="3">
        <v>19</v>
      </c>
      <c r="B246" s="17">
        <v>44576</v>
      </c>
      <c r="C246" s="4" t="s">
        <v>101</v>
      </c>
      <c r="D246" s="2" t="s">
        <v>102</v>
      </c>
      <c r="E246" s="2" t="s">
        <v>103</v>
      </c>
      <c r="F246" s="4" t="s">
        <v>104</v>
      </c>
      <c r="G246" s="3">
        <v>4388</v>
      </c>
      <c r="H246" s="4" t="s">
        <v>42</v>
      </c>
      <c r="I246" s="3">
        <v>9</v>
      </c>
      <c r="J246" s="4" t="s">
        <v>17</v>
      </c>
      <c r="K246" s="4"/>
    </row>
    <row r="247" spans="1:11">
      <c r="A247" s="3">
        <v>19</v>
      </c>
      <c r="B247" s="17">
        <v>44576</v>
      </c>
      <c r="C247" s="4" t="s">
        <v>101</v>
      </c>
      <c r="D247" s="2" t="s">
        <v>102</v>
      </c>
      <c r="E247" s="2" t="s">
        <v>103</v>
      </c>
      <c r="F247" s="4" t="s">
        <v>104</v>
      </c>
      <c r="G247" s="3">
        <v>4388</v>
      </c>
      <c r="H247" s="4" t="s">
        <v>25</v>
      </c>
      <c r="I247" s="3">
        <v>6</v>
      </c>
      <c r="J247" s="4" t="s">
        <v>17</v>
      </c>
      <c r="K247" s="4"/>
    </row>
    <row r="248" spans="1:11">
      <c r="A248" s="3">
        <v>19</v>
      </c>
      <c r="B248" s="17">
        <v>44576</v>
      </c>
      <c r="C248" s="4" t="s">
        <v>101</v>
      </c>
      <c r="D248" s="2" t="s">
        <v>102</v>
      </c>
      <c r="E248" s="2" t="s">
        <v>103</v>
      </c>
      <c r="F248" s="4" t="s">
        <v>104</v>
      </c>
      <c r="G248" s="3">
        <v>4388</v>
      </c>
      <c r="H248" s="4" t="s">
        <v>43</v>
      </c>
      <c r="I248" s="3">
        <v>6</v>
      </c>
      <c r="J248" s="4" t="s">
        <v>17</v>
      </c>
      <c r="K248" s="4"/>
    </row>
    <row r="249" spans="1:11">
      <c r="A249" s="3">
        <v>19</v>
      </c>
      <c r="B249" s="17">
        <v>44576</v>
      </c>
      <c r="C249" s="4" t="s">
        <v>101</v>
      </c>
      <c r="D249" s="2" t="s">
        <v>102</v>
      </c>
      <c r="E249" s="2" t="s">
        <v>103</v>
      </c>
      <c r="F249" s="4" t="s">
        <v>104</v>
      </c>
      <c r="G249" s="3">
        <v>4388</v>
      </c>
      <c r="H249" s="4" t="s">
        <v>37</v>
      </c>
      <c r="I249" s="3">
        <v>6</v>
      </c>
      <c r="J249" s="4" t="s">
        <v>17</v>
      </c>
      <c r="K249" s="4"/>
    </row>
    <row r="250" spans="1:11">
      <c r="A250" s="3">
        <v>19</v>
      </c>
      <c r="B250" s="17">
        <v>44576</v>
      </c>
      <c r="C250" s="4" t="s">
        <v>101</v>
      </c>
      <c r="D250" s="2" t="s">
        <v>102</v>
      </c>
      <c r="E250" s="2" t="s">
        <v>103</v>
      </c>
      <c r="F250" s="4" t="s">
        <v>104</v>
      </c>
      <c r="G250" s="3">
        <v>4388</v>
      </c>
      <c r="H250" s="4" t="s">
        <v>27</v>
      </c>
      <c r="I250" s="3">
        <v>9</v>
      </c>
      <c r="J250" s="4" t="s">
        <v>17</v>
      </c>
      <c r="K250" s="4"/>
    </row>
    <row r="251" spans="1:11">
      <c r="A251" s="3">
        <v>19</v>
      </c>
      <c r="B251" s="17">
        <v>44576</v>
      </c>
      <c r="C251" s="4" t="s">
        <v>101</v>
      </c>
      <c r="D251" s="2" t="s">
        <v>102</v>
      </c>
      <c r="E251" s="2" t="s">
        <v>103</v>
      </c>
      <c r="F251" s="4" t="s">
        <v>104</v>
      </c>
      <c r="G251" s="3">
        <v>4388</v>
      </c>
      <c r="H251" s="4" t="s">
        <v>41</v>
      </c>
      <c r="I251" s="3">
        <v>7</v>
      </c>
      <c r="J251" s="4" t="s">
        <v>17</v>
      </c>
      <c r="K251" s="4"/>
    </row>
    <row r="252" spans="1:11">
      <c r="A252" s="3">
        <v>20</v>
      </c>
      <c r="B252" s="17">
        <v>43904</v>
      </c>
      <c r="C252" s="4" t="s">
        <v>45</v>
      </c>
      <c r="D252" s="2" t="s">
        <v>94</v>
      </c>
      <c r="E252" s="2" t="s">
        <v>95</v>
      </c>
      <c r="F252" s="4" t="s">
        <v>96</v>
      </c>
      <c r="G252" s="3">
        <v>5088</v>
      </c>
      <c r="H252" s="4" t="s">
        <v>32</v>
      </c>
      <c r="I252" s="3">
        <v>7</v>
      </c>
      <c r="J252" s="4" t="s">
        <v>17</v>
      </c>
      <c r="K252" s="4"/>
    </row>
    <row r="253" spans="1:11">
      <c r="A253" s="3">
        <v>20</v>
      </c>
      <c r="B253" s="17">
        <v>43904</v>
      </c>
      <c r="C253" s="4" t="s">
        <v>45</v>
      </c>
      <c r="D253" s="2" t="s">
        <v>94</v>
      </c>
      <c r="E253" s="2" t="s">
        <v>95</v>
      </c>
      <c r="F253" s="4" t="s">
        <v>96</v>
      </c>
      <c r="G253" s="3">
        <v>5088</v>
      </c>
      <c r="H253" s="4" t="s">
        <v>16</v>
      </c>
      <c r="I253" s="3">
        <v>7</v>
      </c>
      <c r="J253" s="4" t="s">
        <v>17</v>
      </c>
      <c r="K253" s="4"/>
    </row>
    <row r="254" spans="1:11">
      <c r="A254" s="3">
        <v>20</v>
      </c>
      <c r="B254" s="17">
        <v>43904</v>
      </c>
      <c r="C254" s="4" t="s">
        <v>45</v>
      </c>
      <c r="D254" s="2" t="s">
        <v>94</v>
      </c>
      <c r="E254" s="2" t="s">
        <v>95</v>
      </c>
      <c r="F254" s="4" t="s">
        <v>96</v>
      </c>
      <c r="G254" s="3">
        <v>5088</v>
      </c>
      <c r="H254" s="4" t="s">
        <v>18</v>
      </c>
      <c r="I254" s="3">
        <v>8</v>
      </c>
      <c r="J254" s="4" t="s">
        <v>17</v>
      </c>
      <c r="K254" s="4"/>
    </row>
    <row r="255" spans="1:11">
      <c r="A255" s="3">
        <v>20</v>
      </c>
      <c r="B255" s="17">
        <v>43904</v>
      </c>
      <c r="C255" s="4" t="s">
        <v>45</v>
      </c>
      <c r="D255" s="2" t="s">
        <v>94</v>
      </c>
      <c r="E255" s="2" t="s">
        <v>95</v>
      </c>
      <c r="F255" s="4" t="s">
        <v>96</v>
      </c>
      <c r="G255" s="3">
        <v>5088</v>
      </c>
      <c r="H255" s="4" t="s">
        <v>19</v>
      </c>
      <c r="I255" s="3">
        <v>12</v>
      </c>
      <c r="J255" s="4" t="s">
        <v>17</v>
      </c>
      <c r="K255" s="4"/>
    </row>
    <row r="256" spans="1:11">
      <c r="A256" s="3">
        <v>20</v>
      </c>
      <c r="B256" s="17">
        <v>43904</v>
      </c>
      <c r="C256" s="4" t="s">
        <v>45</v>
      </c>
      <c r="D256" s="2" t="s">
        <v>94</v>
      </c>
      <c r="E256" s="2" t="s">
        <v>95</v>
      </c>
      <c r="F256" s="4" t="s">
        <v>96</v>
      </c>
      <c r="G256" s="3">
        <v>5088</v>
      </c>
      <c r="H256" s="4" t="s">
        <v>20</v>
      </c>
      <c r="I256" s="3">
        <v>9</v>
      </c>
      <c r="J256" s="4" t="s">
        <v>17</v>
      </c>
      <c r="K256" s="4"/>
    </row>
    <row r="257" spans="1:11">
      <c r="A257" s="3">
        <v>20</v>
      </c>
      <c r="B257" s="17">
        <v>43904</v>
      </c>
      <c r="C257" s="4" t="s">
        <v>45</v>
      </c>
      <c r="D257" s="2" t="s">
        <v>94</v>
      </c>
      <c r="E257" s="2" t="s">
        <v>95</v>
      </c>
      <c r="F257" s="4" t="s">
        <v>96</v>
      </c>
      <c r="G257" s="3">
        <v>5088</v>
      </c>
      <c r="H257" s="4" t="s">
        <v>35</v>
      </c>
      <c r="I257" s="3">
        <v>10</v>
      </c>
      <c r="J257" s="4" t="s">
        <v>17</v>
      </c>
      <c r="K257" s="4"/>
    </row>
    <row r="258" spans="1:11">
      <c r="A258" s="3">
        <v>20</v>
      </c>
      <c r="B258" s="17">
        <v>43904</v>
      </c>
      <c r="C258" s="4" t="s">
        <v>45</v>
      </c>
      <c r="D258" s="2" t="s">
        <v>94</v>
      </c>
      <c r="E258" s="2" t="s">
        <v>95</v>
      </c>
      <c r="F258" s="4" t="s">
        <v>96</v>
      </c>
      <c r="G258" s="3">
        <v>5088</v>
      </c>
      <c r="H258" s="4" t="s">
        <v>21</v>
      </c>
      <c r="I258" s="3">
        <v>21</v>
      </c>
      <c r="J258" s="4" t="s">
        <v>17</v>
      </c>
      <c r="K258" s="4"/>
    </row>
    <row r="259" spans="1:11">
      <c r="A259" s="3">
        <v>20</v>
      </c>
      <c r="B259" s="17">
        <v>43904</v>
      </c>
      <c r="C259" s="4" t="s">
        <v>45</v>
      </c>
      <c r="D259" s="2" t="s">
        <v>94</v>
      </c>
      <c r="E259" s="2" t="s">
        <v>95</v>
      </c>
      <c r="F259" s="4" t="s">
        <v>96</v>
      </c>
      <c r="G259" s="3">
        <v>5088</v>
      </c>
      <c r="H259" s="4" t="s">
        <v>23</v>
      </c>
      <c r="I259" s="3">
        <v>16</v>
      </c>
      <c r="J259" s="4" t="s">
        <v>17</v>
      </c>
      <c r="K259" s="4"/>
    </row>
    <row r="260" spans="1:11">
      <c r="A260" s="3">
        <v>20</v>
      </c>
      <c r="B260" s="17">
        <v>43904</v>
      </c>
      <c r="C260" s="4" t="s">
        <v>45</v>
      </c>
      <c r="D260" s="2" t="s">
        <v>94</v>
      </c>
      <c r="E260" s="2" t="s">
        <v>95</v>
      </c>
      <c r="F260" s="4" t="s">
        <v>96</v>
      </c>
      <c r="G260" s="3">
        <v>5088</v>
      </c>
      <c r="H260" s="4" t="s">
        <v>36</v>
      </c>
      <c r="I260" s="3">
        <v>8</v>
      </c>
      <c r="J260" s="4" t="s">
        <v>17</v>
      </c>
      <c r="K260" s="4"/>
    </row>
    <row r="261" spans="1:11">
      <c r="A261" s="3">
        <v>20</v>
      </c>
      <c r="B261" s="17">
        <v>43904</v>
      </c>
      <c r="C261" s="4" t="s">
        <v>45</v>
      </c>
      <c r="D261" s="2" t="s">
        <v>94</v>
      </c>
      <c r="E261" s="2" t="s">
        <v>95</v>
      </c>
      <c r="F261" s="4" t="s">
        <v>96</v>
      </c>
      <c r="G261" s="3">
        <v>5088</v>
      </c>
      <c r="H261" s="4" t="s">
        <v>42</v>
      </c>
      <c r="I261" s="3">
        <v>10</v>
      </c>
      <c r="J261" s="4" t="s">
        <v>17</v>
      </c>
      <c r="K261" s="4"/>
    </row>
    <row r="262" spans="1:11">
      <c r="A262" s="3">
        <v>20</v>
      </c>
      <c r="B262" s="17">
        <v>43904</v>
      </c>
      <c r="C262" s="4" t="s">
        <v>45</v>
      </c>
      <c r="D262" s="2" t="s">
        <v>94</v>
      </c>
      <c r="E262" s="2" t="s">
        <v>95</v>
      </c>
      <c r="F262" s="4" t="s">
        <v>96</v>
      </c>
      <c r="G262" s="3">
        <v>5088</v>
      </c>
      <c r="H262" s="4" t="s">
        <v>24</v>
      </c>
      <c r="I262" s="3">
        <v>10</v>
      </c>
      <c r="J262" s="4" t="s">
        <v>17</v>
      </c>
      <c r="K262" s="4"/>
    </row>
    <row r="263" spans="1:11">
      <c r="A263" s="3">
        <v>20</v>
      </c>
      <c r="B263" s="17">
        <v>43904</v>
      </c>
      <c r="C263" s="4" t="s">
        <v>45</v>
      </c>
      <c r="D263" s="2" t="s">
        <v>94</v>
      </c>
      <c r="E263" s="2" t="s">
        <v>95</v>
      </c>
      <c r="F263" s="4" t="s">
        <v>96</v>
      </c>
      <c r="G263" s="3">
        <v>5088</v>
      </c>
      <c r="H263" s="4" t="s">
        <v>26</v>
      </c>
      <c r="I263" s="3">
        <v>9</v>
      </c>
      <c r="J263" s="4" t="s">
        <v>17</v>
      </c>
      <c r="K263" s="4"/>
    </row>
    <row r="264" spans="1:11">
      <c r="A264" s="3">
        <v>20</v>
      </c>
      <c r="B264" s="17">
        <v>43904</v>
      </c>
      <c r="C264" s="4" t="s">
        <v>45</v>
      </c>
      <c r="D264" s="2" t="s">
        <v>94</v>
      </c>
      <c r="E264" s="2" t="s">
        <v>95</v>
      </c>
      <c r="F264" s="4" t="s">
        <v>96</v>
      </c>
      <c r="G264" s="3">
        <v>5088</v>
      </c>
      <c r="H264" s="4" t="s">
        <v>44</v>
      </c>
      <c r="I264" s="3">
        <v>8</v>
      </c>
      <c r="J264" s="4" t="s">
        <v>17</v>
      </c>
      <c r="K264" s="4"/>
    </row>
    <row r="265" spans="1:11">
      <c r="A265" s="3">
        <v>20</v>
      </c>
      <c r="B265" s="17">
        <v>43904</v>
      </c>
      <c r="C265" s="4" t="s">
        <v>45</v>
      </c>
      <c r="D265" s="2" t="s">
        <v>94</v>
      </c>
      <c r="E265" s="2" t="s">
        <v>95</v>
      </c>
      <c r="F265" s="4" t="s">
        <v>96</v>
      </c>
      <c r="G265" s="3">
        <v>5088</v>
      </c>
      <c r="H265" s="4" t="s">
        <v>37</v>
      </c>
      <c r="I265" s="3">
        <v>12</v>
      </c>
      <c r="J265" s="4" t="s">
        <v>17</v>
      </c>
      <c r="K265" s="4"/>
    </row>
    <row r="266" spans="1:11">
      <c r="A266" s="3">
        <v>20</v>
      </c>
      <c r="B266" s="17">
        <v>43904</v>
      </c>
      <c r="C266" s="4" t="s">
        <v>45</v>
      </c>
      <c r="D266" s="2" t="s">
        <v>94</v>
      </c>
      <c r="E266" s="2" t="s">
        <v>95</v>
      </c>
      <c r="F266" s="4" t="s">
        <v>96</v>
      </c>
      <c r="G266" s="3">
        <v>5088</v>
      </c>
      <c r="H266" s="4" t="s">
        <v>27</v>
      </c>
      <c r="I266" s="3">
        <v>7</v>
      </c>
      <c r="J266" s="4" t="s">
        <v>17</v>
      </c>
      <c r="K266" s="4"/>
    </row>
    <row r="267" spans="1:11">
      <c r="A267" s="3">
        <v>21</v>
      </c>
      <c r="B267" s="17">
        <v>44514</v>
      </c>
      <c r="C267" s="4" t="s">
        <v>59</v>
      </c>
      <c r="D267" s="2" t="s">
        <v>78</v>
      </c>
      <c r="E267" s="2" t="s">
        <v>79</v>
      </c>
      <c r="F267" s="4" t="s">
        <v>80</v>
      </c>
      <c r="G267" s="3">
        <v>105</v>
      </c>
      <c r="H267" s="4" t="s">
        <v>32</v>
      </c>
      <c r="I267" s="3">
        <v>9</v>
      </c>
      <c r="J267" s="4" t="s">
        <v>17</v>
      </c>
      <c r="K267" s="4"/>
    </row>
    <row r="268" spans="1:11">
      <c r="A268" s="3">
        <v>21</v>
      </c>
      <c r="B268" s="17">
        <v>44514</v>
      </c>
      <c r="C268" s="4" t="s">
        <v>59</v>
      </c>
      <c r="D268" s="2" t="s">
        <v>78</v>
      </c>
      <c r="E268" s="2" t="s">
        <v>79</v>
      </c>
      <c r="F268" s="4" t="s">
        <v>80</v>
      </c>
      <c r="G268" s="3">
        <v>105</v>
      </c>
      <c r="H268" s="4" t="s">
        <v>16</v>
      </c>
      <c r="I268" s="3">
        <v>1</v>
      </c>
      <c r="J268" s="4" t="s">
        <v>17</v>
      </c>
      <c r="K268" s="4"/>
    </row>
    <row r="269" spans="1:11">
      <c r="A269" s="3">
        <v>21</v>
      </c>
      <c r="B269" s="17">
        <v>44514</v>
      </c>
      <c r="C269" s="4" t="s">
        <v>59</v>
      </c>
      <c r="D269" s="2" t="s">
        <v>78</v>
      </c>
      <c r="E269" s="2" t="s">
        <v>79</v>
      </c>
      <c r="F269" s="4" t="s">
        <v>80</v>
      </c>
      <c r="G269" s="3">
        <v>105</v>
      </c>
      <c r="H269" s="4" t="s">
        <v>19</v>
      </c>
      <c r="I269" s="3">
        <v>13</v>
      </c>
      <c r="J269" s="4" t="s">
        <v>17</v>
      </c>
      <c r="K269" s="4"/>
    </row>
    <row r="270" spans="1:11">
      <c r="A270" s="3">
        <v>21</v>
      </c>
      <c r="B270" s="17">
        <v>44514</v>
      </c>
      <c r="C270" s="4" t="s">
        <v>59</v>
      </c>
      <c r="D270" s="2" t="s">
        <v>78</v>
      </c>
      <c r="E270" s="2" t="s">
        <v>79</v>
      </c>
      <c r="F270" s="4" t="s">
        <v>80</v>
      </c>
      <c r="G270" s="3">
        <v>105</v>
      </c>
      <c r="H270" s="4" t="s">
        <v>35</v>
      </c>
      <c r="I270" s="3">
        <v>2</v>
      </c>
      <c r="J270" s="4" t="s">
        <v>17</v>
      </c>
      <c r="K270" s="4"/>
    </row>
    <row r="271" spans="1:11">
      <c r="A271" s="3">
        <v>21</v>
      </c>
      <c r="B271" s="17">
        <v>44514</v>
      </c>
      <c r="C271" s="4" t="s">
        <v>59</v>
      </c>
      <c r="D271" s="2" t="s">
        <v>78</v>
      </c>
      <c r="E271" s="2" t="s">
        <v>79</v>
      </c>
      <c r="F271" s="4" t="s">
        <v>80</v>
      </c>
      <c r="G271" s="3">
        <v>105</v>
      </c>
      <c r="H271" s="4" t="s">
        <v>22</v>
      </c>
      <c r="I271" s="3">
        <v>2</v>
      </c>
      <c r="J271" s="4" t="s">
        <v>17</v>
      </c>
      <c r="K271" s="4"/>
    </row>
    <row r="272" spans="1:11">
      <c r="A272" s="3">
        <v>21</v>
      </c>
      <c r="B272" s="17">
        <v>44514</v>
      </c>
      <c r="C272" s="4" t="s">
        <v>59</v>
      </c>
      <c r="D272" s="2" t="s">
        <v>78</v>
      </c>
      <c r="E272" s="2" t="s">
        <v>79</v>
      </c>
      <c r="F272" s="4" t="s">
        <v>80</v>
      </c>
      <c r="G272" s="3">
        <v>105</v>
      </c>
      <c r="H272" s="4" t="s">
        <v>24</v>
      </c>
      <c r="I272" s="3">
        <v>2</v>
      </c>
      <c r="J272" s="4" t="s">
        <v>17</v>
      </c>
      <c r="K272" s="4"/>
    </row>
    <row r="273" spans="1:11">
      <c r="A273" s="3">
        <v>21</v>
      </c>
      <c r="B273" s="17">
        <v>44514</v>
      </c>
      <c r="C273" s="4" t="s">
        <v>59</v>
      </c>
      <c r="D273" s="2" t="s">
        <v>78</v>
      </c>
      <c r="E273" s="2" t="s">
        <v>79</v>
      </c>
      <c r="F273" s="4" t="s">
        <v>80</v>
      </c>
      <c r="G273" s="3">
        <v>105</v>
      </c>
      <c r="H273" s="4" t="s">
        <v>25</v>
      </c>
      <c r="I273" s="3">
        <v>2</v>
      </c>
      <c r="J273" s="4" t="s">
        <v>17</v>
      </c>
      <c r="K273" s="4"/>
    </row>
    <row r="274" spans="1:11">
      <c r="A274" s="3">
        <v>21</v>
      </c>
      <c r="B274" s="17">
        <v>44514</v>
      </c>
      <c r="C274" s="4" t="s">
        <v>59</v>
      </c>
      <c r="D274" s="2" t="s">
        <v>78</v>
      </c>
      <c r="E274" s="2" t="s">
        <v>79</v>
      </c>
      <c r="F274" s="4" t="s">
        <v>80</v>
      </c>
      <c r="G274" s="3">
        <v>105</v>
      </c>
      <c r="H274" s="4" t="s">
        <v>43</v>
      </c>
      <c r="I274" s="3">
        <v>2</v>
      </c>
      <c r="J274" s="4" t="s">
        <v>17</v>
      </c>
      <c r="K274" s="4"/>
    </row>
    <row r="275" spans="1:11">
      <c r="A275" s="3">
        <v>21</v>
      </c>
      <c r="B275" s="17">
        <v>44514</v>
      </c>
      <c r="C275" s="4" t="s">
        <v>59</v>
      </c>
      <c r="D275" s="2" t="s">
        <v>78</v>
      </c>
      <c r="E275" s="2" t="s">
        <v>79</v>
      </c>
      <c r="F275" s="4" t="s">
        <v>80</v>
      </c>
      <c r="G275" s="3">
        <v>105</v>
      </c>
      <c r="H275" s="4" t="s">
        <v>26</v>
      </c>
      <c r="I275" s="3">
        <v>2</v>
      </c>
      <c r="J275" s="4" t="s">
        <v>17</v>
      </c>
      <c r="K275" s="4"/>
    </row>
    <row r="276" spans="1:11">
      <c r="A276" s="3">
        <v>21</v>
      </c>
      <c r="B276" s="17">
        <v>44514</v>
      </c>
      <c r="C276" s="4" t="s">
        <v>59</v>
      </c>
      <c r="D276" s="2" t="s">
        <v>78</v>
      </c>
      <c r="E276" s="2" t="s">
        <v>79</v>
      </c>
      <c r="F276" s="4" t="s">
        <v>80</v>
      </c>
      <c r="G276" s="3">
        <v>105</v>
      </c>
      <c r="H276" s="4" t="s">
        <v>27</v>
      </c>
      <c r="I276" s="3">
        <v>3</v>
      </c>
      <c r="J276" s="4" t="s">
        <v>17</v>
      </c>
      <c r="K276" s="4"/>
    </row>
    <row r="277" spans="1:11">
      <c r="A277" s="3">
        <v>22</v>
      </c>
      <c r="B277" s="17">
        <v>43992</v>
      </c>
      <c r="C277" s="4" t="s">
        <v>105</v>
      </c>
      <c r="D277" s="2" t="s">
        <v>106</v>
      </c>
      <c r="E277" s="2" t="s">
        <v>107</v>
      </c>
      <c r="F277" s="4" t="s">
        <v>108</v>
      </c>
      <c r="G277" s="3">
        <v>5938</v>
      </c>
      <c r="H277" s="4" t="s">
        <v>32</v>
      </c>
      <c r="I277" s="3">
        <v>12</v>
      </c>
      <c r="J277" s="4" t="s">
        <v>17</v>
      </c>
      <c r="K277" s="4"/>
    </row>
    <row r="278" spans="1:11">
      <c r="A278" s="3">
        <v>22</v>
      </c>
      <c r="B278" s="17">
        <v>43992</v>
      </c>
      <c r="C278" s="4" t="s">
        <v>105</v>
      </c>
      <c r="D278" s="2" t="s">
        <v>106</v>
      </c>
      <c r="E278" s="2" t="s">
        <v>107</v>
      </c>
      <c r="F278" s="4" t="s">
        <v>108</v>
      </c>
      <c r="G278" s="3">
        <v>5938</v>
      </c>
      <c r="H278" s="4" t="s">
        <v>18</v>
      </c>
      <c r="I278" s="3">
        <v>13</v>
      </c>
      <c r="J278" s="4" t="s">
        <v>17</v>
      </c>
      <c r="K278" s="4"/>
    </row>
    <row r="279" spans="1:11">
      <c r="A279" s="3">
        <v>22</v>
      </c>
      <c r="B279" s="17">
        <v>43992</v>
      </c>
      <c r="C279" s="4" t="s">
        <v>105</v>
      </c>
      <c r="D279" s="2" t="s">
        <v>106</v>
      </c>
      <c r="E279" s="2" t="s">
        <v>107</v>
      </c>
      <c r="F279" s="4" t="s">
        <v>108</v>
      </c>
      <c r="G279" s="3">
        <v>5938</v>
      </c>
      <c r="H279" s="4" t="s">
        <v>19</v>
      </c>
      <c r="I279" s="3">
        <v>18</v>
      </c>
      <c r="J279" s="4" t="s">
        <v>17</v>
      </c>
      <c r="K279" s="4"/>
    </row>
    <row r="280" spans="1:11">
      <c r="A280" s="3">
        <v>22</v>
      </c>
      <c r="B280" s="17">
        <v>43992</v>
      </c>
      <c r="C280" s="4" t="s">
        <v>105</v>
      </c>
      <c r="D280" s="2" t="s">
        <v>106</v>
      </c>
      <c r="E280" s="2" t="s">
        <v>107</v>
      </c>
      <c r="F280" s="4" t="s">
        <v>108</v>
      </c>
      <c r="G280" s="3">
        <v>5938</v>
      </c>
      <c r="H280" s="4" t="s">
        <v>33</v>
      </c>
      <c r="I280" s="3">
        <v>12</v>
      </c>
      <c r="J280" s="4" t="s">
        <v>17</v>
      </c>
      <c r="K280" s="4"/>
    </row>
    <row r="281" spans="1:11">
      <c r="A281" s="3">
        <v>22</v>
      </c>
      <c r="B281" s="17">
        <v>43992</v>
      </c>
      <c r="C281" s="4" t="s">
        <v>105</v>
      </c>
      <c r="D281" s="2" t="s">
        <v>106</v>
      </c>
      <c r="E281" s="2" t="s">
        <v>107</v>
      </c>
      <c r="F281" s="4" t="s">
        <v>108</v>
      </c>
      <c r="G281" s="3">
        <v>5938</v>
      </c>
      <c r="H281" s="4" t="s">
        <v>35</v>
      </c>
      <c r="J281" s="4" t="s">
        <v>109</v>
      </c>
      <c r="K281" s="4" t="s">
        <v>110</v>
      </c>
    </row>
    <row r="282" spans="1:11">
      <c r="A282" s="3">
        <v>22</v>
      </c>
      <c r="B282" s="17">
        <v>43992</v>
      </c>
      <c r="C282" s="4" t="s">
        <v>105</v>
      </c>
      <c r="D282" s="2" t="s">
        <v>106</v>
      </c>
      <c r="E282" s="2" t="s">
        <v>107</v>
      </c>
      <c r="F282" s="4" t="s">
        <v>108</v>
      </c>
      <c r="G282" s="3">
        <v>5938</v>
      </c>
      <c r="H282" s="4" t="s">
        <v>21</v>
      </c>
      <c r="I282" s="3">
        <v>15</v>
      </c>
      <c r="J282" s="4" t="s">
        <v>17</v>
      </c>
      <c r="K282" s="4"/>
    </row>
    <row r="283" spans="1:11">
      <c r="A283" s="3">
        <v>22</v>
      </c>
      <c r="B283" s="17">
        <v>43992</v>
      </c>
      <c r="C283" s="4" t="s">
        <v>105</v>
      </c>
      <c r="D283" s="2" t="s">
        <v>106</v>
      </c>
      <c r="E283" s="2" t="s">
        <v>107</v>
      </c>
      <c r="F283" s="4" t="s">
        <v>108</v>
      </c>
      <c r="G283" s="3">
        <v>5938</v>
      </c>
      <c r="H283" s="4" t="s">
        <v>22</v>
      </c>
      <c r="I283" s="3">
        <v>16</v>
      </c>
      <c r="J283" s="4" t="s">
        <v>17</v>
      </c>
      <c r="K283" s="4"/>
    </row>
    <row r="284" spans="1:11">
      <c r="A284" s="3">
        <v>22</v>
      </c>
      <c r="B284" s="17">
        <v>43992</v>
      </c>
      <c r="C284" s="4" t="s">
        <v>105</v>
      </c>
      <c r="D284" s="2" t="s">
        <v>106</v>
      </c>
      <c r="E284" s="2" t="s">
        <v>107</v>
      </c>
      <c r="F284" s="4" t="s">
        <v>108</v>
      </c>
      <c r="G284" s="3">
        <v>5938</v>
      </c>
      <c r="H284" s="4" t="s">
        <v>23</v>
      </c>
      <c r="I284" s="3">
        <v>8</v>
      </c>
      <c r="J284" s="4" t="s">
        <v>17</v>
      </c>
      <c r="K284" s="4"/>
    </row>
    <row r="285" spans="1:11">
      <c r="A285" s="3">
        <v>22</v>
      </c>
      <c r="B285" s="17">
        <v>43992</v>
      </c>
      <c r="C285" s="4" t="s">
        <v>105</v>
      </c>
      <c r="D285" s="2" t="s">
        <v>106</v>
      </c>
      <c r="E285" s="2" t="s">
        <v>107</v>
      </c>
      <c r="F285" s="4" t="s">
        <v>108</v>
      </c>
      <c r="G285" s="3">
        <v>5938</v>
      </c>
      <c r="H285" s="4" t="s">
        <v>36</v>
      </c>
      <c r="I285" s="3">
        <v>13</v>
      </c>
      <c r="J285" s="4" t="s">
        <v>17</v>
      </c>
      <c r="K285" s="4"/>
    </row>
    <row r="286" spans="1:11">
      <c r="A286" s="3">
        <v>22</v>
      </c>
      <c r="B286" s="17">
        <v>43992</v>
      </c>
      <c r="C286" s="4" t="s">
        <v>105</v>
      </c>
      <c r="D286" s="2" t="s">
        <v>106</v>
      </c>
      <c r="E286" s="2" t="s">
        <v>107</v>
      </c>
      <c r="F286" s="4" t="s">
        <v>108</v>
      </c>
      <c r="G286" s="3">
        <v>5938</v>
      </c>
      <c r="H286" s="4" t="s">
        <v>42</v>
      </c>
      <c r="I286" s="3">
        <v>15</v>
      </c>
      <c r="J286" s="4" t="s">
        <v>17</v>
      </c>
      <c r="K286" s="4"/>
    </row>
    <row r="287" spans="1:11">
      <c r="A287" s="3">
        <v>22</v>
      </c>
      <c r="B287" s="17">
        <v>43992</v>
      </c>
      <c r="C287" s="4" t="s">
        <v>105</v>
      </c>
      <c r="D287" s="2" t="s">
        <v>106</v>
      </c>
      <c r="E287" s="2" t="s">
        <v>107</v>
      </c>
      <c r="F287" s="4" t="s">
        <v>108</v>
      </c>
      <c r="G287" s="3">
        <v>5938</v>
      </c>
      <c r="H287" s="4" t="s">
        <v>24</v>
      </c>
      <c r="I287" s="3">
        <v>11</v>
      </c>
      <c r="J287" s="4" t="s">
        <v>17</v>
      </c>
      <c r="K287" s="4"/>
    </row>
    <row r="288" spans="1:11">
      <c r="A288" s="3">
        <v>22</v>
      </c>
      <c r="B288" s="17">
        <v>43992</v>
      </c>
      <c r="C288" s="4" t="s">
        <v>105</v>
      </c>
      <c r="D288" s="2" t="s">
        <v>106</v>
      </c>
      <c r="E288" s="2" t="s">
        <v>107</v>
      </c>
      <c r="F288" s="4" t="s">
        <v>108</v>
      </c>
      <c r="G288" s="3">
        <v>5938</v>
      </c>
      <c r="H288" s="4" t="s">
        <v>25</v>
      </c>
      <c r="I288" s="3">
        <v>13</v>
      </c>
      <c r="J288" s="4" t="s">
        <v>17</v>
      </c>
      <c r="K288" s="4"/>
    </row>
    <row r="289" spans="1:11">
      <c r="A289" s="3">
        <v>22</v>
      </c>
      <c r="B289" s="17">
        <v>43992</v>
      </c>
      <c r="C289" s="4" t="s">
        <v>105</v>
      </c>
      <c r="D289" s="2" t="s">
        <v>106</v>
      </c>
      <c r="E289" s="2" t="s">
        <v>107</v>
      </c>
      <c r="F289" s="4" t="s">
        <v>108</v>
      </c>
      <c r="G289" s="3">
        <v>5938</v>
      </c>
      <c r="H289" s="4" t="s">
        <v>43</v>
      </c>
      <c r="I289" s="3">
        <v>12</v>
      </c>
      <c r="J289" s="4" t="s">
        <v>17</v>
      </c>
      <c r="K289" s="4"/>
    </row>
    <row r="290" spans="1:11">
      <c r="A290" s="3">
        <v>22</v>
      </c>
      <c r="B290" s="17">
        <v>43992</v>
      </c>
      <c r="C290" s="4" t="s">
        <v>105</v>
      </c>
      <c r="D290" s="2" t="s">
        <v>106</v>
      </c>
      <c r="E290" s="2" t="s">
        <v>107</v>
      </c>
      <c r="F290" s="4" t="s">
        <v>108</v>
      </c>
      <c r="G290" s="3">
        <v>5938</v>
      </c>
      <c r="H290" s="4" t="s">
        <v>26</v>
      </c>
      <c r="I290" s="3">
        <v>15</v>
      </c>
      <c r="J290" s="4" t="s">
        <v>17</v>
      </c>
      <c r="K290" s="4"/>
    </row>
    <row r="291" spans="1:11">
      <c r="A291" s="3">
        <v>22</v>
      </c>
      <c r="B291" s="17">
        <v>43992</v>
      </c>
      <c r="C291" s="4" t="s">
        <v>105</v>
      </c>
      <c r="D291" s="2" t="s">
        <v>106</v>
      </c>
      <c r="E291" s="2" t="s">
        <v>107</v>
      </c>
      <c r="F291" s="4" t="s">
        <v>108</v>
      </c>
      <c r="G291" s="3">
        <v>5938</v>
      </c>
      <c r="H291" s="4" t="s">
        <v>44</v>
      </c>
      <c r="I291" s="3">
        <v>5</v>
      </c>
      <c r="J291" s="4" t="s">
        <v>17</v>
      </c>
      <c r="K291" s="4"/>
    </row>
    <row r="292" spans="1:11">
      <c r="A292" s="3">
        <v>22</v>
      </c>
      <c r="B292" s="17">
        <v>43992</v>
      </c>
      <c r="C292" s="4" t="s">
        <v>105</v>
      </c>
      <c r="D292" s="2" t="s">
        <v>106</v>
      </c>
      <c r="E292" s="2" t="s">
        <v>107</v>
      </c>
      <c r="F292" s="4" t="s">
        <v>108</v>
      </c>
      <c r="G292" s="3">
        <v>5938</v>
      </c>
      <c r="H292" s="4" t="s">
        <v>41</v>
      </c>
      <c r="I292" s="3">
        <v>21</v>
      </c>
      <c r="J292" s="4" t="s">
        <v>17</v>
      </c>
      <c r="K292" s="4"/>
    </row>
    <row r="293" spans="1:11">
      <c r="A293" s="3">
        <v>23</v>
      </c>
      <c r="B293" s="17">
        <v>45179</v>
      </c>
      <c r="C293" s="4" t="s">
        <v>28</v>
      </c>
      <c r="D293" s="2" t="s">
        <v>111</v>
      </c>
      <c r="E293" s="2" t="s">
        <v>112</v>
      </c>
      <c r="F293" s="4" t="s">
        <v>113</v>
      </c>
      <c r="G293" s="3">
        <v>5758</v>
      </c>
      <c r="H293" s="4" t="s">
        <v>18</v>
      </c>
      <c r="I293" s="3">
        <v>9</v>
      </c>
      <c r="J293" s="4" t="s">
        <v>17</v>
      </c>
      <c r="K293" s="4"/>
    </row>
    <row r="294" spans="1:11">
      <c r="A294" s="3">
        <v>23</v>
      </c>
      <c r="B294" s="17">
        <v>45179</v>
      </c>
      <c r="C294" s="4" t="s">
        <v>28</v>
      </c>
      <c r="D294" s="2" t="s">
        <v>111</v>
      </c>
      <c r="E294" s="2" t="s">
        <v>112</v>
      </c>
      <c r="F294" s="4" t="s">
        <v>113</v>
      </c>
      <c r="G294" s="3">
        <v>5758</v>
      </c>
      <c r="H294" s="4" t="s">
        <v>19</v>
      </c>
      <c r="I294" s="3">
        <v>10</v>
      </c>
      <c r="J294" s="4" t="s">
        <v>17</v>
      </c>
      <c r="K294" s="4"/>
    </row>
    <row r="295" spans="1:11">
      <c r="A295" s="3">
        <v>23</v>
      </c>
      <c r="B295" s="17">
        <v>45179</v>
      </c>
      <c r="C295" s="4" t="s">
        <v>28</v>
      </c>
      <c r="D295" s="2" t="s">
        <v>111</v>
      </c>
      <c r="E295" s="2" t="s">
        <v>112</v>
      </c>
      <c r="F295" s="4" t="s">
        <v>113</v>
      </c>
      <c r="G295" s="3">
        <v>5758</v>
      </c>
      <c r="H295" s="4" t="s">
        <v>20</v>
      </c>
      <c r="I295" s="3">
        <v>10</v>
      </c>
      <c r="J295" s="4" t="s">
        <v>17</v>
      </c>
      <c r="K295" s="4"/>
    </row>
    <row r="296" spans="1:11">
      <c r="A296" s="3">
        <v>23</v>
      </c>
      <c r="B296" s="17">
        <v>45179</v>
      </c>
      <c r="C296" s="4" t="s">
        <v>28</v>
      </c>
      <c r="D296" s="2" t="s">
        <v>111</v>
      </c>
      <c r="E296" s="2" t="s">
        <v>112</v>
      </c>
      <c r="F296" s="4" t="s">
        <v>113</v>
      </c>
      <c r="G296" s="3">
        <v>5758</v>
      </c>
      <c r="H296" s="4" t="s">
        <v>33</v>
      </c>
      <c r="I296" s="3">
        <v>13</v>
      </c>
      <c r="J296" s="4" t="s">
        <v>17</v>
      </c>
      <c r="K296" s="4"/>
    </row>
    <row r="297" spans="1:11">
      <c r="A297" s="3">
        <v>23</v>
      </c>
      <c r="B297" s="17">
        <v>45179</v>
      </c>
      <c r="C297" s="4" t="s">
        <v>28</v>
      </c>
      <c r="D297" s="2" t="s">
        <v>111</v>
      </c>
      <c r="E297" s="2" t="s">
        <v>112</v>
      </c>
      <c r="F297" s="4" t="s">
        <v>113</v>
      </c>
      <c r="G297" s="3">
        <v>5758</v>
      </c>
      <c r="H297" s="4" t="s">
        <v>35</v>
      </c>
      <c r="I297" s="3">
        <v>9</v>
      </c>
      <c r="J297" s="4" t="s">
        <v>17</v>
      </c>
      <c r="K297" s="4"/>
    </row>
    <row r="298" spans="1:11">
      <c r="A298" s="3">
        <v>23</v>
      </c>
      <c r="B298" s="17">
        <v>45179</v>
      </c>
      <c r="C298" s="4" t="s">
        <v>28</v>
      </c>
      <c r="D298" s="2" t="s">
        <v>111</v>
      </c>
      <c r="E298" s="2" t="s">
        <v>112</v>
      </c>
      <c r="F298" s="4" t="s">
        <v>113</v>
      </c>
      <c r="G298" s="3">
        <v>5758</v>
      </c>
      <c r="H298" s="4" t="s">
        <v>21</v>
      </c>
      <c r="I298" s="3">
        <v>22</v>
      </c>
      <c r="J298" s="4" t="s">
        <v>17</v>
      </c>
      <c r="K298" s="4"/>
    </row>
    <row r="299" spans="1:11">
      <c r="A299" s="3">
        <v>23</v>
      </c>
      <c r="B299" s="17">
        <v>45179</v>
      </c>
      <c r="C299" s="4" t="s">
        <v>28</v>
      </c>
      <c r="D299" s="2" t="s">
        <v>111</v>
      </c>
      <c r="E299" s="2" t="s">
        <v>112</v>
      </c>
      <c r="F299" s="4" t="s">
        <v>113</v>
      </c>
      <c r="G299" s="3">
        <v>5758</v>
      </c>
      <c r="H299" s="4" t="s">
        <v>22</v>
      </c>
      <c r="I299" s="3">
        <v>12</v>
      </c>
      <c r="J299" s="4" t="s">
        <v>17</v>
      </c>
      <c r="K299" s="4"/>
    </row>
    <row r="300" spans="1:11">
      <c r="A300" s="3">
        <v>23</v>
      </c>
      <c r="B300" s="17">
        <v>45179</v>
      </c>
      <c r="C300" s="4" t="s">
        <v>28</v>
      </c>
      <c r="D300" s="2" t="s">
        <v>111</v>
      </c>
      <c r="E300" s="2" t="s">
        <v>112</v>
      </c>
      <c r="F300" s="4" t="s">
        <v>113</v>
      </c>
      <c r="G300" s="3">
        <v>5758</v>
      </c>
      <c r="H300" s="4" t="s">
        <v>23</v>
      </c>
      <c r="I300" s="3">
        <v>15</v>
      </c>
      <c r="J300" s="4" t="s">
        <v>17</v>
      </c>
      <c r="K300" s="4"/>
    </row>
    <row r="301" spans="1:11">
      <c r="A301" s="3">
        <v>23</v>
      </c>
      <c r="B301" s="17">
        <v>45179</v>
      </c>
      <c r="C301" s="4" t="s">
        <v>28</v>
      </c>
      <c r="D301" s="2" t="s">
        <v>111</v>
      </c>
      <c r="E301" s="2" t="s">
        <v>112</v>
      </c>
      <c r="F301" s="4" t="s">
        <v>113</v>
      </c>
      <c r="G301" s="3">
        <v>5758</v>
      </c>
      <c r="H301" s="4" t="s">
        <v>24</v>
      </c>
      <c r="I301" s="3">
        <v>16</v>
      </c>
      <c r="J301" s="4" t="s">
        <v>17</v>
      </c>
      <c r="K301" s="4"/>
    </row>
    <row r="302" spans="1:11">
      <c r="A302" s="3">
        <v>23</v>
      </c>
      <c r="B302" s="17">
        <v>45179</v>
      </c>
      <c r="C302" s="4" t="s">
        <v>28</v>
      </c>
      <c r="D302" s="2" t="s">
        <v>111</v>
      </c>
      <c r="E302" s="2" t="s">
        <v>112</v>
      </c>
      <c r="F302" s="4" t="s">
        <v>113</v>
      </c>
      <c r="G302" s="3">
        <v>5758</v>
      </c>
      <c r="H302" s="4" t="s">
        <v>25</v>
      </c>
      <c r="I302" s="3">
        <v>20</v>
      </c>
      <c r="J302" s="4" t="s">
        <v>17</v>
      </c>
      <c r="K302" s="4"/>
    </row>
    <row r="303" spans="1:11">
      <c r="A303" s="3">
        <v>23</v>
      </c>
      <c r="B303" s="17">
        <v>45179</v>
      </c>
      <c r="C303" s="4" t="s">
        <v>28</v>
      </c>
      <c r="D303" s="2" t="s">
        <v>111</v>
      </c>
      <c r="E303" s="2" t="s">
        <v>112</v>
      </c>
      <c r="F303" s="4" t="s">
        <v>113</v>
      </c>
      <c r="G303" s="3">
        <v>5758</v>
      </c>
      <c r="H303" s="4" t="s">
        <v>43</v>
      </c>
      <c r="I303" s="3">
        <v>15</v>
      </c>
      <c r="J303" s="4" t="s">
        <v>17</v>
      </c>
      <c r="K303" s="4"/>
    </row>
    <row r="304" spans="1:11">
      <c r="A304" s="3">
        <v>23</v>
      </c>
      <c r="B304" s="17">
        <v>45179</v>
      </c>
      <c r="C304" s="4" t="s">
        <v>28</v>
      </c>
      <c r="D304" s="2" t="s">
        <v>111</v>
      </c>
      <c r="E304" s="2" t="s">
        <v>112</v>
      </c>
      <c r="F304" s="4" t="s">
        <v>113</v>
      </c>
      <c r="G304" s="3">
        <v>5758</v>
      </c>
      <c r="H304" s="4" t="s">
        <v>26</v>
      </c>
      <c r="I304" s="3">
        <v>10</v>
      </c>
      <c r="J304" s="4" t="s">
        <v>17</v>
      </c>
      <c r="K304" s="4"/>
    </row>
    <row r="305" spans="1:11">
      <c r="A305" s="3">
        <v>23</v>
      </c>
      <c r="B305" s="17">
        <v>45179</v>
      </c>
      <c r="C305" s="4" t="s">
        <v>28</v>
      </c>
      <c r="D305" s="2" t="s">
        <v>111</v>
      </c>
      <c r="E305" s="2" t="s">
        <v>112</v>
      </c>
      <c r="F305" s="4" t="s">
        <v>113</v>
      </c>
      <c r="G305" s="3">
        <v>5758</v>
      </c>
      <c r="H305" s="4" t="s">
        <v>44</v>
      </c>
      <c r="I305" s="3">
        <v>11</v>
      </c>
      <c r="J305" s="4" t="s">
        <v>17</v>
      </c>
      <c r="K305" s="4"/>
    </row>
    <row r="306" spans="1:11">
      <c r="A306" s="3">
        <v>23</v>
      </c>
      <c r="B306" s="17">
        <v>45179</v>
      </c>
      <c r="C306" s="4" t="s">
        <v>28</v>
      </c>
      <c r="D306" s="2" t="s">
        <v>111</v>
      </c>
      <c r="E306" s="2" t="s">
        <v>112</v>
      </c>
      <c r="F306" s="4" t="s">
        <v>113</v>
      </c>
      <c r="G306" s="3">
        <v>5758</v>
      </c>
      <c r="H306" s="4" t="s">
        <v>41</v>
      </c>
      <c r="I306" s="3">
        <v>10</v>
      </c>
      <c r="J306" s="4" t="s">
        <v>17</v>
      </c>
      <c r="K306" s="4"/>
    </row>
    <row r="307" spans="1:11">
      <c r="A307" s="3">
        <v>24</v>
      </c>
      <c r="B307" s="17">
        <v>44669</v>
      </c>
      <c r="C307" s="4" t="s">
        <v>114</v>
      </c>
      <c r="D307" s="2" t="s">
        <v>115</v>
      </c>
      <c r="E307" s="2" t="s">
        <v>116</v>
      </c>
      <c r="F307" s="4" t="s">
        <v>117</v>
      </c>
      <c r="G307" s="3">
        <v>4666</v>
      </c>
      <c r="H307" s="4" t="s">
        <v>19</v>
      </c>
      <c r="I307" s="3">
        <v>6</v>
      </c>
      <c r="J307" s="4" t="s">
        <v>17</v>
      </c>
      <c r="K307" s="4"/>
    </row>
    <row r="308" spans="1:11">
      <c r="A308" s="3">
        <v>24</v>
      </c>
      <c r="B308" s="17">
        <v>44669</v>
      </c>
      <c r="C308" s="4" t="s">
        <v>114</v>
      </c>
      <c r="D308" s="2" t="s">
        <v>115</v>
      </c>
      <c r="E308" s="2" t="s">
        <v>116</v>
      </c>
      <c r="F308" s="4" t="s">
        <v>117</v>
      </c>
      <c r="G308" s="3">
        <v>4666</v>
      </c>
      <c r="H308" s="4" t="s">
        <v>21</v>
      </c>
      <c r="I308" s="3">
        <v>6</v>
      </c>
      <c r="J308" s="4" t="s">
        <v>17</v>
      </c>
      <c r="K308" s="4"/>
    </row>
    <row r="309" spans="1:11">
      <c r="A309" s="3">
        <v>24</v>
      </c>
      <c r="B309" s="17">
        <v>44669</v>
      </c>
      <c r="C309" s="4" t="s">
        <v>114</v>
      </c>
      <c r="D309" s="2" t="s">
        <v>115</v>
      </c>
      <c r="E309" s="2" t="s">
        <v>116</v>
      </c>
      <c r="F309" s="4" t="s">
        <v>117</v>
      </c>
      <c r="G309" s="3">
        <v>4666</v>
      </c>
      <c r="H309" s="4" t="s">
        <v>22</v>
      </c>
      <c r="I309" s="3">
        <v>10</v>
      </c>
      <c r="J309" s="4" t="s">
        <v>17</v>
      </c>
      <c r="K309" s="4"/>
    </row>
    <row r="310" spans="1:11">
      <c r="A310" s="3">
        <v>24</v>
      </c>
      <c r="B310" s="17">
        <v>44669</v>
      </c>
      <c r="C310" s="4" t="s">
        <v>114</v>
      </c>
      <c r="D310" s="2" t="s">
        <v>115</v>
      </c>
      <c r="E310" s="2" t="s">
        <v>116</v>
      </c>
      <c r="F310" s="4" t="s">
        <v>117</v>
      </c>
      <c r="G310" s="3">
        <v>4666</v>
      </c>
      <c r="H310" s="4" t="s">
        <v>23</v>
      </c>
      <c r="I310" s="3">
        <v>4</v>
      </c>
      <c r="J310" s="4" t="s">
        <v>17</v>
      </c>
      <c r="K310" s="4"/>
    </row>
    <row r="311" spans="1:11">
      <c r="A311" s="3">
        <v>24</v>
      </c>
      <c r="B311" s="17">
        <v>44669</v>
      </c>
      <c r="C311" s="4" t="s">
        <v>114</v>
      </c>
      <c r="D311" s="2" t="s">
        <v>115</v>
      </c>
      <c r="E311" s="2" t="s">
        <v>116</v>
      </c>
      <c r="F311" s="4" t="s">
        <v>117</v>
      </c>
      <c r="G311" s="3">
        <v>4666</v>
      </c>
      <c r="H311" s="4" t="s">
        <v>36</v>
      </c>
      <c r="I311" s="3">
        <v>8</v>
      </c>
      <c r="J311" s="4" t="s">
        <v>17</v>
      </c>
      <c r="K311" s="4"/>
    </row>
    <row r="312" spans="1:11">
      <c r="A312" s="3">
        <v>24</v>
      </c>
      <c r="B312" s="17">
        <v>44669</v>
      </c>
      <c r="C312" s="4" t="s">
        <v>114</v>
      </c>
      <c r="D312" s="2" t="s">
        <v>115</v>
      </c>
      <c r="E312" s="2" t="s">
        <v>116</v>
      </c>
      <c r="F312" s="4" t="s">
        <v>117</v>
      </c>
      <c r="G312" s="3">
        <v>4666</v>
      </c>
      <c r="H312" s="4" t="s">
        <v>42</v>
      </c>
      <c r="I312" s="3">
        <v>6</v>
      </c>
      <c r="J312" s="4" t="s">
        <v>17</v>
      </c>
      <c r="K312" s="4"/>
    </row>
    <row r="313" spans="1:11">
      <c r="A313" s="3">
        <v>24</v>
      </c>
      <c r="B313" s="17">
        <v>44669</v>
      </c>
      <c r="C313" s="4" t="s">
        <v>114</v>
      </c>
      <c r="D313" s="2" t="s">
        <v>115</v>
      </c>
      <c r="E313" s="2" t="s">
        <v>116</v>
      </c>
      <c r="F313" s="4" t="s">
        <v>117</v>
      </c>
      <c r="G313" s="3">
        <v>4666</v>
      </c>
      <c r="H313" s="4" t="s">
        <v>24</v>
      </c>
      <c r="I313" s="3">
        <v>9</v>
      </c>
      <c r="J313" s="4" t="s">
        <v>17</v>
      </c>
      <c r="K313" s="4"/>
    </row>
    <row r="314" spans="1:11">
      <c r="A314" s="3">
        <v>24</v>
      </c>
      <c r="B314" s="17">
        <v>44669</v>
      </c>
      <c r="C314" s="4" t="s">
        <v>114</v>
      </c>
      <c r="D314" s="2" t="s">
        <v>115</v>
      </c>
      <c r="E314" s="2" t="s">
        <v>116</v>
      </c>
      <c r="F314" s="4" t="s">
        <v>117</v>
      </c>
      <c r="G314" s="3">
        <v>4666</v>
      </c>
      <c r="H314" s="4" t="s">
        <v>25</v>
      </c>
      <c r="I314" s="3">
        <v>4</v>
      </c>
      <c r="J314" s="4" t="s">
        <v>17</v>
      </c>
      <c r="K314" s="4"/>
    </row>
    <row r="315" spans="1:11">
      <c r="A315" s="3">
        <v>24</v>
      </c>
      <c r="B315" s="17">
        <v>44669</v>
      </c>
      <c r="C315" s="4" t="s">
        <v>114</v>
      </c>
      <c r="D315" s="2" t="s">
        <v>115</v>
      </c>
      <c r="E315" s="2" t="s">
        <v>116</v>
      </c>
      <c r="F315" s="4" t="s">
        <v>117</v>
      </c>
      <c r="G315" s="3">
        <v>4666</v>
      </c>
      <c r="H315" s="4" t="s">
        <v>43</v>
      </c>
      <c r="I315" s="3">
        <v>8</v>
      </c>
      <c r="J315" s="4" t="s">
        <v>17</v>
      </c>
      <c r="K315" s="4"/>
    </row>
    <row r="316" spans="1:11">
      <c r="A316" s="3">
        <v>24</v>
      </c>
      <c r="B316" s="17">
        <v>44669</v>
      </c>
      <c r="C316" s="4" t="s">
        <v>114</v>
      </c>
      <c r="D316" s="2" t="s">
        <v>115</v>
      </c>
      <c r="E316" s="2" t="s">
        <v>116</v>
      </c>
      <c r="F316" s="4" t="s">
        <v>117</v>
      </c>
      <c r="G316" s="3">
        <v>4666</v>
      </c>
      <c r="H316" s="4" t="s">
        <v>41</v>
      </c>
      <c r="I316" s="3">
        <v>5</v>
      </c>
      <c r="J316" s="4" t="s">
        <v>17</v>
      </c>
      <c r="K316" s="4"/>
    </row>
    <row r="317" spans="1:11">
      <c r="A317" s="3">
        <v>25</v>
      </c>
      <c r="B317" s="17">
        <v>44789</v>
      </c>
      <c r="C317" s="4" t="s">
        <v>12</v>
      </c>
      <c r="D317" s="2" t="s">
        <v>38</v>
      </c>
      <c r="E317" s="2" t="s">
        <v>39</v>
      </c>
      <c r="F317" s="4" t="s">
        <v>40</v>
      </c>
      <c r="G317" s="3">
        <v>4999</v>
      </c>
      <c r="H317" s="4" t="s">
        <v>32</v>
      </c>
      <c r="I317" s="3">
        <v>6</v>
      </c>
      <c r="J317" s="4" t="s">
        <v>17</v>
      </c>
      <c r="K317" s="4"/>
    </row>
    <row r="318" spans="1:11">
      <c r="A318" s="3">
        <v>25</v>
      </c>
      <c r="B318" s="17">
        <v>44789</v>
      </c>
      <c r="C318" s="4" t="s">
        <v>12</v>
      </c>
      <c r="D318" s="2" t="s">
        <v>38</v>
      </c>
      <c r="E318" s="2" t="s">
        <v>39</v>
      </c>
      <c r="F318" s="4" t="s">
        <v>40</v>
      </c>
      <c r="G318" s="3">
        <v>4999</v>
      </c>
      <c r="H318" s="4" t="s">
        <v>16</v>
      </c>
      <c r="I318" s="3">
        <v>2</v>
      </c>
      <c r="J318" s="4" t="s">
        <v>17</v>
      </c>
      <c r="K318" s="4"/>
    </row>
    <row r="319" spans="1:11">
      <c r="A319" s="3">
        <v>25</v>
      </c>
      <c r="B319" s="17">
        <v>44789</v>
      </c>
      <c r="C319" s="4" t="s">
        <v>12</v>
      </c>
      <c r="D319" s="2" t="s">
        <v>38</v>
      </c>
      <c r="E319" s="2" t="s">
        <v>39</v>
      </c>
      <c r="F319" s="4" t="s">
        <v>40</v>
      </c>
      <c r="G319" s="3">
        <v>4999</v>
      </c>
      <c r="H319" s="4" t="s">
        <v>19</v>
      </c>
      <c r="I319" s="3">
        <v>5</v>
      </c>
      <c r="J319" s="4" t="s">
        <v>17</v>
      </c>
      <c r="K319" s="4"/>
    </row>
    <row r="320" spans="1:11">
      <c r="A320" s="3">
        <v>25</v>
      </c>
      <c r="B320" s="17">
        <v>44789</v>
      </c>
      <c r="C320" s="4" t="s">
        <v>12</v>
      </c>
      <c r="D320" s="2" t="s">
        <v>38</v>
      </c>
      <c r="E320" s="2" t="s">
        <v>39</v>
      </c>
      <c r="F320" s="4" t="s">
        <v>40</v>
      </c>
      <c r="G320" s="3">
        <v>4999</v>
      </c>
      <c r="H320" s="4" t="s">
        <v>20</v>
      </c>
      <c r="I320" s="3">
        <v>5</v>
      </c>
      <c r="J320" s="4" t="s">
        <v>17</v>
      </c>
      <c r="K320" s="4"/>
    </row>
    <row r="321" spans="1:11">
      <c r="A321" s="3">
        <v>25</v>
      </c>
      <c r="B321" s="17">
        <v>44789</v>
      </c>
      <c r="C321" s="4" t="s">
        <v>12</v>
      </c>
      <c r="D321" s="2" t="s">
        <v>38</v>
      </c>
      <c r="E321" s="2" t="s">
        <v>39</v>
      </c>
      <c r="F321" s="4" t="s">
        <v>40</v>
      </c>
      <c r="G321" s="3">
        <v>4999</v>
      </c>
      <c r="H321" s="4" t="s">
        <v>35</v>
      </c>
      <c r="I321" s="3">
        <v>4</v>
      </c>
      <c r="J321" s="4" t="s">
        <v>17</v>
      </c>
      <c r="K321" s="4"/>
    </row>
    <row r="322" spans="1:11">
      <c r="A322" s="3">
        <v>25</v>
      </c>
      <c r="B322" s="17">
        <v>44789</v>
      </c>
      <c r="C322" s="4" t="s">
        <v>12</v>
      </c>
      <c r="D322" s="2" t="s">
        <v>38</v>
      </c>
      <c r="E322" s="2" t="s">
        <v>39</v>
      </c>
      <c r="F322" s="4" t="s">
        <v>40</v>
      </c>
      <c r="G322" s="3">
        <v>4999</v>
      </c>
      <c r="H322" s="4" t="s">
        <v>24</v>
      </c>
      <c r="I322" s="3">
        <v>10</v>
      </c>
      <c r="J322" s="4" t="s">
        <v>17</v>
      </c>
      <c r="K322" s="4"/>
    </row>
    <row r="323" spans="1:11">
      <c r="A323" s="3">
        <v>25</v>
      </c>
      <c r="B323" s="17">
        <v>44789</v>
      </c>
      <c r="C323" s="4" t="s">
        <v>12</v>
      </c>
      <c r="D323" s="2" t="s">
        <v>38</v>
      </c>
      <c r="E323" s="2" t="s">
        <v>39</v>
      </c>
      <c r="F323" s="4" t="s">
        <v>40</v>
      </c>
      <c r="G323" s="3">
        <v>4999</v>
      </c>
      <c r="H323" s="4" t="s">
        <v>44</v>
      </c>
      <c r="I323" s="3">
        <v>7</v>
      </c>
      <c r="J323" s="4" t="s">
        <v>17</v>
      </c>
      <c r="K323" s="4"/>
    </row>
    <row r="324" spans="1:11">
      <c r="A324" s="3">
        <v>25</v>
      </c>
      <c r="B324" s="17">
        <v>44789</v>
      </c>
      <c r="C324" s="4" t="s">
        <v>12</v>
      </c>
      <c r="D324" s="2" t="s">
        <v>38</v>
      </c>
      <c r="E324" s="2" t="s">
        <v>39</v>
      </c>
      <c r="F324" s="4" t="s">
        <v>40</v>
      </c>
      <c r="G324" s="3">
        <v>4999</v>
      </c>
      <c r="H324" s="4" t="s">
        <v>37</v>
      </c>
      <c r="I324" s="3">
        <v>8</v>
      </c>
      <c r="J324" s="4" t="s">
        <v>17</v>
      </c>
      <c r="K324" s="4"/>
    </row>
    <row r="325" spans="1:11">
      <c r="A325" s="3">
        <v>26</v>
      </c>
      <c r="B325" s="17">
        <v>44898</v>
      </c>
      <c r="C325" s="4" t="s">
        <v>114</v>
      </c>
      <c r="D325" s="2" t="s">
        <v>118</v>
      </c>
      <c r="E325" s="2" t="s">
        <v>119</v>
      </c>
      <c r="F325" s="4" t="s">
        <v>120</v>
      </c>
      <c r="G325" s="3">
        <v>176</v>
      </c>
      <c r="H325" s="4" t="s">
        <v>16</v>
      </c>
      <c r="I325" s="3">
        <v>2</v>
      </c>
      <c r="J325" s="4" t="s">
        <v>17</v>
      </c>
      <c r="K325" s="4"/>
    </row>
    <row r="326" spans="1:11">
      <c r="A326" s="3">
        <v>26</v>
      </c>
      <c r="B326" s="17">
        <v>44898</v>
      </c>
      <c r="C326" s="4" t="s">
        <v>114</v>
      </c>
      <c r="D326" s="2" t="s">
        <v>118</v>
      </c>
      <c r="E326" s="2" t="s">
        <v>119</v>
      </c>
      <c r="F326" s="4" t="s">
        <v>120</v>
      </c>
      <c r="G326" s="3">
        <v>176</v>
      </c>
      <c r="H326" s="4" t="s">
        <v>18</v>
      </c>
      <c r="I326" s="3">
        <v>2</v>
      </c>
      <c r="J326" s="4" t="s">
        <v>17</v>
      </c>
      <c r="K326" s="4"/>
    </row>
    <row r="327" spans="1:11">
      <c r="A327" s="3">
        <v>26</v>
      </c>
      <c r="B327" s="17">
        <v>44898</v>
      </c>
      <c r="C327" s="4" t="s">
        <v>114</v>
      </c>
      <c r="D327" s="2" t="s">
        <v>118</v>
      </c>
      <c r="E327" s="2" t="s">
        <v>119</v>
      </c>
      <c r="F327" s="4" t="s">
        <v>120</v>
      </c>
      <c r="G327" s="3">
        <v>176</v>
      </c>
      <c r="H327" s="4" t="s">
        <v>19</v>
      </c>
      <c r="I327" s="3">
        <v>3</v>
      </c>
      <c r="J327" s="4" t="s">
        <v>17</v>
      </c>
      <c r="K327" s="4"/>
    </row>
    <row r="328" spans="1:11">
      <c r="A328" s="3">
        <v>26</v>
      </c>
      <c r="B328" s="17">
        <v>44898</v>
      </c>
      <c r="C328" s="4" t="s">
        <v>114</v>
      </c>
      <c r="D328" s="2" t="s">
        <v>118</v>
      </c>
      <c r="E328" s="2" t="s">
        <v>119</v>
      </c>
      <c r="F328" s="4" t="s">
        <v>120</v>
      </c>
      <c r="G328" s="3">
        <v>176</v>
      </c>
      <c r="H328" s="4" t="s">
        <v>20</v>
      </c>
      <c r="I328" s="3">
        <v>1</v>
      </c>
      <c r="J328" s="4" t="s">
        <v>17</v>
      </c>
      <c r="K328" s="4"/>
    </row>
    <row r="329" spans="1:11">
      <c r="A329" s="3">
        <v>26</v>
      </c>
      <c r="B329" s="17">
        <v>44898</v>
      </c>
      <c r="C329" s="4" t="s">
        <v>114</v>
      </c>
      <c r="D329" s="2" t="s">
        <v>118</v>
      </c>
      <c r="E329" s="2" t="s">
        <v>119</v>
      </c>
      <c r="F329" s="4" t="s">
        <v>120</v>
      </c>
      <c r="G329" s="3">
        <v>176</v>
      </c>
      <c r="H329" s="4" t="s">
        <v>22</v>
      </c>
      <c r="I329" s="3">
        <v>2</v>
      </c>
      <c r="J329" s="4" t="s">
        <v>17</v>
      </c>
      <c r="K329" s="4"/>
    </row>
    <row r="330" spans="1:11">
      <c r="A330" s="3">
        <v>26</v>
      </c>
      <c r="B330" s="17">
        <v>44898</v>
      </c>
      <c r="C330" s="4" t="s">
        <v>114</v>
      </c>
      <c r="D330" s="2" t="s">
        <v>118</v>
      </c>
      <c r="E330" s="2" t="s">
        <v>119</v>
      </c>
      <c r="F330" s="4" t="s">
        <v>120</v>
      </c>
      <c r="G330" s="3">
        <v>176</v>
      </c>
      <c r="H330" s="4" t="s">
        <v>23</v>
      </c>
      <c r="I330" s="3">
        <v>4</v>
      </c>
      <c r="J330" s="4" t="s">
        <v>17</v>
      </c>
      <c r="K330" s="4"/>
    </row>
    <row r="331" spans="1:11">
      <c r="A331" s="3">
        <v>26</v>
      </c>
      <c r="B331" s="17">
        <v>44898</v>
      </c>
      <c r="C331" s="4" t="s">
        <v>114</v>
      </c>
      <c r="D331" s="2" t="s">
        <v>118</v>
      </c>
      <c r="E331" s="2" t="s">
        <v>119</v>
      </c>
      <c r="F331" s="4" t="s">
        <v>120</v>
      </c>
      <c r="G331" s="3">
        <v>176</v>
      </c>
      <c r="H331" s="4" t="s">
        <v>42</v>
      </c>
      <c r="I331" s="3">
        <v>2</v>
      </c>
      <c r="J331" s="4" t="s">
        <v>17</v>
      </c>
      <c r="K331" s="4"/>
    </row>
    <row r="332" spans="1:11">
      <c r="A332" s="3">
        <v>26</v>
      </c>
      <c r="B332" s="17">
        <v>44898</v>
      </c>
      <c r="C332" s="4" t="s">
        <v>114</v>
      </c>
      <c r="D332" s="2" t="s">
        <v>118</v>
      </c>
      <c r="E332" s="2" t="s">
        <v>119</v>
      </c>
      <c r="F332" s="4" t="s">
        <v>120</v>
      </c>
      <c r="G332" s="3">
        <v>176</v>
      </c>
      <c r="H332" s="4" t="s">
        <v>43</v>
      </c>
      <c r="I332" s="3">
        <v>2</v>
      </c>
      <c r="J332" s="4" t="s">
        <v>17</v>
      </c>
      <c r="K332" s="4"/>
    </row>
    <row r="333" spans="1:11">
      <c r="A333" s="3">
        <v>26</v>
      </c>
      <c r="B333" s="17">
        <v>44898</v>
      </c>
      <c r="C333" s="4" t="s">
        <v>114</v>
      </c>
      <c r="D333" s="2" t="s">
        <v>118</v>
      </c>
      <c r="E333" s="2" t="s">
        <v>119</v>
      </c>
      <c r="F333" s="4" t="s">
        <v>120</v>
      </c>
      <c r="G333" s="3">
        <v>176</v>
      </c>
      <c r="H333" s="4" t="s">
        <v>26</v>
      </c>
      <c r="I333" s="3">
        <v>3</v>
      </c>
      <c r="J333" s="4" t="s">
        <v>17</v>
      </c>
      <c r="K333" s="4"/>
    </row>
    <row r="334" spans="1:11">
      <c r="A334" s="3">
        <v>26</v>
      </c>
      <c r="B334" s="17">
        <v>44898</v>
      </c>
      <c r="C334" s="4" t="s">
        <v>114</v>
      </c>
      <c r="D334" s="2" t="s">
        <v>118</v>
      </c>
      <c r="E334" s="2" t="s">
        <v>119</v>
      </c>
      <c r="F334" s="4" t="s">
        <v>120</v>
      </c>
      <c r="G334" s="3">
        <v>176</v>
      </c>
      <c r="H334" s="4" t="s">
        <v>27</v>
      </c>
      <c r="I334" s="3">
        <v>2</v>
      </c>
      <c r="J334" s="4" t="s">
        <v>17</v>
      </c>
      <c r="K334" s="4"/>
    </row>
    <row r="335" spans="1:11">
      <c r="A335" s="3">
        <v>27</v>
      </c>
      <c r="B335" s="17">
        <v>45128</v>
      </c>
      <c r="C335" s="4" t="s">
        <v>74</v>
      </c>
      <c r="D335" s="2" t="s">
        <v>121</v>
      </c>
      <c r="E335" s="2" t="s">
        <v>122</v>
      </c>
      <c r="F335" s="4" t="s">
        <v>123</v>
      </c>
      <c r="G335" s="3">
        <v>5857</v>
      </c>
      <c r="H335" s="4" t="s">
        <v>32</v>
      </c>
      <c r="I335" s="3">
        <v>9</v>
      </c>
      <c r="J335" s="4" t="s">
        <v>17</v>
      </c>
      <c r="K335" s="4"/>
    </row>
    <row r="336" spans="1:11">
      <c r="A336" s="3">
        <v>27</v>
      </c>
      <c r="B336" s="17">
        <v>45128</v>
      </c>
      <c r="C336" s="4" t="s">
        <v>74</v>
      </c>
      <c r="D336" s="2" t="s">
        <v>121</v>
      </c>
      <c r="E336" s="2" t="s">
        <v>122</v>
      </c>
      <c r="F336" s="4" t="s">
        <v>123</v>
      </c>
      <c r="G336" s="3">
        <v>5857</v>
      </c>
      <c r="H336" s="4" t="s">
        <v>16</v>
      </c>
      <c r="I336" s="3">
        <v>16</v>
      </c>
      <c r="J336" s="4" t="s">
        <v>17</v>
      </c>
      <c r="K336" s="4"/>
    </row>
    <row r="337" spans="1:11">
      <c r="A337" s="3">
        <v>27</v>
      </c>
      <c r="B337" s="17">
        <v>45128</v>
      </c>
      <c r="C337" s="4" t="s">
        <v>74</v>
      </c>
      <c r="D337" s="2" t="s">
        <v>121</v>
      </c>
      <c r="E337" s="2" t="s">
        <v>122</v>
      </c>
      <c r="F337" s="4" t="s">
        <v>123</v>
      </c>
      <c r="G337" s="3">
        <v>5857</v>
      </c>
      <c r="H337" s="4" t="s">
        <v>18</v>
      </c>
      <c r="I337" s="3">
        <v>6</v>
      </c>
      <c r="J337" s="4" t="s">
        <v>17</v>
      </c>
      <c r="K337" s="4"/>
    </row>
    <row r="338" spans="1:11">
      <c r="A338" s="3">
        <v>27</v>
      </c>
      <c r="B338" s="17">
        <v>45128</v>
      </c>
      <c r="C338" s="4" t="s">
        <v>74</v>
      </c>
      <c r="D338" s="2" t="s">
        <v>121</v>
      </c>
      <c r="E338" s="2" t="s">
        <v>122</v>
      </c>
      <c r="F338" s="4" t="s">
        <v>123</v>
      </c>
      <c r="G338" s="3">
        <v>5857</v>
      </c>
      <c r="H338" s="4" t="s">
        <v>19</v>
      </c>
      <c r="I338" s="3">
        <v>15</v>
      </c>
      <c r="J338" s="4" t="s">
        <v>17</v>
      </c>
      <c r="K338" s="4"/>
    </row>
    <row r="339" spans="1:11">
      <c r="A339" s="3">
        <v>27</v>
      </c>
      <c r="B339" s="17">
        <v>45128</v>
      </c>
      <c r="C339" s="4" t="s">
        <v>74</v>
      </c>
      <c r="D339" s="2" t="s">
        <v>121</v>
      </c>
      <c r="E339" s="2" t="s">
        <v>122</v>
      </c>
      <c r="F339" s="4" t="s">
        <v>123</v>
      </c>
      <c r="G339" s="3">
        <v>5857</v>
      </c>
      <c r="H339" s="4" t="s">
        <v>20</v>
      </c>
      <c r="I339" s="3">
        <v>13</v>
      </c>
      <c r="J339" s="4" t="s">
        <v>17</v>
      </c>
      <c r="K339" s="4"/>
    </row>
    <row r="340" spans="1:11">
      <c r="A340" s="3">
        <v>27</v>
      </c>
      <c r="B340" s="17">
        <v>45128</v>
      </c>
      <c r="C340" s="4" t="s">
        <v>74</v>
      </c>
      <c r="D340" s="2" t="s">
        <v>121</v>
      </c>
      <c r="E340" s="2" t="s">
        <v>122</v>
      </c>
      <c r="F340" s="4" t="s">
        <v>123</v>
      </c>
      <c r="G340" s="3">
        <v>5857</v>
      </c>
      <c r="H340" s="4" t="s">
        <v>33</v>
      </c>
      <c r="I340" s="3">
        <v>12</v>
      </c>
      <c r="J340" s="4" t="s">
        <v>17</v>
      </c>
      <c r="K340" s="4"/>
    </row>
    <row r="341" spans="1:11">
      <c r="A341" s="3">
        <v>27</v>
      </c>
      <c r="B341" s="17">
        <v>45128</v>
      </c>
      <c r="C341" s="4" t="s">
        <v>74</v>
      </c>
      <c r="D341" s="2" t="s">
        <v>121</v>
      </c>
      <c r="E341" s="2" t="s">
        <v>122</v>
      </c>
      <c r="F341" s="4" t="s">
        <v>123</v>
      </c>
      <c r="G341" s="3">
        <v>5857</v>
      </c>
      <c r="H341" s="4" t="s">
        <v>35</v>
      </c>
      <c r="I341" s="3">
        <v>15</v>
      </c>
      <c r="J341" s="4" t="s">
        <v>17</v>
      </c>
      <c r="K341" s="4"/>
    </row>
    <row r="342" spans="1:11">
      <c r="A342" s="3">
        <v>27</v>
      </c>
      <c r="B342" s="17">
        <v>45128</v>
      </c>
      <c r="C342" s="4" t="s">
        <v>74</v>
      </c>
      <c r="D342" s="2" t="s">
        <v>121</v>
      </c>
      <c r="E342" s="2" t="s">
        <v>122</v>
      </c>
      <c r="F342" s="4" t="s">
        <v>123</v>
      </c>
      <c r="G342" s="3">
        <v>5857</v>
      </c>
      <c r="H342" s="4" t="s">
        <v>21</v>
      </c>
      <c r="I342" s="3">
        <v>8</v>
      </c>
      <c r="J342" s="4" t="s">
        <v>17</v>
      </c>
      <c r="K342" s="4"/>
    </row>
    <row r="343" spans="1:11">
      <c r="A343" s="3">
        <v>27</v>
      </c>
      <c r="B343" s="17">
        <v>45128</v>
      </c>
      <c r="C343" s="4" t="s">
        <v>74</v>
      </c>
      <c r="D343" s="2" t="s">
        <v>121</v>
      </c>
      <c r="E343" s="2" t="s">
        <v>122</v>
      </c>
      <c r="F343" s="4" t="s">
        <v>123</v>
      </c>
      <c r="G343" s="3">
        <v>5857</v>
      </c>
      <c r="H343" s="4" t="s">
        <v>22</v>
      </c>
      <c r="I343" s="3">
        <v>13</v>
      </c>
      <c r="J343" s="4" t="s">
        <v>17</v>
      </c>
      <c r="K343" s="4"/>
    </row>
    <row r="344" spans="1:11">
      <c r="A344" s="3">
        <v>27</v>
      </c>
      <c r="B344" s="17">
        <v>45128</v>
      </c>
      <c r="C344" s="4" t="s">
        <v>74</v>
      </c>
      <c r="D344" s="2" t="s">
        <v>121</v>
      </c>
      <c r="E344" s="2" t="s">
        <v>122</v>
      </c>
      <c r="F344" s="4" t="s">
        <v>123</v>
      </c>
      <c r="G344" s="3">
        <v>5857</v>
      </c>
      <c r="H344" s="4" t="s">
        <v>23</v>
      </c>
      <c r="I344" s="3">
        <v>10</v>
      </c>
      <c r="J344" s="4" t="s">
        <v>17</v>
      </c>
      <c r="K344" s="4"/>
    </row>
    <row r="345" spans="1:11">
      <c r="A345" s="3">
        <v>27</v>
      </c>
      <c r="B345" s="17">
        <v>45128</v>
      </c>
      <c r="C345" s="4" t="s">
        <v>74</v>
      </c>
      <c r="D345" s="2" t="s">
        <v>121</v>
      </c>
      <c r="E345" s="2" t="s">
        <v>122</v>
      </c>
      <c r="F345" s="4" t="s">
        <v>123</v>
      </c>
      <c r="G345" s="3">
        <v>5857</v>
      </c>
      <c r="H345" s="4" t="s">
        <v>36</v>
      </c>
      <c r="I345" s="3">
        <v>11</v>
      </c>
      <c r="J345" s="4" t="s">
        <v>17</v>
      </c>
      <c r="K345" s="4"/>
    </row>
    <row r="346" spans="1:11">
      <c r="A346" s="3">
        <v>27</v>
      </c>
      <c r="B346" s="17">
        <v>45128</v>
      </c>
      <c r="C346" s="4" t="s">
        <v>74</v>
      </c>
      <c r="D346" s="2" t="s">
        <v>121</v>
      </c>
      <c r="E346" s="2" t="s">
        <v>122</v>
      </c>
      <c r="F346" s="4" t="s">
        <v>123</v>
      </c>
      <c r="G346" s="3">
        <v>5857</v>
      </c>
      <c r="H346" s="4" t="s">
        <v>42</v>
      </c>
      <c r="I346" s="3">
        <v>12</v>
      </c>
      <c r="J346" s="4" t="s">
        <v>17</v>
      </c>
      <c r="K346" s="4"/>
    </row>
    <row r="347" spans="1:11">
      <c r="A347" s="3">
        <v>27</v>
      </c>
      <c r="B347" s="17">
        <v>45128</v>
      </c>
      <c r="C347" s="4" t="s">
        <v>74</v>
      </c>
      <c r="D347" s="2" t="s">
        <v>121</v>
      </c>
      <c r="E347" s="2" t="s">
        <v>122</v>
      </c>
      <c r="F347" s="4" t="s">
        <v>123</v>
      </c>
      <c r="G347" s="3">
        <v>5857</v>
      </c>
      <c r="H347" s="4" t="s">
        <v>25</v>
      </c>
      <c r="I347" s="3">
        <v>13</v>
      </c>
      <c r="J347" s="4" t="s">
        <v>17</v>
      </c>
      <c r="K347" s="4"/>
    </row>
    <row r="348" spans="1:11">
      <c r="A348" s="3">
        <v>27</v>
      </c>
      <c r="B348" s="17">
        <v>45128</v>
      </c>
      <c r="C348" s="4" t="s">
        <v>74</v>
      </c>
      <c r="D348" s="2" t="s">
        <v>121</v>
      </c>
      <c r="E348" s="2" t="s">
        <v>122</v>
      </c>
      <c r="F348" s="4" t="s">
        <v>123</v>
      </c>
      <c r="G348" s="3">
        <v>5857</v>
      </c>
      <c r="H348" s="4" t="s">
        <v>43</v>
      </c>
      <c r="I348" s="3">
        <v>7</v>
      </c>
      <c r="J348" s="4" t="s">
        <v>17</v>
      </c>
      <c r="K348" s="4"/>
    </row>
    <row r="349" spans="1:11">
      <c r="A349" s="3">
        <v>27</v>
      </c>
      <c r="B349" s="17">
        <v>45128</v>
      </c>
      <c r="C349" s="4" t="s">
        <v>74</v>
      </c>
      <c r="D349" s="2" t="s">
        <v>121</v>
      </c>
      <c r="E349" s="2" t="s">
        <v>122</v>
      </c>
      <c r="F349" s="4" t="s">
        <v>123</v>
      </c>
      <c r="G349" s="3">
        <v>5857</v>
      </c>
      <c r="H349" s="4" t="s">
        <v>44</v>
      </c>
      <c r="I349" s="3">
        <v>13</v>
      </c>
      <c r="J349" s="4" t="s">
        <v>17</v>
      </c>
      <c r="K349" s="4"/>
    </row>
    <row r="350" spans="1:11">
      <c r="A350" s="3">
        <v>27</v>
      </c>
      <c r="B350" s="17">
        <v>45128</v>
      </c>
      <c r="C350" s="4" t="s">
        <v>74</v>
      </c>
      <c r="D350" s="2" t="s">
        <v>121</v>
      </c>
      <c r="E350" s="2" t="s">
        <v>122</v>
      </c>
      <c r="F350" s="4" t="s">
        <v>123</v>
      </c>
      <c r="G350" s="3">
        <v>5857</v>
      </c>
      <c r="H350" s="4" t="s">
        <v>27</v>
      </c>
      <c r="I350" s="3">
        <v>17</v>
      </c>
      <c r="J350" s="4" t="s">
        <v>17</v>
      </c>
      <c r="K350" s="4"/>
    </row>
    <row r="351" spans="1:11">
      <c r="A351" s="3">
        <v>27</v>
      </c>
      <c r="B351" s="17">
        <v>45128</v>
      </c>
      <c r="C351" s="4" t="s">
        <v>74</v>
      </c>
      <c r="D351" s="2" t="s">
        <v>121</v>
      </c>
      <c r="E351" s="2" t="s">
        <v>122</v>
      </c>
      <c r="F351" s="4" t="s">
        <v>123</v>
      </c>
      <c r="G351" s="3">
        <v>5857</v>
      </c>
      <c r="H351" s="4" t="s">
        <v>41</v>
      </c>
      <c r="I351" s="3">
        <v>6</v>
      </c>
      <c r="J351" s="4" t="s">
        <v>17</v>
      </c>
      <c r="K351" s="4"/>
    </row>
    <row r="352" spans="1:11">
      <c r="A352" s="3">
        <v>28</v>
      </c>
      <c r="B352" s="17">
        <v>44341</v>
      </c>
      <c r="C352" s="4" t="s">
        <v>45</v>
      </c>
      <c r="D352" s="2" t="s">
        <v>124</v>
      </c>
      <c r="E352" s="2" t="s">
        <v>125</v>
      </c>
      <c r="F352" s="4" t="s">
        <v>126</v>
      </c>
      <c r="G352" s="3">
        <v>7970</v>
      </c>
      <c r="H352" s="4" t="s">
        <v>32</v>
      </c>
      <c r="I352" s="3">
        <v>22</v>
      </c>
      <c r="J352" s="4" t="s">
        <v>17</v>
      </c>
      <c r="K352" s="4"/>
    </row>
    <row r="353" spans="1:11">
      <c r="A353" s="3">
        <v>28</v>
      </c>
      <c r="B353" s="17">
        <v>44341</v>
      </c>
      <c r="C353" s="4" t="s">
        <v>45</v>
      </c>
      <c r="D353" s="2" t="s">
        <v>124</v>
      </c>
      <c r="E353" s="2" t="s">
        <v>125</v>
      </c>
      <c r="F353" s="4" t="s">
        <v>126</v>
      </c>
      <c r="G353" s="3">
        <v>7970</v>
      </c>
      <c r="H353" s="4" t="s">
        <v>16</v>
      </c>
      <c r="I353" s="3">
        <v>24</v>
      </c>
      <c r="J353" s="4" t="s">
        <v>17</v>
      </c>
      <c r="K353" s="4"/>
    </row>
    <row r="354" spans="1:11">
      <c r="A354" s="3">
        <v>28</v>
      </c>
      <c r="B354" s="17">
        <v>44341</v>
      </c>
      <c r="C354" s="4" t="s">
        <v>45</v>
      </c>
      <c r="D354" s="2" t="s">
        <v>124</v>
      </c>
      <c r="E354" s="2" t="s">
        <v>125</v>
      </c>
      <c r="F354" s="4" t="s">
        <v>126</v>
      </c>
      <c r="G354" s="3">
        <v>7970</v>
      </c>
      <c r="H354" s="4" t="s">
        <v>18</v>
      </c>
      <c r="I354" s="3">
        <v>19</v>
      </c>
      <c r="J354" s="4" t="s">
        <v>17</v>
      </c>
      <c r="K354" s="4"/>
    </row>
    <row r="355" spans="1:11">
      <c r="A355" s="3">
        <v>28</v>
      </c>
      <c r="B355" s="17">
        <v>44341</v>
      </c>
      <c r="C355" s="4" t="s">
        <v>45</v>
      </c>
      <c r="D355" s="2" t="s">
        <v>124</v>
      </c>
      <c r="E355" s="2" t="s">
        <v>125</v>
      </c>
      <c r="F355" s="4" t="s">
        <v>126</v>
      </c>
      <c r="G355" s="3">
        <v>7970</v>
      </c>
      <c r="H355" s="4" t="s">
        <v>19</v>
      </c>
      <c r="I355" s="3">
        <v>16</v>
      </c>
      <c r="J355" s="4" t="s">
        <v>17</v>
      </c>
      <c r="K355" s="4"/>
    </row>
    <row r="356" spans="1:11">
      <c r="A356" s="3">
        <v>28</v>
      </c>
      <c r="B356" s="17">
        <v>44341</v>
      </c>
      <c r="C356" s="4" t="s">
        <v>45</v>
      </c>
      <c r="D356" s="2" t="s">
        <v>124</v>
      </c>
      <c r="E356" s="2" t="s">
        <v>125</v>
      </c>
      <c r="F356" s="4" t="s">
        <v>126</v>
      </c>
      <c r="G356" s="3">
        <v>7970</v>
      </c>
      <c r="H356" s="4" t="s">
        <v>20</v>
      </c>
      <c r="I356" s="3">
        <v>20</v>
      </c>
      <c r="J356" s="4" t="s">
        <v>17</v>
      </c>
      <c r="K356" s="4"/>
    </row>
    <row r="357" spans="1:11">
      <c r="A357" s="3">
        <v>28</v>
      </c>
      <c r="B357" s="17">
        <v>44341</v>
      </c>
      <c r="C357" s="4" t="s">
        <v>45</v>
      </c>
      <c r="D357" s="2" t="s">
        <v>124</v>
      </c>
      <c r="E357" s="2" t="s">
        <v>125</v>
      </c>
      <c r="F357" s="4" t="s">
        <v>126</v>
      </c>
      <c r="G357" s="3">
        <v>7970</v>
      </c>
      <c r="H357" s="4" t="s">
        <v>35</v>
      </c>
      <c r="I357" s="3">
        <v>16</v>
      </c>
      <c r="J357" s="4" t="s">
        <v>17</v>
      </c>
      <c r="K357" s="4"/>
    </row>
    <row r="358" spans="1:11">
      <c r="A358" s="3">
        <v>28</v>
      </c>
      <c r="B358" s="17">
        <v>44341</v>
      </c>
      <c r="C358" s="4" t="s">
        <v>45</v>
      </c>
      <c r="D358" s="2" t="s">
        <v>124</v>
      </c>
      <c r="E358" s="2" t="s">
        <v>125</v>
      </c>
      <c r="F358" s="4" t="s">
        <v>126</v>
      </c>
      <c r="G358" s="3">
        <v>7970</v>
      </c>
      <c r="H358" s="4" t="s">
        <v>22</v>
      </c>
      <c r="I358" s="3">
        <v>13</v>
      </c>
      <c r="J358" s="4" t="s">
        <v>17</v>
      </c>
      <c r="K358" s="4"/>
    </row>
    <row r="359" spans="1:11">
      <c r="A359" s="3">
        <v>28</v>
      </c>
      <c r="B359" s="17">
        <v>44341</v>
      </c>
      <c r="C359" s="4" t="s">
        <v>45</v>
      </c>
      <c r="D359" s="2" t="s">
        <v>124</v>
      </c>
      <c r="E359" s="2" t="s">
        <v>125</v>
      </c>
      <c r="F359" s="4" t="s">
        <v>126</v>
      </c>
      <c r="G359" s="3">
        <v>7970</v>
      </c>
      <c r="H359" s="4" t="s">
        <v>36</v>
      </c>
      <c r="I359" s="3">
        <v>15</v>
      </c>
      <c r="J359" s="4" t="s">
        <v>17</v>
      </c>
      <c r="K359" s="4"/>
    </row>
    <row r="360" spans="1:11">
      <c r="A360" s="3">
        <v>28</v>
      </c>
      <c r="B360" s="17">
        <v>44341</v>
      </c>
      <c r="C360" s="4" t="s">
        <v>45</v>
      </c>
      <c r="D360" s="2" t="s">
        <v>124</v>
      </c>
      <c r="E360" s="2" t="s">
        <v>125</v>
      </c>
      <c r="F360" s="4" t="s">
        <v>126</v>
      </c>
      <c r="G360" s="3">
        <v>7970</v>
      </c>
      <c r="H360" s="4" t="s">
        <v>42</v>
      </c>
      <c r="I360" s="3">
        <v>17</v>
      </c>
      <c r="J360" s="4" t="s">
        <v>17</v>
      </c>
      <c r="K360" s="4"/>
    </row>
    <row r="361" spans="1:11">
      <c r="A361" s="3">
        <v>28</v>
      </c>
      <c r="B361" s="17">
        <v>44341</v>
      </c>
      <c r="C361" s="4" t="s">
        <v>45</v>
      </c>
      <c r="D361" s="2" t="s">
        <v>124</v>
      </c>
      <c r="E361" s="2" t="s">
        <v>125</v>
      </c>
      <c r="F361" s="4" t="s">
        <v>126</v>
      </c>
      <c r="G361" s="3">
        <v>7970</v>
      </c>
      <c r="H361" s="4" t="s">
        <v>24</v>
      </c>
      <c r="I361" s="3">
        <v>26</v>
      </c>
      <c r="J361" s="4" t="s">
        <v>17</v>
      </c>
      <c r="K361" s="4"/>
    </row>
    <row r="362" spans="1:11">
      <c r="A362" s="3">
        <v>28</v>
      </c>
      <c r="B362" s="17">
        <v>44341</v>
      </c>
      <c r="C362" s="4" t="s">
        <v>45</v>
      </c>
      <c r="D362" s="2" t="s">
        <v>124</v>
      </c>
      <c r="E362" s="2" t="s">
        <v>125</v>
      </c>
      <c r="F362" s="4" t="s">
        <v>126</v>
      </c>
      <c r="G362" s="3">
        <v>7970</v>
      </c>
      <c r="H362" s="4" t="s">
        <v>44</v>
      </c>
      <c r="I362" s="3">
        <v>9</v>
      </c>
      <c r="J362" s="4" t="s">
        <v>17</v>
      </c>
      <c r="K362" s="4"/>
    </row>
    <row r="363" spans="1:11">
      <c r="A363" s="3">
        <v>28</v>
      </c>
      <c r="B363" s="17">
        <v>44341</v>
      </c>
      <c r="C363" s="4" t="s">
        <v>45</v>
      </c>
      <c r="D363" s="2" t="s">
        <v>124</v>
      </c>
      <c r="E363" s="2" t="s">
        <v>125</v>
      </c>
      <c r="F363" s="4" t="s">
        <v>126</v>
      </c>
      <c r="G363" s="3">
        <v>7970</v>
      </c>
      <c r="H363" s="4" t="s">
        <v>37</v>
      </c>
      <c r="I363" s="3">
        <v>24</v>
      </c>
      <c r="J363" s="4" t="s">
        <v>17</v>
      </c>
      <c r="K363" s="4"/>
    </row>
    <row r="364" spans="1:11">
      <c r="A364" s="3">
        <v>28</v>
      </c>
      <c r="B364" s="17">
        <v>44341</v>
      </c>
      <c r="C364" s="4" t="s">
        <v>45</v>
      </c>
      <c r="D364" s="2" t="s">
        <v>124</v>
      </c>
      <c r="E364" s="2" t="s">
        <v>125</v>
      </c>
      <c r="F364" s="4" t="s">
        <v>126</v>
      </c>
      <c r="G364" s="3">
        <v>7970</v>
      </c>
      <c r="H364" s="4" t="s">
        <v>27</v>
      </c>
      <c r="I364" s="3">
        <v>22</v>
      </c>
      <c r="J364" s="4" t="s">
        <v>17</v>
      </c>
      <c r="K364" s="4"/>
    </row>
    <row r="365" spans="1:11">
      <c r="A365" s="3">
        <v>28</v>
      </c>
      <c r="B365" s="17">
        <v>44341</v>
      </c>
      <c r="C365" s="4" t="s">
        <v>45</v>
      </c>
      <c r="D365" s="2" t="s">
        <v>124</v>
      </c>
      <c r="E365" s="2" t="s">
        <v>125</v>
      </c>
      <c r="F365" s="4" t="s">
        <v>126</v>
      </c>
      <c r="G365" s="3">
        <v>7970</v>
      </c>
      <c r="H365" s="4" t="s">
        <v>41</v>
      </c>
      <c r="I365" s="3">
        <v>9</v>
      </c>
      <c r="J365" s="4" t="s">
        <v>17</v>
      </c>
      <c r="K365" s="4"/>
    </row>
    <row r="366" spans="1:11">
      <c r="A366" s="3">
        <v>29</v>
      </c>
      <c r="B366" s="17">
        <v>45174</v>
      </c>
      <c r="C366" s="4" t="s">
        <v>55</v>
      </c>
      <c r="D366" s="2" t="s">
        <v>127</v>
      </c>
      <c r="E366" s="2" t="s">
        <v>128</v>
      </c>
      <c r="F366" s="4" t="s">
        <v>129</v>
      </c>
      <c r="G366" s="3">
        <v>2284</v>
      </c>
      <c r="H366" s="4" t="s">
        <v>16</v>
      </c>
      <c r="I366" s="3">
        <v>4</v>
      </c>
      <c r="J366" s="4" t="s">
        <v>17</v>
      </c>
      <c r="K366" s="4"/>
    </row>
    <row r="367" spans="1:11">
      <c r="A367" s="3">
        <v>29</v>
      </c>
      <c r="B367" s="17">
        <v>45174</v>
      </c>
      <c r="C367" s="4" t="s">
        <v>55</v>
      </c>
      <c r="D367" s="2" t="s">
        <v>127</v>
      </c>
      <c r="E367" s="2" t="s">
        <v>128</v>
      </c>
      <c r="F367" s="4" t="s">
        <v>129</v>
      </c>
      <c r="G367" s="3">
        <v>2284</v>
      </c>
      <c r="H367" s="4" t="s">
        <v>18</v>
      </c>
      <c r="I367" s="3">
        <v>6</v>
      </c>
      <c r="J367" s="4" t="s">
        <v>17</v>
      </c>
      <c r="K367" s="4"/>
    </row>
    <row r="368" spans="1:11">
      <c r="A368" s="3">
        <v>29</v>
      </c>
      <c r="B368" s="17">
        <v>45174</v>
      </c>
      <c r="C368" s="4" t="s">
        <v>55</v>
      </c>
      <c r="D368" s="2" t="s">
        <v>127</v>
      </c>
      <c r="E368" s="2" t="s">
        <v>128</v>
      </c>
      <c r="F368" s="4" t="s">
        <v>129</v>
      </c>
      <c r="G368" s="3">
        <v>2284</v>
      </c>
      <c r="H368" s="4" t="s">
        <v>20</v>
      </c>
      <c r="I368" s="3">
        <v>3</v>
      </c>
      <c r="J368" s="4" t="s">
        <v>17</v>
      </c>
      <c r="K368" s="4"/>
    </row>
    <row r="369" spans="1:11">
      <c r="A369" s="3">
        <v>29</v>
      </c>
      <c r="B369" s="17">
        <v>45174</v>
      </c>
      <c r="C369" s="4" t="s">
        <v>55</v>
      </c>
      <c r="D369" s="2" t="s">
        <v>127</v>
      </c>
      <c r="E369" s="2" t="s">
        <v>128</v>
      </c>
      <c r="F369" s="4" t="s">
        <v>129</v>
      </c>
      <c r="G369" s="3">
        <v>2284</v>
      </c>
      <c r="H369" s="4" t="s">
        <v>33</v>
      </c>
      <c r="I369" s="3">
        <v>4</v>
      </c>
      <c r="J369" s="4" t="s">
        <v>17</v>
      </c>
      <c r="K369" s="4"/>
    </row>
    <row r="370" spans="1:11">
      <c r="A370" s="3">
        <v>29</v>
      </c>
      <c r="B370" s="17">
        <v>45174</v>
      </c>
      <c r="C370" s="4" t="s">
        <v>55</v>
      </c>
      <c r="D370" s="2" t="s">
        <v>127</v>
      </c>
      <c r="E370" s="2" t="s">
        <v>128</v>
      </c>
      <c r="F370" s="4" t="s">
        <v>129</v>
      </c>
      <c r="G370" s="3">
        <v>2284</v>
      </c>
      <c r="H370" s="4" t="s">
        <v>21</v>
      </c>
      <c r="I370" s="3">
        <v>4</v>
      </c>
      <c r="J370" s="4" t="s">
        <v>17</v>
      </c>
      <c r="K370" s="4"/>
    </row>
    <row r="371" spans="1:11">
      <c r="A371" s="3">
        <v>29</v>
      </c>
      <c r="B371" s="17">
        <v>45174</v>
      </c>
      <c r="C371" s="4" t="s">
        <v>55</v>
      </c>
      <c r="D371" s="2" t="s">
        <v>127</v>
      </c>
      <c r="E371" s="2" t="s">
        <v>128</v>
      </c>
      <c r="F371" s="4" t="s">
        <v>129</v>
      </c>
      <c r="G371" s="3">
        <v>2284</v>
      </c>
      <c r="H371" s="4" t="s">
        <v>22</v>
      </c>
      <c r="I371" s="3">
        <v>3</v>
      </c>
      <c r="J371" s="4" t="s">
        <v>17</v>
      </c>
      <c r="K371" s="4"/>
    </row>
    <row r="372" spans="1:11">
      <c r="A372" s="3">
        <v>29</v>
      </c>
      <c r="B372" s="17">
        <v>45174</v>
      </c>
      <c r="C372" s="4" t="s">
        <v>55</v>
      </c>
      <c r="D372" s="2" t="s">
        <v>127</v>
      </c>
      <c r="E372" s="2" t="s">
        <v>128</v>
      </c>
      <c r="F372" s="4" t="s">
        <v>129</v>
      </c>
      <c r="G372" s="3">
        <v>2284</v>
      </c>
      <c r="H372" s="4" t="s">
        <v>23</v>
      </c>
      <c r="I372" s="3">
        <v>3</v>
      </c>
      <c r="J372" s="4" t="s">
        <v>17</v>
      </c>
      <c r="K372" s="4"/>
    </row>
    <row r="373" spans="1:11">
      <c r="A373" s="3">
        <v>29</v>
      </c>
      <c r="B373" s="17">
        <v>45174</v>
      </c>
      <c r="C373" s="4" t="s">
        <v>55</v>
      </c>
      <c r="D373" s="2" t="s">
        <v>127</v>
      </c>
      <c r="E373" s="2" t="s">
        <v>128</v>
      </c>
      <c r="F373" s="4" t="s">
        <v>129</v>
      </c>
      <c r="G373" s="3">
        <v>2284</v>
      </c>
      <c r="H373" s="4" t="s">
        <v>36</v>
      </c>
      <c r="I373" s="3">
        <v>2</v>
      </c>
      <c r="J373" s="4" t="s">
        <v>17</v>
      </c>
      <c r="K373" s="4"/>
    </row>
    <row r="374" spans="1:11">
      <c r="A374" s="3">
        <v>29</v>
      </c>
      <c r="B374" s="17">
        <v>45174</v>
      </c>
      <c r="C374" s="4" t="s">
        <v>55</v>
      </c>
      <c r="D374" s="2" t="s">
        <v>127</v>
      </c>
      <c r="E374" s="2" t="s">
        <v>128</v>
      </c>
      <c r="F374" s="4" t="s">
        <v>129</v>
      </c>
      <c r="G374" s="3">
        <v>2284</v>
      </c>
      <c r="H374" s="4" t="s">
        <v>24</v>
      </c>
      <c r="I374" s="3">
        <v>4</v>
      </c>
      <c r="J374" s="4" t="s">
        <v>17</v>
      </c>
      <c r="K374" s="4"/>
    </row>
    <row r="375" spans="1:11">
      <c r="A375" s="3">
        <v>29</v>
      </c>
      <c r="B375" s="17">
        <v>45174</v>
      </c>
      <c r="C375" s="4" t="s">
        <v>55</v>
      </c>
      <c r="D375" s="2" t="s">
        <v>127</v>
      </c>
      <c r="E375" s="2" t="s">
        <v>128</v>
      </c>
      <c r="F375" s="4" t="s">
        <v>129</v>
      </c>
      <c r="G375" s="3">
        <v>2284</v>
      </c>
      <c r="H375" s="4" t="s">
        <v>25</v>
      </c>
      <c r="I375" s="3">
        <v>4</v>
      </c>
      <c r="J375" s="4" t="s">
        <v>17</v>
      </c>
      <c r="K375" s="4"/>
    </row>
    <row r="376" spans="1:11">
      <c r="A376" s="3">
        <v>29</v>
      </c>
      <c r="B376" s="17">
        <v>45174</v>
      </c>
      <c r="C376" s="4" t="s">
        <v>55</v>
      </c>
      <c r="D376" s="2" t="s">
        <v>127</v>
      </c>
      <c r="E376" s="2" t="s">
        <v>128</v>
      </c>
      <c r="F376" s="4" t="s">
        <v>129</v>
      </c>
      <c r="G376" s="3">
        <v>2284</v>
      </c>
      <c r="H376" s="4" t="s">
        <v>43</v>
      </c>
      <c r="I376" s="3">
        <v>5</v>
      </c>
      <c r="J376" s="4" t="s">
        <v>17</v>
      </c>
      <c r="K376" s="4"/>
    </row>
    <row r="377" spans="1:11">
      <c r="A377" s="3">
        <v>29</v>
      </c>
      <c r="B377" s="17">
        <v>45174</v>
      </c>
      <c r="C377" s="4" t="s">
        <v>55</v>
      </c>
      <c r="D377" s="2" t="s">
        <v>127</v>
      </c>
      <c r="E377" s="2" t="s">
        <v>128</v>
      </c>
      <c r="F377" s="4" t="s">
        <v>129</v>
      </c>
      <c r="G377" s="3">
        <v>2284</v>
      </c>
      <c r="H377" s="4" t="s">
        <v>27</v>
      </c>
      <c r="I377" s="3">
        <v>2</v>
      </c>
      <c r="J377" s="4" t="s">
        <v>17</v>
      </c>
      <c r="K377" s="4"/>
    </row>
    <row r="378" spans="1:11">
      <c r="A378" s="3">
        <v>30</v>
      </c>
      <c r="B378" s="17">
        <v>44579</v>
      </c>
      <c r="C378" s="4" t="s">
        <v>59</v>
      </c>
      <c r="D378" s="2" t="s">
        <v>130</v>
      </c>
      <c r="E378" s="2" t="s">
        <v>131</v>
      </c>
      <c r="F378" s="4" t="s">
        <v>132</v>
      </c>
      <c r="G378" s="3">
        <v>236</v>
      </c>
      <c r="H378" s="4" t="s">
        <v>32</v>
      </c>
      <c r="I378" s="3">
        <v>2</v>
      </c>
      <c r="J378" s="4" t="s">
        <v>17</v>
      </c>
      <c r="K378" s="4"/>
    </row>
    <row r="379" spans="1:11">
      <c r="A379" s="3">
        <v>30</v>
      </c>
      <c r="B379" s="17">
        <v>44579</v>
      </c>
      <c r="C379" s="4" t="s">
        <v>59</v>
      </c>
      <c r="D379" s="2" t="s">
        <v>130</v>
      </c>
      <c r="E379" s="2" t="s">
        <v>131</v>
      </c>
      <c r="F379" s="4" t="s">
        <v>132</v>
      </c>
      <c r="G379" s="3">
        <v>236</v>
      </c>
      <c r="H379" s="4" t="s">
        <v>18</v>
      </c>
      <c r="I379" s="3">
        <v>4</v>
      </c>
      <c r="J379" s="4" t="s">
        <v>17</v>
      </c>
      <c r="K379" s="4"/>
    </row>
    <row r="380" spans="1:11">
      <c r="A380" s="3">
        <v>30</v>
      </c>
      <c r="B380" s="17">
        <v>44579</v>
      </c>
      <c r="C380" s="4" t="s">
        <v>59</v>
      </c>
      <c r="D380" s="2" t="s">
        <v>130</v>
      </c>
      <c r="E380" s="2" t="s">
        <v>131</v>
      </c>
      <c r="F380" s="4" t="s">
        <v>132</v>
      </c>
      <c r="G380" s="3">
        <v>236</v>
      </c>
      <c r="H380" s="4" t="s">
        <v>35</v>
      </c>
      <c r="I380" s="3">
        <v>2</v>
      </c>
      <c r="J380" s="4" t="s">
        <v>17</v>
      </c>
      <c r="K380" s="4"/>
    </row>
    <row r="381" spans="1:11">
      <c r="A381" s="3">
        <v>30</v>
      </c>
      <c r="B381" s="17">
        <v>44579</v>
      </c>
      <c r="C381" s="4" t="s">
        <v>59</v>
      </c>
      <c r="D381" s="2" t="s">
        <v>130</v>
      </c>
      <c r="E381" s="2" t="s">
        <v>131</v>
      </c>
      <c r="F381" s="4" t="s">
        <v>132</v>
      </c>
      <c r="G381" s="3">
        <v>236</v>
      </c>
      <c r="H381" s="4" t="s">
        <v>21</v>
      </c>
      <c r="I381" s="3">
        <v>3</v>
      </c>
      <c r="J381" s="4" t="s">
        <v>17</v>
      </c>
      <c r="K381" s="4"/>
    </row>
    <row r="382" spans="1:11">
      <c r="A382" s="3">
        <v>30</v>
      </c>
      <c r="B382" s="17">
        <v>44579</v>
      </c>
      <c r="C382" s="4" t="s">
        <v>59</v>
      </c>
      <c r="D382" s="2" t="s">
        <v>130</v>
      </c>
      <c r="E382" s="2" t="s">
        <v>131</v>
      </c>
      <c r="F382" s="4" t="s">
        <v>132</v>
      </c>
      <c r="G382" s="3">
        <v>236</v>
      </c>
      <c r="H382" s="4" t="s">
        <v>22</v>
      </c>
      <c r="I382" s="3">
        <v>2</v>
      </c>
      <c r="J382" s="4" t="s">
        <v>17</v>
      </c>
      <c r="K382" s="4"/>
    </row>
    <row r="383" spans="1:11">
      <c r="A383" s="3">
        <v>30</v>
      </c>
      <c r="B383" s="17">
        <v>44579</v>
      </c>
      <c r="C383" s="4" t="s">
        <v>59</v>
      </c>
      <c r="D383" s="2" t="s">
        <v>130</v>
      </c>
      <c r="E383" s="2" t="s">
        <v>131</v>
      </c>
      <c r="F383" s="4" t="s">
        <v>132</v>
      </c>
      <c r="G383" s="3">
        <v>236</v>
      </c>
      <c r="H383" s="4" t="s">
        <v>23</v>
      </c>
      <c r="I383" s="3">
        <v>2</v>
      </c>
      <c r="J383" s="4" t="s">
        <v>17</v>
      </c>
      <c r="K383" s="4"/>
    </row>
    <row r="384" spans="1:11">
      <c r="A384" s="3">
        <v>30</v>
      </c>
      <c r="B384" s="17">
        <v>44579</v>
      </c>
      <c r="C384" s="4" t="s">
        <v>59</v>
      </c>
      <c r="D384" s="2" t="s">
        <v>130</v>
      </c>
      <c r="E384" s="2" t="s">
        <v>131</v>
      </c>
      <c r="F384" s="4" t="s">
        <v>132</v>
      </c>
      <c r="G384" s="3">
        <v>236</v>
      </c>
      <c r="H384" s="4" t="s">
        <v>36</v>
      </c>
      <c r="I384" s="3">
        <v>2</v>
      </c>
      <c r="J384" s="4" t="s">
        <v>17</v>
      </c>
      <c r="K384" s="4"/>
    </row>
    <row r="385" spans="1:11">
      <c r="A385" s="3">
        <v>30</v>
      </c>
      <c r="B385" s="17">
        <v>44579</v>
      </c>
      <c r="C385" s="4" t="s">
        <v>59</v>
      </c>
      <c r="D385" s="2" t="s">
        <v>130</v>
      </c>
      <c r="E385" s="2" t="s">
        <v>131</v>
      </c>
      <c r="F385" s="4" t="s">
        <v>132</v>
      </c>
      <c r="G385" s="3">
        <v>236</v>
      </c>
      <c r="H385" s="4" t="s">
        <v>43</v>
      </c>
      <c r="I385" s="3">
        <v>2</v>
      </c>
      <c r="J385" s="4" t="s">
        <v>17</v>
      </c>
      <c r="K385" s="4"/>
    </row>
    <row r="386" spans="1:11">
      <c r="A386" s="3">
        <v>30</v>
      </c>
      <c r="B386" s="17">
        <v>44579</v>
      </c>
      <c r="C386" s="4" t="s">
        <v>59</v>
      </c>
      <c r="D386" s="2" t="s">
        <v>130</v>
      </c>
      <c r="E386" s="2" t="s">
        <v>131</v>
      </c>
      <c r="F386" s="4" t="s">
        <v>132</v>
      </c>
      <c r="G386" s="3">
        <v>236</v>
      </c>
      <c r="H386" s="4" t="s">
        <v>26</v>
      </c>
      <c r="I386" s="3">
        <v>3</v>
      </c>
      <c r="J386" s="4" t="s">
        <v>17</v>
      </c>
      <c r="K386" s="4"/>
    </row>
    <row r="387" spans="1:11">
      <c r="A387" s="3">
        <v>30</v>
      </c>
      <c r="B387" s="17">
        <v>44579</v>
      </c>
      <c r="C387" s="4" t="s">
        <v>59</v>
      </c>
      <c r="D387" s="2" t="s">
        <v>130</v>
      </c>
      <c r="E387" s="2" t="s">
        <v>131</v>
      </c>
      <c r="F387" s="4" t="s">
        <v>132</v>
      </c>
      <c r="G387" s="3">
        <v>236</v>
      </c>
      <c r="H387" s="4" t="s">
        <v>44</v>
      </c>
      <c r="I387" s="3">
        <v>2</v>
      </c>
      <c r="J387" s="4" t="s">
        <v>17</v>
      </c>
      <c r="K387" s="4"/>
    </row>
    <row r="388" spans="1:11">
      <c r="A388" s="3">
        <v>30</v>
      </c>
      <c r="B388" s="17">
        <v>44579</v>
      </c>
      <c r="C388" s="4" t="s">
        <v>59</v>
      </c>
      <c r="D388" s="2" t="s">
        <v>130</v>
      </c>
      <c r="E388" s="2" t="s">
        <v>131</v>
      </c>
      <c r="F388" s="4" t="s">
        <v>132</v>
      </c>
      <c r="G388" s="3">
        <v>236</v>
      </c>
      <c r="H388" s="4" t="s">
        <v>27</v>
      </c>
      <c r="I388" s="3">
        <v>3</v>
      </c>
      <c r="J388" s="4" t="s">
        <v>17</v>
      </c>
      <c r="K388" s="4"/>
    </row>
    <row r="389" spans="1:11">
      <c r="A389" s="3">
        <v>31</v>
      </c>
      <c r="B389" s="17">
        <v>43840</v>
      </c>
      <c r="C389" s="4" t="s">
        <v>133</v>
      </c>
      <c r="D389" s="2" t="s">
        <v>134</v>
      </c>
      <c r="E389" s="2" t="s">
        <v>135</v>
      </c>
      <c r="F389" s="4" t="s">
        <v>136</v>
      </c>
      <c r="G389" s="3">
        <v>5956</v>
      </c>
      <c r="H389" s="4" t="s">
        <v>32</v>
      </c>
      <c r="I389" s="3">
        <v>7</v>
      </c>
      <c r="J389" s="4" t="s">
        <v>17</v>
      </c>
      <c r="K389" s="4"/>
    </row>
    <row r="390" spans="1:11">
      <c r="A390" s="3">
        <v>31</v>
      </c>
      <c r="B390" s="17">
        <v>43840</v>
      </c>
      <c r="C390" s="4" t="s">
        <v>133</v>
      </c>
      <c r="D390" s="2" t="s">
        <v>134</v>
      </c>
      <c r="E390" s="2" t="s">
        <v>135</v>
      </c>
      <c r="F390" s="4" t="s">
        <v>136</v>
      </c>
      <c r="G390" s="3">
        <v>5956</v>
      </c>
      <c r="H390" s="4" t="s">
        <v>16</v>
      </c>
      <c r="I390" s="3">
        <v>4</v>
      </c>
      <c r="J390" s="4" t="s">
        <v>17</v>
      </c>
      <c r="K390" s="4"/>
    </row>
    <row r="391" spans="1:11">
      <c r="A391" s="3">
        <v>31</v>
      </c>
      <c r="B391" s="17">
        <v>43840</v>
      </c>
      <c r="C391" s="4" t="s">
        <v>133</v>
      </c>
      <c r="D391" s="2" t="s">
        <v>134</v>
      </c>
      <c r="E391" s="2" t="s">
        <v>135</v>
      </c>
      <c r="F391" s="4" t="s">
        <v>136</v>
      </c>
      <c r="G391" s="3">
        <v>5956</v>
      </c>
      <c r="H391" s="4" t="s">
        <v>18</v>
      </c>
      <c r="I391" s="3">
        <v>13</v>
      </c>
      <c r="J391" s="4" t="s">
        <v>17</v>
      </c>
      <c r="K391" s="4"/>
    </row>
    <row r="392" spans="1:11">
      <c r="A392" s="3">
        <v>31</v>
      </c>
      <c r="B392" s="17">
        <v>43840</v>
      </c>
      <c r="C392" s="4" t="s">
        <v>133</v>
      </c>
      <c r="D392" s="2" t="s">
        <v>134</v>
      </c>
      <c r="E392" s="2" t="s">
        <v>135</v>
      </c>
      <c r="F392" s="4" t="s">
        <v>136</v>
      </c>
      <c r="G392" s="3">
        <v>5956</v>
      </c>
      <c r="H392" s="4" t="s">
        <v>33</v>
      </c>
      <c r="I392" s="3">
        <v>9</v>
      </c>
      <c r="J392" s="4" t="s">
        <v>17</v>
      </c>
      <c r="K392" s="4"/>
    </row>
    <row r="393" spans="1:11">
      <c r="A393" s="3">
        <v>31</v>
      </c>
      <c r="B393" s="17">
        <v>43840</v>
      </c>
      <c r="C393" s="4" t="s">
        <v>133</v>
      </c>
      <c r="D393" s="2" t="s">
        <v>134</v>
      </c>
      <c r="E393" s="2" t="s">
        <v>135</v>
      </c>
      <c r="F393" s="4" t="s">
        <v>136</v>
      </c>
      <c r="G393" s="3">
        <v>5956</v>
      </c>
      <c r="H393" s="4" t="s">
        <v>21</v>
      </c>
      <c r="I393" s="3">
        <v>7</v>
      </c>
      <c r="J393" s="4" t="s">
        <v>17</v>
      </c>
      <c r="K393" s="4"/>
    </row>
    <row r="394" spans="1:11">
      <c r="A394" s="3">
        <v>31</v>
      </c>
      <c r="B394" s="17">
        <v>43840</v>
      </c>
      <c r="C394" s="4" t="s">
        <v>133</v>
      </c>
      <c r="D394" s="2" t="s">
        <v>134</v>
      </c>
      <c r="E394" s="2" t="s">
        <v>135</v>
      </c>
      <c r="F394" s="4" t="s">
        <v>136</v>
      </c>
      <c r="G394" s="3">
        <v>5956</v>
      </c>
      <c r="H394" s="4" t="s">
        <v>36</v>
      </c>
      <c r="I394" s="3">
        <v>16</v>
      </c>
      <c r="J394" s="4" t="s">
        <v>17</v>
      </c>
      <c r="K394" s="4"/>
    </row>
    <row r="395" spans="1:11">
      <c r="A395" s="3">
        <v>31</v>
      </c>
      <c r="B395" s="17">
        <v>43840</v>
      </c>
      <c r="C395" s="4" t="s">
        <v>133</v>
      </c>
      <c r="D395" s="2" t="s">
        <v>134</v>
      </c>
      <c r="E395" s="2" t="s">
        <v>135</v>
      </c>
      <c r="F395" s="4" t="s">
        <v>136</v>
      </c>
      <c r="G395" s="3">
        <v>5956</v>
      </c>
      <c r="H395" s="4" t="s">
        <v>42</v>
      </c>
      <c r="I395" s="3">
        <v>12</v>
      </c>
      <c r="J395" s="4" t="s">
        <v>17</v>
      </c>
      <c r="K395" s="4"/>
    </row>
    <row r="396" spans="1:11">
      <c r="A396" s="3">
        <v>31</v>
      </c>
      <c r="B396" s="17">
        <v>43840</v>
      </c>
      <c r="C396" s="4" t="s">
        <v>133</v>
      </c>
      <c r="D396" s="2" t="s">
        <v>134</v>
      </c>
      <c r="E396" s="2" t="s">
        <v>135</v>
      </c>
      <c r="F396" s="4" t="s">
        <v>136</v>
      </c>
      <c r="G396" s="3">
        <v>5956</v>
      </c>
      <c r="H396" s="4" t="s">
        <v>43</v>
      </c>
      <c r="I396" s="3">
        <v>6</v>
      </c>
      <c r="J396" s="4" t="s">
        <v>17</v>
      </c>
      <c r="K396" s="4"/>
    </row>
    <row r="397" spans="1:11">
      <c r="A397" s="3">
        <v>31</v>
      </c>
      <c r="B397" s="17">
        <v>43840</v>
      </c>
      <c r="C397" s="4" t="s">
        <v>133</v>
      </c>
      <c r="D397" s="2" t="s">
        <v>134</v>
      </c>
      <c r="E397" s="2" t="s">
        <v>135</v>
      </c>
      <c r="F397" s="4" t="s">
        <v>136</v>
      </c>
      <c r="G397" s="3">
        <v>5956</v>
      </c>
      <c r="H397" s="4" t="s">
        <v>26</v>
      </c>
      <c r="I397" s="3">
        <v>11</v>
      </c>
      <c r="J397" s="4" t="s">
        <v>17</v>
      </c>
      <c r="K397" s="4"/>
    </row>
    <row r="398" spans="1:11">
      <c r="A398" s="3">
        <v>31</v>
      </c>
      <c r="B398" s="17">
        <v>43840</v>
      </c>
      <c r="C398" s="4" t="s">
        <v>133</v>
      </c>
      <c r="D398" s="2" t="s">
        <v>134</v>
      </c>
      <c r="E398" s="2" t="s">
        <v>135</v>
      </c>
      <c r="F398" s="4" t="s">
        <v>136</v>
      </c>
      <c r="G398" s="3">
        <v>5956</v>
      </c>
      <c r="H398" s="4" t="s">
        <v>27</v>
      </c>
      <c r="I398" s="3">
        <v>24</v>
      </c>
      <c r="J398" s="4" t="s">
        <v>17</v>
      </c>
      <c r="K398" s="4"/>
    </row>
    <row r="399" spans="1:11">
      <c r="A399" s="3">
        <v>31</v>
      </c>
      <c r="B399" s="17">
        <v>43840</v>
      </c>
      <c r="C399" s="4" t="s">
        <v>133</v>
      </c>
      <c r="D399" s="2" t="s">
        <v>134</v>
      </c>
      <c r="E399" s="2" t="s">
        <v>135</v>
      </c>
      <c r="F399" s="4" t="s">
        <v>136</v>
      </c>
      <c r="G399" s="3">
        <v>5956</v>
      </c>
      <c r="H399" s="4" t="s">
        <v>41</v>
      </c>
      <c r="I399" s="3">
        <v>7</v>
      </c>
      <c r="J399" s="4" t="s">
        <v>17</v>
      </c>
      <c r="K399" s="4"/>
    </row>
    <row r="400" spans="1:11">
      <c r="A400" s="3">
        <v>32</v>
      </c>
      <c r="B400" s="17">
        <v>44172</v>
      </c>
      <c r="C400" s="4" t="s">
        <v>74</v>
      </c>
      <c r="D400" s="2" t="s">
        <v>137</v>
      </c>
      <c r="E400" s="2" t="s">
        <v>138</v>
      </c>
      <c r="F400" s="4" t="s">
        <v>139</v>
      </c>
      <c r="G400" s="3">
        <v>9976</v>
      </c>
      <c r="H400" s="4" t="s">
        <v>32</v>
      </c>
      <c r="I400" s="3">
        <v>14</v>
      </c>
      <c r="J400" s="4" t="s">
        <v>17</v>
      </c>
      <c r="K400" s="4"/>
    </row>
    <row r="401" spans="1:11">
      <c r="A401" s="3">
        <v>32</v>
      </c>
      <c r="B401" s="17">
        <v>44172</v>
      </c>
      <c r="C401" s="4" t="s">
        <v>74</v>
      </c>
      <c r="D401" s="2" t="s">
        <v>137</v>
      </c>
      <c r="E401" s="2" t="s">
        <v>138</v>
      </c>
      <c r="F401" s="4" t="s">
        <v>139</v>
      </c>
      <c r="G401" s="3">
        <v>9976</v>
      </c>
      <c r="H401" s="4" t="s">
        <v>16</v>
      </c>
      <c r="I401" s="3">
        <v>23</v>
      </c>
      <c r="J401" s="4" t="s">
        <v>17</v>
      </c>
      <c r="K401" s="4"/>
    </row>
    <row r="402" spans="1:11">
      <c r="A402" s="3">
        <v>32</v>
      </c>
      <c r="B402" s="17">
        <v>44172</v>
      </c>
      <c r="C402" s="4" t="s">
        <v>74</v>
      </c>
      <c r="D402" s="2" t="s">
        <v>137</v>
      </c>
      <c r="E402" s="2" t="s">
        <v>138</v>
      </c>
      <c r="F402" s="4" t="s">
        <v>139</v>
      </c>
      <c r="G402" s="3">
        <v>9976</v>
      </c>
      <c r="H402" s="4" t="s">
        <v>18</v>
      </c>
      <c r="I402" s="3">
        <v>10</v>
      </c>
      <c r="J402" s="4" t="s">
        <v>17</v>
      </c>
      <c r="K402" s="4"/>
    </row>
    <row r="403" spans="1:11">
      <c r="A403" s="3">
        <v>32</v>
      </c>
      <c r="B403" s="17">
        <v>44172</v>
      </c>
      <c r="C403" s="4" t="s">
        <v>74</v>
      </c>
      <c r="D403" s="2" t="s">
        <v>137</v>
      </c>
      <c r="E403" s="2" t="s">
        <v>138</v>
      </c>
      <c r="F403" s="4" t="s">
        <v>139</v>
      </c>
      <c r="G403" s="3">
        <v>9976</v>
      </c>
      <c r="H403" s="4" t="s">
        <v>19</v>
      </c>
      <c r="I403" s="3">
        <v>9</v>
      </c>
      <c r="J403" s="4" t="s">
        <v>17</v>
      </c>
      <c r="K403" s="4"/>
    </row>
    <row r="404" spans="1:11">
      <c r="A404" s="3">
        <v>32</v>
      </c>
      <c r="B404" s="17">
        <v>44172</v>
      </c>
      <c r="C404" s="4" t="s">
        <v>74</v>
      </c>
      <c r="D404" s="2" t="s">
        <v>137</v>
      </c>
      <c r="E404" s="2" t="s">
        <v>138</v>
      </c>
      <c r="F404" s="4" t="s">
        <v>139</v>
      </c>
      <c r="G404" s="3">
        <v>9976</v>
      </c>
      <c r="H404" s="4" t="s">
        <v>35</v>
      </c>
      <c r="I404" s="3">
        <v>31</v>
      </c>
      <c r="J404" s="4" t="s">
        <v>17</v>
      </c>
      <c r="K404" s="4"/>
    </row>
    <row r="405" spans="1:11">
      <c r="A405" s="3">
        <v>32</v>
      </c>
      <c r="B405" s="17">
        <v>44172</v>
      </c>
      <c r="C405" s="4" t="s">
        <v>74</v>
      </c>
      <c r="D405" s="2" t="s">
        <v>137</v>
      </c>
      <c r="E405" s="2" t="s">
        <v>138</v>
      </c>
      <c r="F405" s="4" t="s">
        <v>139</v>
      </c>
      <c r="G405" s="3">
        <v>9976</v>
      </c>
      <c r="H405" s="4" t="s">
        <v>21</v>
      </c>
      <c r="I405" s="3">
        <v>16</v>
      </c>
      <c r="J405" s="4" t="s">
        <v>17</v>
      </c>
      <c r="K405" s="4"/>
    </row>
    <row r="406" spans="1:11">
      <c r="A406" s="3">
        <v>32</v>
      </c>
      <c r="B406" s="17">
        <v>44172</v>
      </c>
      <c r="C406" s="4" t="s">
        <v>74</v>
      </c>
      <c r="D406" s="2" t="s">
        <v>137</v>
      </c>
      <c r="E406" s="2" t="s">
        <v>138</v>
      </c>
      <c r="F406" s="4" t="s">
        <v>139</v>
      </c>
      <c r="G406" s="3">
        <v>9976</v>
      </c>
      <c r="H406" s="4" t="s">
        <v>23</v>
      </c>
      <c r="I406" s="3">
        <v>11</v>
      </c>
      <c r="J406" s="4" t="s">
        <v>17</v>
      </c>
      <c r="K406" s="4"/>
    </row>
    <row r="407" spans="1:11">
      <c r="A407" s="3">
        <v>32</v>
      </c>
      <c r="B407" s="17">
        <v>44172</v>
      </c>
      <c r="C407" s="4" t="s">
        <v>74</v>
      </c>
      <c r="D407" s="2" t="s">
        <v>137</v>
      </c>
      <c r="E407" s="2" t="s">
        <v>138</v>
      </c>
      <c r="F407" s="4" t="s">
        <v>139</v>
      </c>
      <c r="G407" s="3">
        <v>9976</v>
      </c>
      <c r="H407" s="4" t="s">
        <v>36</v>
      </c>
      <c r="I407" s="3">
        <v>20</v>
      </c>
      <c r="J407" s="4" t="s">
        <v>17</v>
      </c>
      <c r="K407" s="4"/>
    </row>
    <row r="408" spans="1:11">
      <c r="A408" s="3">
        <v>32</v>
      </c>
      <c r="B408" s="17">
        <v>44172</v>
      </c>
      <c r="C408" s="4" t="s">
        <v>74</v>
      </c>
      <c r="D408" s="2" t="s">
        <v>137</v>
      </c>
      <c r="E408" s="2" t="s">
        <v>138</v>
      </c>
      <c r="F408" s="4" t="s">
        <v>139</v>
      </c>
      <c r="G408" s="3">
        <v>9976</v>
      </c>
      <c r="H408" s="4" t="s">
        <v>25</v>
      </c>
      <c r="I408" s="3">
        <v>20</v>
      </c>
      <c r="J408" s="4" t="s">
        <v>17</v>
      </c>
      <c r="K408" s="4"/>
    </row>
    <row r="409" spans="1:11">
      <c r="A409" s="3">
        <v>32</v>
      </c>
      <c r="B409" s="17">
        <v>44172</v>
      </c>
      <c r="C409" s="4" t="s">
        <v>74</v>
      </c>
      <c r="D409" s="2" t="s">
        <v>137</v>
      </c>
      <c r="E409" s="2" t="s">
        <v>138</v>
      </c>
      <c r="F409" s="4" t="s">
        <v>139</v>
      </c>
      <c r="G409" s="3">
        <v>9976</v>
      </c>
      <c r="H409" s="4" t="s">
        <v>43</v>
      </c>
      <c r="I409" s="3">
        <v>21</v>
      </c>
      <c r="J409" s="4" t="s">
        <v>17</v>
      </c>
      <c r="K409" s="4"/>
    </row>
    <row r="410" spans="1:11">
      <c r="A410" s="3">
        <v>32</v>
      </c>
      <c r="B410" s="17">
        <v>44172</v>
      </c>
      <c r="C410" s="4" t="s">
        <v>74</v>
      </c>
      <c r="D410" s="2" t="s">
        <v>137</v>
      </c>
      <c r="E410" s="2" t="s">
        <v>138</v>
      </c>
      <c r="F410" s="4" t="s">
        <v>139</v>
      </c>
      <c r="G410" s="3">
        <v>9976</v>
      </c>
      <c r="H410" s="4" t="s">
        <v>26</v>
      </c>
      <c r="I410" s="3">
        <v>17</v>
      </c>
      <c r="J410" s="4" t="s">
        <v>17</v>
      </c>
      <c r="K410" s="4"/>
    </row>
    <row r="411" spans="1:11">
      <c r="A411" s="3">
        <v>32</v>
      </c>
      <c r="B411" s="17">
        <v>44172</v>
      </c>
      <c r="C411" s="4" t="s">
        <v>74</v>
      </c>
      <c r="D411" s="2" t="s">
        <v>137</v>
      </c>
      <c r="E411" s="2" t="s">
        <v>138</v>
      </c>
      <c r="F411" s="4" t="s">
        <v>139</v>
      </c>
      <c r="G411" s="3">
        <v>9976</v>
      </c>
      <c r="H411" s="4" t="s">
        <v>44</v>
      </c>
      <c r="I411" s="3">
        <v>15</v>
      </c>
      <c r="J411" s="4" t="s">
        <v>17</v>
      </c>
      <c r="K411" s="4"/>
    </row>
    <row r="412" spans="1:11">
      <c r="A412" s="3">
        <v>32</v>
      </c>
      <c r="B412" s="17">
        <v>44172</v>
      </c>
      <c r="C412" s="4" t="s">
        <v>74</v>
      </c>
      <c r="D412" s="2" t="s">
        <v>137</v>
      </c>
      <c r="E412" s="2" t="s">
        <v>138</v>
      </c>
      <c r="F412" s="4" t="s">
        <v>139</v>
      </c>
      <c r="G412" s="3">
        <v>9976</v>
      </c>
      <c r="H412" s="4" t="s">
        <v>37</v>
      </c>
      <c r="I412" s="3">
        <v>13</v>
      </c>
      <c r="J412" s="4" t="s">
        <v>17</v>
      </c>
      <c r="K412" s="4"/>
    </row>
    <row r="413" spans="1:11">
      <c r="A413" s="3">
        <v>32</v>
      </c>
      <c r="B413" s="17">
        <v>44172</v>
      </c>
      <c r="C413" s="4" t="s">
        <v>74</v>
      </c>
      <c r="D413" s="2" t="s">
        <v>137</v>
      </c>
      <c r="E413" s="2" t="s">
        <v>138</v>
      </c>
      <c r="F413" s="4" t="s">
        <v>139</v>
      </c>
      <c r="G413" s="3">
        <v>9976</v>
      </c>
      <c r="H413" s="4" t="s">
        <v>27</v>
      </c>
      <c r="I413" s="3">
        <v>27</v>
      </c>
      <c r="J413" s="4" t="s">
        <v>17</v>
      </c>
      <c r="K413" s="4"/>
    </row>
    <row r="414" spans="1:11">
      <c r="A414" s="3">
        <v>33</v>
      </c>
      <c r="B414" s="17">
        <v>45152</v>
      </c>
      <c r="C414" s="4" t="s">
        <v>114</v>
      </c>
      <c r="D414" s="2" t="s">
        <v>140</v>
      </c>
      <c r="E414" s="2" t="s">
        <v>141</v>
      </c>
      <c r="F414" s="4" t="s">
        <v>142</v>
      </c>
      <c r="G414" s="3">
        <v>5548</v>
      </c>
      <c r="H414" s="4" t="s">
        <v>32</v>
      </c>
      <c r="I414" s="3">
        <v>11</v>
      </c>
      <c r="J414" s="4" t="s">
        <v>17</v>
      </c>
      <c r="K414" s="4"/>
    </row>
    <row r="415" spans="1:11">
      <c r="A415" s="3">
        <v>33</v>
      </c>
      <c r="B415" s="17">
        <v>45152</v>
      </c>
      <c r="C415" s="4" t="s">
        <v>114</v>
      </c>
      <c r="D415" s="2" t="s">
        <v>140</v>
      </c>
      <c r="E415" s="2" t="s">
        <v>141</v>
      </c>
      <c r="F415" s="4" t="s">
        <v>142</v>
      </c>
      <c r="G415" s="3">
        <v>5548</v>
      </c>
      <c r="H415" s="4" t="s">
        <v>16</v>
      </c>
      <c r="I415" s="3">
        <v>8</v>
      </c>
      <c r="J415" s="4" t="s">
        <v>17</v>
      </c>
      <c r="K415" s="4"/>
    </row>
    <row r="416" spans="1:11">
      <c r="A416" s="3">
        <v>33</v>
      </c>
      <c r="B416" s="17">
        <v>45152</v>
      </c>
      <c r="C416" s="4" t="s">
        <v>114</v>
      </c>
      <c r="D416" s="2" t="s">
        <v>140</v>
      </c>
      <c r="E416" s="2" t="s">
        <v>141</v>
      </c>
      <c r="F416" s="4" t="s">
        <v>142</v>
      </c>
      <c r="G416" s="3">
        <v>5548</v>
      </c>
      <c r="H416" s="4" t="s">
        <v>18</v>
      </c>
      <c r="I416" s="3">
        <v>11</v>
      </c>
      <c r="J416" s="4" t="s">
        <v>17</v>
      </c>
      <c r="K416" s="4"/>
    </row>
    <row r="417" spans="1:11">
      <c r="A417" s="3">
        <v>33</v>
      </c>
      <c r="B417" s="17">
        <v>45152</v>
      </c>
      <c r="C417" s="4" t="s">
        <v>114</v>
      </c>
      <c r="D417" s="2" t="s">
        <v>140</v>
      </c>
      <c r="E417" s="2" t="s">
        <v>141</v>
      </c>
      <c r="F417" s="4" t="s">
        <v>142</v>
      </c>
      <c r="G417" s="3">
        <v>5548</v>
      </c>
      <c r="H417" s="4" t="s">
        <v>33</v>
      </c>
      <c r="I417" s="3">
        <v>8</v>
      </c>
      <c r="J417" s="4" t="s">
        <v>17</v>
      </c>
      <c r="K417" s="4"/>
    </row>
    <row r="418" spans="1:11">
      <c r="A418" s="3">
        <v>33</v>
      </c>
      <c r="B418" s="17">
        <v>45152</v>
      </c>
      <c r="C418" s="4" t="s">
        <v>114</v>
      </c>
      <c r="D418" s="2" t="s">
        <v>140</v>
      </c>
      <c r="E418" s="2" t="s">
        <v>141</v>
      </c>
      <c r="F418" s="4" t="s">
        <v>142</v>
      </c>
      <c r="G418" s="3">
        <v>5548</v>
      </c>
      <c r="H418" s="4" t="s">
        <v>35</v>
      </c>
      <c r="I418" s="3">
        <v>11</v>
      </c>
      <c r="J418" s="4" t="s">
        <v>17</v>
      </c>
      <c r="K418" s="4"/>
    </row>
    <row r="419" spans="1:11">
      <c r="A419" s="3">
        <v>33</v>
      </c>
      <c r="B419" s="17">
        <v>45152</v>
      </c>
      <c r="C419" s="4" t="s">
        <v>114</v>
      </c>
      <c r="D419" s="2" t="s">
        <v>140</v>
      </c>
      <c r="E419" s="2" t="s">
        <v>141</v>
      </c>
      <c r="F419" s="4" t="s">
        <v>142</v>
      </c>
      <c r="G419" s="3">
        <v>5548</v>
      </c>
      <c r="H419" s="4" t="s">
        <v>21</v>
      </c>
      <c r="I419" s="3">
        <v>13</v>
      </c>
      <c r="J419" s="4" t="s">
        <v>17</v>
      </c>
      <c r="K419" s="4"/>
    </row>
    <row r="420" spans="1:11">
      <c r="A420" s="3">
        <v>33</v>
      </c>
      <c r="B420" s="17">
        <v>45152</v>
      </c>
      <c r="C420" s="4" t="s">
        <v>114</v>
      </c>
      <c r="D420" s="2" t="s">
        <v>140</v>
      </c>
      <c r="E420" s="2" t="s">
        <v>141</v>
      </c>
      <c r="F420" s="4" t="s">
        <v>142</v>
      </c>
      <c r="G420" s="3">
        <v>5548</v>
      </c>
      <c r="H420" s="4" t="s">
        <v>22</v>
      </c>
      <c r="I420" s="3">
        <v>14</v>
      </c>
      <c r="J420" s="4" t="s">
        <v>17</v>
      </c>
      <c r="K420" s="4"/>
    </row>
    <row r="421" spans="1:11">
      <c r="A421" s="3">
        <v>33</v>
      </c>
      <c r="B421" s="17">
        <v>45152</v>
      </c>
      <c r="C421" s="4" t="s">
        <v>114</v>
      </c>
      <c r="D421" s="2" t="s">
        <v>140</v>
      </c>
      <c r="E421" s="2" t="s">
        <v>141</v>
      </c>
      <c r="F421" s="4" t="s">
        <v>142</v>
      </c>
      <c r="G421" s="3">
        <v>5548</v>
      </c>
      <c r="H421" s="4" t="s">
        <v>24</v>
      </c>
      <c r="I421" s="3">
        <v>8</v>
      </c>
      <c r="J421" s="4" t="s">
        <v>17</v>
      </c>
      <c r="K421" s="4"/>
    </row>
    <row r="422" spans="1:11">
      <c r="A422" s="3">
        <v>33</v>
      </c>
      <c r="B422" s="17">
        <v>45152</v>
      </c>
      <c r="C422" s="4" t="s">
        <v>114</v>
      </c>
      <c r="D422" s="2" t="s">
        <v>140</v>
      </c>
      <c r="E422" s="2" t="s">
        <v>141</v>
      </c>
      <c r="F422" s="4" t="s">
        <v>142</v>
      </c>
      <c r="G422" s="3">
        <v>5548</v>
      </c>
      <c r="H422" s="4" t="s">
        <v>43</v>
      </c>
      <c r="I422" s="3">
        <v>9</v>
      </c>
      <c r="J422" s="4" t="s">
        <v>17</v>
      </c>
      <c r="K422" s="4"/>
    </row>
    <row r="423" spans="1:11">
      <c r="A423" s="3">
        <v>33</v>
      </c>
      <c r="B423" s="17">
        <v>45152</v>
      </c>
      <c r="C423" s="4" t="s">
        <v>114</v>
      </c>
      <c r="D423" s="2" t="s">
        <v>140</v>
      </c>
      <c r="E423" s="2" t="s">
        <v>141</v>
      </c>
      <c r="F423" s="4" t="s">
        <v>142</v>
      </c>
      <c r="G423" s="3">
        <v>5548</v>
      </c>
      <c r="H423" s="4" t="s">
        <v>26</v>
      </c>
      <c r="I423" s="3">
        <v>16</v>
      </c>
      <c r="J423" s="4" t="s">
        <v>17</v>
      </c>
      <c r="K423" s="4"/>
    </row>
    <row r="424" spans="1:11">
      <c r="A424" s="3">
        <v>33</v>
      </c>
      <c r="B424" s="17">
        <v>45152</v>
      </c>
      <c r="C424" s="4" t="s">
        <v>114</v>
      </c>
      <c r="D424" s="2" t="s">
        <v>140</v>
      </c>
      <c r="E424" s="2" t="s">
        <v>141</v>
      </c>
      <c r="F424" s="4" t="s">
        <v>142</v>
      </c>
      <c r="G424" s="3">
        <v>5548</v>
      </c>
      <c r="H424" s="4" t="s">
        <v>44</v>
      </c>
      <c r="I424" s="3">
        <v>13</v>
      </c>
      <c r="J424" s="4" t="s">
        <v>17</v>
      </c>
      <c r="K424" s="4"/>
    </row>
    <row r="425" spans="1:11">
      <c r="A425" s="3">
        <v>33</v>
      </c>
      <c r="B425" s="17">
        <v>45152</v>
      </c>
      <c r="C425" s="4" t="s">
        <v>114</v>
      </c>
      <c r="D425" s="2" t="s">
        <v>140</v>
      </c>
      <c r="E425" s="2" t="s">
        <v>141</v>
      </c>
      <c r="F425" s="4" t="s">
        <v>142</v>
      </c>
      <c r="G425" s="3">
        <v>5548</v>
      </c>
      <c r="H425" s="4" t="s">
        <v>37</v>
      </c>
      <c r="I425" s="3">
        <v>3</v>
      </c>
      <c r="J425" s="4" t="s">
        <v>17</v>
      </c>
      <c r="K425" s="4"/>
    </row>
    <row r="426" spans="1:11">
      <c r="A426" s="3">
        <v>34</v>
      </c>
      <c r="B426" s="17">
        <v>44575</v>
      </c>
      <c r="C426" s="4" t="s">
        <v>105</v>
      </c>
      <c r="D426" s="2" t="s">
        <v>143</v>
      </c>
      <c r="E426" s="2" t="s">
        <v>144</v>
      </c>
      <c r="F426" s="4" t="s">
        <v>145</v>
      </c>
      <c r="G426" s="3">
        <v>3249</v>
      </c>
      <c r="H426" s="4" t="s">
        <v>32</v>
      </c>
      <c r="I426" s="3">
        <v>10</v>
      </c>
      <c r="J426" s="4" t="s">
        <v>17</v>
      </c>
      <c r="K426" s="4"/>
    </row>
    <row r="427" spans="1:11">
      <c r="A427" s="3">
        <v>34</v>
      </c>
      <c r="B427" s="17">
        <v>44575</v>
      </c>
      <c r="C427" s="4" t="s">
        <v>105</v>
      </c>
      <c r="D427" s="2" t="s">
        <v>143</v>
      </c>
      <c r="E427" s="2" t="s">
        <v>144</v>
      </c>
      <c r="F427" s="4" t="s">
        <v>145</v>
      </c>
      <c r="G427" s="3">
        <v>3249</v>
      </c>
      <c r="H427" s="4" t="s">
        <v>18</v>
      </c>
      <c r="I427" s="3">
        <v>6</v>
      </c>
      <c r="J427" s="4" t="s">
        <v>17</v>
      </c>
      <c r="K427" s="4"/>
    </row>
    <row r="428" spans="1:11">
      <c r="A428" s="3">
        <v>34</v>
      </c>
      <c r="B428" s="17">
        <v>44575</v>
      </c>
      <c r="C428" s="4" t="s">
        <v>105</v>
      </c>
      <c r="D428" s="2" t="s">
        <v>143</v>
      </c>
      <c r="E428" s="2" t="s">
        <v>144</v>
      </c>
      <c r="F428" s="4" t="s">
        <v>145</v>
      </c>
      <c r="G428" s="3">
        <v>3249</v>
      </c>
      <c r="H428" s="4" t="s">
        <v>19</v>
      </c>
      <c r="I428" s="3">
        <v>5</v>
      </c>
      <c r="J428" s="4" t="s">
        <v>17</v>
      </c>
      <c r="K428" s="4"/>
    </row>
    <row r="429" spans="1:11">
      <c r="A429" s="3">
        <v>34</v>
      </c>
      <c r="B429" s="17">
        <v>44575</v>
      </c>
      <c r="C429" s="4" t="s">
        <v>105</v>
      </c>
      <c r="D429" s="2" t="s">
        <v>143</v>
      </c>
      <c r="E429" s="2" t="s">
        <v>144</v>
      </c>
      <c r="F429" s="4" t="s">
        <v>145</v>
      </c>
      <c r="G429" s="3">
        <v>3249</v>
      </c>
      <c r="H429" s="4" t="s">
        <v>33</v>
      </c>
      <c r="I429" s="3">
        <v>9</v>
      </c>
      <c r="J429" s="4" t="s">
        <v>17</v>
      </c>
      <c r="K429" s="4"/>
    </row>
    <row r="430" spans="1:11">
      <c r="A430" s="3">
        <v>34</v>
      </c>
      <c r="B430" s="17">
        <v>44575</v>
      </c>
      <c r="C430" s="4" t="s">
        <v>105</v>
      </c>
      <c r="D430" s="2" t="s">
        <v>143</v>
      </c>
      <c r="E430" s="2" t="s">
        <v>144</v>
      </c>
      <c r="F430" s="4" t="s">
        <v>145</v>
      </c>
      <c r="G430" s="3">
        <v>3249</v>
      </c>
      <c r="H430" s="4" t="s">
        <v>35</v>
      </c>
      <c r="I430" s="3">
        <v>12</v>
      </c>
      <c r="J430" s="4" t="s">
        <v>17</v>
      </c>
      <c r="K430" s="4"/>
    </row>
    <row r="431" spans="1:11">
      <c r="A431" s="3">
        <v>34</v>
      </c>
      <c r="B431" s="17">
        <v>44575</v>
      </c>
      <c r="C431" s="4" t="s">
        <v>105</v>
      </c>
      <c r="D431" s="2" t="s">
        <v>143</v>
      </c>
      <c r="E431" s="2" t="s">
        <v>144</v>
      </c>
      <c r="F431" s="4" t="s">
        <v>145</v>
      </c>
      <c r="G431" s="3">
        <v>3249</v>
      </c>
      <c r="H431" s="4" t="s">
        <v>36</v>
      </c>
      <c r="I431" s="3">
        <v>7</v>
      </c>
      <c r="J431" s="4" t="s">
        <v>17</v>
      </c>
      <c r="K431" s="4"/>
    </row>
    <row r="432" spans="1:11">
      <c r="A432" s="3">
        <v>34</v>
      </c>
      <c r="B432" s="17">
        <v>44575</v>
      </c>
      <c r="C432" s="4" t="s">
        <v>105</v>
      </c>
      <c r="D432" s="2" t="s">
        <v>143</v>
      </c>
      <c r="E432" s="2" t="s">
        <v>144</v>
      </c>
      <c r="F432" s="4" t="s">
        <v>145</v>
      </c>
      <c r="G432" s="3">
        <v>3249</v>
      </c>
      <c r="H432" s="4" t="s">
        <v>24</v>
      </c>
      <c r="I432" s="3">
        <v>7</v>
      </c>
      <c r="J432" s="4" t="s">
        <v>17</v>
      </c>
      <c r="K432" s="4"/>
    </row>
    <row r="433" spans="1:11">
      <c r="A433" s="3">
        <v>34</v>
      </c>
      <c r="B433" s="17">
        <v>44575</v>
      </c>
      <c r="C433" s="4" t="s">
        <v>105</v>
      </c>
      <c r="D433" s="2" t="s">
        <v>143</v>
      </c>
      <c r="E433" s="2" t="s">
        <v>144</v>
      </c>
      <c r="F433" s="4" t="s">
        <v>145</v>
      </c>
      <c r="G433" s="3">
        <v>3249</v>
      </c>
      <c r="H433" s="4" t="s">
        <v>25</v>
      </c>
      <c r="I433" s="3">
        <v>10</v>
      </c>
      <c r="J433" s="4" t="s">
        <v>17</v>
      </c>
      <c r="K433" s="4"/>
    </row>
    <row r="434" spans="1:11">
      <c r="A434" s="3">
        <v>34</v>
      </c>
      <c r="B434" s="17">
        <v>44575</v>
      </c>
      <c r="C434" s="4" t="s">
        <v>105</v>
      </c>
      <c r="D434" s="2" t="s">
        <v>143</v>
      </c>
      <c r="E434" s="2" t="s">
        <v>144</v>
      </c>
      <c r="F434" s="4" t="s">
        <v>145</v>
      </c>
      <c r="G434" s="3">
        <v>3249</v>
      </c>
      <c r="H434" s="4" t="s">
        <v>43</v>
      </c>
      <c r="I434" s="3">
        <v>6</v>
      </c>
      <c r="J434" s="4" t="s">
        <v>17</v>
      </c>
      <c r="K434" s="4"/>
    </row>
    <row r="435" spans="1:11">
      <c r="A435" s="3">
        <v>34</v>
      </c>
      <c r="B435" s="17">
        <v>44575</v>
      </c>
      <c r="C435" s="4" t="s">
        <v>105</v>
      </c>
      <c r="D435" s="2" t="s">
        <v>143</v>
      </c>
      <c r="E435" s="2" t="s">
        <v>144</v>
      </c>
      <c r="F435" s="4" t="s">
        <v>145</v>
      </c>
      <c r="G435" s="3">
        <v>3249</v>
      </c>
      <c r="H435" s="4" t="s">
        <v>26</v>
      </c>
      <c r="I435" s="3">
        <v>8</v>
      </c>
      <c r="J435" s="4" t="s">
        <v>17</v>
      </c>
      <c r="K435" s="4"/>
    </row>
    <row r="436" spans="1:11">
      <c r="A436" s="3">
        <v>34</v>
      </c>
      <c r="B436" s="17">
        <v>44575</v>
      </c>
      <c r="C436" s="4" t="s">
        <v>105</v>
      </c>
      <c r="D436" s="2" t="s">
        <v>143</v>
      </c>
      <c r="E436" s="2" t="s">
        <v>144</v>
      </c>
      <c r="F436" s="4" t="s">
        <v>145</v>
      </c>
      <c r="G436" s="3">
        <v>3249</v>
      </c>
      <c r="H436" s="4" t="s">
        <v>44</v>
      </c>
      <c r="I436" s="3">
        <v>10</v>
      </c>
      <c r="J436" s="4" t="s">
        <v>17</v>
      </c>
      <c r="K436" s="4"/>
    </row>
    <row r="437" spans="1:11">
      <c r="A437" s="3">
        <v>34</v>
      </c>
      <c r="B437" s="17">
        <v>44575</v>
      </c>
      <c r="C437" s="4" t="s">
        <v>105</v>
      </c>
      <c r="D437" s="2" t="s">
        <v>143</v>
      </c>
      <c r="E437" s="2" t="s">
        <v>144</v>
      </c>
      <c r="F437" s="4" t="s">
        <v>145</v>
      </c>
      <c r="G437" s="3">
        <v>3249</v>
      </c>
      <c r="H437" s="4" t="s">
        <v>37</v>
      </c>
      <c r="I437" s="3">
        <v>4</v>
      </c>
      <c r="J437" s="4" t="s">
        <v>17</v>
      </c>
      <c r="K437" s="4"/>
    </row>
    <row r="438" spans="1:11">
      <c r="A438" s="3">
        <v>34</v>
      </c>
      <c r="B438" s="17">
        <v>44575</v>
      </c>
      <c r="C438" s="4" t="s">
        <v>105</v>
      </c>
      <c r="D438" s="2" t="s">
        <v>143</v>
      </c>
      <c r="E438" s="2" t="s">
        <v>144</v>
      </c>
      <c r="F438" s="4" t="s">
        <v>145</v>
      </c>
      <c r="G438" s="3">
        <v>3249</v>
      </c>
      <c r="H438" s="4" t="s">
        <v>27</v>
      </c>
      <c r="I438" s="3">
        <v>9</v>
      </c>
      <c r="J438" s="4" t="s">
        <v>17</v>
      </c>
      <c r="K438" s="4"/>
    </row>
    <row r="439" spans="1:11">
      <c r="A439" s="3">
        <v>34</v>
      </c>
      <c r="B439" s="17">
        <v>44575</v>
      </c>
      <c r="C439" s="4" t="s">
        <v>105</v>
      </c>
      <c r="D439" s="2" t="s">
        <v>143</v>
      </c>
      <c r="E439" s="2" t="s">
        <v>144</v>
      </c>
      <c r="F439" s="4" t="s">
        <v>145</v>
      </c>
      <c r="G439" s="3">
        <v>3249</v>
      </c>
      <c r="H439" s="4" t="s">
        <v>41</v>
      </c>
      <c r="I439" s="3">
        <v>9</v>
      </c>
      <c r="J439" s="4" t="s">
        <v>17</v>
      </c>
      <c r="K439" s="4"/>
    </row>
    <row r="440" spans="1:11">
      <c r="A440" s="3">
        <v>35</v>
      </c>
      <c r="B440" s="17">
        <v>44618</v>
      </c>
      <c r="C440" s="4" t="s">
        <v>105</v>
      </c>
      <c r="D440" s="2" t="s">
        <v>88</v>
      </c>
      <c r="E440" s="2" t="s">
        <v>89</v>
      </c>
      <c r="F440" s="4" t="s">
        <v>90</v>
      </c>
      <c r="G440" s="3">
        <v>5880</v>
      </c>
      <c r="H440" s="4" t="s">
        <v>32</v>
      </c>
      <c r="I440" s="3">
        <v>10</v>
      </c>
      <c r="J440" s="4" t="s">
        <v>17</v>
      </c>
      <c r="K440" s="4"/>
    </row>
    <row r="441" spans="1:11">
      <c r="A441" s="3">
        <v>35</v>
      </c>
      <c r="B441" s="17">
        <v>44618</v>
      </c>
      <c r="C441" s="4" t="s">
        <v>105</v>
      </c>
      <c r="D441" s="2" t="s">
        <v>88</v>
      </c>
      <c r="E441" s="2" t="s">
        <v>89</v>
      </c>
      <c r="F441" s="4" t="s">
        <v>90</v>
      </c>
      <c r="G441" s="3">
        <v>5880</v>
      </c>
      <c r="H441" s="4" t="s">
        <v>16</v>
      </c>
      <c r="I441" s="3">
        <v>2</v>
      </c>
      <c r="J441" s="4" t="s">
        <v>17</v>
      </c>
      <c r="K441" s="4"/>
    </row>
    <row r="442" spans="1:11">
      <c r="A442" s="3">
        <v>35</v>
      </c>
      <c r="B442" s="17">
        <v>44618</v>
      </c>
      <c r="C442" s="4" t="s">
        <v>105</v>
      </c>
      <c r="D442" s="2" t="s">
        <v>88</v>
      </c>
      <c r="E442" s="2" t="s">
        <v>89</v>
      </c>
      <c r="F442" s="4" t="s">
        <v>90</v>
      </c>
      <c r="G442" s="3">
        <v>5880</v>
      </c>
      <c r="H442" s="4" t="s">
        <v>18</v>
      </c>
      <c r="I442" s="3">
        <v>11</v>
      </c>
      <c r="J442" s="4" t="s">
        <v>17</v>
      </c>
      <c r="K442" s="4"/>
    </row>
    <row r="443" spans="1:11">
      <c r="A443" s="3">
        <v>35</v>
      </c>
      <c r="B443" s="17">
        <v>44618</v>
      </c>
      <c r="C443" s="4" t="s">
        <v>105</v>
      </c>
      <c r="D443" s="2" t="s">
        <v>88</v>
      </c>
      <c r="E443" s="2" t="s">
        <v>89</v>
      </c>
      <c r="F443" s="4" t="s">
        <v>90</v>
      </c>
      <c r="G443" s="3">
        <v>5880</v>
      </c>
      <c r="H443" s="4" t="s">
        <v>33</v>
      </c>
      <c r="I443" s="3">
        <v>18</v>
      </c>
      <c r="J443" s="4" t="s">
        <v>17</v>
      </c>
      <c r="K443" s="4"/>
    </row>
    <row r="444" spans="1:11">
      <c r="A444" s="3">
        <v>35</v>
      </c>
      <c r="B444" s="17">
        <v>44618</v>
      </c>
      <c r="C444" s="4" t="s">
        <v>105</v>
      </c>
      <c r="D444" s="2" t="s">
        <v>88</v>
      </c>
      <c r="E444" s="2" t="s">
        <v>89</v>
      </c>
      <c r="F444" s="4" t="s">
        <v>90</v>
      </c>
      <c r="G444" s="3">
        <v>5880</v>
      </c>
      <c r="H444" s="4" t="s">
        <v>35</v>
      </c>
      <c r="I444" s="3">
        <v>5</v>
      </c>
      <c r="J444" s="4" t="s">
        <v>17</v>
      </c>
      <c r="K444" s="4"/>
    </row>
    <row r="445" spans="1:11">
      <c r="A445" s="3">
        <v>35</v>
      </c>
      <c r="B445" s="17">
        <v>44618</v>
      </c>
      <c r="C445" s="4" t="s">
        <v>105</v>
      </c>
      <c r="D445" s="2" t="s">
        <v>88</v>
      </c>
      <c r="E445" s="2" t="s">
        <v>89</v>
      </c>
      <c r="F445" s="4" t="s">
        <v>90</v>
      </c>
      <c r="G445" s="3">
        <v>5880</v>
      </c>
      <c r="H445" s="4" t="s">
        <v>22</v>
      </c>
      <c r="I445" s="3">
        <v>8</v>
      </c>
      <c r="J445" s="4" t="s">
        <v>17</v>
      </c>
      <c r="K445" s="4"/>
    </row>
    <row r="446" spans="1:11">
      <c r="A446" s="3">
        <v>35</v>
      </c>
      <c r="B446" s="17">
        <v>44618</v>
      </c>
      <c r="C446" s="4" t="s">
        <v>105</v>
      </c>
      <c r="D446" s="2" t="s">
        <v>88</v>
      </c>
      <c r="E446" s="2" t="s">
        <v>89</v>
      </c>
      <c r="F446" s="4" t="s">
        <v>90</v>
      </c>
      <c r="G446" s="3">
        <v>5880</v>
      </c>
      <c r="H446" s="4" t="s">
        <v>23</v>
      </c>
      <c r="I446" s="3">
        <v>12</v>
      </c>
      <c r="J446" s="4" t="s">
        <v>17</v>
      </c>
      <c r="K446" s="4"/>
    </row>
    <row r="447" spans="1:11">
      <c r="A447" s="3">
        <v>35</v>
      </c>
      <c r="B447" s="17">
        <v>44618</v>
      </c>
      <c r="C447" s="4" t="s">
        <v>105</v>
      </c>
      <c r="D447" s="2" t="s">
        <v>88</v>
      </c>
      <c r="E447" s="2" t="s">
        <v>89</v>
      </c>
      <c r="F447" s="4" t="s">
        <v>90</v>
      </c>
      <c r="G447" s="3">
        <v>5880</v>
      </c>
      <c r="H447" s="4" t="s">
        <v>36</v>
      </c>
      <c r="I447" s="3">
        <v>10</v>
      </c>
      <c r="J447" s="4" t="s">
        <v>17</v>
      </c>
      <c r="K447" s="4"/>
    </row>
    <row r="448" spans="1:11">
      <c r="A448" s="3">
        <v>35</v>
      </c>
      <c r="B448" s="17">
        <v>44618</v>
      </c>
      <c r="C448" s="4" t="s">
        <v>105</v>
      </c>
      <c r="D448" s="2" t="s">
        <v>88</v>
      </c>
      <c r="E448" s="2" t="s">
        <v>89</v>
      </c>
      <c r="F448" s="4" t="s">
        <v>90</v>
      </c>
      <c r="G448" s="3">
        <v>5880</v>
      </c>
      <c r="H448" s="4" t="s">
        <v>24</v>
      </c>
      <c r="I448" s="3">
        <v>12</v>
      </c>
      <c r="J448" s="4" t="s">
        <v>17</v>
      </c>
      <c r="K448" s="4"/>
    </row>
    <row r="449" spans="1:11">
      <c r="A449" s="3">
        <v>35</v>
      </c>
      <c r="B449" s="17">
        <v>44618</v>
      </c>
      <c r="C449" s="4" t="s">
        <v>105</v>
      </c>
      <c r="D449" s="2" t="s">
        <v>88</v>
      </c>
      <c r="E449" s="2" t="s">
        <v>89</v>
      </c>
      <c r="F449" s="4" t="s">
        <v>90</v>
      </c>
      <c r="G449" s="3">
        <v>5880</v>
      </c>
      <c r="H449" s="4" t="s">
        <v>44</v>
      </c>
      <c r="I449" s="3">
        <v>7</v>
      </c>
      <c r="J449" s="4" t="s">
        <v>17</v>
      </c>
      <c r="K449" s="4"/>
    </row>
    <row r="450" spans="1:11">
      <c r="A450" s="3">
        <v>35</v>
      </c>
      <c r="B450" s="17">
        <v>44618</v>
      </c>
      <c r="C450" s="4" t="s">
        <v>105</v>
      </c>
      <c r="D450" s="2" t="s">
        <v>88</v>
      </c>
      <c r="E450" s="2" t="s">
        <v>89</v>
      </c>
      <c r="F450" s="4" t="s">
        <v>90</v>
      </c>
      <c r="G450" s="3">
        <v>5880</v>
      </c>
      <c r="H450" s="4" t="s">
        <v>27</v>
      </c>
      <c r="I450" s="3">
        <v>11</v>
      </c>
      <c r="J450" s="4" t="s">
        <v>17</v>
      </c>
      <c r="K450" s="4"/>
    </row>
    <row r="451" spans="1:11">
      <c r="A451" s="3">
        <v>35</v>
      </c>
      <c r="B451" s="17">
        <v>44618</v>
      </c>
      <c r="C451" s="4" t="s">
        <v>105</v>
      </c>
      <c r="D451" s="2" t="s">
        <v>88</v>
      </c>
      <c r="E451" s="2" t="s">
        <v>89</v>
      </c>
      <c r="F451" s="4" t="s">
        <v>90</v>
      </c>
      <c r="G451" s="3">
        <v>5880</v>
      </c>
      <c r="H451" s="4" t="s">
        <v>41</v>
      </c>
      <c r="I451" s="3">
        <v>11</v>
      </c>
      <c r="J451" s="4" t="s">
        <v>17</v>
      </c>
      <c r="K451" s="4"/>
    </row>
    <row r="452" spans="1:11">
      <c r="A452" s="3">
        <v>36</v>
      </c>
      <c r="B452" s="17">
        <v>45028</v>
      </c>
      <c r="C452" s="4" t="s">
        <v>55</v>
      </c>
      <c r="D452" s="2" t="s">
        <v>146</v>
      </c>
      <c r="E452" s="2" t="s">
        <v>147</v>
      </c>
      <c r="F452" s="4" t="s">
        <v>148</v>
      </c>
      <c r="G452" s="3">
        <v>8575</v>
      </c>
      <c r="H452" s="4" t="s">
        <v>32</v>
      </c>
      <c r="I452" s="3">
        <v>31</v>
      </c>
      <c r="J452" s="4" t="s">
        <v>17</v>
      </c>
      <c r="K452" s="4"/>
    </row>
    <row r="453" spans="1:11">
      <c r="A453" s="3">
        <v>36</v>
      </c>
      <c r="B453" s="17">
        <v>45028</v>
      </c>
      <c r="C453" s="4" t="s">
        <v>55</v>
      </c>
      <c r="D453" s="2" t="s">
        <v>146</v>
      </c>
      <c r="E453" s="2" t="s">
        <v>147</v>
      </c>
      <c r="F453" s="4" t="s">
        <v>148</v>
      </c>
      <c r="G453" s="3">
        <v>8575</v>
      </c>
      <c r="H453" s="4" t="s">
        <v>18</v>
      </c>
      <c r="I453" s="3">
        <v>20</v>
      </c>
      <c r="J453" s="4" t="s">
        <v>17</v>
      </c>
      <c r="K453" s="4"/>
    </row>
    <row r="454" spans="1:11">
      <c r="A454" s="3">
        <v>36</v>
      </c>
      <c r="B454" s="17">
        <v>45028</v>
      </c>
      <c r="C454" s="4" t="s">
        <v>55</v>
      </c>
      <c r="D454" s="2" t="s">
        <v>146</v>
      </c>
      <c r="E454" s="2" t="s">
        <v>147</v>
      </c>
      <c r="F454" s="4" t="s">
        <v>148</v>
      </c>
      <c r="G454" s="3">
        <v>8575</v>
      </c>
      <c r="H454" s="4" t="s">
        <v>19</v>
      </c>
      <c r="I454" s="3">
        <v>11</v>
      </c>
      <c r="J454" s="4" t="s">
        <v>17</v>
      </c>
      <c r="K454" s="4"/>
    </row>
    <row r="455" spans="1:11">
      <c r="A455" s="3">
        <v>36</v>
      </c>
      <c r="B455" s="17">
        <v>45028</v>
      </c>
      <c r="C455" s="4" t="s">
        <v>55</v>
      </c>
      <c r="D455" s="2" t="s">
        <v>146</v>
      </c>
      <c r="E455" s="2" t="s">
        <v>147</v>
      </c>
      <c r="F455" s="4" t="s">
        <v>148</v>
      </c>
      <c r="G455" s="3">
        <v>8575</v>
      </c>
      <c r="H455" s="4" t="s">
        <v>33</v>
      </c>
      <c r="I455" s="3">
        <v>20</v>
      </c>
      <c r="J455" s="4" t="s">
        <v>17</v>
      </c>
      <c r="K455" s="4"/>
    </row>
    <row r="456" spans="1:11">
      <c r="A456" s="3">
        <v>36</v>
      </c>
      <c r="B456" s="17">
        <v>45028</v>
      </c>
      <c r="C456" s="4" t="s">
        <v>55</v>
      </c>
      <c r="D456" s="2" t="s">
        <v>146</v>
      </c>
      <c r="E456" s="2" t="s">
        <v>147</v>
      </c>
      <c r="F456" s="4" t="s">
        <v>148</v>
      </c>
      <c r="G456" s="3">
        <v>8575</v>
      </c>
      <c r="H456" s="4" t="s">
        <v>35</v>
      </c>
      <c r="I456" s="3">
        <v>21</v>
      </c>
      <c r="J456" s="4" t="s">
        <v>17</v>
      </c>
      <c r="K456" s="4"/>
    </row>
    <row r="457" spans="1:11">
      <c r="A457" s="3">
        <v>36</v>
      </c>
      <c r="B457" s="17">
        <v>45028</v>
      </c>
      <c r="C457" s="4" t="s">
        <v>55</v>
      </c>
      <c r="D457" s="2" t="s">
        <v>146</v>
      </c>
      <c r="E457" s="2" t="s">
        <v>147</v>
      </c>
      <c r="F457" s="4" t="s">
        <v>148</v>
      </c>
      <c r="G457" s="3">
        <v>8575</v>
      </c>
      <c r="H457" s="4" t="s">
        <v>21</v>
      </c>
      <c r="I457" s="3">
        <v>23</v>
      </c>
      <c r="J457" s="4" t="s">
        <v>17</v>
      </c>
      <c r="K457" s="4"/>
    </row>
    <row r="458" spans="1:11">
      <c r="A458" s="3">
        <v>36</v>
      </c>
      <c r="B458" s="17">
        <v>45028</v>
      </c>
      <c r="C458" s="4" t="s">
        <v>55</v>
      </c>
      <c r="D458" s="2" t="s">
        <v>146</v>
      </c>
      <c r="E458" s="2" t="s">
        <v>147</v>
      </c>
      <c r="F458" s="4" t="s">
        <v>148</v>
      </c>
      <c r="G458" s="3">
        <v>8575</v>
      </c>
      <c r="H458" s="4" t="s">
        <v>22</v>
      </c>
      <c r="I458" s="3">
        <v>16</v>
      </c>
      <c r="J458" s="4" t="s">
        <v>17</v>
      </c>
      <c r="K458" s="4"/>
    </row>
    <row r="459" spans="1:11">
      <c r="A459" s="3">
        <v>36</v>
      </c>
      <c r="B459" s="17">
        <v>45028</v>
      </c>
      <c r="C459" s="4" t="s">
        <v>55</v>
      </c>
      <c r="D459" s="2" t="s">
        <v>146</v>
      </c>
      <c r="E459" s="2" t="s">
        <v>147</v>
      </c>
      <c r="F459" s="4" t="s">
        <v>148</v>
      </c>
      <c r="G459" s="3">
        <v>8575</v>
      </c>
      <c r="H459" s="4" t="s">
        <v>23</v>
      </c>
      <c r="I459" s="3">
        <v>7</v>
      </c>
      <c r="J459" s="4" t="s">
        <v>17</v>
      </c>
      <c r="K459" s="4"/>
    </row>
    <row r="460" spans="1:11">
      <c r="A460" s="3">
        <v>36</v>
      </c>
      <c r="B460" s="17">
        <v>45028</v>
      </c>
      <c r="C460" s="4" t="s">
        <v>55</v>
      </c>
      <c r="D460" s="2" t="s">
        <v>146</v>
      </c>
      <c r="E460" s="2" t="s">
        <v>147</v>
      </c>
      <c r="F460" s="4" t="s">
        <v>148</v>
      </c>
      <c r="G460" s="3">
        <v>8575</v>
      </c>
      <c r="H460" s="4" t="s">
        <v>24</v>
      </c>
      <c r="I460" s="3">
        <v>16</v>
      </c>
      <c r="J460" s="4" t="s">
        <v>17</v>
      </c>
      <c r="K460" s="4"/>
    </row>
    <row r="461" spans="1:11">
      <c r="A461" s="3">
        <v>36</v>
      </c>
      <c r="B461" s="17">
        <v>45028</v>
      </c>
      <c r="C461" s="4" t="s">
        <v>55</v>
      </c>
      <c r="D461" s="2" t="s">
        <v>146</v>
      </c>
      <c r="E461" s="2" t="s">
        <v>147</v>
      </c>
      <c r="F461" s="4" t="s">
        <v>148</v>
      </c>
      <c r="G461" s="3">
        <v>8575</v>
      </c>
      <c r="H461" s="4" t="s">
        <v>25</v>
      </c>
      <c r="I461" s="3">
        <v>14</v>
      </c>
      <c r="J461" s="4" t="s">
        <v>17</v>
      </c>
      <c r="K461" s="4"/>
    </row>
    <row r="462" spans="1:11">
      <c r="A462" s="3">
        <v>36</v>
      </c>
      <c r="B462" s="17">
        <v>45028</v>
      </c>
      <c r="C462" s="4" t="s">
        <v>55</v>
      </c>
      <c r="D462" s="2" t="s">
        <v>146</v>
      </c>
      <c r="E462" s="2" t="s">
        <v>147</v>
      </c>
      <c r="F462" s="4" t="s">
        <v>148</v>
      </c>
      <c r="G462" s="3">
        <v>8575</v>
      </c>
      <c r="H462" s="4" t="s">
        <v>44</v>
      </c>
      <c r="I462" s="3">
        <v>18</v>
      </c>
      <c r="J462" s="4" t="s">
        <v>17</v>
      </c>
      <c r="K462" s="4"/>
    </row>
    <row r="463" spans="1:11">
      <c r="A463" s="3">
        <v>37</v>
      </c>
      <c r="B463" s="17">
        <v>44014</v>
      </c>
      <c r="C463" s="4" t="s">
        <v>81</v>
      </c>
      <c r="D463" s="2" t="s">
        <v>149</v>
      </c>
      <c r="E463" s="2" t="s">
        <v>150</v>
      </c>
      <c r="F463" s="4" t="s">
        <v>151</v>
      </c>
      <c r="G463" s="3">
        <v>5973</v>
      </c>
      <c r="H463" s="4" t="s">
        <v>16</v>
      </c>
      <c r="I463" s="3">
        <v>11</v>
      </c>
      <c r="J463" s="4" t="s">
        <v>17</v>
      </c>
      <c r="K463" s="4"/>
    </row>
    <row r="464" spans="1:11">
      <c r="A464" s="3">
        <v>37</v>
      </c>
      <c r="B464" s="17">
        <v>44014</v>
      </c>
      <c r="C464" s="4" t="s">
        <v>81</v>
      </c>
      <c r="D464" s="2" t="s">
        <v>149</v>
      </c>
      <c r="E464" s="2" t="s">
        <v>150</v>
      </c>
      <c r="F464" s="4" t="s">
        <v>151</v>
      </c>
      <c r="G464" s="3">
        <v>5973</v>
      </c>
      <c r="H464" s="4" t="s">
        <v>18</v>
      </c>
      <c r="I464" s="3">
        <v>16</v>
      </c>
      <c r="J464" s="4" t="s">
        <v>17</v>
      </c>
      <c r="K464" s="4"/>
    </row>
    <row r="465" spans="1:11">
      <c r="A465" s="3">
        <v>37</v>
      </c>
      <c r="B465" s="17">
        <v>44014</v>
      </c>
      <c r="C465" s="4" t="s">
        <v>81</v>
      </c>
      <c r="D465" s="2" t="s">
        <v>149</v>
      </c>
      <c r="E465" s="2" t="s">
        <v>150</v>
      </c>
      <c r="F465" s="4" t="s">
        <v>151</v>
      </c>
      <c r="G465" s="3">
        <v>5973</v>
      </c>
      <c r="H465" s="4" t="s">
        <v>20</v>
      </c>
      <c r="I465" s="3">
        <v>7</v>
      </c>
      <c r="J465" s="4" t="s">
        <v>17</v>
      </c>
      <c r="K465" s="4"/>
    </row>
    <row r="466" spans="1:11">
      <c r="A466" s="3">
        <v>37</v>
      </c>
      <c r="B466" s="17">
        <v>44014</v>
      </c>
      <c r="C466" s="4" t="s">
        <v>81</v>
      </c>
      <c r="D466" s="2" t="s">
        <v>149</v>
      </c>
      <c r="E466" s="2" t="s">
        <v>150</v>
      </c>
      <c r="F466" s="4" t="s">
        <v>151</v>
      </c>
      <c r="G466" s="3">
        <v>5973</v>
      </c>
      <c r="H466" s="4" t="s">
        <v>35</v>
      </c>
      <c r="I466" s="3">
        <v>16</v>
      </c>
      <c r="J466" s="4" t="s">
        <v>17</v>
      </c>
      <c r="K466" s="4"/>
    </row>
    <row r="467" spans="1:11">
      <c r="A467" s="3">
        <v>37</v>
      </c>
      <c r="B467" s="17">
        <v>44014</v>
      </c>
      <c r="C467" s="4" t="s">
        <v>81</v>
      </c>
      <c r="D467" s="2" t="s">
        <v>149</v>
      </c>
      <c r="E467" s="2" t="s">
        <v>150</v>
      </c>
      <c r="F467" s="4" t="s">
        <v>151</v>
      </c>
      <c r="G467" s="3">
        <v>5973</v>
      </c>
      <c r="H467" s="4" t="s">
        <v>22</v>
      </c>
      <c r="I467" s="3">
        <v>6</v>
      </c>
      <c r="J467" s="4" t="s">
        <v>17</v>
      </c>
      <c r="K467" s="4"/>
    </row>
    <row r="468" spans="1:11">
      <c r="A468" s="3">
        <v>37</v>
      </c>
      <c r="B468" s="17">
        <v>44014</v>
      </c>
      <c r="C468" s="4" t="s">
        <v>81</v>
      </c>
      <c r="D468" s="2" t="s">
        <v>149</v>
      </c>
      <c r="E468" s="2" t="s">
        <v>150</v>
      </c>
      <c r="F468" s="4" t="s">
        <v>151</v>
      </c>
      <c r="G468" s="3">
        <v>5973</v>
      </c>
      <c r="H468" s="4" t="s">
        <v>23</v>
      </c>
      <c r="I468" s="3">
        <v>17</v>
      </c>
      <c r="J468" s="4" t="s">
        <v>17</v>
      </c>
      <c r="K468" s="4"/>
    </row>
    <row r="469" spans="1:11">
      <c r="A469" s="3">
        <v>37</v>
      </c>
      <c r="B469" s="17">
        <v>44014</v>
      </c>
      <c r="C469" s="4" t="s">
        <v>81</v>
      </c>
      <c r="D469" s="2" t="s">
        <v>149</v>
      </c>
      <c r="E469" s="2" t="s">
        <v>150</v>
      </c>
      <c r="F469" s="4" t="s">
        <v>151</v>
      </c>
      <c r="G469" s="3">
        <v>5973</v>
      </c>
      <c r="H469" s="4" t="s">
        <v>36</v>
      </c>
      <c r="I469" s="3">
        <v>15</v>
      </c>
      <c r="J469" s="4" t="s">
        <v>17</v>
      </c>
      <c r="K469" s="4"/>
    </row>
    <row r="470" spans="1:11">
      <c r="A470" s="3">
        <v>37</v>
      </c>
      <c r="B470" s="17">
        <v>44014</v>
      </c>
      <c r="C470" s="4" t="s">
        <v>81</v>
      </c>
      <c r="D470" s="2" t="s">
        <v>149</v>
      </c>
      <c r="E470" s="2" t="s">
        <v>150</v>
      </c>
      <c r="F470" s="4" t="s">
        <v>151</v>
      </c>
      <c r="G470" s="3">
        <v>5973</v>
      </c>
      <c r="H470" s="4" t="s">
        <v>42</v>
      </c>
      <c r="I470" s="3">
        <v>19</v>
      </c>
      <c r="J470" s="4" t="s">
        <v>17</v>
      </c>
      <c r="K470" s="4"/>
    </row>
    <row r="471" spans="1:11">
      <c r="A471" s="3">
        <v>37</v>
      </c>
      <c r="B471" s="17">
        <v>44014</v>
      </c>
      <c r="C471" s="4" t="s">
        <v>81</v>
      </c>
      <c r="D471" s="2" t="s">
        <v>149</v>
      </c>
      <c r="E471" s="2" t="s">
        <v>150</v>
      </c>
      <c r="F471" s="4" t="s">
        <v>151</v>
      </c>
      <c r="G471" s="3">
        <v>5973</v>
      </c>
      <c r="H471" s="4" t="s">
        <v>24</v>
      </c>
      <c r="I471" s="3">
        <v>11</v>
      </c>
      <c r="J471" s="4" t="s">
        <v>17</v>
      </c>
      <c r="K471" s="4"/>
    </row>
    <row r="472" spans="1:11">
      <c r="A472" s="3">
        <v>37</v>
      </c>
      <c r="B472" s="17">
        <v>44014</v>
      </c>
      <c r="C472" s="4" t="s">
        <v>81</v>
      </c>
      <c r="D472" s="2" t="s">
        <v>149</v>
      </c>
      <c r="E472" s="2" t="s">
        <v>150</v>
      </c>
      <c r="F472" s="4" t="s">
        <v>151</v>
      </c>
      <c r="G472" s="3">
        <v>5973</v>
      </c>
      <c r="H472" s="4" t="s">
        <v>26</v>
      </c>
      <c r="I472" s="3">
        <v>8</v>
      </c>
      <c r="J472" s="4" t="s">
        <v>17</v>
      </c>
      <c r="K472" s="4"/>
    </row>
    <row r="473" spans="1:11">
      <c r="A473" s="3">
        <v>37</v>
      </c>
      <c r="B473" s="17">
        <v>44014</v>
      </c>
      <c r="C473" s="4" t="s">
        <v>81</v>
      </c>
      <c r="D473" s="2" t="s">
        <v>149</v>
      </c>
      <c r="E473" s="2" t="s">
        <v>150</v>
      </c>
      <c r="F473" s="4" t="s">
        <v>151</v>
      </c>
      <c r="G473" s="3">
        <v>5973</v>
      </c>
      <c r="H473" s="4" t="s">
        <v>44</v>
      </c>
      <c r="I473" s="3">
        <v>8</v>
      </c>
      <c r="J473" s="4" t="s">
        <v>17</v>
      </c>
      <c r="K473" s="4"/>
    </row>
    <row r="474" spans="1:11">
      <c r="A474" s="3">
        <v>37</v>
      </c>
      <c r="B474" s="17">
        <v>44014</v>
      </c>
      <c r="C474" s="4" t="s">
        <v>81</v>
      </c>
      <c r="D474" s="2" t="s">
        <v>149</v>
      </c>
      <c r="E474" s="2" t="s">
        <v>150</v>
      </c>
      <c r="F474" s="4" t="s">
        <v>151</v>
      </c>
      <c r="G474" s="3">
        <v>5973</v>
      </c>
      <c r="H474" s="4" t="s">
        <v>37</v>
      </c>
      <c r="I474" s="3">
        <v>12</v>
      </c>
      <c r="J474" s="4" t="s">
        <v>17</v>
      </c>
      <c r="K474" s="4"/>
    </row>
    <row r="475" spans="1:11">
      <c r="A475" s="3">
        <v>38</v>
      </c>
      <c r="B475" s="17">
        <v>44670</v>
      </c>
      <c r="C475" s="4" t="s">
        <v>45</v>
      </c>
      <c r="D475" s="2" t="s">
        <v>152</v>
      </c>
      <c r="E475" s="2" t="s">
        <v>153</v>
      </c>
      <c r="F475" s="4" t="s">
        <v>154</v>
      </c>
      <c r="G475" s="3">
        <v>5762</v>
      </c>
      <c r="H475" s="4" t="s">
        <v>19</v>
      </c>
      <c r="I475" s="3">
        <v>14</v>
      </c>
      <c r="J475" s="4" t="s">
        <v>17</v>
      </c>
      <c r="K475" s="4"/>
    </row>
    <row r="476" spans="1:11">
      <c r="A476" s="3">
        <v>38</v>
      </c>
      <c r="B476" s="17">
        <v>44670</v>
      </c>
      <c r="C476" s="4" t="s">
        <v>45</v>
      </c>
      <c r="D476" s="2" t="s">
        <v>152</v>
      </c>
      <c r="E476" s="2" t="s">
        <v>153</v>
      </c>
      <c r="F476" s="4" t="s">
        <v>154</v>
      </c>
      <c r="G476" s="3">
        <v>5762</v>
      </c>
      <c r="H476" s="4" t="s">
        <v>33</v>
      </c>
      <c r="I476" s="3">
        <v>6</v>
      </c>
      <c r="J476" s="4" t="s">
        <v>17</v>
      </c>
      <c r="K476" s="4"/>
    </row>
    <row r="477" spans="1:11">
      <c r="A477" s="3">
        <v>38</v>
      </c>
      <c r="B477" s="17">
        <v>44670</v>
      </c>
      <c r="C477" s="4" t="s">
        <v>45</v>
      </c>
      <c r="D477" s="2" t="s">
        <v>152</v>
      </c>
      <c r="E477" s="2" t="s">
        <v>153</v>
      </c>
      <c r="F477" s="4" t="s">
        <v>154</v>
      </c>
      <c r="G477" s="3">
        <v>5762</v>
      </c>
      <c r="H477" s="4" t="s">
        <v>35</v>
      </c>
      <c r="I477" s="3">
        <v>14</v>
      </c>
      <c r="J477" s="4" t="s">
        <v>17</v>
      </c>
      <c r="K477" s="4"/>
    </row>
    <row r="478" spans="1:11">
      <c r="A478" s="3">
        <v>38</v>
      </c>
      <c r="B478" s="17">
        <v>44670</v>
      </c>
      <c r="C478" s="4" t="s">
        <v>45</v>
      </c>
      <c r="D478" s="2" t="s">
        <v>152</v>
      </c>
      <c r="E478" s="2" t="s">
        <v>153</v>
      </c>
      <c r="F478" s="4" t="s">
        <v>154</v>
      </c>
      <c r="G478" s="3">
        <v>5762</v>
      </c>
      <c r="H478" s="4" t="s">
        <v>21</v>
      </c>
      <c r="I478" s="3">
        <v>14</v>
      </c>
      <c r="J478" s="4" t="s">
        <v>17</v>
      </c>
      <c r="K478" s="4"/>
    </row>
    <row r="479" spans="1:11">
      <c r="A479" s="3">
        <v>38</v>
      </c>
      <c r="B479" s="17">
        <v>44670</v>
      </c>
      <c r="C479" s="4" t="s">
        <v>45</v>
      </c>
      <c r="D479" s="2" t="s">
        <v>152</v>
      </c>
      <c r="E479" s="2" t="s">
        <v>153</v>
      </c>
      <c r="F479" s="4" t="s">
        <v>154</v>
      </c>
      <c r="G479" s="3">
        <v>5762</v>
      </c>
      <c r="H479" s="4" t="s">
        <v>22</v>
      </c>
      <c r="I479" s="3">
        <v>16</v>
      </c>
      <c r="J479" s="4" t="s">
        <v>17</v>
      </c>
      <c r="K479" s="4"/>
    </row>
    <row r="480" spans="1:11">
      <c r="A480" s="3">
        <v>38</v>
      </c>
      <c r="B480" s="17">
        <v>44670</v>
      </c>
      <c r="C480" s="4" t="s">
        <v>45</v>
      </c>
      <c r="D480" s="2" t="s">
        <v>152</v>
      </c>
      <c r="E480" s="2" t="s">
        <v>153</v>
      </c>
      <c r="F480" s="4" t="s">
        <v>154</v>
      </c>
      <c r="G480" s="3">
        <v>5762</v>
      </c>
      <c r="H480" s="4" t="s">
        <v>36</v>
      </c>
      <c r="I480" s="3">
        <v>10</v>
      </c>
      <c r="J480" s="4" t="s">
        <v>17</v>
      </c>
      <c r="K480" s="4"/>
    </row>
    <row r="481" spans="1:11">
      <c r="A481" s="3">
        <v>38</v>
      </c>
      <c r="B481" s="17">
        <v>44670</v>
      </c>
      <c r="C481" s="4" t="s">
        <v>45</v>
      </c>
      <c r="D481" s="2" t="s">
        <v>152</v>
      </c>
      <c r="E481" s="2" t="s">
        <v>153</v>
      </c>
      <c r="F481" s="4" t="s">
        <v>154</v>
      </c>
      <c r="G481" s="3">
        <v>5762</v>
      </c>
      <c r="H481" s="4" t="s">
        <v>42</v>
      </c>
      <c r="I481" s="3">
        <v>16</v>
      </c>
      <c r="J481" s="4" t="s">
        <v>17</v>
      </c>
      <c r="K481" s="4"/>
    </row>
    <row r="482" spans="1:11">
      <c r="A482" s="3">
        <v>38</v>
      </c>
      <c r="B482" s="17">
        <v>44670</v>
      </c>
      <c r="C482" s="4" t="s">
        <v>45</v>
      </c>
      <c r="D482" s="2" t="s">
        <v>152</v>
      </c>
      <c r="E482" s="2" t="s">
        <v>153</v>
      </c>
      <c r="F482" s="4" t="s">
        <v>154</v>
      </c>
      <c r="G482" s="3">
        <v>5762</v>
      </c>
      <c r="H482" s="4" t="s">
        <v>24</v>
      </c>
      <c r="I482" s="3">
        <v>14</v>
      </c>
      <c r="J482" s="4" t="s">
        <v>17</v>
      </c>
      <c r="K482" s="4"/>
    </row>
    <row r="483" spans="1:11">
      <c r="A483" s="3">
        <v>38</v>
      </c>
      <c r="B483" s="17">
        <v>44670</v>
      </c>
      <c r="C483" s="4" t="s">
        <v>45</v>
      </c>
      <c r="D483" s="2" t="s">
        <v>152</v>
      </c>
      <c r="E483" s="2" t="s">
        <v>153</v>
      </c>
      <c r="F483" s="4" t="s">
        <v>154</v>
      </c>
      <c r="G483" s="3">
        <v>5762</v>
      </c>
      <c r="H483" s="4" t="s">
        <v>25</v>
      </c>
      <c r="I483" s="3">
        <v>28</v>
      </c>
      <c r="J483" s="4" t="s">
        <v>17</v>
      </c>
      <c r="K483" s="4"/>
    </row>
    <row r="484" spans="1:11">
      <c r="A484" s="3">
        <v>38</v>
      </c>
      <c r="B484" s="17">
        <v>44670</v>
      </c>
      <c r="C484" s="4" t="s">
        <v>45</v>
      </c>
      <c r="D484" s="2" t="s">
        <v>152</v>
      </c>
      <c r="E484" s="2" t="s">
        <v>153</v>
      </c>
      <c r="F484" s="4" t="s">
        <v>154</v>
      </c>
      <c r="G484" s="3">
        <v>5762</v>
      </c>
      <c r="H484" s="4" t="s">
        <v>44</v>
      </c>
      <c r="I484" s="3">
        <v>12</v>
      </c>
      <c r="J484" s="4" t="s">
        <v>17</v>
      </c>
      <c r="K484" s="4"/>
    </row>
    <row r="485" spans="1:11">
      <c r="A485" s="3">
        <v>39</v>
      </c>
      <c r="B485" s="17">
        <v>45097</v>
      </c>
      <c r="C485" s="4" t="s">
        <v>55</v>
      </c>
      <c r="D485" s="2" t="s">
        <v>69</v>
      </c>
      <c r="E485" s="2" t="s">
        <v>70</v>
      </c>
      <c r="F485" s="4" t="s">
        <v>71</v>
      </c>
      <c r="G485" s="3">
        <v>3567</v>
      </c>
      <c r="H485" s="4" t="s">
        <v>32</v>
      </c>
      <c r="I485" s="3">
        <v>12</v>
      </c>
      <c r="J485" s="4" t="s">
        <v>17</v>
      </c>
      <c r="K485" s="4"/>
    </row>
    <row r="486" spans="1:11">
      <c r="A486" s="3">
        <v>39</v>
      </c>
      <c r="B486" s="17">
        <v>45097</v>
      </c>
      <c r="C486" s="4" t="s">
        <v>55</v>
      </c>
      <c r="D486" s="2" t="s">
        <v>69</v>
      </c>
      <c r="E486" s="2" t="s">
        <v>70</v>
      </c>
      <c r="F486" s="4" t="s">
        <v>71</v>
      </c>
      <c r="G486" s="3">
        <v>3567</v>
      </c>
      <c r="H486" s="4" t="s">
        <v>18</v>
      </c>
      <c r="I486" s="3">
        <v>14</v>
      </c>
      <c r="J486" s="4" t="s">
        <v>17</v>
      </c>
      <c r="K486" s="4"/>
    </row>
    <row r="487" spans="1:11">
      <c r="A487" s="3">
        <v>39</v>
      </c>
      <c r="B487" s="17">
        <v>45097</v>
      </c>
      <c r="C487" s="4" t="s">
        <v>55</v>
      </c>
      <c r="D487" s="2" t="s">
        <v>69</v>
      </c>
      <c r="E487" s="2" t="s">
        <v>70</v>
      </c>
      <c r="F487" s="4" t="s">
        <v>71</v>
      </c>
      <c r="G487" s="3">
        <v>3567</v>
      </c>
      <c r="H487" s="4" t="s">
        <v>33</v>
      </c>
      <c r="I487" s="3">
        <v>6</v>
      </c>
      <c r="J487" s="4" t="s">
        <v>17</v>
      </c>
      <c r="K487" s="4"/>
    </row>
    <row r="488" spans="1:11">
      <c r="A488" s="3">
        <v>39</v>
      </c>
      <c r="B488" s="17">
        <v>45097</v>
      </c>
      <c r="C488" s="4" t="s">
        <v>55</v>
      </c>
      <c r="D488" s="2" t="s">
        <v>69</v>
      </c>
      <c r="E488" s="2" t="s">
        <v>70</v>
      </c>
      <c r="F488" s="4" t="s">
        <v>71</v>
      </c>
      <c r="G488" s="3">
        <v>3567</v>
      </c>
      <c r="H488" s="4" t="s">
        <v>35</v>
      </c>
      <c r="I488" s="3">
        <v>8</v>
      </c>
      <c r="J488" s="4" t="s">
        <v>17</v>
      </c>
      <c r="K488" s="4"/>
    </row>
    <row r="489" spans="1:11">
      <c r="A489" s="3">
        <v>39</v>
      </c>
      <c r="B489" s="17">
        <v>45097</v>
      </c>
      <c r="C489" s="4" t="s">
        <v>55</v>
      </c>
      <c r="D489" s="2" t="s">
        <v>69</v>
      </c>
      <c r="E489" s="2" t="s">
        <v>70</v>
      </c>
      <c r="F489" s="4" t="s">
        <v>71</v>
      </c>
      <c r="G489" s="3">
        <v>3567</v>
      </c>
      <c r="H489" s="4" t="s">
        <v>21</v>
      </c>
      <c r="I489" s="3">
        <v>10</v>
      </c>
      <c r="J489" s="4" t="s">
        <v>17</v>
      </c>
      <c r="K489" s="4"/>
    </row>
    <row r="490" spans="1:11">
      <c r="A490" s="3">
        <v>39</v>
      </c>
      <c r="B490" s="17">
        <v>45097</v>
      </c>
      <c r="C490" s="4" t="s">
        <v>55</v>
      </c>
      <c r="D490" s="2" t="s">
        <v>69</v>
      </c>
      <c r="E490" s="2" t="s">
        <v>70</v>
      </c>
      <c r="F490" s="4" t="s">
        <v>71</v>
      </c>
      <c r="G490" s="3">
        <v>3567</v>
      </c>
      <c r="H490" s="4" t="s">
        <v>22</v>
      </c>
      <c r="I490" s="3">
        <v>8</v>
      </c>
      <c r="J490" s="4" t="s">
        <v>17</v>
      </c>
      <c r="K490" s="4"/>
    </row>
    <row r="491" spans="1:11">
      <c r="A491" s="3">
        <v>39</v>
      </c>
      <c r="B491" s="17">
        <v>45097</v>
      </c>
      <c r="C491" s="4" t="s">
        <v>55</v>
      </c>
      <c r="D491" s="2" t="s">
        <v>69</v>
      </c>
      <c r="E491" s="2" t="s">
        <v>70</v>
      </c>
      <c r="F491" s="4" t="s">
        <v>71</v>
      </c>
      <c r="G491" s="3">
        <v>3567</v>
      </c>
      <c r="H491" s="4" t="s">
        <v>23</v>
      </c>
      <c r="I491" s="3">
        <v>6</v>
      </c>
      <c r="J491" s="4" t="s">
        <v>17</v>
      </c>
      <c r="K491" s="4"/>
    </row>
    <row r="492" spans="1:11">
      <c r="A492" s="3">
        <v>39</v>
      </c>
      <c r="B492" s="17">
        <v>45097</v>
      </c>
      <c r="C492" s="4" t="s">
        <v>55</v>
      </c>
      <c r="D492" s="2" t="s">
        <v>69</v>
      </c>
      <c r="E492" s="2" t="s">
        <v>70</v>
      </c>
      <c r="F492" s="4" t="s">
        <v>71</v>
      </c>
      <c r="G492" s="3">
        <v>3567</v>
      </c>
      <c r="H492" s="4" t="s">
        <v>36</v>
      </c>
      <c r="I492" s="3">
        <v>8</v>
      </c>
      <c r="J492" s="4" t="s">
        <v>17</v>
      </c>
      <c r="K492" s="4"/>
    </row>
    <row r="493" spans="1:11">
      <c r="A493" s="3">
        <v>39</v>
      </c>
      <c r="B493" s="17">
        <v>45097</v>
      </c>
      <c r="C493" s="4" t="s">
        <v>55</v>
      </c>
      <c r="D493" s="2" t="s">
        <v>69</v>
      </c>
      <c r="E493" s="2" t="s">
        <v>70</v>
      </c>
      <c r="F493" s="4" t="s">
        <v>71</v>
      </c>
      <c r="G493" s="3">
        <v>3567</v>
      </c>
      <c r="H493" s="4" t="s">
        <v>25</v>
      </c>
      <c r="I493" s="3">
        <v>5</v>
      </c>
      <c r="J493" s="4" t="s">
        <v>17</v>
      </c>
      <c r="K493" s="4"/>
    </row>
    <row r="494" spans="1:11">
      <c r="A494" s="3">
        <v>39</v>
      </c>
      <c r="B494" s="17">
        <v>45097</v>
      </c>
      <c r="C494" s="4" t="s">
        <v>55</v>
      </c>
      <c r="D494" s="2" t="s">
        <v>69</v>
      </c>
      <c r="E494" s="2" t="s">
        <v>70</v>
      </c>
      <c r="F494" s="4" t="s">
        <v>71</v>
      </c>
      <c r="G494" s="3">
        <v>3567</v>
      </c>
      <c r="H494" s="4" t="s">
        <v>27</v>
      </c>
      <c r="I494" s="3">
        <v>9</v>
      </c>
      <c r="J494" s="4" t="s">
        <v>17</v>
      </c>
      <c r="K494" s="4"/>
    </row>
    <row r="495" spans="1:11">
      <c r="A495" s="3">
        <v>39</v>
      </c>
      <c r="B495" s="17">
        <v>45097</v>
      </c>
      <c r="C495" s="4" t="s">
        <v>55</v>
      </c>
      <c r="D495" s="2" t="s">
        <v>69</v>
      </c>
      <c r="E495" s="2" t="s">
        <v>70</v>
      </c>
      <c r="F495" s="4" t="s">
        <v>71</v>
      </c>
      <c r="G495" s="3">
        <v>3567</v>
      </c>
      <c r="H495" s="4" t="s">
        <v>41</v>
      </c>
      <c r="I495" s="3">
        <v>10</v>
      </c>
      <c r="J495" s="4" t="s">
        <v>17</v>
      </c>
      <c r="K495" s="4"/>
    </row>
    <row r="496" spans="1:11">
      <c r="A496" s="3">
        <v>40</v>
      </c>
      <c r="B496" s="17">
        <v>44260</v>
      </c>
      <c r="C496" s="4" t="s">
        <v>105</v>
      </c>
      <c r="D496" s="2" t="s">
        <v>155</v>
      </c>
      <c r="E496" s="2" t="s">
        <v>156</v>
      </c>
      <c r="F496" s="4" t="s">
        <v>157</v>
      </c>
      <c r="G496" s="3">
        <v>6101</v>
      </c>
      <c r="H496" s="4" t="s">
        <v>32</v>
      </c>
      <c r="I496" s="3">
        <v>12</v>
      </c>
      <c r="J496" s="4" t="s">
        <v>17</v>
      </c>
      <c r="K496" s="4"/>
    </row>
    <row r="497" spans="1:11">
      <c r="A497" s="3">
        <v>40</v>
      </c>
      <c r="B497" s="17">
        <v>44260</v>
      </c>
      <c r="C497" s="4" t="s">
        <v>105</v>
      </c>
      <c r="D497" s="2" t="s">
        <v>155</v>
      </c>
      <c r="E497" s="2" t="s">
        <v>156</v>
      </c>
      <c r="F497" s="4" t="s">
        <v>157</v>
      </c>
      <c r="G497" s="3">
        <v>6101</v>
      </c>
      <c r="H497" s="4" t="s">
        <v>16</v>
      </c>
      <c r="I497" s="3">
        <v>18</v>
      </c>
      <c r="J497" s="4" t="s">
        <v>17</v>
      </c>
      <c r="K497" s="4"/>
    </row>
    <row r="498" spans="1:11">
      <c r="A498" s="3">
        <v>40</v>
      </c>
      <c r="B498" s="17">
        <v>44260</v>
      </c>
      <c r="C498" s="4" t="s">
        <v>105</v>
      </c>
      <c r="D498" s="2" t="s">
        <v>155</v>
      </c>
      <c r="E498" s="2" t="s">
        <v>156</v>
      </c>
      <c r="F498" s="4" t="s">
        <v>157</v>
      </c>
      <c r="G498" s="3">
        <v>6101</v>
      </c>
      <c r="H498" s="4" t="s">
        <v>18</v>
      </c>
      <c r="I498" s="3">
        <v>9</v>
      </c>
      <c r="J498" s="4" t="s">
        <v>17</v>
      </c>
      <c r="K498" s="4"/>
    </row>
    <row r="499" spans="1:11">
      <c r="A499" s="3">
        <v>40</v>
      </c>
      <c r="B499" s="17">
        <v>44260</v>
      </c>
      <c r="C499" s="4" t="s">
        <v>105</v>
      </c>
      <c r="D499" s="2" t="s">
        <v>155</v>
      </c>
      <c r="E499" s="2" t="s">
        <v>156</v>
      </c>
      <c r="F499" s="4" t="s">
        <v>157</v>
      </c>
      <c r="G499" s="3">
        <v>6101</v>
      </c>
      <c r="H499" s="4" t="s">
        <v>20</v>
      </c>
      <c r="I499" s="3">
        <v>18</v>
      </c>
      <c r="J499" s="4" t="s">
        <v>17</v>
      </c>
      <c r="K499" s="4"/>
    </row>
    <row r="500" spans="1:11">
      <c r="A500" s="3">
        <v>40</v>
      </c>
      <c r="B500" s="17">
        <v>44260</v>
      </c>
      <c r="C500" s="4" t="s">
        <v>105</v>
      </c>
      <c r="D500" s="2" t="s">
        <v>155</v>
      </c>
      <c r="E500" s="2" t="s">
        <v>156</v>
      </c>
      <c r="F500" s="4" t="s">
        <v>157</v>
      </c>
      <c r="G500" s="3">
        <v>6101</v>
      </c>
      <c r="H500" s="4" t="s">
        <v>33</v>
      </c>
      <c r="I500" s="3">
        <v>13</v>
      </c>
      <c r="J500" s="4" t="s">
        <v>17</v>
      </c>
      <c r="K500" s="4"/>
    </row>
    <row r="501" spans="1:11">
      <c r="A501" s="3">
        <v>40</v>
      </c>
      <c r="B501" s="17">
        <v>44260</v>
      </c>
      <c r="C501" s="4" t="s">
        <v>105</v>
      </c>
      <c r="D501" s="2" t="s">
        <v>155</v>
      </c>
      <c r="E501" s="2" t="s">
        <v>156</v>
      </c>
      <c r="F501" s="4" t="s">
        <v>157</v>
      </c>
      <c r="G501" s="3">
        <v>6101</v>
      </c>
      <c r="H501" s="4" t="s">
        <v>35</v>
      </c>
      <c r="I501" s="3">
        <v>14</v>
      </c>
      <c r="J501" s="4" t="s">
        <v>17</v>
      </c>
      <c r="K501" s="4"/>
    </row>
    <row r="502" spans="1:11">
      <c r="A502" s="3">
        <v>40</v>
      </c>
      <c r="B502" s="17">
        <v>44260</v>
      </c>
      <c r="C502" s="4" t="s">
        <v>105</v>
      </c>
      <c r="D502" s="2" t="s">
        <v>155</v>
      </c>
      <c r="E502" s="2" t="s">
        <v>156</v>
      </c>
      <c r="F502" s="4" t="s">
        <v>157</v>
      </c>
      <c r="G502" s="3">
        <v>6101</v>
      </c>
      <c r="H502" s="4" t="s">
        <v>21</v>
      </c>
      <c r="I502" s="3">
        <v>23</v>
      </c>
      <c r="J502" s="4" t="s">
        <v>17</v>
      </c>
      <c r="K502" s="4"/>
    </row>
    <row r="503" spans="1:11">
      <c r="A503" s="3">
        <v>40</v>
      </c>
      <c r="B503" s="17">
        <v>44260</v>
      </c>
      <c r="C503" s="4" t="s">
        <v>105</v>
      </c>
      <c r="D503" s="2" t="s">
        <v>155</v>
      </c>
      <c r="E503" s="2" t="s">
        <v>156</v>
      </c>
      <c r="F503" s="4" t="s">
        <v>157</v>
      </c>
      <c r="G503" s="3">
        <v>6101</v>
      </c>
      <c r="H503" s="4" t="s">
        <v>22</v>
      </c>
      <c r="I503" s="3">
        <v>18</v>
      </c>
      <c r="J503" s="4" t="s">
        <v>17</v>
      </c>
      <c r="K503" s="4"/>
    </row>
    <row r="504" spans="1:11">
      <c r="A504" s="3">
        <v>40</v>
      </c>
      <c r="B504" s="17">
        <v>44260</v>
      </c>
      <c r="C504" s="4" t="s">
        <v>105</v>
      </c>
      <c r="D504" s="2" t="s">
        <v>155</v>
      </c>
      <c r="E504" s="2" t="s">
        <v>156</v>
      </c>
      <c r="F504" s="4" t="s">
        <v>157</v>
      </c>
      <c r="G504" s="3">
        <v>6101</v>
      </c>
      <c r="H504" s="4" t="s">
        <v>23</v>
      </c>
      <c r="I504" s="3">
        <v>21</v>
      </c>
      <c r="J504" s="4" t="s">
        <v>17</v>
      </c>
      <c r="K504" s="4"/>
    </row>
    <row r="505" spans="1:11">
      <c r="A505" s="3">
        <v>40</v>
      </c>
      <c r="B505" s="17">
        <v>44260</v>
      </c>
      <c r="C505" s="4" t="s">
        <v>105</v>
      </c>
      <c r="D505" s="2" t="s">
        <v>155</v>
      </c>
      <c r="E505" s="2" t="s">
        <v>156</v>
      </c>
      <c r="F505" s="4" t="s">
        <v>157</v>
      </c>
      <c r="G505" s="3">
        <v>6101</v>
      </c>
      <c r="H505" s="4" t="s">
        <v>42</v>
      </c>
      <c r="I505" s="3">
        <v>9</v>
      </c>
      <c r="J505" s="4" t="s">
        <v>17</v>
      </c>
      <c r="K505" s="4"/>
    </row>
    <row r="506" spans="1:11">
      <c r="A506" s="3">
        <v>40</v>
      </c>
      <c r="B506" s="17">
        <v>44260</v>
      </c>
      <c r="C506" s="4" t="s">
        <v>105</v>
      </c>
      <c r="D506" s="2" t="s">
        <v>155</v>
      </c>
      <c r="E506" s="2" t="s">
        <v>156</v>
      </c>
      <c r="F506" s="4" t="s">
        <v>157</v>
      </c>
      <c r="G506" s="3">
        <v>6101</v>
      </c>
      <c r="H506" s="4" t="s">
        <v>25</v>
      </c>
      <c r="I506" s="3">
        <v>11</v>
      </c>
      <c r="J506" s="4" t="s">
        <v>17</v>
      </c>
      <c r="K506" s="4"/>
    </row>
    <row r="507" spans="1:11">
      <c r="A507" s="3">
        <v>40</v>
      </c>
      <c r="B507" s="17">
        <v>44260</v>
      </c>
      <c r="C507" s="4" t="s">
        <v>105</v>
      </c>
      <c r="D507" s="2" t="s">
        <v>155</v>
      </c>
      <c r="E507" s="2" t="s">
        <v>156</v>
      </c>
      <c r="F507" s="4" t="s">
        <v>157</v>
      </c>
      <c r="G507" s="3">
        <v>6101</v>
      </c>
      <c r="H507" s="4" t="s">
        <v>43</v>
      </c>
      <c r="I507" s="3">
        <v>14</v>
      </c>
      <c r="J507" s="4" t="s">
        <v>17</v>
      </c>
      <c r="K507" s="4"/>
    </row>
    <row r="508" spans="1:11">
      <c r="A508" s="3">
        <v>40</v>
      </c>
      <c r="B508" s="17">
        <v>44260</v>
      </c>
      <c r="C508" s="4" t="s">
        <v>105</v>
      </c>
      <c r="D508" s="2" t="s">
        <v>155</v>
      </c>
      <c r="E508" s="2" t="s">
        <v>156</v>
      </c>
      <c r="F508" s="4" t="s">
        <v>157</v>
      </c>
      <c r="G508" s="3">
        <v>6101</v>
      </c>
      <c r="H508" s="4" t="s">
        <v>26</v>
      </c>
      <c r="I508" s="3">
        <v>15</v>
      </c>
      <c r="J508" s="4" t="s">
        <v>17</v>
      </c>
      <c r="K508" s="4"/>
    </row>
    <row r="509" spans="1:11">
      <c r="A509" s="3">
        <v>40</v>
      </c>
      <c r="B509" s="17">
        <v>44260</v>
      </c>
      <c r="C509" s="4" t="s">
        <v>105</v>
      </c>
      <c r="D509" s="2" t="s">
        <v>155</v>
      </c>
      <c r="E509" s="2" t="s">
        <v>156</v>
      </c>
      <c r="F509" s="4" t="s">
        <v>157</v>
      </c>
      <c r="G509" s="3">
        <v>6101</v>
      </c>
      <c r="H509" s="4" t="s">
        <v>44</v>
      </c>
      <c r="I509" s="3">
        <v>15</v>
      </c>
      <c r="J509" s="4" t="s">
        <v>17</v>
      </c>
      <c r="K509" s="4"/>
    </row>
    <row r="510" spans="1:11">
      <c r="A510" s="3">
        <v>40</v>
      </c>
      <c r="B510" s="17">
        <v>44260</v>
      </c>
      <c r="C510" s="4" t="s">
        <v>105</v>
      </c>
      <c r="D510" s="2" t="s">
        <v>155</v>
      </c>
      <c r="E510" s="2" t="s">
        <v>156</v>
      </c>
      <c r="F510" s="4" t="s">
        <v>157</v>
      </c>
      <c r="G510" s="3">
        <v>6101</v>
      </c>
      <c r="H510" s="4" t="s">
        <v>37</v>
      </c>
      <c r="I510" s="3">
        <v>13</v>
      </c>
      <c r="J510" s="4" t="s">
        <v>17</v>
      </c>
      <c r="K510" s="4"/>
    </row>
    <row r="511" spans="1:11">
      <c r="A511" s="3">
        <v>40</v>
      </c>
      <c r="B511" s="17">
        <v>44260</v>
      </c>
      <c r="C511" s="4" t="s">
        <v>105</v>
      </c>
      <c r="D511" s="2" t="s">
        <v>155</v>
      </c>
      <c r="E511" s="2" t="s">
        <v>156</v>
      </c>
      <c r="F511" s="4" t="s">
        <v>157</v>
      </c>
      <c r="G511" s="3">
        <v>6101</v>
      </c>
      <c r="H511" s="4" t="s">
        <v>41</v>
      </c>
      <c r="I511" s="3">
        <v>11</v>
      </c>
      <c r="J511" s="4" t="s">
        <v>17</v>
      </c>
      <c r="K511" s="4"/>
    </row>
    <row r="512" spans="1:11">
      <c r="A512" s="3">
        <v>41</v>
      </c>
      <c r="B512" s="17">
        <v>44185</v>
      </c>
      <c r="C512" s="4" t="s">
        <v>105</v>
      </c>
      <c r="D512" s="2" t="s">
        <v>158</v>
      </c>
      <c r="E512" s="2" t="s">
        <v>159</v>
      </c>
      <c r="F512" s="4" t="s">
        <v>160</v>
      </c>
      <c r="G512" s="3">
        <v>7369</v>
      </c>
      <c r="H512" s="4" t="s">
        <v>32</v>
      </c>
      <c r="I512" s="3">
        <v>10</v>
      </c>
      <c r="J512" s="4" t="s">
        <v>17</v>
      </c>
      <c r="K512" s="4"/>
    </row>
    <row r="513" spans="1:11">
      <c r="A513" s="3">
        <v>41</v>
      </c>
      <c r="B513" s="17">
        <v>44185</v>
      </c>
      <c r="C513" s="4" t="s">
        <v>105</v>
      </c>
      <c r="D513" s="2" t="s">
        <v>158</v>
      </c>
      <c r="E513" s="2" t="s">
        <v>159</v>
      </c>
      <c r="F513" s="4" t="s">
        <v>160</v>
      </c>
      <c r="G513" s="3">
        <v>7369</v>
      </c>
      <c r="H513" s="4" t="s">
        <v>16</v>
      </c>
      <c r="I513" s="3">
        <v>6</v>
      </c>
      <c r="J513" s="4" t="s">
        <v>17</v>
      </c>
      <c r="K513" s="4"/>
    </row>
    <row r="514" spans="1:11">
      <c r="A514" s="3">
        <v>41</v>
      </c>
      <c r="B514" s="17">
        <v>44185</v>
      </c>
      <c r="C514" s="4" t="s">
        <v>105</v>
      </c>
      <c r="D514" s="2" t="s">
        <v>158</v>
      </c>
      <c r="E514" s="2" t="s">
        <v>159</v>
      </c>
      <c r="F514" s="4" t="s">
        <v>160</v>
      </c>
      <c r="G514" s="3">
        <v>7369</v>
      </c>
      <c r="H514" s="4" t="s">
        <v>19</v>
      </c>
      <c r="I514" s="3">
        <v>15</v>
      </c>
      <c r="J514" s="4" t="s">
        <v>17</v>
      </c>
      <c r="K514" s="4"/>
    </row>
    <row r="515" spans="1:11">
      <c r="A515" s="3">
        <v>41</v>
      </c>
      <c r="B515" s="17">
        <v>44185</v>
      </c>
      <c r="C515" s="4" t="s">
        <v>105</v>
      </c>
      <c r="D515" s="2" t="s">
        <v>158</v>
      </c>
      <c r="E515" s="2" t="s">
        <v>159</v>
      </c>
      <c r="F515" s="4" t="s">
        <v>160</v>
      </c>
      <c r="G515" s="3">
        <v>7369</v>
      </c>
      <c r="H515" s="4" t="s">
        <v>33</v>
      </c>
      <c r="I515" s="3">
        <v>7</v>
      </c>
      <c r="J515" s="4" t="s">
        <v>17</v>
      </c>
      <c r="K515" s="4"/>
    </row>
    <row r="516" spans="1:11">
      <c r="A516" s="3">
        <v>41</v>
      </c>
      <c r="B516" s="17">
        <v>44185</v>
      </c>
      <c r="C516" s="4" t="s">
        <v>105</v>
      </c>
      <c r="D516" s="2" t="s">
        <v>158</v>
      </c>
      <c r="E516" s="2" t="s">
        <v>159</v>
      </c>
      <c r="F516" s="4" t="s">
        <v>160</v>
      </c>
      <c r="G516" s="3">
        <v>7369</v>
      </c>
      <c r="H516" s="4" t="s">
        <v>22</v>
      </c>
      <c r="I516" s="3">
        <v>17</v>
      </c>
      <c r="J516" s="4" t="s">
        <v>17</v>
      </c>
      <c r="K516" s="4"/>
    </row>
    <row r="517" spans="1:11">
      <c r="A517" s="3">
        <v>41</v>
      </c>
      <c r="B517" s="17">
        <v>44185</v>
      </c>
      <c r="C517" s="4" t="s">
        <v>105</v>
      </c>
      <c r="D517" s="2" t="s">
        <v>158</v>
      </c>
      <c r="E517" s="2" t="s">
        <v>159</v>
      </c>
      <c r="F517" s="4" t="s">
        <v>160</v>
      </c>
      <c r="G517" s="3">
        <v>7369</v>
      </c>
      <c r="H517" s="4" t="s">
        <v>23</v>
      </c>
      <c r="I517" s="3">
        <v>15</v>
      </c>
      <c r="J517" s="4" t="s">
        <v>17</v>
      </c>
      <c r="K517" s="4"/>
    </row>
    <row r="518" spans="1:11">
      <c r="A518" s="3">
        <v>41</v>
      </c>
      <c r="B518" s="17">
        <v>44185</v>
      </c>
      <c r="C518" s="4" t="s">
        <v>105</v>
      </c>
      <c r="D518" s="2" t="s">
        <v>158</v>
      </c>
      <c r="E518" s="2" t="s">
        <v>159</v>
      </c>
      <c r="F518" s="4" t="s">
        <v>160</v>
      </c>
      <c r="G518" s="3">
        <v>7369</v>
      </c>
      <c r="H518" s="4" t="s">
        <v>36</v>
      </c>
      <c r="I518" s="3">
        <v>16</v>
      </c>
      <c r="J518" s="4" t="s">
        <v>17</v>
      </c>
      <c r="K518" s="4"/>
    </row>
    <row r="519" spans="1:11">
      <c r="A519" s="3">
        <v>41</v>
      </c>
      <c r="B519" s="17">
        <v>44185</v>
      </c>
      <c r="C519" s="4" t="s">
        <v>105</v>
      </c>
      <c r="D519" s="2" t="s">
        <v>158</v>
      </c>
      <c r="E519" s="2" t="s">
        <v>159</v>
      </c>
      <c r="F519" s="4" t="s">
        <v>160</v>
      </c>
      <c r="G519" s="3">
        <v>7369</v>
      </c>
      <c r="H519" s="4" t="s">
        <v>25</v>
      </c>
      <c r="I519" s="3">
        <v>17</v>
      </c>
      <c r="J519" s="4" t="s">
        <v>17</v>
      </c>
      <c r="K519" s="4"/>
    </row>
    <row r="520" spans="1:11">
      <c r="A520" s="3">
        <v>41</v>
      </c>
      <c r="B520" s="17">
        <v>44185</v>
      </c>
      <c r="C520" s="4" t="s">
        <v>105</v>
      </c>
      <c r="D520" s="2" t="s">
        <v>158</v>
      </c>
      <c r="E520" s="2" t="s">
        <v>159</v>
      </c>
      <c r="F520" s="4" t="s">
        <v>160</v>
      </c>
      <c r="G520" s="3">
        <v>7369</v>
      </c>
      <c r="H520" s="4" t="s">
        <v>27</v>
      </c>
      <c r="I520" s="3">
        <v>8</v>
      </c>
      <c r="J520" s="4" t="s">
        <v>17</v>
      </c>
      <c r="K520" s="4"/>
    </row>
    <row r="521" spans="1:11">
      <c r="A521" s="3">
        <v>42</v>
      </c>
      <c r="B521" s="17">
        <v>45171</v>
      </c>
      <c r="C521" s="4" t="s">
        <v>81</v>
      </c>
      <c r="D521" s="2" t="s">
        <v>78</v>
      </c>
      <c r="E521" s="2" t="s">
        <v>79</v>
      </c>
      <c r="F521" s="4" t="s">
        <v>80</v>
      </c>
      <c r="G521" s="3">
        <v>105</v>
      </c>
      <c r="H521" s="4" t="s">
        <v>32</v>
      </c>
      <c r="I521" s="3">
        <v>2</v>
      </c>
      <c r="J521" s="4" t="s">
        <v>17</v>
      </c>
      <c r="K521" s="4"/>
    </row>
    <row r="522" spans="1:11">
      <c r="A522" s="3">
        <v>42</v>
      </c>
      <c r="B522" s="17">
        <v>45171</v>
      </c>
      <c r="C522" s="4" t="s">
        <v>81</v>
      </c>
      <c r="D522" s="2" t="s">
        <v>78</v>
      </c>
      <c r="E522" s="2" t="s">
        <v>79</v>
      </c>
      <c r="F522" s="4" t="s">
        <v>80</v>
      </c>
      <c r="G522" s="3">
        <v>105</v>
      </c>
      <c r="H522" s="4" t="s">
        <v>16</v>
      </c>
      <c r="I522" s="3">
        <v>1</v>
      </c>
      <c r="J522" s="4" t="s">
        <v>17</v>
      </c>
      <c r="K522" s="4"/>
    </row>
    <row r="523" spans="1:11">
      <c r="A523" s="3">
        <v>42</v>
      </c>
      <c r="B523" s="17">
        <v>45171</v>
      </c>
      <c r="C523" s="4" t="s">
        <v>81</v>
      </c>
      <c r="D523" s="2" t="s">
        <v>78</v>
      </c>
      <c r="E523" s="2" t="s">
        <v>79</v>
      </c>
      <c r="F523" s="4" t="s">
        <v>80</v>
      </c>
      <c r="G523" s="3">
        <v>105</v>
      </c>
      <c r="H523" s="4" t="s">
        <v>19</v>
      </c>
      <c r="I523" s="3">
        <v>2</v>
      </c>
      <c r="J523" s="4" t="s">
        <v>17</v>
      </c>
      <c r="K523" s="4"/>
    </row>
    <row r="524" spans="1:11">
      <c r="A524" s="3">
        <v>42</v>
      </c>
      <c r="B524" s="17">
        <v>45171</v>
      </c>
      <c r="C524" s="4" t="s">
        <v>81</v>
      </c>
      <c r="D524" s="2" t="s">
        <v>78</v>
      </c>
      <c r="E524" s="2" t="s">
        <v>79</v>
      </c>
      <c r="F524" s="4" t="s">
        <v>80</v>
      </c>
      <c r="G524" s="3">
        <v>105</v>
      </c>
      <c r="H524" s="4" t="s">
        <v>20</v>
      </c>
      <c r="I524" s="3">
        <v>3</v>
      </c>
      <c r="J524" s="4" t="s">
        <v>17</v>
      </c>
      <c r="K524" s="4"/>
    </row>
    <row r="525" spans="1:11">
      <c r="A525" s="3">
        <v>42</v>
      </c>
      <c r="B525" s="17">
        <v>45171</v>
      </c>
      <c r="C525" s="4" t="s">
        <v>81</v>
      </c>
      <c r="D525" s="2" t="s">
        <v>78</v>
      </c>
      <c r="E525" s="2" t="s">
        <v>79</v>
      </c>
      <c r="F525" s="4" t="s">
        <v>80</v>
      </c>
      <c r="G525" s="3">
        <v>105</v>
      </c>
      <c r="H525" s="4" t="s">
        <v>21</v>
      </c>
      <c r="I525" s="3">
        <v>1</v>
      </c>
      <c r="J525" s="4" t="s">
        <v>17</v>
      </c>
      <c r="K525" s="4"/>
    </row>
    <row r="526" spans="1:11">
      <c r="A526" s="3">
        <v>42</v>
      </c>
      <c r="B526" s="17">
        <v>45171</v>
      </c>
      <c r="C526" s="4" t="s">
        <v>81</v>
      </c>
      <c r="D526" s="2" t="s">
        <v>78</v>
      </c>
      <c r="E526" s="2" t="s">
        <v>79</v>
      </c>
      <c r="F526" s="4" t="s">
        <v>80</v>
      </c>
      <c r="G526" s="3">
        <v>105</v>
      </c>
      <c r="H526" s="4" t="s">
        <v>22</v>
      </c>
      <c r="I526" s="3">
        <v>2</v>
      </c>
      <c r="J526" s="4" t="s">
        <v>17</v>
      </c>
      <c r="K526" s="4"/>
    </row>
    <row r="527" spans="1:11">
      <c r="A527" s="3">
        <v>42</v>
      </c>
      <c r="B527" s="17">
        <v>45171</v>
      </c>
      <c r="C527" s="4" t="s">
        <v>81</v>
      </c>
      <c r="D527" s="2" t="s">
        <v>78</v>
      </c>
      <c r="E527" s="2" t="s">
        <v>79</v>
      </c>
      <c r="F527" s="4" t="s">
        <v>80</v>
      </c>
      <c r="G527" s="3">
        <v>105</v>
      </c>
      <c r="H527" s="4" t="s">
        <v>23</v>
      </c>
      <c r="I527" s="3">
        <v>1</v>
      </c>
      <c r="J527" s="4" t="s">
        <v>17</v>
      </c>
      <c r="K527" s="4"/>
    </row>
    <row r="528" spans="1:11">
      <c r="A528" s="3">
        <v>42</v>
      </c>
      <c r="B528" s="17">
        <v>45171</v>
      </c>
      <c r="C528" s="4" t="s">
        <v>81</v>
      </c>
      <c r="D528" s="2" t="s">
        <v>78</v>
      </c>
      <c r="E528" s="2" t="s">
        <v>79</v>
      </c>
      <c r="F528" s="4" t="s">
        <v>80</v>
      </c>
      <c r="G528" s="3">
        <v>105</v>
      </c>
      <c r="H528" s="4" t="s">
        <v>42</v>
      </c>
      <c r="I528" s="3">
        <v>2</v>
      </c>
      <c r="J528" s="4" t="s">
        <v>17</v>
      </c>
      <c r="K528" s="4"/>
    </row>
    <row r="529" spans="1:11">
      <c r="A529" s="3">
        <v>42</v>
      </c>
      <c r="B529" s="17">
        <v>45171</v>
      </c>
      <c r="C529" s="4" t="s">
        <v>81</v>
      </c>
      <c r="D529" s="2" t="s">
        <v>78</v>
      </c>
      <c r="E529" s="2" t="s">
        <v>79</v>
      </c>
      <c r="F529" s="4" t="s">
        <v>80</v>
      </c>
      <c r="G529" s="3">
        <v>105</v>
      </c>
      <c r="H529" s="4" t="s">
        <v>44</v>
      </c>
      <c r="I529" s="3">
        <v>4</v>
      </c>
      <c r="J529" s="4" t="s">
        <v>17</v>
      </c>
      <c r="K529" s="4"/>
    </row>
    <row r="530" spans="1:11">
      <c r="A530" s="3">
        <v>42</v>
      </c>
      <c r="B530" s="17">
        <v>45171</v>
      </c>
      <c r="C530" s="4" t="s">
        <v>81</v>
      </c>
      <c r="D530" s="2" t="s">
        <v>78</v>
      </c>
      <c r="E530" s="2" t="s">
        <v>79</v>
      </c>
      <c r="F530" s="4" t="s">
        <v>80</v>
      </c>
      <c r="G530" s="3">
        <v>105</v>
      </c>
      <c r="H530" s="4" t="s">
        <v>27</v>
      </c>
      <c r="I530" s="3">
        <v>4</v>
      </c>
      <c r="J530" s="4" t="s">
        <v>17</v>
      </c>
      <c r="K530" s="4"/>
    </row>
    <row r="531" spans="1:11">
      <c r="A531" s="3">
        <v>43</v>
      </c>
      <c r="B531" s="17">
        <v>45229</v>
      </c>
      <c r="C531" s="4" t="s">
        <v>59</v>
      </c>
      <c r="D531" s="2" t="s">
        <v>161</v>
      </c>
      <c r="E531" s="2" t="s">
        <v>162</v>
      </c>
      <c r="F531" s="4" t="s">
        <v>163</v>
      </c>
      <c r="G531" s="3">
        <v>6211</v>
      </c>
      <c r="H531" s="4" t="s">
        <v>32</v>
      </c>
      <c r="I531" s="3">
        <v>12</v>
      </c>
      <c r="J531" s="4" t="s">
        <v>17</v>
      </c>
      <c r="K531" s="4"/>
    </row>
    <row r="532" spans="1:11">
      <c r="A532" s="3">
        <v>43</v>
      </c>
      <c r="B532" s="17">
        <v>45229</v>
      </c>
      <c r="C532" s="4" t="s">
        <v>59</v>
      </c>
      <c r="D532" s="2" t="s">
        <v>161</v>
      </c>
      <c r="E532" s="2" t="s">
        <v>162</v>
      </c>
      <c r="F532" s="4" t="s">
        <v>163</v>
      </c>
      <c r="G532" s="3">
        <v>6211</v>
      </c>
      <c r="H532" s="4" t="s">
        <v>16</v>
      </c>
      <c r="I532" s="3">
        <v>15</v>
      </c>
      <c r="J532" s="4" t="s">
        <v>17</v>
      </c>
      <c r="K532" s="4"/>
    </row>
    <row r="533" spans="1:11">
      <c r="A533" s="3">
        <v>43</v>
      </c>
      <c r="B533" s="17">
        <v>45229</v>
      </c>
      <c r="C533" s="4" t="s">
        <v>59</v>
      </c>
      <c r="D533" s="2" t="s">
        <v>161</v>
      </c>
      <c r="E533" s="2" t="s">
        <v>162</v>
      </c>
      <c r="F533" s="4" t="s">
        <v>163</v>
      </c>
      <c r="G533" s="3">
        <v>6211</v>
      </c>
      <c r="H533" s="4" t="s">
        <v>18</v>
      </c>
      <c r="I533" s="3">
        <v>14</v>
      </c>
      <c r="J533" s="4" t="s">
        <v>17</v>
      </c>
      <c r="K533" s="4"/>
    </row>
    <row r="534" spans="1:11">
      <c r="A534" s="3">
        <v>43</v>
      </c>
      <c r="B534" s="17">
        <v>45229</v>
      </c>
      <c r="C534" s="4" t="s">
        <v>59</v>
      </c>
      <c r="D534" s="2" t="s">
        <v>161</v>
      </c>
      <c r="E534" s="2" t="s">
        <v>162</v>
      </c>
      <c r="F534" s="4" t="s">
        <v>163</v>
      </c>
      <c r="G534" s="3">
        <v>6211</v>
      </c>
      <c r="H534" s="4" t="s">
        <v>20</v>
      </c>
      <c r="I534" s="3">
        <v>3</v>
      </c>
      <c r="J534" s="4" t="s">
        <v>17</v>
      </c>
      <c r="K534" s="4"/>
    </row>
    <row r="535" spans="1:11">
      <c r="A535" s="3">
        <v>43</v>
      </c>
      <c r="B535" s="17">
        <v>45229</v>
      </c>
      <c r="C535" s="4" t="s">
        <v>59</v>
      </c>
      <c r="D535" s="2" t="s">
        <v>161</v>
      </c>
      <c r="E535" s="2" t="s">
        <v>162</v>
      </c>
      <c r="F535" s="4" t="s">
        <v>163</v>
      </c>
      <c r="G535" s="3">
        <v>6211</v>
      </c>
      <c r="H535" s="4" t="s">
        <v>33</v>
      </c>
      <c r="I535" s="3">
        <v>17</v>
      </c>
      <c r="J535" s="4" t="s">
        <v>17</v>
      </c>
      <c r="K535" s="4"/>
    </row>
    <row r="536" spans="1:11">
      <c r="A536" s="3">
        <v>43</v>
      </c>
      <c r="B536" s="17">
        <v>45229</v>
      </c>
      <c r="C536" s="4" t="s">
        <v>59</v>
      </c>
      <c r="D536" s="2" t="s">
        <v>161</v>
      </c>
      <c r="E536" s="2" t="s">
        <v>162</v>
      </c>
      <c r="F536" s="4" t="s">
        <v>163</v>
      </c>
      <c r="G536" s="3">
        <v>6211</v>
      </c>
      <c r="H536" s="4" t="s">
        <v>35</v>
      </c>
      <c r="I536" s="3">
        <v>7</v>
      </c>
      <c r="J536" s="4" t="s">
        <v>17</v>
      </c>
      <c r="K536" s="4"/>
    </row>
    <row r="537" spans="1:11">
      <c r="A537" s="3">
        <v>43</v>
      </c>
      <c r="B537" s="17">
        <v>45229</v>
      </c>
      <c r="C537" s="4" t="s">
        <v>59</v>
      </c>
      <c r="D537" s="2" t="s">
        <v>161</v>
      </c>
      <c r="E537" s="2" t="s">
        <v>162</v>
      </c>
      <c r="F537" s="4" t="s">
        <v>163</v>
      </c>
      <c r="G537" s="3">
        <v>6211</v>
      </c>
      <c r="H537" s="4" t="s">
        <v>21</v>
      </c>
      <c r="I537" s="3">
        <v>11</v>
      </c>
      <c r="J537" s="4" t="s">
        <v>17</v>
      </c>
      <c r="K537" s="4"/>
    </row>
    <row r="538" spans="1:11">
      <c r="A538" s="3">
        <v>43</v>
      </c>
      <c r="B538" s="17">
        <v>45229</v>
      </c>
      <c r="C538" s="4" t="s">
        <v>59</v>
      </c>
      <c r="D538" s="2" t="s">
        <v>161</v>
      </c>
      <c r="E538" s="2" t="s">
        <v>162</v>
      </c>
      <c r="F538" s="4" t="s">
        <v>163</v>
      </c>
      <c r="G538" s="3">
        <v>6211</v>
      </c>
      <c r="H538" s="4" t="s">
        <v>22</v>
      </c>
      <c r="I538" s="3">
        <v>21</v>
      </c>
      <c r="J538" s="4" t="s">
        <v>17</v>
      </c>
      <c r="K538" s="4"/>
    </row>
    <row r="539" spans="1:11">
      <c r="A539" s="3">
        <v>43</v>
      </c>
      <c r="B539" s="17">
        <v>45229</v>
      </c>
      <c r="C539" s="4" t="s">
        <v>59</v>
      </c>
      <c r="D539" s="2" t="s">
        <v>161</v>
      </c>
      <c r="E539" s="2" t="s">
        <v>162</v>
      </c>
      <c r="F539" s="4" t="s">
        <v>163</v>
      </c>
      <c r="G539" s="3">
        <v>6211</v>
      </c>
      <c r="H539" s="4" t="s">
        <v>23</v>
      </c>
      <c r="I539" s="3">
        <v>21</v>
      </c>
      <c r="J539" s="4" t="s">
        <v>17</v>
      </c>
      <c r="K539" s="4"/>
    </row>
    <row r="540" spans="1:11">
      <c r="A540" s="3">
        <v>43</v>
      </c>
      <c r="B540" s="17">
        <v>45229</v>
      </c>
      <c r="C540" s="4" t="s">
        <v>59</v>
      </c>
      <c r="D540" s="2" t="s">
        <v>161</v>
      </c>
      <c r="E540" s="2" t="s">
        <v>162</v>
      </c>
      <c r="F540" s="4" t="s">
        <v>163</v>
      </c>
      <c r="G540" s="3">
        <v>6211</v>
      </c>
      <c r="H540" s="4" t="s">
        <v>42</v>
      </c>
      <c r="I540" s="3">
        <v>13</v>
      </c>
      <c r="J540" s="4" t="s">
        <v>17</v>
      </c>
      <c r="K540" s="4"/>
    </row>
    <row r="541" spans="1:11">
      <c r="A541" s="3">
        <v>43</v>
      </c>
      <c r="B541" s="17">
        <v>45229</v>
      </c>
      <c r="C541" s="4" t="s">
        <v>59</v>
      </c>
      <c r="D541" s="2" t="s">
        <v>161</v>
      </c>
      <c r="E541" s="2" t="s">
        <v>162</v>
      </c>
      <c r="F541" s="4" t="s">
        <v>163</v>
      </c>
      <c r="G541" s="3">
        <v>6211</v>
      </c>
      <c r="H541" s="4" t="s">
        <v>24</v>
      </c>
      <c r="I541" s="3">
        <v>11</v>
      </c>
      <c r="J541" s="4" t="s">
        <v>17</v>
      </c>
      <c r="K541" s="4"/>
    </row>
    <row r="542" spans="1:11">
      <c r="A542" s="3">
        <v>43</v>
      </c>
      <c r="B542" s="17">
        <v>45229</v>
      </c>
      <c r="C542" s="4" t="s">
        <v>59</v>
      </c>
      <c r="D542" s="2" t="s">
        <v>161</v>
      </c>
      <c r="E542" s="2" t="s">
        <v>162</v>
      </c>
      <c r="F542" s="4" t="s">
        <v>163</v>
      </c>
      <c r="G542" s="3">
        <v>6211</v>
      </c>
      <c r="H542" s="4" t="s">
        <v>25</v>
      </c>
      <c r="I542" s="3">
        <v>9</v>
      </c>
      <c r="J542" s="4" t="s">
        <v>17</v>
      </c>
      <c r="K542" s="4"/>
    </row>
    <row r="543" spans="1:11">
      <c r="A543" s="3">
        <v>43</v>
      </c>
      <c r="B543" s="17">
        <v>45229</v>
      </c>
      <c r="C543" s="4" t="s">
        <v>59</v>
      </c>
      <c r="D543" s="2" t="s">
        <v>161</v>
      </c>
      <c r="E543" s="2" t="s">
        <v>162</v>
      </c>
      <c r="F543" s="4" t="s">
        <v>163</v>
      </c>
      <c r="G543" s="3">
        <v>6211</v>
      </c>
      <c r="H543" s="4" t="s">
        <v>43</v>
      </c>
      <c r="I543" s="3">
        <v>4</v>
      </c>
      <c r="J543" s="4" t="s">
        <v>17</v>
      </c>
      <c r="K543" s="4"/>
    </row>
    <row r="544" spans="1:11">
      <c r="A544" s="3">
        <v>43</v>
      </c>
      <c r="B544" s="17">
        <v>45229</v>
      </c>
      <c r="C544" s="4" t="s">
        <v>59</v>
      </c>
      <c r="D544" s="2" t="s">
        <v>161</v>
      </c>
      <c r="E544" s="2" t="s">
        <v>162</v>
      </c>
      <c r="F544" s="4" t="s">
        <v>163</v>
      </c>
      <c r="G544" s="3">
        <v>6211</v>
      </c>
      <c r="H544" s="4" t="s">
        <v>26</v>
      </c>
      <c r="I544" s="3">
        <v>14</v>
      </c>
      <c r="J544" s="4" t="s">
        <v>17</v>
      </c>
      <c r="K544" s="4"/>
    </row>
    <row r="545" spans="1:11">
      <c r="A545" s="3">
        <v>43</v>
      </c>
      <c r="B545" s="17">
        <v>45229</v>
      </c>
      <c r="C545" s="4" t="s">
        <v>59</v>
      </c>
      <c r="D545" s="2" t="s">
        <v>161</v>
      </c>
      <c r="E545" s="2" t="s">
        <v>162</v>
      </c>
      <c r="F545" s="4" t="s">
        <v>163</v>
      </c>
      <c r="G545" s="3">
        <v>6211</v>
      </c>
      <c r="H545" s="4" t="s">
        <v>27</v>
      </c>
      <c r="I545" s="3">
        <v>18</v>
      </c>
      <c r="J545" s="4" t="s">
        <v>17</v>
      </c>
      <c r="K545" s="4"/>
    </row>
    <row r="546" spans="1:11">
      <c r="A546" s="3">
        <v>43</v>
      </c>
      <c r="B546" s="17">
        <v>45229</v>
      </c>
      <c r="C546" s="4" t="s">
        <v>59</v>
      </c>
      <c r="D546" s="2" t="s">
        <v>161</v>
      </c>
      <c r="E546" s="2" t="s">
        <v>162</v>
      </c>
      <c r="F546" s="4" t="s">
        <v>163</v>
      </c>
      <c r="G546" s="3">
        <v>6211</v>
      </c>
      <c r="H546" s="4" t="s">
        <v>41</v>
      </c>
      <c r="I546" s="3">
        <v>12</v>
      </c>
      <c r="J546" s="4" t="s">
        <v>17</v>
      </c>
      <c r="K546" s="4"/>
    </row>
    <row r="547" spans="1:11">
      <c r="A547" s="3">
        <v>44</v>
      </c>
      <c r="B547" s="17">
        <v>44786</v>
      </c>
      <c r="C547" s="4" t="s">
        <v>164</v>
      </c>
      <c r="D547" s="2" t="s">
        <v>56</v>
      </c>
      <c r="E547" s="2" t="s">
        <v>57</v>
      </c>
      <c r="F547" s="4" t="s">
        <v>58</v>
      </c>
      <c r="G547" s="3">
        <v>7645</v>
      </c>
      <c r="H547" s="4" t="s">
        <v>16</v>
      </c>
      <c r="I547" s="3">
        <v>10</v>
      </c>
      <c r="J547" s="4" t="s">
        <v>17</v>
      </c>
      <c r="K547" s="4"/>
    </row>
    <row r="548" spans="1:11">
      <c r="A548" s="3">
        <v>44</v>
      </c>
      <c r="B548" s="17">
        <v>44786</v>
      </c>
      <c r="C548" s="4" t="s">
        <v>164</v>
      </c>
      <c r="D548" s="2" t="s">
        <v>56</v>
      </c>
      <c r="E548" s="2" t="s">
        <v>57</v>
      </c>
      <c r="F548" s="4" t="s">
        <v>58</v>
      </c>
      <c r="G548" s="3">
        <v>7645</v>
      </c>
      <c r="H548" s="4" t="s">
        <v>18</v>
      </c>
      <c r="I548" s="3">
        <v>29</v>
      </c>
      <c r="J548" s="4" t="s">
        <v>17</v>
      </c>
      <c r="K548" s="4"/>
    </row>
    <row r="549" spans="1:11">
      <c r="A549" s="3">
        <v>44</v>
      </c>
      <c r="B549" s="17">
        <v>44786</v>
      </c>
      <c r="C549" s="4" t="s">
        <v>164</v>
      </c>
      <c r="D549" s="2" t="s">
        <v>56</v>
      </c>
      <c r="E549" s="2" t="s">
        <v>57</v>
      </c>
      <c r="F549" s="4" t="s">
        <v>58</v>
      </c>
      <c r="G549" s="3">
        <v>7645</v>
      </c>
      <c r="H549" s="4" t="s">
        <v>35</v>
      </c>
      <c r="I549" s="3">
        <v>6</v>
      </c>
      <c r="J549" s="4" t="s">
        <v>17</v>
      </c>
      <c r="K549" s="4"/>
    </row>
    <row r="550" spans="1:11">
      <c r="A550" s="3">
        <v>44</v>
      </c>
      <c r="B550" s="17">
        <v>44786</v>
      </c>
      <c r="C550" s="4" t="s">
        <v>164</v>
      </c>
      <c r="D550" s="2" t="s">
        <v>56</v>
      </c>
      <c r="E550" s="2" t="s">
        <v>57</v>
      </c>
      <c r="F550" s="4" t="s">
        <v>58</v>
      </c>
      <c r="G550" s="3">
        <v>7645</v>
      </c>
      <c r="H550" s="4" t="s">
        <v>22</v>
      </c>
      <c r="I550" s="3">
        <v>21</v>
      </c>
      <c r="J550" s="4" t="s">
        <v>17</v>
      </c>
      <c r="K550" s="4"/>
    </row>
    <row r="551" spans="1:11">
      <c r="A551" s="3">
        <v>44</v>
      </c>
      <c r="B551" s="17">
        <v>44786</v>
      </c>
      <c r="C551" s="4" t="s">
        <v>164</v>
      </c>
      <c r="D551" s="2" t="s">
        <v>56</v>
      </c>
      <c r="E551" s="2" t="s">
        <v>57</v>
      </c>
      <c r="F551" s="4" t="s">
        <v>58</v>
      </c>
      <c r="G551" s="3">
        <v>7645</v>
      </c>
      <c r="H551" s="4" t="s">
        <v>23</v>
      </c>
      <c r="I551" s="3">
        <v>15</v>
      </c>
      <c r="J551" s="4" t="s">
        <v>17</v>
      </c>
      <c r="K551" s="4"/>
    </row>
    <row r="552" spans="1:11">
      <c r="A552" s="3">
        <v>44</v>
      </c>
      <c r="B552" s="17">
        <v>44786</v>
      </c>
      <c r="C552" s="4" t="s">
        <v>164</v>
      </c>
      <c r="D552" s="2" t="s">
        <v>56</v>
      </c>
      <c r="E552" s="2" t="s">
        <v>57</v>
      </c>
      <c r="F552" s="4" t="s">
        <v>58</v>
      </c>
      <c r="G552" s="3">
        <v>7645</v>
      </c>
      <c r="H552" s="4" t="s">
        <v>36</v>
      </c>
      <c r="I552" s="3">
        <v>21</v>
      </c>
      <c r="J552" s="4" t="s">
        <v>17</v>
      </c>
      <c r="K552" s="4"/>
    </row>
    <row r="553" spans="1:11">
      <c r="A553" s="3">
        <v>44</v>
      </c>
      <c r="B553" s="17">
        <v>44786</v>
      </c>
      <c r="C553" s="4" t="s">
        <v>164</v>
      </c>
      <c r="D553" s="2" t="s">
        <v>56</v>
      </c>
      <c r="E553" s="2" t="s">
        <v>57</v>
      </c>
      <c r="F553" s="4" t="s">
        <v>58</v>
      </c>
      <c r="G553" s="3">
        <v>7645</v>
      </c>
      <c r="H553" s="4" t="s">
        <v>24</v>
      </c>
      <c r="I553" s="3">
        <v>13</v>
      </c>
      <c r="J553" s="4" t="s">
        <v>17</v>
      </c>
      <c r="K553" s="4"/>
    </row>
    <row r="554" spans="1:11">
      <c r="A554" s="3">
        <v>44</v>
      </c>
      <c r="B554" s="17">
        <v>44786</v>
      </c>
      <c r="C554" s="4" t="s">
        <v>164</v>
      </c>
      <c r="D554" s="2" t="s">
        <v>56</v>
      </c>
      <c r="E554" s="2" t="s">
        <v>57</v>
      </c>
      <c r="F554" s="4" t="s">
        <v>58</v>
      </c>
      <c r="G554" s="3">
        <v>7645</v>
      </c>
      <c r="H554" s="4" t="s">
        <v>25</v>
      </c>
      <c r="I554" s="3">
        <v>33</v>
      </c>
      <c r="J554" s="4" t="s">
        <v>17</v>
      </c>
      <c r="K554" s="4"/>
    </row>
    <row r="555" spans="1:11">
      <c r="A555" s="3">
        <v>44</v>
      </c>
      <c r="B555" s="17">
        <v>44786</v>
      </c>
      <c r="C555" s="4" t="s">
        <v>164</v>
      </c>
      <c r="D555" s="2" t="s">
        <v>56</v>
      </c>
      <c r="E555" s="2" t="s">
        <v>57</v>
      </c>
      <c r="F555" s="4" t="s">
        <v>58</v>
      </c>
      <c r="G555" s="3">
        <v>7645</v>
      </c>
      <c r="H555" s="4" t="s">
        <v>43</v>
      </c>
      <c r="I555" s="3">
        <v>9</v>
      </c>
      <c r="J555" s="4" t="s">
        <v>17</v>
      </c>
      <c r="K555" s="4"/>
    </row>
    <row r="556" spans="1:11">
      <c r="A556" s="3">
        <v>44</v>
      </c>
      <c r="B556" s="17">
        <v>44786</v>
      </c>
      <c r="C556" s="4" t="s">
        <v>164</v>
      </c>
      <c r="D556" s="2" t="s">
        <v>56</v>
      </c>
      <c r="E556" s="2" t="s">
        <v>57</v>
      </c>
      <c r="F556" s="4" t="s">
        <v>58</v>
      </c>
      <c r="G556" s="3">
        <v>7645</v>
      </c>
      <c r="H556" s="4" t="s">
        <v>26</v>
      </c>
      <c r="I556" s="3">
        <v>8</v>
      </c>
      <c r="J556" s="4" t="s">
        <v>17</v>
      </c>
      <c r="K556" s="4"/>
    </row>
    <row r="557" spans="1:11">
      <c r="A557" s="3">
        <v>44</v>
      </c>
      <c r="B557" s="17">
        <v>44786</v>
      </c>
      <c r="C557" s="4" t="s">
        <v>164</v>
      </c>
      <c r="D557" s="2" t="s">
        <v>56</v>
      </c>
      <c r="E557" s="2" t="s">
        <v>57</v>
      </c>
      <c r="F557" s="4" t="s">
        <v>58</v>
      </c>
      <c r="G557" s="3">
        <v>7645</v>
      </c>
      <c r="H557" s="4" t="s">
        <v>37</v>
      </c>
      <c r="I557" s="3">
        <v>9</v>
      </c>
      <c r="J557" s="4" t="s">
        <v>17</v>
      </c>
      <c r="K557" s="4"/>
    </row>
    <row r="558" spans="1:11">
      <c r="A558" s="3">
        <v>45</v>
      </c>
      <c r="B558" s="17">
        <v>44615</v>
      </c>
      <c r="C558" s="4" t="s">
        <v>133</v>
      </c>
      <c r="D558" s="2" t="s">
        <v>29</v>
      </c>
      <c r="E558" s="2" t="s">
        <v>30</v>
      </c>
      <c r="F558" s="4" t="s">
        <v>31</v>
      </c>
      <c r="G558" s="3">
        <v>5529</v>
      </c>
      <c r="H558" s="4" t="s">
        <v>32</v>
      </c>
      <c r="I558" s="3">
        <v>13</v>
      </c>
      <c r="J558" s="4" t="s">
        <v>17</v>
      </c>
      <c r="K558" s="4"/>
    </row>
    <row r="559" spans="1:11">
      <c r="A559" s="3">
        <v>45</v>
      </c>
      <c r="B559" s="17">
        <v>44615</v>
      </c>
      <c r="C559" s="4" t="s">
        <v>133</v>
      </c>
      <c r="D559" s="2" t="s">
        <v>29</v>
      </c>
      <c r="E559" s="2" t="s">
        <v>30</v>
      </c>
      <c r="F559" s="4" t="s">
        <v>31</v>
      </c>
      <c r="G559" s="3">
        <v>5529</v>
      </c>
      <c r="H559" s="4" t="s">
        <v>16</v>
      </c>
      <c r="I559" s="3">
        <v>11</v>
      </c>
      <c r="J559" s="4" t="s">
        <v>17</v>
      </c>
      <c r="K559" s="4"/>
    </row>
    <row r="560" spans="1:11">
      <c r="A560" s="3">
        <v>45</v>
      </c>
      <c r="B560" s="17">
        <v>44615</v>
      </c>
      <c r="C560" s="4" t="s">
        <v>133</v>
      </c>
      <c r="D560" s="2" t="s">
        <v>29</v>
      </c>
      <c r="E560" s="2" t="s">
        <v>30</v>
      </c>
      <c r="F560" s="4" t="s">
        <v>31</v>
      </c>
      <c r="G560" s="3">
        <v>5529</v>
      </c>
      <c r="H560" s="4" t="s">
        <v>19</v>
      </c>
      <c r="I560" s="3">
        <v>11</v>
      </c>
      <c r="J560" s="4" t="s">
        <v>17</v>
      </c>
      <c r="K560" s="4"/>
    </row>
    <row r="561" spans="1:11">
      <c r="A561" s="3">
        <v>45</v>
      </c>
      <c r="B561" s="17">
        <v>44615</v>
      </c>
      <c r="C561" s="4" t="s">
        <v>133</v>
      </c>
      <c r="D561" s="2" t="s">
        <v>29</v>
      </c>
      <c r="E561" s="2" t="s">
        <v>30</v>
      </c>
      <c r="F561" s="4" t="s">
        <v>31</v>
      </c>
      <c r="G561" s="3">
        <v>5529</v>
      </c>
      <c r="H561" s="4" t="s">
        <v>20</v>
      </c>
      <c r="I561" s="3">
        <v>18</v>
      </c>
      <c r="J561" s="4" t="s">
        <v>17</v>
      </c>
      <c r="K561" s="4"/>
    </row>
    <row r="562" spans="1:11">
      <c r="A562" s="3">
        <v>45</v>
      </c>
      <c r="B562" s="17">
        <v>44615</v>
      </c>
      <c r="C562" s="4" t="s">
        <v>133</v>
      </c>
      <c r="D562" s="2" t="s">
        <v>29</v>
      </c>
      <c r="E562" s="2" t="s">
        <v>30</v>
      </c>
      <c r="F562" s="4" t="s">
        <v>31</v>
      </c>
      <c r="G562" s="3">
        <v>5529</v>
      </c>
      <c r="H562" s="4" t="s">
        <v>33</v>
      </c>
      <c r="I562" s="3">
        <v>11</v>
      </c>
      <c r="J562" s="4" t="s">
        <v>17</v>
      </c>
      <c r="K562" s="4"/>
    </row>
    <row r="563" spans="1:11">
      <c r="A563" s="3">
        <v>45</v>
      </c>
      <c r="B563" s="17">
        <v>44615</v>
      </c>
      <c r="C563" s="4" t="s">
        <v>133</v>
      </c>
      <c r="D563" s="2" t="s">
        <v>29</v>
      </c>
      <c r="E563" s="2" t="s">
        <v>30</v>
      </c>
      <c r="F563" s="4" t="s">
        <v>31</v>
      </c>
      <c r="G563" s="3">
        <v>5529</v>
      </c>
      <c r="H563" s="4" t="s">
        <v>35</v>
      </c>
      <c r="I563" s="3">
        <v>12</v>
      </c>
      <c r="J563" s="4" t="s">
        <v>17</v>
      </c>
      <c r="K563" s="4"/>
    </row>
    <row r="564" spans="1:11">
      <c r="A564" s="3">
        <v>45</v>
      </c>
      <c r="B564" s="17">
        <v>44615</v>
      </c>
      <c r="C564" s="4" t="s">
        <v>133</v>
      </c>
      <c r="D564" s="2" t="s">
        <v>29</v>
      </c>
      <c r="E564" s="2" t="s">
        <v>30</v>
      </c>
      <c r="F564" s="4" t="s">
        <v>31</v>
      </c>
      <c r="G564" s="3">
        <v>5529</v>
      </c>
      <c r="H564" s="4" t="s">
        <v>21</v>
      </c>
      <c r="I564" s="3">
        <v>10</v>
      </c>
      <c r="J564" s="4" t="s">
        <v>17</v>
      </c>
      <c r="K564" s="4"/>
    </row>
    <row r="565" spans="1:11">
      <c r="A565" s="3">
        <v>45</v>
      </c>
      <c r="B565" s="17">
        <v>44615</v>
      </c>
      <c r="C565" s="4" t="s">
        <v>133</v>
      </c>
      <c r="D565" s="2" t="s">
        <v>29</v>
      </c>
      <c r="E565" s="2" t="s">
        <v>30</v>
      </c>
      <c r="F565" s="4" t="s">
        <v>31</v>
      </c>
      <c r="G565" s="3">
        <v>5529</v>
      </c>
      <c r="H565" s="4" t="s">
        <v>36</v>
      </c>
      <c r="I565" s="3">
        <v>17</v>
      </c>
      <c r="J565" s="4" t="s">
        <v>17</v>
      </c>
      <c r="K565" s="4"/>
    </row>
    <row r="566" spans="1:11">
      <c r="A566" s="3">
        <v>45</v>
      </c>
      <c r="B566" s="17">
        <v>44615</v>
      </c>
      <c r="C566" s="4" t="s">
        <v>133</v>
      </c>
      <c r="D566" s="2" t="s">
        <v>29</v>
      </c>
      <c r="E566" s="2" t="s">
        <v>30</v>
      </c>
      <c r="F566" s="4" t="s">
        <v>31</v>
      </c>
      <c r="G566" s="3">
        <v>5529</v>
      </c>
      <c r="H566" s="4" t="s">
        <v>24</v>
      </c>
      <c r="I566" s="3">
        <v>12</v>
      </c>
      <c r="J566" s="4" t="s">
        <v>17</v>
      </c>
      <c r="K566" s="4"/>
    </row>
    <row r="567" spans="1:11">
      <c r="A567" s="3">
        <v>45</v>
      </c>
      <c r="B567" s="17">
        <v>44615</v>
      </c>
      <c r="C567" s="4" t="s">
        <v>133</v>
      </c>
      <c r="D567" s="2" t="s">
        <v>29</v>
      </c>
      <c r="E567" s="2" t="s">
        <v>30</v>
      </c>
      <c r="F567" s="4" t="s">
        <v>31</v>
      </c>
      <c r="G567" s="3">
        <v>5529</v>
      </c>
      <c r="H567" s="4" t="s">
        <v>43</v>
      </c>
      <c r="I567" s="3">
        <v>11</v>
      </c>
      <c r="J567" s="4" t="s">
        <v>17</v>
      </c>
      <c r="K567" s="4"/>
    </row>
    <row r="568" spans="1:11">
      <c r="A568" s="3">
        <v>45</v>
      </c>
      <c r="B568" s="17">
        <v>44615</v>
      </c>
      <c r="C568" s="4" t="s">
        <v>133</v>
      </c>
      <c r="D568" s="2" t="s">
        <v>29</v>
      </c>
      <c r="E568" s="2" t="s">
        <v>30</v>
      </c>
      <c r="F568" s="4" t="s">
        <v>31</v>
      </c>
      <c r="G568" s="3">
        <v>5529</v>
      </c>
      <c r="H568" s="4" t="s">
        <v>26</v>
      </c>
      <c r="I568" s="3">
        <v>11</v>
      </c>
      <c r="J568" s="4" t="s">
        <v>17</v>
      </c>
      <c r="K568" s="4"/>
    </row>
    <row r="569" spans="1:11">
      <c r="A569" s="3">
        <v>45</v>
      </c>
      <c r="B569" s="17">
        <v>44615</v>
      </c>
      <c r="C569" s="4" t="s">
        <v>133</v>
      </c>
      <c r="D569" s="2" t="s">
        <v>29</v>
      </c>
      <c r="E569" s="2" t="s">
        <v>30</v>
      </c>
      <c r="F569" s="4" t="s">
        <v>31</v>
      </c>
      <c r="G569" s="3">
        <v>5529</v>
      </c>
      <c r="H569" s="4" t="s">
        <v>44</v>
      </c>
      <c r="I569" s="3">
        <v>15</v>
      </c>
      <c r="J569" s="4" t="s">
        <v>17</v>
      </c>
      <c r="K569" s="4"/>
    </row>
    <row r="570" spans="1:11">
      <c r="A570" s="3">
        <v>45</v>
      </c>
      <c r="B570" s="17">
        <v>44615</v>
      </c>
      <c r="C570" s="4" t="s">
        <v>133</v>
      </c>
      <c r="D570" s="2" t="s">
        <v>29</v>
      </c>
      <c r="E570" s="2" t="s">
        <v>30</v>
      </c>
      <c r="F570" s="4" t="s">
        <v>31</v>
      </c>
      <c r="G570" s="3">
        <v>5529</v>
      </c>
      <c r="H570" s="4" t="s">
        <v>37</v>
      </c>
      <c r="I570" s="3">
        <v>13</v>
      </c>
      <c r="J570" s="4" t="s">
        <v>17</v>
      </c>
      <c r="K570" s="4"/>
    </row>
    <row r="571" spans="1:11">
      <c r="A571" s="3">
        <v>45</v>
      </c>
      <c r="B571" s="17">
        <v>44615</v>
      </c>
      <c r="C571" s="4" t="s">
        <v>133</v>
      </c>
      <c r="D571" s="2" t="s">
        <v>29</v>
      </c>
      <c r="E571" s="2" t="s">
        <v>30</v>
      </c>
      <c r="F571" s="4" t="s">
        <v>31</v>
      </c>
      <c r="G571" s="3">
        <v>5529</v>
      </c>
      <c r="H571" s="4" t="s">
        <v>27</v>
      </c>
      <c r="I571" s="3">
        <v>15</v>
      </c>
      <c r="J571" s="4" t="s">
        <v>17</v>
      </c>
      <c r="K571" s="4"/>
    </row>
    <row r="572" spans="1:11">
      <c r="A572" s="3">
        <v>46</v>
      </c>
      <c r="B572" s="17">
        <v>44059</v>
      </c>
      <c r="C572" s="4" t="s">
        <v>101</v>
      </c>
      <c r="D572" s="2" t="s">
        <v>165</v>
      </c>
      <c r="E572" s="2" t="s">
        <v>166</v>
      </c>
      <c r="F572" s="4" t="s">
        <v>167</v>
      </c>
      <c r="G572" s="3">
        <v>5860</v>
      </c>
      <c r="H572" s="4" t="s">
        <v>32</v>
      </c>
      <c r="I572" s="3">
        <v>17</v>
      </c>
      <c r="J572" s="4" t="s">
        <v>17</v>
      </c>
      <c r="K572" s="4"/>
    </row>
    <row r="573" spans="1:11">
      <c r="A573" s="3">
        <v>46</v>
      </c>
      <c r="B573" s="17">
        <v>44059</v>
      </c>
      <c r="C573" s="4" t="s">
        <v>101</v>
      </c>
      <c r="D573" s="2" t="s">
        <v>165</v>
      </c>
      <c r="E573" s="2" t="s">
        <v>166</v>
      </c>
      <c r="F573" s="4" t="s">
        <v>167</v>
      </c>
      <c r="G573" s="3">
        <v>5860</v>
      </c>
      <c r="H573" s="4" t="s">
        <v>16</v>
      </c>
      <c r="I573" s="3">
        <v>10</v>
      </c>
      <c r="J573" s="4" t="s">
        <v>17</v>
      </c>
      <c r="K573" s="4"/>
    </row>
    <row r="574" spans="1:11">
      <c r="A574" s="3">
        <v>46</v>
      </c>
      <c r="B574" s="17">
        <v>44059</v>
      </c>
      <c r="C574" s="4" t="s">
        <v>101</v>
      </c>
      <c r="D574" s="2" t="s">
        <v>165</v>
      </c>
      <c r="E574" s="2" t="s">
        <v>166</v>
      </c>
      <c r="F574" s="4" t="s">
        <v>167</v>
      </c>
      <c r="G574" s="3">
        <v>5860</v>
      </c>
      <c r="H574" s="4" t="s">
        <v>18</v>
      </c>
      <c r="I574" s="3">
        <v>5</v>
      </c>
      <c r="J574" s="4" t="s">
        <v>17</v>
      </c>
      <c r="K574" s="4"/>
    </row>
    <row r="575" spans="1:11">
      <c r="A575" s="3">
        <v>46</v>
      </c>
      <c r="B575" s="17">
        <v>44059</v>
      </c>
      <c r="C575" s="4" t="s">
        <v>101</v>
      </c>
      <c r="D575" s="2" t="s">
        <v>165</v>
      </c>
      <c r="E575" s="2" t="s">
        <v>166</v>
      </c>
      <c r="F575" s="4" t="s">
        <v>167</v>
      </c>
      <c r="G575" s="3">
        <v>5860</v>
      </c>
      <c r="H575" s="4" t="s">
        <v>19</v>
      </c>
      <c r="I575" s="3">
        <v>18</v>
      </c>
      <c r="J575" s="4" t="s">
        <v>17</v>
      </c>
      <c r="K575" s="4"/>
    </row>
    <row r="576" spans="1:11">
      <c r="A576" s="3">
        <v>46</v>
      </c>
      <c r="B576" s="17">
        <v>44059</v>
      </c>
      <c r="C576" s="4" t="s">
        <v>101</v>
      </c>
      <c r="D576" s="2" t="s">
        <v>165</v>
      </c>
      <c r="E576" s="2" t="s">
        <v>166</v>
      </c>
      <c r="F576" s="4" t="s">
        <v>167</v>
      </c>
      <c r="G576" s="3">
        <v>5860</v>
      </c>
      <c r="H576" s="4" t="s">
        <v>33</v>
      </c>
      <c r="I576" s="3">
        <v>8</v>
      </c>
      <c r="J576" s="4" t="s">
        <v>17</v>
      </c>
      <c r="K576" s="4"/>
    </row>
    <row r="577" spans="1:11">
      <c r="A577" s="3">
        <v>46</v>
      </c>
      <c r="B577" s="17">
        <v>44059</v>
      </c>
      <c r="C577" s="4" t="s">
        <v>101</v>
      </c>
      <c r="D577" s="2" t="s">
        <v>165</v>
      </c>
      <c r="E577" s="2" t="s">
        <v>166</v>
      </c>
      <c r="F577" s="4" t="s">
        <v>167</v>
      </c>
      <c r="G577" s="3">
        <v>5860</v>
      </c>
      <c r="H577" s="4" t="s">
        <v>35</v>
      </c>
      <c r="I577" s="3">
        <v>14</v>
      </c>
      <c r="J577" s="4" t="s">
        <v>17</v>
      </c>
      <c r="K577" s="4"/>
    </row>
    <row r="578" spans="1:11">
      <c r="A578" s="3">
        <v>46</v>
      </c>
      <c r="B578" s="17">
        <v>44059</v>
      </c>
      <c r="C578" s="4" t="s">
        <v>101</v>
      </c>
      <c r="D578" s="2" t="s">
        <v>165</v>
      </c>
      <c r="E578" s="2" t="s">
        <v>166</v>
      </c>
      <c r="F578" s="4" t="s">
        <v>167</v>
      </c>
      <c r="G578" s="3">
        <v>5860</v>
      </c>
      <c r="H578" s="4" t="s">
        <v>21</v>
      </c>
      <c r="I578" s="3">
        <v>12</v>
      </c>
      <c r="J578" s="4" t="s">
        <v>17</v>
      </c>
      <c r="K578" s="4"/>
    </row>
    <row r="579" spans="1:11">
      <c r="A579" s="3">
        <v>46</v>
      </c>
      <c r="B579" s="17">
        <v>44059</v>
      </c>
      <c r="C579" s="4" t="s">
        <v>101</v>
      </c>
      <c r="D579" s="2" t="s">
        <v>165</v>
      </c>
      <c r="E579" s="2" t="s">
        <v>166</v>
      </c>
      <c r="F579" s="4" t="s">
        <v>167</v>
      </c>
      <c r="G579" s="3">
        <v>5860</v>
      </c>
      <c r="H579" s="4" t="s">
        <v>24</v>
      </c>
      <c r="I579" s="3">
        <v>12</v>
      </c>
      <c r="J579" s="4" t="s">
        <v>17</v>
      </c>
      <c r="K579" s="4"/>
    </row>
    <row r="580" spans="1:11">
      <c r="A580" s="3">
        <v>46</v>
      </c>
      <c r="B580" s="17">
        <v>44059</v>
      </c>
      <c r="C580" s="4" t="s">
        <v>101</v>
      </c>
      <c r="D580" s="2" t="s">
        <v>165</v>
      </c>
      <c r="E580" s="2" t="s">
        <v>166</v>
      </c>
      <c r="F580" s="4" t="s">
        <v>167</v>
      </c>
      <c r="G580" s="3">
        <v>5860</v>
      </c>
      <c r="H580" s="4" t="s">
        <v>43</v>
      </c>
      <c r="I580" s="3">
        <v>16</v>
      </c>
      <c r="J580" s="4" t="s">
        <v>17</v>
      </c>
      <c r="K580" s="4"/>
    </row>
    <row r="581" spans="1:11">
      <c r="A581" s="3">
        <v>46</v>
      </c>
      <c r="B581" s="17">
        <v>44059</v>
      </c>
      <c r="C581" s="4" t="s">
        <v>101</v>
      </c>
      <c r="D581" s="2" t="s">
        <v>165</v>
      </c>
      <c r="E581" s="2" t="s">
        <v>166</v>
      </c>
      <c r="F581" s="4" t="s">
        <v>167</v>
      </c>
      <c r="G581" s="3">
        <v>5860</v>
      </c>
      <c r="H581" s="4" t="s">
        <v>26</v>
      </c>
      <c r="I581" s="3">
        <v>18</v>
      </c>
      <c r="J581" s="4" t="s">
        <v>17</v>
      </c>
      <c r="K581" s="4"/>
    </row>
    <row r="582" spans="1:11">
      <c r="A582" s="3">
        <v>46</v>
      </c>
      <c r="B582" s="17">
        <v>44059</v>
      </c>
      <c r="C582" s="4" t="s">
        <v>101</v>
      </c>
      <c r="D582" s="2" t="s">
        <v>165</v>
      </c>
      <c r="E582" s="2" t="s">
        <v>166</v>
      </c>
      <c r="F582" s="4" t="s">
        <v>167</v>
      </c>
      <c r="G582" s="3">
        <v>5860</v>
      </c>
      <c r="H582" s="4" t="s">
        <v>41</v>
      </c>
      <c r="I582" s="3">
        <v>10</v>
      </c>
      <c r="J582" s="4" t="s">
        <v>17</v>
      </c>
      <c r="K582" s="4"/>
    </row>
    <row r="583" spans="1:11">
      <c r="A583" s="3">
        <v>47</v>
      </c>
      <c r="B583" s="17">
        <v>45003</v>
      </c>
      <c r="C583" s="4" t="s">
        <v>105</v>
      </c>
      <c r="D583" s="2" t="s">
        <v>168</v>
      </c>
      <c r="E583" s="2" t="s">
        <v>169</v>
      </c>
      <c r="F583" s="4" t="s">
        <v>170</v>
      </c>
      <c r="G583" s="3">
        <v>5999</v>
      </c>
      <c r="H583" s="4" t="s">
        <v>32</v>
      </c>
      <c r="I583" s="3">
        <v>10</v>
      </c>
      <c r="J583" s="4" t="s">
        <v>17</v>
      </c>
      <c r="K583" s="4"/>
    </row>
    <row r="584" spans="1:11">
      <c r="A584" s="3">
        <v>47</v>
      </c>
      <c r="B584" s="17">
        <v>45003</v>
      </c>
      <c r="C584" s="4" t="s">
        <v>105</v>
      </c>
      <c r="D584" s="2" t="s">
        <v>168</v>
      </c>
      <c r="E584" s="2" t="s">
        <v>169</v>
      </c>
      <c r="F584" s="4" t="s">
        <v>170</v>
      </c>
      <c r="G584" s="3">
        <v>5999</v>
      </c>
      <c r="H584" s="4" t="s">
        <v>19</v>
      </c>
      <c r="I584" s="3">
        <v>10</v>
      </c>
      <c r="J584" s="4" t="s">
        <v>17</v>
      </c>
      <c r="K584" s="4"/>
    </row>
    <row r="585" spans="1:11">
      <c r="A585" s="3">
        <v>47</v>
      </c>
      <c r="B585" s="17">
        <v>45003</v>
      </c>
      <c r="C585" s="4" t="s">
        <v>105</v>
      </c>
      <c r="D585" s="2" t="s">
        <v>168</v>
      </c>
      <c r="E585" s="2" t="s">
        <v>169</v>
      </c>
      <c r="F585" s="4" t="s">
        <v>170</v>
      </c>
      <c r="G585" s="3">
        <v>5999</v>
      </c>
      <c r="H585" s="4" t="s">
        <v>20</v>
      </c>
      <c r="I585" s="3">
        <v>12</v>
      </c>
      <c r="J585" s="4" t="s">
        <v>17</v>
      </c>
      <c r="K585" s="4"/>
    </row>
    <row r="586" spans="1:11">
      <c r="A586" s="3">
        <v>47</v>
      </c>
      <c r="B586" s="17">
        <v>45003</v>
      </c>
      <c r="C586" s="4" t="s">
        <v>105</v>
      </c>
      <c r="D586" s="2" t="s">
        <v>168</v>
      </c>
      <c r="E586" s="2" t="s">
        <v>169</v>
      </c>
      <c r="F586" s="4" t="s">
        <v>170</v>
      </c>
      <c r="G586" s="3">
        <v>5999</v>
      </c>
      <c r="H586" s="4" t="s">
        <v>35</v>
      </c>
      <c r="I586" s="3">
        <v>11</v>
      </c>
      <c r="J586" s="4" t="s">
        <v>17</v>
      </c>
      <c r="K586" s="4"/>
    </row>
    <row r="587" spans="1:11">
      <c r="A587" s="3">
        <v>47</v>
      </c>
      <c r="B587" s="17">
        <v>45003</v>
      </c>
      <c r="C587" s="4" t="s">
        <v>105</v>
      </c>
      <c r="D587" s="2" t="s">
        <v>168</v>
      </c>
      <c r="E587" s="2" t="s">
        <v>169</v>
      </c>
      <c r="F587" s="4" t="s">
        <v>170</v>
      </c>
      <c r="G587" s="3">
        <v>5999</v>
      </c>
      <c r="H587" s="4" t="s">
        <v>21</v>
      </c>
      <c r="I587" s="3">
        <v>22</v>
      </c>
      <c r="J587" s="4" t="s">
        <v>17</v>
      </c>
      <c r="K587" s="4"/>
    </row>
    <row r="588" spans="1:11">
      <c r="A588" s="3">
        <v>47</v>
      </c>
      <c r="B588" s="17">
        <v>45003</v>
      </c>
      <c r="C588" s="4" t="s">
        <v>105</v>
      </c>
      <c r="D588" s="2" t="s">
        <v>168</v>
      </c>
      <c r="E588" s="2" t="s">
        <v>169</v>
      </c>
      <c r="F588" s="4" t="s">
        <v>170</v>
      </c>
      <c r="G588" s="3">
        <v>5999</v>
      </c>
      <c r="H588" s="4" t="s">
        <v>22</v>
      </c>
      <c r="I588" s="3">
        <v>13</v>
      </c>
      <c r="J588" s="4" t="s">
        <v>17</v>
      </c>
      <c r="K588" s="4"/>
    </row>
    <row r="589" spans="1:11">
      <c r="A589" s="3">
        <v>47</v>
      </c>
      <c r="B589" s="17">
        <v>45003</v>
      </c>
      <c r="C589" s="4" t="s">
        <v>105</v>
      </c>
      <c r="D589" s="2" t="s">
        <v>168</v>
      </c>
      <c r="E589" s="2" t="s">
        <v>169</v>
      </c>
      <c r="F589" s="4" t="s">
        <v>170</v>
      </c>
      <c r="G589" s="3">
        <v>5999</v>
      </c>
      <c r="H589" s="4" t="s">
        <v>36</v>
      </c>
      <c r="I589" s="3">
        <v>9</v>
      </c>
      <c r="J589" s="4" t="s">
        <v>17</v>
      </c>
      <c r="K589" s="4"/>
    </row>
    <row r="590" spans="1:11">
      <c r="A590" s="3">
        <v>47</v>
      </c>
      <c r="B590" s="17">
        <v>45003</v>
      </c>
      <c r="C590" s="4" t="s">
        <v>105</v>
      </c>
      <c r="D590" s="2" t="s">
        <v>168</v>
      </c>
      <c r="E590" s="2" t="s">
        <v>169</v>
      </c>
      <c r="F590" s="4" t="s">
        <v>170</v>
      </c>
      <c r="G590" s="3">
        <v>5999</v>
      </c>
      <c r="H590" s="4" t="s">
        <v>42</v>
      </c>
      <c r="I590" s="3">
        <v>12</v>
      </c>
      <c r="J590" s="4" t="s">
        <v>17</v>
      </c>
      <c r="K590" s="4"/>
    </row>
    <row r="591" spans="1:11">
      <c r="A591" s="3">
        <v>47</v>
      </c>
      <c r="B591" s="17">
        <v>45003</v>
      </c>
      <c r="C591" s="4" t="s">
        <v>105</v>
      </c>
      <c r="D591" s="2" t="s">
        <v>168</v>
      </c>
      <c r="E591" s="2" t="s">
        <v>169</v>
      </c>
      <c r="F591" s="4" t="s">
        <v>170</v>
      </c>
      <c r="G591" s="3">
        <v>5999</v>
      </c>
      <c r="H591" s="4" t="s">
        <v>24</v>
      </c>
      <c r="I591" s="3">
        <v>16</v>
      </c>
      <c r="J591" s="4" t="s">
        <v>17</v>
      </c>
      <c r="K591" s="4"/>
    </row>
    <row r="592" spans="1:11">
      <c r="A592" s="3">
        <v>47</v>
      </c>
      <c r="B592" s="17">
        <v>45003</v>
      </c>
      <c r="C592" s="4" t="s">
        <v>105</v>
      </c>
      <c r="D592" s="2" t="s">
        <v>168</v>
      </c>
      <c r="E592" s="2" t="s">
        <v>169</v>
      </c>
      <c r="F592" s="4" t="s">
        <v>170</v>
      </c>
      <c r="G592" s="3">
        <v>5999</v>
      </c>
      <c r="H592" s="4" t="s">
        <v>25</v>
      </c>
      <c r="I592" s="3">
        <v>16</v>
      </c>
      <c r="J592" s="4" t="s">
        <v>17</v>
      </c>
      <c r="K592" s="4"/>
    </row>
    <row r="593" spans="1:11">
      <c r="A593" s="3">
        <v>47</v>
      </c>
      <c r="B593" s="17">
        <v>45003</v>
      </c>
      <c r="C593" s="4" t="s">
        <v>105</v>
      </c>
      <c r="D593" s="2" t="s">
        <v>168</v>
      </c>
      <c r="E593" s="2" t="s">
        <v>169</v>
      </c>
      <c r="F593" s="4" t="s">
        <v>170</v>
      </c>
      <c r="G593" s="3">
        <v>5999</v>
      </c>
      <c r="H593" s="4" t="s">
        <v>26</v>
      </c>
      <c r="I593" s="3">
        <v>15</v>
      </c>
      <c r="J593" s="4" t="s">
        <v>17</v>
      </c>
      <c r="K593" s="4"/>
    </row>
    <row r="594" spans="1:11">
      <c r="A594" s="3">
        <v>47</v>
      </c>
      <c r="B594" s="17">
        <v>45003</v>
      </c>
      <c r="C594" s="4" t="s">
        <v>105</v>
      </c>
      <c r="D594" s="2" t="s">
        <v>168</v>
      </c>
      <c r="E594" s="2" t="s">
        <v>169</v>
      </c>
      <c r="F594" s="4" t="s">
        <v>170</v>
      </c>
      <c r="G594" s="3">
        <v>5999</v>
      </c>
      <c r="H594" s="4" t="s">
        <v>44</v>
      </c>
      <c r="I594" s="3">
        <v>8</v>
      </c>
      <c r="J594" s="4" t="s">
        <v>17</v>
      </c>
      <c r="K594" s="4"/>
    </row>
    <row r="595" spans="1:11">
      <c r="A595" s="3">
        <v>47</v>
      </c>
      <c r="B595" s="17">
        <v>45003</v>
      </c>
      <c r="C595" s="4" t="s">
        <v>105</v>
      </c>
      <c r="D595" s="2" t="s">
        <v>168</v>
      </c>
      <c r="E595" s="2" t="s">
        <v>169</v>
      </c>
      <c r="F595" s="4" t="s">
        <v>170</v>
      </c>
      <c r="G595" s="3">
        <v>5999</v>
      </c>
      <c r="H595" s="4" t="s">
        <v>37</v>
      </c>
      <c r="I595" s="3">
        <v>13</v>
      </c>
      <c r="J595" s="4" t="s">
        <v>17</v>
      </c>
      <c r="K595" s="4"/>
    </row>
    <row r="596" spans="1:11">
      <c r="A596" s="3">
        <v>47</v>
      </c>
      <c r="B596" s="17">
        <v>45003</v>
      </c>
      <c r="C596" s="4" t="s">
        <v>105</v>
      </c>
      <c r="D596" s="2" t="s">
        <v>168</v>
      </c>
      <c r="E596" s="2" t="s">
        <v>169</v>
      </c>
      <c r="F596" s="4" t="s">
        <v>170</v>
      </c>
      <c r="G596" s="3">
        <v>5999</v>
      </c>
      <c r="H596" s="4" t="s">
        <v>27</v>
      </c>
      <c r="I596" s="3">
        <v>2</v>
      </c>
      <c r="J596" s="4" t="s">
        <v>17</v>
      </c>
      <c r="K596" s="4"/>
    </row>
    <row r="597" spans="1:11">
      <c r="A597" s="3">
        <v>48</v>
      </c>
      <c r="B597" s="17">
        <v>44516</v>
      </c>
      <c r="C597" s="4" t="s">
        <v>171</v>
      </c>
      <c r="D597" s="2" t="s">
        <v>149</v>
      </c>
      <c r="E597" s="2" t="s">
        <v>150</v>
      </c>
      <c r="F597" s="4" t="s">
        <v>151</v>
      </c>
      <c r="G597" s="3">
        <v>5973</v>
      </c>
      <c r="H597" s="4" t="s">
        <v>32</v>
      </c>
      <c r="I597" s="3">
        <v>13</v>
      </c>
      <c r="J597" s="4" t="s">
        <v>17</v>
      </c>
      <c r="K597" s="4"/>
    </row>
    <row r="598" spans="1:11">
      <c r="A598" s="3">
        <v>48</v>
      </c>
      <c r="B598" s="17">
        <v>44516</v>
      </c>
      <c r="C598" s="4" t="s">
        <v>171</v>
      </c>
      <c r="D598" s="2" t="s">
        <v>149</v>
      </c>
      <c r="E598" s="2" t="s">
        <v>150</v>
      </c>
      <c r="F598" s="4" t="s">
        <v>151</v>
      </c>
      <c r="G598" s="3">
        <v>5973</v>
      </c>
      <c r="H598" s="4" t="s">
        <v>16</v>
      </c>
      <c r="I598" s="3">
        <v>15</v>
      </c>
      <c r="J598" s="4" t="s">
        <v>17</v>
      </c>
      <c r="K598" s="4"/>
    </row>
    <row r="599" spans="1:11">
      <c r="A599" s="3">
        <v>48</v>
      </c>
      <c r="B599" s="17">
        <v>44516</v>
      </c>
      <c r="C599" s="4" t="s">
        <v>171</v>
      </c>
      <c r="D599" s="2" t="s">
        <v>149</v>
      </c>
      <c r="E599" s="2" t="s">
        <v>150</v>
      </c>
      <c r="F599" s="4" t="s">
        <v>151</v>
      </c>
      <c r="G599" s="3">
        <v>5973</v>
      </c>
      <c r="H599" s="4" t="s">
        <v>18</v>
      </c>
      <c r="I599" s="3">
        <v>11</v>
      </c>
      <c r="J599" s="4" t="s">
        <v>17</v>
      </c>
      <c r="K599" s="4"/>
    </row>
    <row r="600" spans="1:11">
      <c r="A600" s="3">
        <v>48</v>
      </c>
      <c r="B600" s="17">
        <v>44516</v>
      </c>
      <c r="C600" s="4" t="s">
        <v>171</v>
      </c>
      <c r="D600" s="2" t="s">
        <v>149</v>
      </c>
      <c r="E600" s="2" t="s">
        <v>150</v>
      </c>
      <c r="F600" s="4" t="s">
        <v>151</v>
      </c>
      <c r="G600" s="3">
        <v>5973</v>
      </c>
      <c r="H600" s="4" t="s">
        <v>20</v>
      </c>
      <c r="I600" s="3">
        <v>14</v>
      </c>
      <c r="J600" s="4" t="s">
        <v>17</v>
      </c>
      <c r="K600" s="4"/>
    </row>
    <row r="601" spans="1:11">
      <c r="A601" s="3">
        <v>48</v>
      </c>
      <c r="B601" s="17">
        <v>44516</v>
      </c>
      <c r="C601" s="4" t="s">
        <v>171</v>
      </c>
      <c r="D601" s="2" t="s">
        <v>149</v>
      </c>
      <c r="E601" s="2" t="s">
        <v>150</v>
      </c>
      <c r="F601" s="4" t="s">
        <v>151</v>
      </c>
      <c r="G601" s="3">
        <v>5973</v>
      </c>
      <c r="H601" s="4" t="s">
        <v>21</v>
      </c>
      <c r="I601" s="3">
        <v>10</v>
      </c>
      <c r="J601" s="4" t="s">
        <v>17</v>
      </c>
      <c r="K601" s="4"/>
    </row>
    <row r="602" spans="1:11">
      <c r="A602" s="3">
        <v>48</v>
      </c>
      <c r="B602" s="17">
        <v>44516</v>
      </c>
      <c r="C602" s="4" t="s">
        <v>171</v>
      </c>
      <c r="D602" s="2" t="s">
        <v>149</v>
      </c>
      <c r="E602" s="2" t="s">
        <v>150</v>
      </c>
      <c r="F602" s="4" t="s">
        <v>151</v>
      </c>
      <c r="G602" s="3">
        <v>5973</v>
      </c>
      <c r="H602" s="4" t="s">
        <v>22</v>
      </c>
      <c r="I602" s="3">
        <v>14</v>
      </c>
      <c r="J602" s="4" t="s">
        <v>17</v>
      </c>
      <c r="K602" s="4"/>
    </row>
    <row r="603" spans="1:11">
      <c r="A603" s="3">
        <v>48</v>
      </c>
      <c r="B603" s="17">
        <v>44516</v>
      </c>
      <c r="C603" s="4" t="s">
        <v>171</v>
      </c>
      <c r="D603" s="2" t="s">
        <v>149</v>
      </c>
      <c r="E603" s="2" t="s">
        <v>150</v>
      </c>
      <c r="F603" s="4" t="s">
        <v>151</v>
      </c>
      <c r="G603" s="3">
        <v>5973</v>
      </c>
      <c r="H603" s="4" t="s">
        <v>23</v>
      </c>
      <c r="I603" s="3">
        <v>12</v>
      </c>
      <c r="J603" s="4" t="s">
        <v>17</v>
      </c>
      <c r="K603" s="4"/>
    </row>
    <row r="604" spans="1:11">
      <c r="A604" s="3">
        <v>48</v>
      </c>
      <c r="B604" s="17">
        <v>44516</v>
      </c>
      <c r="C604" s="4" t="s">
        <v>171</v>
      </c>
      <c r="D604" s="2" t="s">
        <v>149</v>
      </c>
      <c r="E604" s="2" t="s">
        <v>150</v>
      </c>
      <c r="F604" s="4" t="s">
        <v>151</v>
      </c>
      <c r="G604" s="3">
        <v>5973</v>
      </c>
      <c r="H604" s="4" t="s">
        <v>36</v>
      </c>
      <c r="I604" s="3">
        <v>7</v>
      </c>
      <c r="J604" s="4" t="s">
        <v>17</v>
      </c>
      <c r="K604" s="4"/>
    </row>
    <row r="605" spans="1:11">
      <c r="A605" s="3">
        <v>48</v>
      </c>
      <c r="B605" s="17">
        <v>44516</v>
      </c>
      <c r="C605" s="4" t="s">
        <v>171</v>
      </c>
      <c r="D605" s="2" t="s">
        <v>149</v>
      </c>
      <c r="E605" s="2" t="s">
        <v>150</v>
      </c>
      <c r="F605" s="4" t="s">
        <v>151</v>
      </c>
      <c r="G605" s="3">
        <v>5973</v>
      </c>
      <c r="H605" s="4" t="s">
        <v>42</v>
      </c>
      <c r="I605" s="3">
        <v>15</v>
      </c>
      <c r="J605" s="4" t="s">
        <v>17</v>
      </c>
      <c r="K605" s="4"/>
    </row>
    <row r="606" spans="1:11">
      <c r="A606" s="3">
        <v>48</v>
      </c>
      <c r="B606" s="17">
        <v>44516</v>
      </c>
      <c r="C606" s="4" t="s">
        <v>171</v>
      </c>
      <c r="D606" s="2" t="s">
        <v>149</v>
      </c>
      <c r="E606" s="2" t="s">
        <v>150</v>
      </c>
      <c r="F606" s="4" t="s">
        <v>151</v>
      </c>
      <c r="G606" s="3">
        <v>5973</v>
      </c>
      <c r="H606" s="4" t="s">
        <v>24</v>
      </c>
      <c r="I606" s="3">
        <v>17</v>
      </c>
      <c r="J606" s="4" t="s">
        <v>17</v>
      </c>
      <c r="K606" s="4"/>
    </row>
    <row r="607" spans="1:11">
      <c r="A607" s="3">
        <v>48</v>
      </c>
      <c r="B607" s="17">
        <v>44516</v>
      </c>
      <c r="C607" s="4" t="s">
        <v>171</v>
      </c>
      <c r="D607" s="2" t="s">
        <v>149</v>
      </c>
      <c r="E607" s="2" t="s">
        <v>150</v>
      </c>
      <c r="F607" s="4" t="s">
        <v>151</v>
      </c>
      <c r="G607" s="3">
        <v>5973</v>
      </c>
      <c r="H607" s="4" t="s">
        <v>25</v>
      </c>
      <c r="I607" s="3">
        <v>7</v>
      </c>
      <c r="J607" s="4" t="s">
        <v>17</v>
      </c>
      <c r="K607" s="4"/>
    </row>
    <row r="608" spans="1:11">
      <c r="A608" s="3">
        <v>48</v>
      </c>
      <c r="B608" s="17">
        <v>44516</v>
      </c>
      <c r="C608" s="4" t="s">
        <v>171</v>
      </c>
      <c r="D608" s="2" t="s">
        <v>149</v>
      </c>
      <c r="E608" s="2" t="s">
        <v>150</v>
      </c>
      <c r="F608" s="4" t="s">
        <v>151</v>
      </c>
      <c r="G608" s="3">
        <v>5973</v>
      </c>
      <c r="H608" s="4" t="s">
        <v>43</v>
      </c>
      <c r="I608" s="3">
        <v>10</v>
      </c>
      <c r="J608" s="4" t="s">
        <v>17</v>
      </c>
      <c r="K608" s="4"/>
    </row>
    <row r="609" spans="1:11">
      <c r="A609" s="3">
        <v>48</v>
      </c>
      <c r="B609" s="17">
        <v>44516</v>
      </c>
      <c r="C609" s="4" t="s">
        <v>171</v>
      </c>
      <c r="D609" s="2" t="s">
        <v>149</v>
      </c>
      <c r="E609" s="2" t="s">
        <v>150</v>
      </c>
      <c r="F609" s="4" t="s">
        <v>151</v>
      </c>
      <c r="G609" s="3">
        <v>5973</v>
      </c>
      <c r="H609" s="4" t="s">
        <v>26</v>
      </c>
      <c r="I609" s="3">
        <v>10</v>
      </c>
      <c r="J609" s="4" t="s">
        <v>17</v>
      </c>
      <c r="K609" s="4"/>
    </row>
    <row r="610" spans="1:11">
      <c r="A610" s="3">
        <v>48</v>
      </c>
      <c r="B610" s="17">
        <v>44516</v>
      </c>
      <c r="C610" s="4" t="s">
        <v>171</v>
      </c>
      <c r="D610" s="2" t="s">
        <v>149</v>
      </c>
      <c r="E610" s="2" t="s">
        <v>150</v>
      </c>
      <c r="F610" s="4" t="s">
        <v>151</v>
      </c>
      <c r="G610" s="3">
        <v>5973</v>
      </c>
      <c r="H610" s="4" t="s">
        <v>37</v>
      </c>
      <c r="I610" s="3">
        <v>10</v>
      </c>
      <c r="J610" s="4" t="s">
        <v>17</v>
      </c>
      <c r="K610" s="4"/>
    </row>
    <row r="611" spans="1:11">
      <c r="A611" s="3">
        <v>48</v>
      </c>
      <c r="B611" s="17">
        <v>44516</v>
      </c>
      <c r="C611" s="4" t="s">
        <v>171</v>
      </c>
      <c r="D611" s="2" t="s">
        <v>149</v>
      </c>
      <c r="E611" s="2" t="s">
        <v>150</v>
      </c>
      <c r="F611" s="4" t="s">
        <v>151</v>
      </c>
      <c r="G611" s="3">
        <v>5973</v>
      </c>
      <c r="H611" s="4" t="s">
        <v>27</v>
      </c>
      <c r="I611" s="3">
        <v>12</v>
      </c>
      <c r="J611" s="4" t="s">
        <v>17</v>
      </c>
      <c r="K611" s="4"/>
    </row>
    <row r="612" spans="1:11">
      <c r="A612" s="3">
        <v>49</v>
      </c>
      <c r="B612" s="17">
        <v>45168</v>
      </c>
      <c r="C612" s="4" t="s">
        <v>12</v>
      </c>
      <c r="D612" s="2" t="s">
        <v>66</v>
      </c>
      <c r="E612" s="2" t="s">
        <v>67</v>
      </c>
      <c r="F612" s="4" t="s">
        <v>68</v>
      </c>
      <c r="G612" s="3">
        <v>9243</v>
      </c>
      <c r="H612" s="4" t="s">
        <v>32</v>
      </c>
      <c r="I612" s="3">
        <v>16</v>
      </c>
      <c r="J612" s="4" t="s">
        <v>17</v>
      </c>
      <c r="K612" s="4"/>
    </row>
    <row r="613" spans="1:11">
      <c r="A613" s="3">
        <v>49</v>
      </c>
      <c r="B613" s="17">
        <v>45168</v>
      </c>
      <c r="C613" s="4" t="s">
        <v>12</v>
      </c>
      <c r="D613" s="2" t="s">
        <v>66</v>
      </c>
      <c r="E613" s="2" t="s">
        <v>67</v>
      </c>
      <c r="F613" s="4" t="s">
        <v>68</v>
      </c>
      <c r="G613" s="3">
        <v>9243</v>
      </c>
      <c r="H613" s="4" t="s">
        <v>16</v>
      </c>
      <c r="I613" s="3">
        <v>28</v>
      </c>
      <c r="J613" s="4" t="s">
        <v>17</v>
      </c>
      <c r="K613" s="4"/>
    </row>
    <row r="614" spans="1:11">
      <c r="A614" s="3">
        <v>49</v>
      </c>
      <c r="B614" s="17">
        <v>45168</v>
      </c>
      <c r="C614" s="4" t="s">
        <v>12</v>
      </c>
      <c r="D614" s="2" t="s">
        <v>66</v>
      </c>
      <c r="E614" s="2" t="s">
        <v>67</v>
      </c>
      <c r="F614" s="4" t="s">
        <v>68</v>
      </c>
      <c r="G614" s="3">
        <v>9243</v>
      </c>
      <c r="H614" s="4" t="s">
        <v>18</v>
      </c>
      <c r="I614" s="3">
        <v>14</v>
      </c>
      <c r="J614" s="4" t="s">
        <v>17</v>
      </c>
      <c r="K614" s="4"/>
    </row>
    <row r="615" spans="1:11">
      <c r="A615" s="3">
        <v>49</v>
      </c>
      <c r="B615" s="17">
        <v>45168</v>
      </c>
      <c r="C615" s="4" t="s">
        <v>12</v>
      </c>
      <c r="D615" s="2" t="s">
        <v>66</v>
      </c>
      <c r="E615" s="2" t="s">
        <v>67</v>
      </c>
      <c r="F615" s="4" t="s">
        <v>68</v>
      </c>
      <c r="G615" s="3">
        <v>9243</v>
      </c>
      <c r="H615" s="4" t="s">
        <v>19</v>
      </c>
      <c r="I615" s="3">
        <v>21</v>
      </c>
      <c r="J615" s="4" t="s">
        <v>17</v>
      </c>
      <c r="K615" s="4"/>
    </row>
    <row r="616" spans="1:11">
      <c r="A616" s="3">
        <v>49</v>
      </c>
      <c r="B616" s="17">
        <v>45168</v>
      </c>
      <c r="C616" s="4" t="s">
        <v>12</v>
      </c>
      <c r="D616" s="2" t="s">
        <v>66</v>
      </c>
      <c r="E616" s="2" t="s">
        <v>67</v>
      </c>
      <c r="F616" s="4" t="s">
        <v>68</v>
      </c>
      <c r="G616" s="3">
        <v>9243</v>
      </c>
      <c r="H616" s="4" t="s">
        <v>20</v>
      </c>
      <c r="I616" s="3">
        <v>27</v>
      </c>
      <c r="J616" s="4" t="s">
        <v>17</v>
      </c>
      <c r="K616" s="4"/>
    </row>
    <row r="617" spans="1:11">
      <c r="A617" s="3">
        <v>49</v>
      </c>
      <c r="B617" s="17">
        <v>45168</v>
      </c>
      <c r="C617" s="4" t="s">
        <v>12</v>
      </c>
      <c r="D617" s="2" t="s">
        <v>66</v>
      </c>
      <c r="E617" s="2" t="s">
        <v>67</v>
      </c>
      <c r="F617" s="4" t="s">
        <v>68</v>
      </c>
      <c r="G617" s="3">
        <v>9243</v>
      </c>
      <c r="H617" s="4" t="s">
        <v>33</v>
      </c>
      <c r="I617" s="3">
        <v>13</v>
      </c>
      <c r="J617" s="4" t="s">
        <v>17</v>
      </c>
      <c r="K617" s="4"/>
    </row>
    <row r="618" spans="1:11">
      <c r="A618" s="3">
        <v>49</v>
      </c>
      <c r="B618" s="17">
        <v>45168</v>
      </c>
      <c r="C618" s="4" t="s">
        <v>12</v>
      </c>
      <c r="D618" s="2" t="s">
        <v>66</v>
      </c>
      <c r="E618" s="2" t="s">
        <v>67</v>
      </c>
      <c r="F618" s="4" t="s">
        <v>68</v>
      </c>
      <c r="G618" s="3">
        <v>9243</v>
      </c>
      <c r="H618" s="4" t="s">
        <v>35</v>
      </c>
      <c r="I618" s="3">
        <v>21</v>
      </c>
      <c r="J618" s="4" t="s">
        <v>17</v>
      </c>
      <c r="K618" s="4"/>
    </row>
    <row r="619" spans="1:11">
      <c r="A619" s="3">
        <v>49</v>
      </c>
      <c r="B619" s="17">
        <v>45168</v>
      </c>
      <c r="C619" s="4" t="s">
        <v>12</v>
      </c>
      <c r="D619" s="2" t="s">
        <v>66</v>
      </c>
      <c r="E619" s="2" t="s">
        <v>67</v>
      </c>
      <c r="F619" s="4" t="s">
        <v>68</v>
      </c>
      <c r="G619" s="3">
        <v>9243</v>
      </c>
      <c r="H619" s="4" t="s">
        <v>21</v>
      </c>
      <c r="I619" s="3">
        <v>9</v>
      </c>
      <c r="J619" s="4" t="s">
        <v>17</v>
      </c>
      <c r="K619" s="4"/>
    </row>
    <row r="620" spans="1:11">
      <c r="A620" s="3">
        <v>49</v>
      </c>
      <c r="B620" s="17">
        <v>45168</v>
      </c>
      <c r="C620" s="4" t="s">
        <v>12</v>
      </c>
      <c r="D620" s="2" t="s">
        <v>66</v>
      </c>
      <c r="E620" s="2" t="s">
        <v>67</v>
      </c>
      <c r="F620" s="4" t="s">
        <v>68</v>
      </c>
      <c r="G620" s="3">
        <v>9243</v>
      </c>
      <c r="H620" s="4" t="s">
        <v>22</v>
      </c>
      <c r="I620" s="3">
        <v>25</v>
      </c>
      <c r="J620" s="4" t="s">
        <v>17</v>
      </c>
      <c r="K620" s="4"/>
    </row>
    <row r="621" spans="1:11">
      <c r="A621" s="3">
        <v>49</v>
      </c>
      <c r="B621" s="17">
        <v>45168</v>
      </c>
      <c r="C621" s="4" t="s">
        <v>12</v>
      </c>
      <c r="D621" s="2" t="s">
        <v>66</v>
      </c>
      <c r="E621" s="2" t="s">
        <v>67</v>
      </c>
      <c r="F621" s="4" t="s">
        <v>68</v>
      </c>
      <c r="G621" s="3">
        <v>9243</v>
      </c>
      <c r="H621" s="4" t="s">
        <v>36</v>
      </c>
      <c r="I621" s="3">
        <v>17</v>
      </c>
      <c r="J621" s="4" t="s">
        <v>17</v>
      </c>
      <c r="K621" s="4"/>
    </row>
    <row r="622" spans="1:11">
      <c r="A622" s="3">
        <v>49</v>
      </c>
      <c r="B622" s="17">
        <v>45168</v>
      </c>
      <c r="C622" s="4" t="s">
        <v>12</v>
      </c>
      <c r="D622" s="2" t="s">
        <v>66</v>
      </c>
      <c r="E622" s="2" t="s">
        <v>67</v>
      </c>
      <c r="F622" s="4" t="s">
        <v>68</v>
      </c>
      <c r="G622" s="3">
        <v>9243</v>
      </c>
      <c r="H622" s="4" t="s">
        <v>24</v>
      </c>
      <c r="I622" s="3">
        <v>22</v>
      </c>
      <c r="J622" s="4" t="s">
        <v>17</v>
      </c>
      <c r="K622" s="4"/>
    </row>
    <row r="623" spans="1:11">
      <c r="A623" s="3">
        <v>49</v>
      </c>
      <c r="B623" s="17">
        <v>45168</v>
      </c>
      <c r="C623" s="4" t="s">
        <v>12</v>
      </c>
      <c r="D623" s="2" t="s">
        <v>66</v>
      </c>
      <c r="E623" s="2" t="s">
        <v>67</v>
      </c>
      <c r="F623" s="4" t="s">
        <v>68</v>
      </c>
      <c r="G623" s="3">
        <v>9243</v>
      </c>
      <c r="H623" s="4" t="s">
        <v>25</v>
      </c>
      <c r="I623" s="3">
        <v>8</v>
      </c>
      <c r="J623" s="4" t="s">
        <v>17</v>
      </c>
      <c r="K623" s="4"/>
    </row>
    <row r="624" spans="1:11">
      <c r="A624" s="3">
        <v>49</v>
      </c>
      <c r="B624" s="17">
        <v>45168</v>
      </c>
      <c r="C624" s="4" t="s">
        <v>12</v>
      </c>
      <c r="D624" s="2" t="s">
        <v>66</v>
      </c>
      <c r="E624" s="2" t="s">
        <v>67</v>
      </c>
      <c r="F624" s="4" t="s">
        <v>68</v>
      </c>
      <c r="G624" s="3">
        <v>9243</v>
      </c>
      <c r="H624" s="4" t="s">
        <v>43</v>
      </c>
      <c r="I624" s="3">
        <v>19</v>
      </c>
      <c r="J624" s="4" t="s">
        <v>17</v>
      </c>
      <c r="K624" s="4"/>
    </row>
    <row r="625" spans="1:11">
      <c r="A625" s="3">
        <v>49</v>
      </c>
      <c r="B625" s="17">
        <v>45168</v>
      </c>
      <c r="C625" s="4" t="s">
        <v>12</v>
      </c>
      <c r="D625" s="2" t="s">
        <v>66</v>
      </c>
      <c r="E625" s="2" t="s">
        <v>67</v>
      </c>
      <c r="F625" s="4" t="s">
        <v>68</v>
      </c>
      <c r="G625" s="3">
        <v>9243</v>
      </c>
      <c r="H625" s="4" t="s">
        <v>26</v>
      </c>
      <c r="I625" s="3">
        <v>21</v>
      </c>
      <c r="J625" s="4" t="s">
        <v>17</v>
      </c>
      <c r="K625" s="4"/>
    </row>
    <row r="626" spans="1:11">
      <c r="A626" s="3">
        <v>49</v>
      </c>
      <c r="B626" s="17">
        <v>45168</v>
      </c>
      <c r="C626" s="4" t="s">
        <v>12</v>
      </c>
      <c r="D626" s="2" t="s">
        <v>66</v>
      </c>
      <c r="E626" s="2" t="s">
        <v>67</v>
      </c>
      <c r="F626" s="4" t="s">
        <v>68</v>
      </c>
      <c r="G626" s="3">
        <v>9243</v>
      </c>
      <c r="H626" s="4" t="s">
        <v>27</v>
      </c>
      <c r="I626" s="3">
        <v>10</v>
      </c>
      <c r="J626" s="4" t="s">
        <v>17</v>
      </c>
      <c r="K626" s="4"/>
    </row>
    <row r="627" spans="1:11">
      <c r="A627" s="3">
        <v>49</v>
      </c>
      <c r="B627" s="17">
        <v>45168</v>
      </c>
      <c r="C627" s="4" t="s">
        <v>12</v>
      </c>
      <c r="D627" s="2" t="s">
        <v>66</v>
      </c>
      <c r="E627" s="2" t="s">
        <v>67</v>
      </c>
      <c r="F627" s="4" t="s">
        <v>68</v>
      </c>
      <c r="G627" s="3">
        <v>9243</v>
      </c>
      <c r="H627" s="4" t="s">
        <v>41</v>
      </c>
      <c r="I627" s="3">
        <v>10</v>
      </c>
      <c r="J627" s="4" t="s">
        <v>17</v>
      </c>
      <c r="K627" s="4"/>
    </row>
    <row r="628" spans="1:11">
      <c r="A628" s="3">
        <v>50</v>
      </c>
      <c r="B628" s="17">
        <v>44397</v>
      </c>
      <c r="C628" s="4" t="s">
        <v>81</v>
      </c>
      <c r="D628" s="2" t="s">
        <v>98</v>
      </c>
      <c r="E628" s="2" t="s">
        <v>99</v>
      </c>
      <c r="F628" s="4" t="s">
        <v>100</v>
      </c>
      <c r="G628" s="3">
        <v>5853</v>
      </c>
      <c r="H628" s="4" t="s">
        <v>16</v>
      </c>
      <c r="I628" s="3">
        <v>7</v>
      </c>
      <c r="J628" s="4" t="s">
        <v>17</v>
      </c>
      <c r="K628" s="4"/>
    </row>
    <row r="629" spans="1:11">
      <c r="A629" s="3">
        <v>50</v>
      </c>
      <c r="B629" s="17">
        <v>44397</v>
      </c>
      <c r="C629" s="4" t="s">
        <v>81</v>
      </c>
      <c r="D629" s="2" t="s">
        <v>98</v>
      </c>
      <c r="E629" s="2" t="s">
        <v>99</v>
      </c>
      <c r="F629" s="4" t="s">
        <v>100</v>
      </c>
      <c r="G629" s="3">
        <v>5853</v>
      </c>
      <c r="H629" s="4" t="s">
        <v>20</v>
      </c>
      <c r="I629" s="3">
        <v>17</v>
      </c>
      <c r="J629" s="4" t="s">
        <v>17</v>
      </c>
      <c r="K629" s="4"/>
    </row>
    <row r="630" spans="1:11">
      <c r="A630" s="3">
        <v>50</v>
      </c>
      <c r="B630" s="17">
        <v>44397</v>
      </c>
      <c r="C630" s="4" t="s">
        <v>81</v>
      </c>
      <c r="D630" s="2" t="s">
        <v>98</v>
      </c>
      <c r="E630" s="2" t="s">
        <v>99</v>
      </c>
      <c r="F630" s="4" t="s">
        <v>100</v>
      </c>
      <c r="G630" s="3">
        <v>5853</v>
      </c>
      <c r="H630" s="4" t="s">
        <v>21</v>
      </c>
      <c r="I630" s="3">
        <v>12</v>
      </c>
      <c r="J630" s="4" t="s">
        <v>17</v>
      </c>
      <c r="K630" s="4"/>
    </row>
    <row r="631" spans="1:11">
      <c r="A631" s="3">
        <v>50</v>
      </c>
      <c r="B631" s="17">
        <v>44397</v>
      </c>
      <c r="C631" s="4" t="s">
        <v>81</v>
      </c>
      <c r="D631" s="2" t="s">
        <v>98</v>
      </c>
      <c r="E631" s="2" t="s">
        <v>99</v>
      </c>
      <c r="F631" s="4" t="s">
        <v>100</v>
      </c>
      <c r="G631" s="3">
        <v>5853</v>
      </c>
      <c r="H631" s="4" t="s">
        <v>22</v>
      </c>
      <c r="I631" s="3">
        <v>10</v>
      </c>
      <c r="J631" s="4" t="s">
        <v>17</v>
      </c>
      <c r="K631" s="4"/>
    </row>
    <row r="632" spans="1:11">
      <c r="A632" s="3">
        <v>50</v>
      </c>
      <c r="B632" s="17">
        <v>44397</v>
      </c>
      <c r="C632" s="4" t="s">
        <v>81</v>
      </c>
      <c r="D632" s="2" t="s">
        <v>98</v>
      </c>
      <c r="E632" s="2" t="s">
        <v>99</v>
      </c>
      <c r="F632" s="4" t="s">
        <v>100</v>
      </c>
      <c r="G632" s="3">
        <v>5853</v>
      </c>
      <c r="H632" s="4" t="s">
        <v>23</v>
      </c>
      <c r="I632" s="3">
        <v>16</v>
      </c>
      <c r="J632" s="4" t="s">
        <v>17</v>
      </c>
      <c r="K632" s="4"/>
    </row>
    <row r="633" spans="1:11">
      <c r="A633" s="3">
        <v>50</v>
      </c>
      <c r="B633" s="17">
        <v>44397</v>
      </c>
      <c r="C633" s="4" t="s">
        <v>81</v>
      </c>
      <c r="D633" s="2" t="s">
        <v>98</v>
      </c>
      <c r="E633" s="2" t="s">
        <v>99</v>
      </c>
      <c r="F633" s="4" t="s">
        <v>100</v>
      </c>
      <c r="G633" s="3">
        <v>5853</v>
      </c>
      <c r="H633" s="4" t="s">
        <v>36</v>
      </c>
      <c r="I633" s="3">
        <v>5</v>
      </c>
      <c r="J633" s="4" t="s">
        <v>17</v>
      </c>
      <c r="K633" s="4"/>
    </row>
    <row r="634" spans="1:11">
      <c r="A634" s="3">
        <v>50</v>
      </c>
      <c r="B634" s="17">
        <v>44397</v>
      </c>
      <c r="C634" s="4" t="s">
        <v>81</v>
      </c>
      <c r="D634" s="2" t="s">
        <v>98</v>
      </c>
      <c r="E634" s="2" t="s">
        <v>99</v>
      </c>
      <c r="F634" s="4" t="s">
        <v>100</v>
      </c>
      <c r="G634" s="3">
        <v>5853</v>
      </c>
      <c r="H634" s="4" t="s">
        <v>42</v>
      </c>
      <c r="I634" s="3">
        <v>14</v>
      </c>
      <c r="J634" s="4" t="s">
        <v>17</v>
      </c>
      <c r="K634" s="4"/>
    </row>
    <row r="635" spans="1:11">
      <c r="A635" s="3">
        <v>50</v>
      </c>
      <c r="B635" s="17">
        <v>44397</v>
      </c>
      <c r="C635" s="4" t="s">
        <v>81</v>
      </c>
      <c r="D635" s="2" t="s">
        <v>98</v>
      </c>
      <c r="E635" s="2" t="s">
        <v>99</v>
      </c>
      <c r="F635" s="4" t="s">
        <v>100</v>
      </c>
      <c r="G635" s="3">
        <v>5853</v>
      </c>
      <c r="H635" s="4" t="s">
        <v>43</v>
      </c>
      <c r="I635" s="3">
        <v>13</v>
      </c>
      <c r="J635" s="4" t="s">
        <v>17</v>
      </c>
      <c r="K635" s="4"/>
    </row>
    <row r="636" spans="1:11">
      <c r="A636" s="3">
        <v>50</v>
      </c>
      <c r="B636" s="17">
        <v>44397</v>
      </c>
      <c r="C636" s="4" t="s">
        <v>81</v>
      </c>
      <c r="D636" s="2" t="s">
        <v>98</v>
      </c>
      <c r="E636" s="2" t="s">
        <v>99</v>
      </c>
      <c r="F636" s="4" t="s">
        <v>100</v>
      </c>
      <c r="G636" s="3">
        <v>5853</v>
      </c>
      <c r="H636" s="4" t="s">
        <v>26</v>
      </c>
      <c r="I636" s="3">
        <v>8</v>
      </c>
      <c r="J636" s="4" t="s">
        <v>17</v>
      </c>
      <c r="K636" s="4"/>
    </row>
    <row r="637" spans="1:11">
      <c r="A637" s="3">
        <v>50</v>
      </c>
      <c r="B637" s="17">
        <v>44397</v>
      </c>
      <c r="C637" s="4" t="s">
        <v>81</v>
      </c>
      <c r="D637" s="2" t="s">
        <v>98</v>
      </c>
      <c r="E637" s="2" t="s">
        <v>99</v>
      </c>
      <c r="F637" s="4" t="s">
        <v>100</v>
      </c>
      <c r="G637" s="3">
        <v>5853</v>
      </c>
      <c r="H637" s="4" t="s">
        <v>37</v>
      </c>
      <c r="I637" s="3">
        <v>15</v>
      </c>
      <c r="J637" s="4" t="s">
        <v>17</v>
      </c>
      <c r="K637" s="4"/>
    </row>
    <row r="638" spans="1:11">
      <c r="A638" s="3">
        <v>50</v>
      </c>
      <c r="B638" s="17">
        <v>44397</v>
      </c>
      <c r="C638" s="4" t="s">
        <v>81</v>
      </c>
      <c r="D638" s="2" t="s">
        <v>98</v>
      </c>
      <c r="E638" s="2" t="s">
        <v>99</v>
      </c>
      <c r="F638" s="4" t="s">
        <v>100</v>
      </c>
      <c r="G638" s="3">
        <v>5853</v>
      </c>
      <c r="H638" s="4" t="s">
        <v>27</v>
      </c>
      <c r="I638" s="3">
        <v>14</v>
      </c>
      <c r="J638" s="4" t="s">
        <v>17</v>
      </c>
      <c r="K638" s="4"/>
    </row>
    <row r="639" spans="1:11">
      <c r="A639" s="3">
        <v>50</v>
      </c>
      <c r="B639" s="17">
        <v>44397</v>
      </c>
      <c r="C639" s="4" t="s">
        <v>81</v>
      </c>
      <c r="D639" s="2" t="s">
        <v>98</v>
      </c>
      <c r="E639" s="2" t="s">
        <v>99</v>
      </c>
      <c r="F639" s="4" t="s">
        <v>100</v>
      </c>
      <c r="G639" s="3">
        <v>5853</v>
      </c>
      <c r="H639" s="4" t="s">
        <v>41</v>
      </c>
      <c r="I639" s="3">
        <v>15</v>
      </c>
      <c r="J639" s="4" t="s">
        <v>17</v>
      </c>
      <c r="K639" s="4"/>
    </row>
    <row r="640" spans="1:11">
      <c r="A640" s="3">
        <v>51</v>
      </c>
      <c r="B640" s="17">
        <v>44877</v>
      </c>
      <c r="C640" s="4" t="s">
        <v>172</v>
      </c>
      <c r="D640" s="2" t="s">
        <v>173</v>
      </c>
      <c r="E640" s="2" t="s">
        <v>174</v>
      </c>
      <c r="F640" s="4" t="s">
        <v>175</v>
      </c>
      <c r="G640" s="3">
        <v>6925</v>
      </c>
      <c r="H640" s="4" t="s">
        <v>32</v>
      </c>
      <c r="I640" s="3">
        <v>10</v>
      </c>
      <c r="J640" s="4" t="s">
        <v>17</v>
      </c>
      <c r="K640" s="4"/>
    </row>
    <row r="641" spans="1:11">
      <c r="A641" s="3">
        <v>51</v>
      </c>
      <c r="B641" s="17">
        <v>44877</v>
      </c>
      <c r="C641" s="4" t="s">
        <v>172</v>
      </c>
      <c r="D641" s="2" t="s">
        <v>173</v>
      </c>
      <c r="E641" s="2" t="s">
        <v>174</v>
      </c>
      <c r="F641" s="4" t="s">
        <v>175</v>
      </c>
      <c r="G641" s="3">
        <v>6925</v>
      </c>
      <c r="H641" s="4" t="s">
        <v>18</v>
      </c>
      <c r="I641" s="3">
        <v>10</v>
      </c>
      <c r="J641" s="4" t="s">
        <v>17</v>
      </c>
      <c r="K641" s="4"/>
    </row>
    <row r="642" spans="1:11">
      <c r="A642" s="3">
        <v>51</v>
      </c>
      <c r="B642" s="17">
        <v>44877</v>
      </c>
      <c r="C642" s="4" t="s">
        <v>172</v>
      </c>
      <c r="D642" s="2" t="s">
        <v>173</v>
      </c>
      <c r="E642" s="2" t="s">
        <v>174</v>
      </c>
      <c r="F642" s="4" t="s">
        <v>175</v>
      </c>
      <c r="G642" s="3">
        <v>6925</v>
      </c>
      <c r="H642" s="4" t="s">
        <v>20</v>
      </c>
      <c r="I642" s="3">
        <v>3</v>
      </c>
      <c r="J642" s="4" t="s">
        <v>17</v>
      </c>
      <c r="K642" s="4"/>
    </row>
    <row r="643" spans="1:11">
      <c r="A643" s="3">
        <v>51</v>
      </c>
      <c r="B643" s="17">
        <v>44877</v>
      </c>
      <c r="C643" s="4" t="s">
        <v>172</v>
      </c>
      <c r="D643" s="2" t="s">
        <v>173</v>
      </c>
      <c r="E643" s="2" t="s">
        <v>174</v>
      </c>
      <c r="F643" s="4" t="s">
        <v>175</v>
      </c>
      <c r="G643" s="3">
        <v>6925</v>
      </c>
      <c r="H643" s="4" t="s">
        <v>22</v>
      </c>
      <c r="I643" s="3">
        <v>16</v>
      </c>
      <c r="J643" s="4" t="s">
        <v>17</v>
      </c>
      <c r="K643" s="4"/>
    </row>
    <row r="644" spans="1:11">
      <c r="A644" s="3">
        <v>51</v>
      </c>
      <c r="B644" s="17">
        <v>44877</v>
      </c>
      <c r="C644" s="4" t="s">
        <v>172</v>
      </c>
      <c r="D644" s="2" t="s">
        <v>173</v>
      </c>
      <c r="E644" s="2" t="s">
        <v>174</v>
      </c>
      <c r="F644" s="4" t="s">
        <v>175</v>
      </c>
      <c r="G644" s="3">
        <v>6925</v>
      </c>
      <c r="H644" s="4" t="s">
        <v>23</v>
      </c>
      <c r="I644" s="3">
        <v>12</v>
      </c>
      <c r="J644" s="4" t="s">
        <v>17</v>
      </c>
      <c r="K644" s="4"/>
    </row>
    <row r="645" spans="1:11">
      <c r="A645" s="3">
        <v>51</v>
      </c>
      <c r="B645" s="17">
        <v>44877</v>
      </c>
      <c r="C645" s="4" t="s">
        <v>172</v>
      </c>
      <c r="D645" s="2" t="s">
        <v>173</v>
      </c>
      <c r="E645" s="2" t="s">
        <v>174</v>
      </c>
      <c r="F645" s="4" t="s">
        <v>175</v>
      </c>
      <c r="G645" s="3">
        <v>6925</v>
      </c>
      <c r="H645" s="4" t="s">
        <v>36</v>
      </c>
      <c r="I645" s="3">
        <v>14</v>
      </c>
      <c r="J645" s="4" t="s">
        <v>17</v>
      </c>
      <c r="K645" s="4"/>
    </row>
    <row r="646" spans="1:11">
      <c r="A646" s="3">
        <v>51</v>
      </c>
      <c r="B646" s="17">
        <v>44877</v>
      </c>
      <c r="C646" s="4" t="s">
        <v>172</v>
      </c>
      <c r="D646" s="2" t="s">
        <v>173</v>
      </c>
      <c r="E646" s="2" t="s">
        <v>174</v>
      </c>
      <c r="F646" s="4" t="s">
        <v>175</v>
      </c>
      <c r="G646" s="3">
        <v>6925</v>
      </c>
      <c r="H646" s="4" t="s">
        <v>42</v>
      </c>
      <c r="I646" s="3">
        <v>17</v>
      </c>
      <c r="J646" s="4" t="s">
        <v>17</v>
      </c>
      <c r="K646" s="4"/>
    </row>
    <row r="647" spans="1:11">
      <c r="A647" s="3">
        <v>51</v>
      </c>
      <c r="B647" s="17">
        <v>44877</v>
      </c>
      <c r="C647" s="4" t="s">
        <v>172</v>
      </c>
      <c r="D647" s="2" t="s">
        <v>173</v>
      </c>
      <c r="E647" s="2" t="s">
        <v>174</v>
      </c>
      <c r="F647" s="4" t="s">
        <v>175</v>
      </c>
      <c r="G647" s="3">
        <v>6925</v>
      </c>
      <c r="H647" s="4" t="s">
        <v>25</v>
      </c>
      <c r="I647" s="3">
        <v>2</v>
      </c>
      <c r="J647" s="4" t="s">
        <v>17</v>
      </c>
      <c r="K647" s="4"/>
    </row>
    <row r="648" spans="1:11">
      <c r="A648" s="3">
        <v>51</v>
      </c>
      <c r="B648" s="17">
        <v>44877</v>
      </c>
      <c r="C648" s="4" t="s">
        <v>172</v>
      </c>
      <c r="D648" s="2" t="s">
        <v>173</v>
      </c>
      <c r="E648" s="2" t="s">
        <v>174</v>
      </c>
      <c r="F648" s="4" t="s">
        <v>175</v>
      </c>
      <c r="G648" s="3">
        <v>6925</v>
      </c>
      <c r="H648" s="4" t="s">
        <v>43</v>
      </c>
      <c r="I648" s="3">
        <v>20</v>
      </c>
      <c r="J648" s="4" t="s">
        <v>17</v>
      </c>
      <c r="K648" s="4"/>
    </row>
    <row r="649" spans="1:11">
      <c r="A649" s="3">
        <v>51</v>
      </c>
      <c r="B649" s="17">
        <v>44877</v>
      </c>
      <c r="C649" s="4" t="s">
        <v>172</v>
      </c>
      <c r="D649" s="2" t="s">
        <v>173</v>
      </c>
      <c r="E649" s="2" t="s">
        <v>174</v>
      </c>
      <c r="F649" s="4" t="s">
        <v>175</v>
      </c>
      <c r="G649" s="3">
        <v>6925</v>
      </c>
      <c r="H649" s="4" t="s">
        <v>26</v>
      </c>
      <c r="I649" s="3">
        <v>14</v>
      </c>
      <c r="J649" s="4" t="s">
        <v>17</v>
      </c>
      <c r="K649" s="4"/>
    </row>
    <row r="650" spans="1:11">
      <c r="A650" s="3">
        <v>51</v>
      </c>
      <c r="B650" s="17">
        <v>44877</v>
      </c>
      <c r="C650" s="4" t="s">
        <v>172</v>
      </c>
      <c r="D650" s="2" t="s">
        <v>173</v>
      </c>
      <c r="E650" s="2" t="s">
        <v>174</v>
      </c>
      <c r="F650" s="4" t="s">
        <v>175</v>
      </c>
      <c r="G650" s="3">
        <v>6925</v>
      </c>
      <c r="H650" s="4" t="s">
        <v>37</v>
      </c>
      <c r="I650" s="3">
        <v>13</v>
      </c>
      <c r="J650" s="4" t="s">
        <v>17</v>
      </c>
      <c r="K650" s="4"/>
    </row>
    <row r="651" spans="1:11">
      <c r="A651" s="3">
        <v>51</v>
      </c>
      <c r="B651" s="17">
        <v>44877</v>
      </c>
      <c r="C651" s="4" t="s">
        <v>172</v>
      </c>
      <c r="D651" s="2" t="s">
        <v>173</v>
      </c>
      <c r="E651" s="2" t="s">
        <v>174</v>
      </c>
      <c r="F651" s="4" t="s">
        <v>175</v>
      </c>
      <c r="G651" s="3">
        <v>6925</v>
      </c>
      <c r="H651" s="4" t="s">
        <v>27</v>
      </c>
      <c r="I651" s="3">
        <v>6</v>
      </c>
      <c r="J651" s="4" t="s">
        <v>17</v>
      </c>
      <c r="K651" s="4"/>
    </row>
    <row r="652" spans="1:11">
      <c r="A652" s="3">
        <v>51</v>
      </c>
      <c r="B652" s="17">
        <v>44877</v>
      </c>
      <c r="C652" s="4" t="s">
        <v>172</v>
      </c>
      <c r="D652" s="2" t="s">
        <v>173</v>
      </c>
      <c r="E652" s="2" t="s">
        <v>174</v>
      </c>
      <c r="F652" s="4" t="s">
        <v>175</v>
      </c>
      <c r="G652" s="3">
        <v>6925</v>
      </c>
      <c r="H652" s="4" t="s">
        <v>41</v>
      </c>
      <c r="I652" s="3">
        <v>11</v>
      </c>
      <c r="J652" s="4" t="s">
        <v>17</v>
      </c>
      <c r="K652" s="4"/>
    </row>
    <row r="653" spans="1:11">
      <c r="A653" s="3">
        <v>52</v>
      </c>
      <c r="B653" s="17">
        <v>44662</v>
      </c>
      <c r="C653" s="4" t="s">
        <v>45</v>
      </c>
      <c r="D653" s="2" t="s">
        <v>176</v>
      </c>
      <c r="E653" s="2" t="s">
        <v>177</v>
      </c>
      <c r="F653" s="4" t="s">
        <v>178</v>
      </c>
      <c r="G653" s="3">
        <v>6775</v>
      </c>
      <c r="H653" s="4" t="s">
        <v>32</v>
      </c>
      <c r="I653" s="3">
        <v>14</v>
      </c>
      <c r="J653" s="4" t="s">
        <v>17</v>
      </c>
      <c r="K653" s="4"/>
    </row>
    <row r="654" spans="1:11">
      <c r="A654" s="3">
        <v>52</v>
      </c>
      <c r="B654" s="17">
        <v>44662</v>
      </c>
      <c r="C654" s="4" t="s">
        <v>45</v>
      </c>
      <c r="D654" s="2" t="s">
        <v>176</v>
      </c>
      <c r="E654" s="2" t="s">
        <v>177</v>
      </c>
      <c r="F654" s="4" t="s">
        <v>178</v>
      </c>
      <c r="G654" s="3">
        <v>6775</v>
      </c>
      <c r="H654" s="4" t="s">
        <v>16</v>
      </c>
      <c r="I654" s="3">
        <v>19</v>
      </c>
      <c r="J654" s="4" t="s">
        <v>17</v>
      </c>
      <c r="K654" s="4"/>
    </row>
    <row r="655" spans="1:11">
      <c r="A655" s="3">
        <v>52</v>
      </c>
      <c r="B655" s="17">
        <v>44662</v>
      </c>
      <c r="C655" s="4" t="s">
        <v>45</v>
      </c>
      <c r="D655" s="2" t="s">
        <v>176</v>
      </c>
      <c r="E655" s="2" t="s">
        <v>177</v>
      </c>
      <c r="F655" s="4" t="s">
        <v>178</v>
      </c>
      <c r="G655" s="3">
        <v>6775</v>
      </c>
      <c r="H655" s="4" t="s">
        <v>19</v>
      </c>
      <c r="I655" s="3">
        <v>10</v>
      </c>
      <c r="J655" s="4" t="s">
        <v>17</v>
      </c>
      <c r="K655" s="4"/>
    </row>
    <row r="656" spans="1:11">
      <c r="A656" s="3">
        <v>52</v>
      </c>
      <c r="B656" s="17">
        <v>44662</v>
      </c>
      <c r="C656" s="4" t="s">
        <v>45</v>
      </c>
      <c r="D656" s="2" t="s">
        <v>176</v>
      </c>
      <c r="E656" s="2" t="s">
        <v>177</v>
      </c>
      <c r="F656" s="4" t="s">
        <v>178</v>
      </c>
      <c r="G656" s="3">
        <v>6775</v>
      </c>
      <c r="H656" s="4" t="s">
        <v>20</v>
      </c>
      <c r="I656" s="3">
        <v>20</v>
      </c>
      <c r="J656" s="4" t="s">
        <v>17</v>
      </c>
      <c r="K656" s="4"/>
    </row>
    <row r="657" spans="1:11">
      <c r="A657" s="3">
        <v>52</v>
      </c>
      <c r="B657" s="17">
        <v>44662</v>
      </c>
      <c r="C657" s="4" t="s">
        <v>45</v>
      </c>
      <c r="D657" s="2" t="s">
        <v>176</v>
      </c>
      <c r="E657" s="2" t="s">
        <v>177</v>
      </c>
      <c r="F657" s="4" t="s">
        <v>178</v>
      </c>
      <c r="G657" s="3">
        <v>6775</v>
      </c>
      <c r="H657" s="4" t="s">
        <v>35</v>
      </c>
      <c r="I657" s="3">
        <v>12</v>
      </c>
      <c r="J657" s="4" t="s">
        <v>17</v>
      </c>
      <c r="K657" s="4"/>
    </row>
    <row r="658" spans="1:11">
      <c r="A658" s="3">
        <v>52</v>
      </c>
      <c r="B658" s="17">
        <v>44662</v>
      </c>
      <c r="C658" s="4" t="s">
        <v>45</v>
      </c>
      <c r="D658" s="2" t="s">
        <v>176</v>
      </c>
      <c r="E658" s="2" t="s">
        <v>177</v>
      </c>
      <c r="F658" s="4" t="s">
        <v>178</v>
      </c>
      <c r="G658" s="3">
        <v>6775</v>
      </c>
      <c r="H658" s="4" t="s">
        <v>21</v>
      </c>
      <c r="I658" s="3">
        <v>14</v>
      </c>
      <c r="J658" s="4" t="s">
        <v>17</v>
      </c>
      <c r="K658" s="4"/>
    </row>
    <row r="659" spans="1:11">
      <c r="A659" s="3">
        <v>52</v>
      </c>
      <c r="B659" s="17">
        <v>44662</v>
      </c>
      <c r="C659" s="4" t="s">
        <v>45</v>
      </c>
      <c r="D659" s="2" t="s">
        <v>176</v>
      </c>
      <c r="E659" s="2" t="s">
        <v>177</v>
      </c>
      <c r="F659" s="4" t="s">
        <v>178</v>
      </c>
      <c r="G659" s="3">
        <v>6775</v>
      </c>
      <c r="H659" s="4" t="s">
        <v>42</v>
      </c>
      <c r="I659" s="3">
        <v>21</v>
      </c>
      <c r="J659" s="4" t="s">
        <v>17</v>
      </c>
      <c r="K659" s="4"/>
    </row>
    <row r="660" spans="1:11">
      <c r="A660" s="3">
        <v>52</v>
      </c>
      <c r="B660" s="17">
        <v>44662</v>
      </c>
      <c r="C660" s="4" t="s">
        <v>45</v>
      </c>
      <c r="D660" s="2" t="s">
        <v>176</v>
      </c>
      <c r="E660" s="2" t="s">
        <v>177</v>
      </c>
      <c r="F660" s="4" t="s">
        <v>178</v>
      </c>
      <c r="G660" s="3">
        <v>6775</v>
      </c>
      <c r="H660" s="4" t="s">
        <v>43</v>
      </c>
      <c r="I660" s="3">
        <v>10</v>
      </c>
      <c r="J660" s="4" t="s">
        <v>17</v>
      </c>
      <c r="K660" s="4"/>
    </row>
    <row r="661" spans="1:11">
      <c r="A661" s="3">
        <v>52</v>
      </c>
      <c r="B661" s="17">
        <v>44662</v>
      </c>
      <c r="C661" s="4" t="s">
        <v>45</v>
      </c>
      <c r="D661" s="2" t="s">
        <v>176</v>
      </c>
      <c r="E661" s="2" t="s">
        <v>177</v>
      </c>
      <c r="F661" s="4" t="s">
        <v>178</v>
      </c>
      <c r="G661" s="3">
        <v>6775</v>
      </c>
      <c r="H661" s="4" t="s">
        <v>26</v>
      </c>
      <c r="I661" s="3">
        <v>8</v>
      </c>
      <c r="J661" s="4" t="s">
        <v>17</v>
      </c>
      <c r="K661" s="4"/>
    </row>
    <row r="662" spans="1:11">
      <c r="A662" s="3">
        <v>52</v>
      </c>
      <c r="B662" s="17">
        <v>44662</v>
      </c>
      <c r="C662" s="4" t="s">
        <v>45</v>
      </c>
      <c r="D662" s="2" t="s">
        <v>176</v>
      </c>
      <c r="E662" s="2" t="s">
        <v>177</v>
      </c>
      <c r="F662" s="4" t="s">
        <v>178</v>
      </c>
      <c r="G662" s="3">
        <v>6775</v>
      </c>
      <c r="H662" s="4" t="s">
        <v>44</v>
      </c>
      <c r="I662" s="3">
        <v>11</v>
      </c>
      <c r="J662" s="4" t="s">
        <v>17</v>
      </c>
      <c r="K662" s="4"/>
    </row>
    <row r="663" spans="1:11">
      <c r="A663" s="3">
        <v>52</v>
      </c>
      <c r="B663" s="17">
        <v>44662</v>
      </c>
      <c r="C663" s="4" t="s">
        <v>45</v>
      </c>
      <c r="D663" s="2" t="s">
        <v>176</v>
      </c>
      <c r="E663" s="2" t="s">
        <v>177</v>
      </c>
      <c r="F663" s="4" t="s">
        <v>178</v>
      </c>
      <c r="G663" s="3">
        <v>6775</v>
      </c>
      <c r="H663" s="4" t="s">
        <v>37</v>
      </c>
      <c r="I663" s="3">
        <v>5</v>
      </c>
      <c r="J663" s="4" t="s">
        <v>17</v>
      </c>
      <c r="K663" s="4"/>
    </row>
    <row r="664" spans="1:11">
      <c r="A664" s="3">
        <v>52</v>
      </c>
      <c r="B664" s="17">
        <v>44662</v>
      </c>
      <c r="C664" s="4" t="s">
        <v>45</v>
      </c>
      <c r="D664" s="2" t="s">
        <v>176</v>
      </c>
      <c r="E664" s="2" t="s">
        <v>177</v>
      </c>
      <c r="F664" s="4" t="s">
        <v>178</v>
      </c>
      <c r="G664" s="3">
        <v>6775</v>
      </c>
      <c r="H664" s="4" t="s">
        <v>27</v>
      </c>
      <c r="I664" s="3">
        <v>5</v>
      </c>
      <c r="J664" s="4" t="s">
        <v>17</v>
      </c>
      <c r="K664" s="4"/>
    </row>
    <row r="665" spans="1:11">
      <c r="A665" s="3">
        <v>52</v>
      </c>
      <c r="B665" s="17">
        <v>44662</v>
      </c>
      <c r="C665" s="4" t="s">
        <v>45</v>
      </c>
      <c r="D665" s="2" t="s">
        <v>176</v>
      </c>
      <c r="E665" s="2" t="s">
        <v>177</v>
      </c>
      <c r="F665" s="4" t="s">
        <v>178</v>
      </c>
      <c r="G665" s="3">
        <v>6775</v>
      </c>
      <c r="H665" s="4" t="s">
        <v>41</v>
      </c>
      <c r="I665" s="3">
        <v>10</v>
      </c>
      <c r="J665" s="4" t="s">
        <v>17</v>
      </c>
      <c r="K665" s="4"/>
    </row>
    <row r="666" spans="1:11">
      <c r="A666" s="3">
        <v>53</v>
      </c>
      <c r="B666" s="17">
        <v>44545</v>
      </c>
      <c r="C666" s="4" t="s">
        <v>133</v>
      </c>
      <c r="D666" s="2" t="s">
        <v>13</v>
      </c>
      <c r="E666" s="2" t="s">
        <v>14</v>
      </c>
      <c r="F666" s="4" t="s">
        <v>15</v>
      </c>
      <c r="G666" s="3">
        <v>5915</v>
      </c>
      <c r="H666" s="4" t="s">
        <v>18</v>
      </c>
      <c r="I666" s="3">
        <v>11</v>
      </c>
      <c r="J666" s="4" t="s">
        <v>17</v>
      </c>
      <c r="K666" s="4"/>
    </row>
    <row r="667" spans="1:11">
      <c r="A667" s="3">
        <v>53</v>
      </c>
      <c r="B667" s="17">
        <v>44545</v>
      </c>
      <c r="C667" s="4" t="s">
        <v>133</v>
      </c>
      <c r="D667" s="2" t="s">
        <v>13</v>
      </c>
      <c r="E667" s="2" t="s">
        <v>14</v>
      </c>
      <c r="F667" s="4" t="s">
        <v>15</v>
      </c>
      <c r="G667" s="3">
        <v>5915</v>
      </c>
      <c r="H667" s="4" t="s">
        <v>33</v>
      </c>
      <c r="I667" s="3">
        <v>15</v>
      </c>
      <c r="J667" s="4" t="s">
        <v>17</v>
      </c>
      <c r="K667" s="4"/>
    </row>
    <row r="668" spans="1:11">
      <c r="A668" s="3">
        <v>53</v>
      </c>
      <c r="B668" s="17">
        <v>44545</v>
      </c>
      <c r="C668" s="4" t="s">
        <v>133</v>
      </c>
      <c r="D668" s="2" t="s">
        <v>13</v>
      </c>
      <c r="E668" s="2" t="s">
        <v>14</v>
      </c>
      <c r="F668" s="4" t="s">
        <v>15</v>
      </c>
      <c r="G668" s="3">
        <v>5915</v>
      </c>
      <c r="H668" s="4" t="s">
        <v>21</v>
      </c>
      <c r="I668" s="3">
        <v>9</v>
      </c>
      <c r="J668" s="4" t="s">
        <v>17</v>
      </c>
      <c r="K668" s="4"/>
    </row>
    <row r="669" spans="1:11">
      <c r="A669" s="3">
        <v>53</v>
      </c>
      <c r="B669" s="17">
        <v>44545</v>
      </c>
      <c r="C669" s="4" t="s">
        <v>133</v>
      </c>
      <c r="D669" s="2" t="s">
        <v>13</v>
      </c>
      <c r="E669" s="2" t="s">
        <v>14</v>
      </c>
      <c r="F669" s="4" t="s">
        <v>15</v>
      </c>
      <c r="G669" s="3">
        <v>5915</v>
      </c>
      <c r="H669" s="4" t="s">
        <v>22</v>
      </c>
      <c r="I669" s="3">
        <v>14</v>
      </c>
      <c r="J669" s="4" t="s">
        <v>17</v>
      </c>
      <c r="K669" s="4"/>
    </row>
    <row r="670" spans="1:11">
      <c r="A670" s="3">
        <v>53</v>
      </c>
      <c r="B670" s="17">
        <v>44545</v>
      </c>
      <c r="C670" s="4" t="s">
        <v>133</v>
      </c>
      <c r="D670" s="2" t="s">
        <v>13</v>
      </c>
      <c r="E670" s="2" t="s">
        <v>14</v>
      </c>
      <c r="F670" s="4" t="s">
        <v>15</v>
      </c>
      <c r="G670" s="3">
        <v>5915</v>
      </c>
      <c r="H670" s="4" t="s">
        <v>23</v>
      </c>
      <c r="I670" s="3">
        <v>12</v>
      </c>
      <c r="J670" s="4" t="s">
        <v>17</v>
      </c>
      <c r="K670" s="4"/>
    </row>
    <row r="671" spans="1:11">
      <c r="A671" s="3">
        <v>53</v>
      </c>
      <c r="B671" s="17">
        <v>44545</v>
      </c>
      <c r="C671" s="4" t="s">
        <v>133</v>
      </c>
      <c r="D671" s="2" t="s">
        <v>13</v>
      </c>
      <c r="E671" s="2" t="s">
        <v>14</v>
      </c>
      <c r="F671" s="4" t="s">
        <v>15</v>
      </c>
      <c r="G671" s="3">
        <v>5915</v>
      </c>
      <c r="H671" s="4" t="s">
        <v>36</v>
      </c>
      <c r="I671" s="3">
        <v>10</v>
      </c>
      <c r="J671" s="4" t="s">
        <v>17</v>
      </c>
      <c r="K671" s="4"/>
    </row>
    <row r="672" spans="1:11">
      <c r="A672" s="3">
        <v>53</v>
      </c>
      <c r="B672" s="17">
        <v>44545</v>
      </c>
      <c r="C672" s="4" t="s">
        <v>133</v>
      </c>
      <c r="D672" s="2" t="s">
        <v>13</v>
      </c>
      <c r="E672" s="2" t="s">
        <v>14</v>
      </c>
      <c r="F672" s="4" t="s">
        <v>15</v>
      </c>
      <c r="G672" s="3">
        <v>5915</v>
      </c>
      <c r="H672" s="4" t="s">
        <v>25</v>
      </c>
      <c r="I672" s="3">
        <v>15</v>
      </c>
      <c r="J672" s="4" t="s">
        <v>17</v>
      </c>
      <c r="K672" s="4"/>
    </row>
    <row r="673" spans="1:11">
      <c r="A673" s="3">
        <v>53</v>
      </c>
      <c r="B673" s="17">
        <v>44545</v>
      </c>
      <c r="C673" s="4" t="s">
        <v>133</v>
      </c>
      <c r="D673" s="2" t="s">
        <v>13</v>
      </c>
      <c r="E673" s="2" t="s">
        <v>14</v>
      </c>
      <c r="F673" s="4" t="s">
        <v>15</v>
      </c>
      <c r="G673" s="3">
        <v>5915</v>
      </c>
      <c r="H673" s="4" t="s">
        <v>43</v>
      </c>
      <c r="I673" s="3">
        <v>17</v>
      </c>
      <c r="J673" s="4" t="s">
        <v>17</v>
      </c>
      <c r="K673" s="4"/>
    </row>
    <row r="674" spans="1:11">
      <c r="A674" s="3">
        <v>53</v>
      </c>
      <c r="B674" s="17">
        <v>44545</v>
      </c>
      <c r="C674" s="4" t="s">
        <v>133</v>
      </c>
      <c r="D674" s="2" t="s">
        <v>13</v>
      </c>
      <c r="E674" s="2" t="s">
        <v>14</v>
      </c>
      <c r="F674" s="4" t="s">
        <v>15</v>
      </c>
      <c r="G674" s="3">
        <v>5915</v>
      </c>
      <c r="H674" s="4" t="s">
        <v>26</v>
      </c>
      <c r="I674" s="3">
        <v>5</v>
      </c>
      <c r="J674" s="4" t="s">
        <v>17</v>
      </c>
      <c r="K674" s="4"/>
    </row>
    <row r="675" spans="1:11">
      <c r="A675" s="3">
        <v>53</v>
      </c>
      <c r="B675" s="17">
        <v>44545</v>
      </c>
      <c r="C675" s="4" t="s">
        <v>133</v>
      </c>
      <c r="D675" s="2" t="s">
        <v>13</v>
      </c>
      <c r="E675" s="2" t="s">
        <v>14</v>
      </c>
      <c r="F675" s="4" t="s">
        <v>15</v>
      </c>
      <c r="G675" s="3">
        <v>5915</v>
      </c>
      <c r="H675" s="4" t="s">
        <v>37</v>
      </c>
      <c r="I675" s="3">
        <v>15</v>
      </c>
      <c r="J675" s="4" t="s">
        <v>17</v>
      </c>
      <c r="K675" s="4"/>
    </row>
    <row r="676" spans="1:11">
      <c r="A676" s="3">
        <v>53</v>
      </c>
      <c r="B676" s="17">
        <v>44545</v>
      </c>
      <c r="C676" s="4" t="s">
        <v>133</v>
      </c>
      <c r="D676" s="2" t="s">
        <v>13</v>
      </c>
      <c r="E676" s="2" t="s">
        <v>14</v>
      </c>
      <c r="F676" s="4" t="s">
        <v>15</v>
      </c>
      <c r="G676" s="3">
        <v>5915</v>
      </c>
      <c r="H676" s="4" t="s">
        <v>41</v>
      </c>
      <c r="I676" s="3">
        <v>14</v>
      </c>
      <c r="J676" s="4" t="s">
        <v>17</v>
      </c>
      <c r="K676" s="4"/>
    </row>
    <row r="677" spans="1:11">
      <c r="A677" s="3">
        <v>54</v>
      </c>
      <c r="B677" s="17">
        <v>45247</v>
      </c>
      <c r="C677" s="4" t="s">
        <v>105</v>
      </c>
      <c r="D677" s="2" t="s">
        <v>179</v>
      </c>
      <c r="E677" s="2" t="s">
        <v>180</v>
      </c>
      <c r="F677" s="4" t="s">
        <v>181</v>
      </c>
      <c r="G677" s="3">
        <v>6309</v>
      </c>
      <c r="H677" s="4" t="s">
        <v>16</v>
      </c>
      <c r="I677" s="3">
        <v>22</v>
      </c>
      <c r="J677" s="4" t="s">
        <v>17</v>
      </c>
      <c r="K677" s="4"/>
    </row>
    <row r="678" spans="1:11">
      <c r="A678" s="3">
        <v>54</v>
      </c>
      <c r="B678" s="17">
        <v>45247</v>
      </c>
      <c r="C678" s="4" t="s">
        <v>105</v>
      </c>
      <c r="D678" s="2" t="s">
        <v>179</v>
      </c>
      <c r="E678" s="2" t="s">
        <v>180</v>
      </c>
      <c r="F678" s="4" t="s">
        <v>181</v>
      </c>
      <c r="G678" s="3">
        <v>6309</v>
      </c>
      <c r="H678" s="4" t="s">
        <v>19</v>
      </c>
      <c r="I678" s="3">
        <v>15</v>
      </c>
      <c r="J678" s="4" t="s">
        <v>17</v>
      </c>
      <c r="K678" s="4"/>
    </row>
    <row r="679" spans="1:11">
      <c r="A679" s="3">
        <v>54</v>
      </c>
      <c r="B679" s="17">
        <v>45247</v>
      </c>
      <c r="C679" s="4" t="s">
        <v>105</v>
      </c>
      <c r="D679" s="2" t="s">
        <v>179</v>
      </c>
      <c r="E679" s="2" t="s">
        <v>180</v>
      </c>
      <c r="F679" s="4" t="s">
        <v>181</v>
      </c>
      <c r="G679" s="3">
        <v>6309</v>
      </c>
      <c r="H679" s="4" t="s">
        <v>20</v>
      </c>
      <c r="I679" s="3">
        <v>8</v>
      </c>
      <c r="J679" s="4" t="s">
        <v>17</v>
      </c>
      <c r="K679" s="4"/>
    </row>
    <row r="680" spans="1:11">
      <c r="A680" s="3">
        <v>54</v>
      </c>
      <c r="B680" s="17">
        <v>45247</v>
      </c>
      <c r="C680" s="4" t="s">
        <v>105</v>
      </c>
      <c r="D680" s="2" t="s">
        <v>179</v>
      </c>
      <c r="E680" s="2" t="s">
        <v>180</v>
      </c>
      <c r="F680" s="4" t="s">
        <v>181</v>
      </c>
      <c r="G680" s="3">
        <v>6309</v>
      </c>
      <c r="H680" s="4" t="s">
        <v>33</v>
      </c>
      <c r="I680" s="3">
        <v>7</v>
      </c>
      <c r="J680" s="4" t="s">
        <v>17</v>
      </c>
      <c r="K680" s="4"/>
    </row>
    <row r="681" spans="1:11">
      <c r="A681" s="3">
        <v>54</v>
      </c>
      <c r="B681" s="17">
        <v>45247</v>
      </c>
      <c r="C681" s="4" t="s">
        <v>105</v>
      </c>
      <c r="D681" s="2" t="s">
        <v>179</v>
      </c>
      <c r="E681" s="2" t="s">
        <v>180</v>
      </c>
      <c r="F681" s="4" t="s">
        <v>181</v>
      </c>
      <c r="G681" s="3">
        <v>6309</v>
      </c>
      <c r="H681" s="4" t="s">
        <v>35</v>
      </c>
      <c r="I681" s="3">
        <v>17</v>
      </c>
      <c r="J681" s="4" t="s">
        <v>17</v>
      </c>
      <c r="K681" s="4"/>
    </row>
    <row r="682" spans="1:11">
      <c r="A682" s="3">
        <v>54</v>
      </c>
      <c r="B682" s="17">
        <v>45247</v>
      </c>
      <c r="C682" s="4" t="s">
        <v>105</v>
      </c>
      <c r="D682" s="2" t="s">
        <v>179</v>
      </c>
      <c r="E682" s="2" t="s">
        <v>180</v>
      </c>
      <c r="F682" s="4" t="s">
        <v>181</v>
      </c>
      <c r="G682" s="3">
        <v>6309</v>
      </c>
      <c r="H682" s="4" t="s">
        <v>22</v>
      </c>
      <c r="I682" s="3">
        <v>15</v>
      </c>
      <c r="J682" s="4" t="s">
        <v>17</v>
      </c>
      <c r="K682" s="4"/>
    </row>
    <row r="683" spans="1:11">
      <c r="A683" s="3">
        <v>54</v>
      </c>
      <c r="B683" s="17">
        <v>45247</v>
      </c>
      <c r="C683" s="4" t="s">
        <v>105</v>
      </c>
      <c r="D683" s="2" t="s">
        <v>179</v>
      </c>
      <c r="E683" s="2" t="s">
        <v>180</v>
      </c>
      <c r="F683" s="4" t="s">
        <v>181</v>
      </c>
      <c r="G683" s="3">
        <v>6309</v>
      </c>
      <c r="H683" s="4" t="s">
        <v>23</v>
      </c>
      <c r="I683" s="3">
        <v>12</v>
      </c>
      <c r="J683" s="4" t="s">
        <v>17</v>
      </c>
      <c r="K683" s="4"/>
    </row>
    <row r="684" spans="1:11">
      <c r="A684" s="3">
        <v>54</v>
      </c>
      <c r="B684" s="17">
        <v>45247</v>
      </c>
      <c r="C684" s="4" t="s">
        <v>105</v>
      </c>
      <c r="D684" s="2" t="s">
        <v>179</v>
      </c>
      <c r="E684" s="2" t="s">
        <v>180</v>
      </c>
      <c r="F684" s="4" t="s">
        <v>181</v>
      </c>
      <c r="G684" s="3">
        <v>6309</v>
      </c>
      <c r="H684" s="4" t="s">
        <v>36</v>
      </c>
      <c r="I684" s="3">
        <v>3</v>
      </c>
      <c r="J684" s="4" t="s">
        <v>17</v>
      </c>
      <c r="K684" s="4"/>
    </row>
    <row r="685" spans="1:11">
      <c r="A685" s="3">
        <v>54</v>
      </c>
      <c r="B685" s="17">
        <v>45247</v>
      </c>
      <c r="C685" s="4" t="s">
        <v>105</v>
      </c>
      <c r="D685" s="2" t="s">
        <v>179</v>
      </c>
      <c r="E685" s="2" t="s">
        <v>180</v>
      </c>
      <c r="F685" s="4" t="s">
        <v>181</v>
      </c>
      <c r="G685" s="3">
        <v>6309</v>
      </c>
      <c r="H685" s="4" t="s">
        <v>25</v>
      </c>
      <c r="I685" s="3">
        <v>10</v>
      </c>
      <c r="J685" s="4" t="s">
        <v>17</v>
      </c>
      <c r="K685" s="4"/>
    </row>
    <row r="686" spans="1:11">
      <c r="A686" s="3">
        <v>54</v>
      </c>
      <c r="B686" s="17">
        <v>45247</v>
      </c>
      <c r="C686" s="4" t="s">
        <v>105</v>
      </c>
      <c r="D686" s="2" t="s">
        <v>179</v>
      </c>
      <c r="E686" s="2" t="s">
        <v>180</v>
      </c>
      <c r="F686" s="4" t="s">
        <v>181</v>
      </c>
      <c r="G686" s="3">
        <v>6309</v>
      </c>
      <c r="H686" s="4" t="s">
        <v>26</v>
      </c>
      <c r="I686" s="3">
        <v>14</v>
      </c>
      <c r="J686" s="4" t="s">
        <v>17</v>
      </c>
      <c r="K686" s="4"/>
    </row>
    <row r="687" spans="1:11">
      <c r="A687" s="3">
        <v>54</v>
      </c>
      <c r="B687" s="17">
        <v>45247</v>
      </c>
      <c r="C687" s="4" t="s">
        <v>105</v>
      </c>
      <c r="D687" s="2" t="s">
        <v>179</v>
      </c>
      <c r="E687" s="2" t="s">
        <v>180</v>
      </c>
      <c r="F687" s="4" t="s">
        <v>181</v>
      </c>
      <c r="G687" s="3">
        <v>6309</v>
      </c>
      <c r="H687" s="4" t="s">
        <v>44</v>
      </c>
      <c r="I687" s="3">
        <v>14</v>
      </c>
      <c r="J687" s="4" t="s">
        <v>17</v>
      </c>
      <c r="K687" s="4"/>
    </row>
    <row r="688" spans="1:11">
      <c r="A688" s="3">
        <v>54</v>
      </c>
      <c r="B688" s="17">
        <v>45247</v>
      </c>
      <c r="C688" s="4" t="s">
        <v>105</v>
      </c>
      <c r="D688" s="2" t="s">
        <v>179</v>
      </c>
      <c r="E688" s="2" t="s">
        <v>180</v>
      </c>
      <c r="F688" s="4" t="s">
        <v>181</v>
      </c>
      <c r="G688" s="3">
        <v>6309</v>
      </c>
      <c r="H688" s="4" t="s">
        <v>37</v>
      </c>
      <c r="I688" s="3">
        <v>14</v>
      </c>
      <c r="J688" s="4" t="s">
        <v>17</v>
      </c>
      <c r="K688" s="4"/>
    </row>
    <row r="689" spans="1:11">
      <c r="A689" s="3">
        <v>54</v>
      </c>
      <c r="B689" s="17">
        <v>45247</v>
      </c>
      <c r="C689" s="4" t="s">
        <v>105</v>
      </c>
      <c r="D689" s="2" t="s">
        <v>179</v>
      </c>
      <c r="E689" s="2" t="s">
        <v>180</v>
      </c>
      <c r="F689" s="4" t="s">
        <v>181</v>
      </c>
      <c r="G689" s="3">
        <v>6309</v>
      </c>
      <c r="H689" s="4" t="s">
        <v>27</v>
      </c>
      <c r="I689" s="3">
        <v>5</v>
      </c>
      <c r="J689" s="4" t="s">
        <v>17</v>
      </c>
      <c r="K689" s="4"/>
    </row>
    <row r="690" spans="1:11">
      <c r="A690" s="3">
        <v>54</v>
      </c>
      <c r="B690" s="17">
        <v>45247</v>
      </c>
      <c r="C690" s="4" t="s">
        <v>105</v>
      </c>
      <c r="D690" s="2" t="s">
        <v>179</v>
      </c>
      <c r="E690" s="2" t="s">
        <v>180</v>
      </c>
      <c r="F690" s="4" t="s">
        <v>181</v>
      </c>
      <c r="G690" s="3">
        <v>6309</v>
      </c>
      <c r="H690" s="4" t="s">
        <v>41</v>
      </c>
      <c r="I690" s="3">
        <v>11</v>
      </c>
      <c r="J690" s="4" t="s">
        <v>17</v>
      </c>
      <c r="K690" s="4"/>
    </row>
    <row r="691" spans="1:11">
      <c r="A691" s="3">
        <v>55</v>
      </c>
      <c r="B691" s="17">
        <v>44391</v>
      </c>
      <c r="C691" s="4" t="s">
        <v>81</v>
      </c>
      <c r="D691" s="2" t="s">
        <v>69</v>
      </c>
      <c r="E691" s="2" t="s">
        <v>70</v>
      </c>
      <c r="F691" s="4" t="s">
        <v>71</v>
      </c>
      <c r="G691" s="3">
        <v>3567</v>
      </c>
      <c r="H691" s="4" t="s">
        <v>32</v>
      </c>
      <c r="I691" s="3">
        <v>6</v>
      </c>
      <c r="J691" s="4" t="s">
        <v>17</v>
      </c>
      <c r="K691" s="4"/>
    </row>
    <row r="692" spans="1:11">
      <c r="A692" s="3">
        <v>55</v>
      </c>
      <c r="B692" s="17">
        <v>44391</v>
      </c>
      <c r="C692" s="4" t="s">
        <v>81</v>
      </c>
      <c r="D692" s="2" t="s">
        <v>69</v>
      </c>
      <c r="E692" s="2" t="s">
        <v>70</v>
      </c>
      <c r="F692" s="4" t="s">
        <v>71</v>
      </c>
      <c r="G692" s="3">
        <v>3567</v>
      </c>
      <c r="H692" s="4" t="s">
        <v>16</v>
      </c>
      <c r="I692" s="3">
        <v>5</v>
      </c>
      <c r="J692" s="4" t="s">
        <v>17</v>
      </c>
      <c r="K692" s="4"/>
    </row>
    <row r="693" spans="1:11">
      <c r="A693" s="3">
        <v>55</v>
      </c>
      <c r="B693" s="17">
        <v>44391</v>
      </c>
      <c r="C693" s="4" t="s">
        <v>81</v>
      </c>
      <c r="D693" s="2" t="s">
        <v>69</v>
      </c>
      <c r="E693" s="2" t="s">
        <v>70</v>
      </c>
      <c r="F693" s="4" t="s">
        <v>71</v>
      </c>
      <c r="G693" s="3">
        <v>3567</v>
      </c>
      <c r="H693" s="4" t="s">
        <v>18</v>
      </c>
      <c r="I693" s="3">
        <v>10</v>
      </c>
      <c r="J693" s="4" t="s">
        <v>17</v>
      </c>
      <c r="K693" s="4"/>
    </row>
    <row r="694" spans="1:11">
      <c r="A694" s="3">
        <v>55</v>
      </c>
      <c r="B694" s="17">
        <v>44391</v>
      </c>
      <c r="C694" s="4" t="s">
        <v>81</v>
      </c>
      <c r="D694" s="2" t="s">
        <v>69</v>
      </c>
      <c r="E694" s="2" t="s">
        <v>70</v>
      </c>
      <c r="F694" s="4" t="s">
        <v>71</v>
      </c>
      <c r="G694" s="3">
        <v>3567</v>
      </c>
      <c r="H694" s="4" t="s">
        <v>19</v>
      </c>
      <c r="I694" s="3">
        <v>5</v>
      </c>
      <c r="J694" s="4" t="s">
        <v>17</v>
      </c>
      <c r="K694" s="4"/>
    </row>
    <row r="695" spans="1:11">
      <c r="A695" s="3">
        <v>55</v>
      </c>
      <c r="B695" s="17">
        <v>44391</v>
      </c>
      <c r="C695" s="4" t="s">
        <v>81</v>
      </c>
      <c r="D695" s="2" t="s">
        <v>69</v>
      </c>
      <c r="E695" s="2" t="s">
        <v>70</v>
      </c>
      <c r="F695" s="4" t="s">
        <v>71</v>
      </c>
      <c r="G695" s="3">
        <v>3567</v>
      </c>
      <c r="H695" s="4" t="s">
        <v>20</v>
      </c>
      <c r="I695" s="3">
        <v>8</v>
      </c>
      <c r="J695" s="4" t="s">
        <v>17</v>
      </c>
      <c r="K695" s="4"/>
    </row>
    <row r="696" spans="1:11">
      <c r="A696" s="3">
        <v>55</v>
      </c>
      <c r="B696" s="17">
        <v>44391</v>
      </c>
      <c r="C696" s="4" t="s">
        <v>81</v>
      </c>
      <c r="D696" s="2" t="s">
        <v>69</v>
      </c>
      <c r="E696" s="2" t="s">
        <v>70</v>
      </c>
      <c r="F696" s="4" t="s">
        <v>71</v>
      </c>
      <c r="G696" s="3">
        <v>3567</v>
      </c>
      <c r="H696" s="4" t="s">
        <v>33</v>
      </c>
      <c r="I696" s="3">
        <v>4</v>
      </c>
      <c r="J696" s="4" t="s">
        <v>17</v>
      </c>
      <c r="K696" s="4"/>
    </row>
    <row r="697" spans="1:11">
      <c r="A697" s="3">
        <v>55</v>
      </c>
      <c r="B697" s="17">
        <v>44391</v>
      </c>
      <c r="C697" s="4" t="s">
        <v>81</v>
      </c>
      <c r="D697" s="2" t="s">
        <v>69</v>
      </c>
      <c r="E697" s="2" t="s">
        <v>70</v>
      </c>
      <c r="F697" s="4" t="s">
        <v>71</v>
      </c>
      <c r="G697" s="3">
        <v>3567</v>
      </c>
      <c r="H697" s="4" t="s">
        <v>35</v>
      </c>
      <c r="I697" s="3">
        <v>3</v>
      </c>
      <c r="J697" s="4" t="s">
        <v>17</v>
      </c>
      <c r="K697" s="4"/>
    </row>
    <row r="698" spans="1:11">
      <c r="A698" s="3">
        <v>55</v>
      </c>
      <c r="B698" s="17">
        <v>44391</v>
      </c>
      <c r="C698" s="4" t="s">
        <v>81</v>
      </c>
      <c r="D698" s="2" t="s">
        <v>69</v>
      </c>
      <c r="E698" s="2" t="s">
        <v>70</v>
      </c>
      <c r="F698" s="4" t="s">
        <v>71</v>
      </c>
      <c r="G698" s="3">
        <v>3567</v>
      </c>
      <c r="H698" s="4" t="s">
        <v>21</v>
      </c>
      <c r="I698" s="3">
        <v>10</v>
      </c>
      <c r="J698" s="4" t="s">
        <v>17</v>
      </c>
      <c r="K698" s="4"/>
    </row>
    <row r="699" spans="1:11">
      <c r="A699" s="3">
        <v>55</v>
      </c>
      <c r="B699" s="17">
        <v>44391</v>
      </c>
      <c r="C699" s="4" t="s">
        <v>81</v>
      </c>
      <c r="D699" s="2" t="s">
        <v>69</v>
      </c>
      <c r="E699" s="2" t="s">
        <v>70</v>
      </c>
      <c r="F699" s="4" t="s">
        <v>71</v>
      </c>
      <c r="G699" s="3">
        <v>3567</v>
      </c>
      <c r="H699" s="4" t="s">
        <v>22</v>
      </c>
      <c r="I699" s="3">
        <v>3</v>
      </c>
      <c r="J699" s="4" t="s">
        <v>17</v>
      </c>
      <c r="K699" s="4"/>
    </row>
    <row r="700" spans="1:11">
      <c r="A700" s="3">
        <v>55</v>
      </c>
      <c r="B700" s="17">
        <v>44391</v>
      </c>
      <c r="C700" s="4" t="s">
        <v>81</v>
      </c>
      <c r="D700" s="2" t="s">
        <v>69</v>
      </c>
      <c r="E700" s="2" t="s">
        <v>70</v>
      </c>
      <c r="F700" s="4" t="s">
        <v>71</v>
      </c>
      <c r="G700" s="3">
        <v>3567</v>
      </c>
      <c r="H700" s="4" t="s">
        <v>23</v>
      </c>
      <c r="I700" s="3">
        <v>3</v>
      </c>
      <c r="J700" s="4" t="s">
        <v>17</v>
      </c>
      <c r="K700" s="4"/>
    </row>
    <row r="701" spans="1:11">
      <c r="A701" s="3">
        <v>55</v>
      </c>
      <c r="B701" s="17">
        <v>44391</v>
      </c>
      <c r="C701" s="4" t="s">
        <v>81</v>
      </c>
      <c r="D701" s="2" t="s">
        <v>69</v>
      </c>
      <c r="E701" s="2" t="s">
        <v>70</v>
      </c>
      <c r="F701" s="4" t="s">
        <v>71</v>
      </c>
      <c r="G701" s="3">
        <v>3567</v>
      </c>
      <c r="H701" s="4" t="s">
        <v>25</v>
      </c>
      <c r="I701" s="3">
        <v>7</v>
      </c>
      <c r="J701" s="4" t="s">
        <v>17</v>
      </c>
      <c r="K701" s="4"/>
    </row>
    <row r="702" spans="1:11">
      <c r="A702" s="3">
        <v>55</v>
      </c>
      <c r="B702" s="17">
        <v>44391</v>
      </c>
      <c r="C702" s="4" t="s">
        <v>81</v>
      </c>
      <c r="D702" s="2" t="s">
        <v>69</v>
      </c>
      <c r="E702" s="2" t="s">
        <v>70</v>
      </c>
      <c r="F702" s="4" t="s">
        <v>71</v>
      </c>
      <c r="G702" s="3">
        <v>3567</v>
      </c>
      <c r="H702" s="4" t="s">
        <v>43</v>
      </c>
      <c r="I702" s="3">
        <v>11</v>
      </c>
      <c r="J702" s="4" t="s">
        <v>17</v>
      </c>
      <c r="K702" s="4"/>
    </row>
    <row r="703" spans="1:11">
      <c r="A703" s="3">
        <v>55</v>
      </c>
      <c r="B703" s="17">
        <v>44391</v>
      </c>
      <c r="C703" s="4" t="s">
        <v>81</v>
      </c>
      <c r="D703" s="2" t="s">
        <v>69</v>
      </c>
      <c r="E703" s="2" t="s">
        <v>70</v>
      </c>
      <c r="F703" s="4" t="s">
        <v>71</v>
      </c>
      <c r="G703" s="3">
        <v>3567</v>
      </c>
      <c r="H703" s="4" t="s">
        <v>37</v>
      </c>
      <c r="I703" s="3">
        <v>6</v>
      </c>
      <c r="J703" s="4" t="s">
        <v>17</v>
      </c>
      <c r="K703" s="4"/>
    </row>
    <row r="704" spans="1:11">
      <c r="A704" s="3">
        <v>55</v>
      </c>
      <c r="B704" s="17">
        <v>44391</v>
      </c>
      <c r="C704" s="4" t="s">
        <v>81</v>
      </c>
      <c r="D704" s="2" t="s">
        <v>69</v>
      </c>
      <c r="E704" s="2" t="s">
        <v>70</v>
      </c>
      <c r="F704" s="4" t="s">
        <v>71</v>
      </c>
      <c r="G704" s="3">
        <v>3567</v>
      </c>
      <c r="H704" s="4" t="s">
        <v>41</v>
      </c>
      <c r="I704" s="3">
        <v>8</v>
      </c>
      <c r="J704" s="4" t="s">
        <v>17</v>
      </c>
      <c r="K704" s="4"/>
    </row>
    <row r="705" spans="1:11">
      <c r="A705" s="3">
        <v>56</v>
      </c>
      <c r="B705" s="17">
        <v>45102</v>
      </c>
      <c r="C705" s="4" t="s">
        <v>171</v>
      </c>
      <c r="D705" s="2" t="s">
        <v>78</v>
      </c>
      <c r="E705" s="2" t="s">
        <v>79</v>
      </c>
      <c r="F705" s="4" t="s">
        <v>80</v>
      </c>
      <c r="G705" s="3">
        <v>105</v>
      </c>
      <c r="H705" s="4" t="s">
        <v>32</v>
      </c>
      <c r="I705" s="3">
        <v>1</v>
      </c>
      <c r="J705" s="4" t="s">
        <v>17</v>
      </c>
      <c r="K705" s="4"/>
    </row>
    <row r="706" spans="1:11">
      <c r="A706" s="3">
        <v>56</v>
      </c>
      <c r="B706" s="17">
        <v>45102</v>
      </c>
      <c r="C706" s="4" t="s">
        <v>171</v>
      </c>
      <c r="D706" s="2" t="s">
        <v>78</v>
      </c>
      <c r="E706" s="2" t="s">
        <v>79</v>
      </c>
      <c r="F706" s="4" t="s">
        <v>80</v>
      </c>
      <c r="G706" s="3">
        <v>105</v>
      </c>
      <c r="H706" s="4" t="s">
        <v>16</v>
      </c>
      <c r="I706" s="3">
        <v>2</v>
      </c>
      <c r="J706" s="4" t="s">
        <v>17</v>
      </c>
      <c r="K706" s="4"/>
    </row>
    <row r="707" spans="1:11">
      <c r="A707" s="3">
        <v>56</v>
      </c>
      <c r="B707" s="17">
        <v>45102</v>
      </c>
      <c r="C707" s="4" t="s">
        <v>171</v>
      </c>
      <c r="D707" s="2" t="s">
        <v>78</v>
      </c>
      <c r="E707" s="2" t="s">
        <v>79</v>
      </c>
      <c r="F707" s="4" t="s">
        <v>80</v>
      </c>
      <c r="G707" s="3">
        <v>105</v>
      </c>
      <c r="H707" s="4" t="s">
        <v>20</v>
      </c>
      <c r="I707" s="3">
        <v>2</v>
      </c>
      <c r="J707" s="4" t="s">
        <v>17</v>
      </c>
      <c r="K707" s="4"/>
    </row>
    <row r="708" spans="1:11">
      <c r="A708" s="3">
        <v>56</v>
      </c>
      <c r="B708" s="17">
        <v>45102</v>
      </c>
      <c r="C708" s="4" t="s">
        <v>171</v>
      </c>
      <c r="D708" s="2" t="s">
        <v>78</v>
      </c>
      <c r="E708" s="2" t="s">
        <v>79</v>
      </c>
      <c r="F708" s="4" t="s">
        <v>80</v>
      </c>
      <c r="G708" s="3">
        <v>105</v>
      </c>
      <c r="H708" s="4" t="s">
        <v>33</v>
      </c>
      <c r="I708" s="3">
        <v>2</v>
      </c>
      <c r="J708" s="4" t="s">
        <v>17</v>
      </c>
      <c r="K708" s="4"/>
    </row>
    <row r="709" spans="1:11">
      <c r="A709" s="3">
        <v>56</v>
      </c>
      <c r="B709" s="17">
        <v>45102</v>
      </c>
      <c r="C709" s="4" t="s">
        <v>171</v>
      </c>
      <c r="D709" s="2" t="s">
        <v>78</v>
      </c>
      <c r="E709" s="2" t="s">
        <v>79</v>
      </c>
      <c r="F709" s="4" t="s">
        <v>80</v>
      </c>
      <c r="G709" s="3">
        <v>105</v>
      </c>
      <c r="H709" s="4" t="s">
        <v>35</v>
      </c>
      <c r="I709" s="3">
        <v>2</v>
      </c>
      <c r="J709" s="4" t="s">
        <v>17</v>
      </c>
      <c r="K709" s="4"/>
    </row>
    <row r="710" spans="1:11">
      <c r="A710" s="3">
        <v>56</v>
      </c>
      <c r="B710" s="17">
        <v>45102</v>
      </c>
      <c r="C710" s="4" t="s">
        <v>171</v>
      </c>
      <c r="D710" s="2" t="s">
        <v>78</v>
      </c>
      <c r="E710" s="2" t="s">
        <v>79</v>
      </c>
      <c r="F710" s="4" t="s">
        <v>80</v>
      </c>
      <c r="G710" s="3">
        <v>105</v>
      </c>
      <c r="H710" s="4" t="s">
        <v>21</v>
      </c>
      <c r="I710" s="3">
        <v>3</v>
      </c>
      <c r="J710" s="4" t="s">
        <v>17</v>
      </c>
      <c r="K710" s="4"/>
    </row>
    <row r="711" spans="1:11">
      <c r="A711" s="3">
        <v>56</v>
      </c>
      <c r="B711" s="17">
        <v>45102</v>
      </c>
      <c r="C711" s="4" t="s">
        <v>171</v>
      </c>
      <c r="D711" s="2" t="s">
        <v>78</v>
      </c>
      <c r="E711" s="2" t="s">
        <v>79</v>
      </c>
      <c r="F711" s="4" t="s">
        <v>80</v>
      </c>
      <c r="G711" s="3">
        <v>105</v>
      </c>
      <c r="H711" s="4" t="s">
        <v>22</v>
      </c>
      <c r="I711" s="3">
        <v>2</v>
      </c>
      <c r="J711" s="4" t="s">
        <v>17</v>
      </c>
      <c r="K711" s="4"/>
    </row>
    <row r="712" spans="1:11">
      <c r="A712" s="3">
        <v>56</v>
      </c>
      <c r="B712" s="17">
        <v>45102</v>
      </c>
      <c r="C712" s="4" t="s">
        <v>171</v>
      </c>
      <c r="D712" s="2" t="s">
        <v>78</v>
      </c>
      <c r="E712" s="2" t="s">
        <v>79</v>
      </c>
      <c r="F712" s="4" t="s">
        <v>80</v>
      </c>
      <c r="G712" s="3">
        <v>105</v>
      </c>
      <c r="H712" s="4" t="s">
        <v>23</v>
      </c>
      <c r="I712" s="3">
        <v>1</v>
      </c>
      <c r="J712" s="4" t="s">
        <v>17</v>
      </c>
      <c r="K712" s="4"/>
    </row>
    <row r="713" spans="1:11">
      <c r="A713" s="3">
        <v>56</v>
      </c>
      <c r="B713" s="17">
        <v>45102</v>
      </c>
      <c r="C713" s="4" t="s">
        <v>171</v>
      </c>
      <c r="D713" s="2" t="s">
        <v>78</v>
      </c>
      <c r="E713" s="2" t="s">
        <v>79</v>
      </c>
      <c r="F713" s="4" t="s">
        <v>80</v>
      </c>
      <c r="G713" s="3">
        <v>105</v>
      </c>
      <c r="H713" s="4" t="s">
        <v>36</v>
      </c>
      <c r="I713" s="3">
        <v>2</v>
      </c>
      <c r="J713" s="4" t="s">
        <v>17</v>
      </c>
      <c r="K713" s="4"/>
    </row>
    <row r="714" spans="1:11">
      <c r="A714" s="3">
        <v>56</v>
      </c>
      <c r="B714" s="17">
        <v>45102</v>
      </c>
      <c r="C714" s="4" t="s">
        <v>171</v>
      </c>
      <c r="D714" s="2" t="s">
        <v>78</v>
      </c>
      <c r="E714" s="2" t="s">
        <v>79</v>
      </c>
      <c r="F714" s="4" t="s">
        <v>80</v>
      </c>
      <c r="G714" s="3">
        <v>105</v>
      </c>
      <c r="H714" s="4" t="s">
        <v>24</v>
      </c>
      <c r="I714" s="3">
        <v>3</v>
      </c>
      <c r="J714" s="4" t="s">
        <v>17</v>
      </c>
      <c r="K714" s="4"/>
    </row>
    <row r="715" spans="1:11">
      <c r="A715" s="3">
        <v>56</v>
      </c>
      <c r="B715" s="17">
        <v>45102</v>
      </c>
      <c r="C715" s="4" t="s">
        <v>171</v>
      </c>
      <c r="D715" s="2" t="s">
        <v>78</v>
      </c>
      <c r="E715" s="2" t="s">
        <v>79</v>
      </c>
      <c r="F715" s="4" t="s">
        <v>80</v>
      </c>
      <c r="G715" s="3">
        <v>105</v>
      </c>
      <c r="H715" s="4" t="s">
        <v>25</v>
      </c>
      <c r="I715" s="3">
        <v>3</v>
      </c>
      <c r="J715" s="4" t="s">
        <v>17</v>
      </c>
      <c r="K715" s="4"/>
    </row>
    <row r="716" spans="1:11">
      <c r="A716" s="3">
        <v>56</v>
      </c>
      <c r="B716" s="17">
        <v>45102</v>
      </c>
      <c r="C716" s="4" t="s">
        <v>171</v>
      </c>
      <c r="D716" s="2" t="s">
        <v>78</v>
      </c>
      <c r="E716" s="2" t="s">
        <v>79</v>
      </c>
      <c r="F716" s="4" t="s">
        <v>80</v>
      </c>
      <c r="G716" s="3">
        <v>105</v>
      </c>
      <c r="H716" s="4" t="s">
        <v>43</v>
      </c>
      <c r="I716" s="3">
        <v>3</v>
      </c>
      <c r="J716" s="4" t="s">
        <v>17</v>
      </c>
      <c r="K716" s="4"/>
    </row>
    <row r="717" spans="1:11">
      <c r="A717" s="3">
        <v>56</v>
      </c>
      <c r="B717" s="17">
        <v>45102</v>
      </c>
      <c r="C717" s="4" t="s">
        <v>171</v>
      </c>
      <c r="D717" s="2" t="s">
        <v>78</v>
      </c>
      <c r="E717" s="2" t="s">
        <v>79</v>
      </c>
      <c r="F717" s="4" t="s">
        <v>80</v>
      </c>
      <c r="G717" s="3">
        <v>105</v>
      </c>
      <c r="H717" s="4" t="s">
        <v>44</v>
      </c>
      <c r="I717" s="3">
        <v>2</v>
      </c>
      <c r="J717" s="4" t="s">
        <v>17</v>
      </c>
      <c r="K717" s="4"/>
    </row>
    <row r="718" spans="1:11">
      <c r="A718" s="3">
        <v>56</v>
      </c>
      <c r="B718" s="17">
        <v>45102</v>
      </c>
      <c r="C718" s="4" t="s">
        <v>171</v>
      </c>
      <c r="D718" s="2" t="s">
        <v>78</v>
      </c>
      <c r="E718" s="2" t="s">
        <v>79</v>
      </c>
      <c r="F718" s="4" t="s">
        <v>80</v>
      </c>
      <c r="G718" s="3">
        <v>105</v>
      </c>
      <c r="H718" s="4" t="s">
        <v>37</v>
      </c>
      <c r="I718" s="3">
        <v>2</v>
      </c>
      <c r="J718" s="4" t="s">
        <v>17</v>
      </c>
      <c r="K718" s="4"/>
    </row>
    <row r="719" spans="1:11">
      <c r="A719" s="3">
        <v>56</v>
      </c>
      <c r="B719" s="17">
        <v>45102</v>
      </c>
      <c r="C719" s="4" t="s">
        <v>171</v>
      </c>
      <c r="D719" s="2" t="s">
        <v>78</v>
      </c>
      <c r="E719" s="2" t="s">
        <v>79</v>
      </c>
      <c r="F719" s="4" t="s">
        <v>80</v>
      </c>
      <c r="G719" s="3">
        <v>105</v>
      </c>
      <c r="H719" s="4" t="s">
        <v>27</v>
      </c>
      <c r="I719" s="3">
        <v>2</v>
      </c>
      <c r="J719" s="4" t="s">
        <v>17</v>
      </c>
      <c r="K719" s="4"/>
    </row>
    <row r="720" spans="1:11">
      <c r="A720" s="3">
        <v>56</v>
      </c>
      <c r="B720" s="17">
        <v>45102</v>
      </c>
      <c r="C720" s="4" t="s">
        <v>171</v>
      </c>
      <c r="D720" s="2" t="s">
        <v>78</v>
      </c>
      <c r="E720" s="2" t="s">
        <v>79</v>
      </c>
      <c r="F720" s="4" t="s">
        <v>80</v>
      </c>
      <c r="G720" s="3">
        <v>105</v>
      </c>
      <c r="H720" s="4" t="s">
        <v>41</v>
      </c>
      <c r="I720" s="3">
        <v>3</v>
      </c>
      <c r="J720" s="4" t="s">
        <v>17</v>
      </c>
      <c r="K720" s="4"/>
    </row>
    <row r="721" spans="1:11">
      <c r="A721" s="3">
        <v>57</v>
      </c>
      <c r="B721" s="17">
        <v>45080</v>
      </c>
      <c r="C721" s="4" t="s">
        <v>74</v>
      </c>
      <c r="D721" s="2" t="s">
        <v>165</v>
      </c>
      <c r="E721" s="2" t="s">
        <v>166</v>
      </c>
      <c r="F721" s="4" t="s">
        <v>167</v>
      </c>
      <c r="G721" s="3">
        <v>5860</v>
      </c>
      <c r="H721" s="4" t="s">
        <v>16</v>
      </c>
      <c r="I721" s="3">
        <v>20</v>
      </c>
      <c r="J721" s="4" t="s">
        <v>17</v>
      </c>
      <c r="K721" s="4"/>
    </row>
    <row r="722" spans="1:11">
      <c r="A722" s="3">
        <v>57</v>
      </c>
      <c r="B722" s="17">
        <v>45080</v>
      </c>
      <c r="C722" s="4" t="s">
        <v>74</v>
      </c>
      <c r="D722" s="2" t="s">
        <v>165</v>
      </c>
      <c r="E722" s="2" t="s">
        <v>166</v>
      </c>
      <c r="F722" s="4" t="s">
        <v>167</v>
      </c>
      <c r="G722" s="3">
        <v>5860</v>
      </c>
      <c r="H722" s="4" t="s">
        <v>20</v>
      </c>
      <c r="I722" s="3">
        <v>15</v>
      </c>
      <c r="J722" s="4" t="s">
        <v>17</v>
      </c>
      <c r="K722" s="4"/>
    </row>
    <row r="723" spans="1:11">
      <c r="A723" s="3">
        <v>57</v>
      </c>
      <c r="B723" s="17">
        <v>45080</v>
      </c>
      <c r="C723" s="4" t="s">
        <v>74</v>
      </c>
      <c r="D723" s="2" t="s">
        <v>165</v>
      </c>
      <c r="E723" s="2" t="s">
        <v>166</v>
      </c>
      <c r="F723" s="4" t="s">
        <v>167</v>
      </c>
      <c r="G723" s="3">
        <v>5860</v>
      </c>
      <c r="H723" s="4" t="s">
        <v>35</v>
      </c>
      <c r="I723" s="3">
        <v>16</v>
      </c>
      <c r="J723" s="4" t="s">
        <v>17</v>
      </c>
      <c r="K723" s="4"/>
    </row>
    <row r="724" spans="1:11">
      <c r="A724" s="3">
        <v>57</v>
      </c>
      <c r="B724" s="17">
        <v>45080</v>
      </c>
      <c r="C724" s="4" t="s">
        <v>74</v>
      </c>
      <c r="D724" s="2" t="s">
        <v>165</v>
      </c>
      <c r="E724" s="2" t="s">
        <v>166</v>
      </c>
      <c r="F724" s="4" t="s">
        <v>167</v>
      </c>
      <c r="G724" s="3">
        <v>5860</v>
      </c>
      <c r="H724" s="4" t="s">
        <v>21</v>
      </c>
      <c r="I724" s="3">
        <v>14</v>
      </c>
      <c r="J724" s="4" t="s">
        <v>17</v>
      </c>
      <c r="K724" s="4"/>
    </row>
    <row r="725" spans="1:11">
      <c r="A725" s="3">
        <v>57</v>
      </c>
      <c r="B725" s="17">
        <v>45080</v>
      </c>
      <c r="C725" s="4" t="s">
        <v>74</v>
      </c>
      <c r="D725" s="2" t="s">
        <v>165</v>
      </c>
      <c r="E725" s="2" t="s">
        <v>166</v>
      </c>
      <c r="F725" s="4" t="s">
        <v>167</v>
      </c>
      <c r="G725" s="3">
        <v>5860</v>
      </c>
      <c r="H725" s="4" t="s">
        <v>42</v>
      </c>
      <c r="I725" s="3">
        <v>8</v>
      </c>
      <c r="J725" s="4" t="s">
        <v>17</v>
      </c>
      <c r="K725" s="4"/>
    </row>
    <row r="726" spans="1:11">
      <c r="A726" s="3">
        <v>57</v>
      </c>
      <c r="B726" s="17">
        <v>45080</v>
      </c>
      <c r="C726" s="4" t="s">
        <v>74</v>
      </c>
      <c r="D726" s="2" t="s">
        <v>165</v>
      </c>
      <c r="E726" s="2" t="s">
        <v>166</v>
      </c>
      <c r="F726" s="4" t="s">
        <v>167</v>
      </c>
      <c r="G726" s="3">
        <v>5860</v>
      </c>
      <c r="H726" s="4" t="s">
        <v>24</v>
      </c>
      <c r="I726" s="3">
        <v>18</v>
      </c>
      <c r="J726" s="4" t="s">
        <v>17</v>
      </c>
      <c r="K726" s="4"/>
    </row>
    <row r="727" spans="1:11">
      <c r="A727" s="3">
        <v>57</v>
      </c>
      <c r="B727" s="17">
        <v>45080</v>
      </c>
      <c r="C727" s="4" t="s">
        <v>74</v>
      </c>
      <c r="D727" s="2" t="s">
        <v>165</v>
      </c>
      <c r="E727" s="2" t="s">
        <v>166</v>
      </c>
      <c r="F727" s="4" t="s">
        <v>167</v>
      </c>
      <c r="G727" s="3">
        <v>5860</v>
      </c>
      <c r="H727" s="4" t="s">
        <v>25</v>
      </c>
      <c r="I727" s="3">
        <v>17</v>
      </c>
      <c r="J727" s="4" t="s">
        <v>17</v>
      </c>
      <c r="K727" s="4"/>
    </row>
    <row r="728" spans="1:11">
      <c r="A728" s="3">
        <v>57</v>
      </c>
      <c r="B728" s="17">
        <v>45080</v>
      </c>
      <c r="C728" s="4" t="s">
        <v>74</v>
      </c>
      <c r="D728" s="2" t="s">
        <v>165</v>
      </c>
      <c r="E728" s="2" t="s">
        <v>166</v>
      </c>
      <c r="F728" s="4" t="s">
        <v>167</v>
      </c>
      <c r="G728" s="3">
        <v>5860</v>
      </c>
      <c r="H728" s="4" t="s">
        <v>43</v>
      </c>
      <c r="I728" s="3">
        <v>17</v>
      </c>
      <c r="J728" s="4" t="s">
        <v>17</v>
      </c>
      <c r="K728" s="4"/>
    </row>
    <row r="729" spans="1:11">
      <c r="A729" s="3">
        <v>57</v>
      </c>
      <c r="B729" s="17">
        <v>45080</v>
      </c>
      <c r="C729" s="4" t="s">
        <v>74</v>
      </c>
      <c r="D729" s="2" t="s">
        <v>165</v>
      </c>
      <c r="E729" s="2" t="s">
        <v>166</v>
      </c>
      <c r="F729" s="4" t="s">
        <v>167</v>
      </c>
      <c r="G729" s="3">
        <v>5860</v>
      </c>
      <c r="H729" s="4" t="s">
        <v>26</v>
      </c>
      <c r="I729" s="3">
        <v>6</v>
      </c>
      <c r="J729" s="4" t="s">
        <v>17</v>
      </c>
      <c r="K729" s="4"/>
    </row>
    <row r="730" spans="1:11">
      <c r="A730" s="3">
        <v>57</v>
      </c>
      <c r="B730" s="17">
        <v>45080</v>
      </c>
      <c r="C730" s="4" t="s">
        <v>74</v>
      </c>
      <c r="D730" s="2" t="s">
        <v>165</v>
      </c>
      <c r="E730" s="2" t="s">
        <v>166</v>
      </c>
      <c r="F730" s="4" t="s">
        <v>167</v>
      </c>
      <c r="G730" s="3">
        <v>5860</v>
      </c>
      <c r="H730" s="4" t="s">
        <v>44</v>
      </c>
      <c r="I730" s="3">
        <v>12</v>
      </c>
      <c r="J730" s="4" t="s">
        <v>17</v>
      </c>
      <c r="K730" s="4"/>
    </row>
    <row r="731" spans="1:11">
      <c r="A731" s="3">
        <v>57</v>
      </c>
      <c r="B731" s="17">
        <v>45080</v>
      </c>
      <c r="C731" s="4" t="s">
        <v>74</v>
      </c>
      <c r="D731" s="2" t="s">
        <v>165</v>
      </c>
      <c r="E731" s="2" t="s">
        <v>166</v>
      </c>
      <c r="F731" s="4" t="s">
        <v>167</v>
      </c>
      <c r="G731" s="3">
        <v>5860</v>
      </c>
      <c r="H731" s="4" t="s">
        <v>37</v>
      </c>
      <c r="I731" s="3">
        <v>12</v>
      </c>
      <c r="J731" s="4" t="s">
        <v>17</v>
      </c>
      <c r="K731" s="4"/>
    </row>
    <row r="732" spans="1:11">
      <c r="A732" s="3">
        <v>58</v>
      </c>
      <c r="B732" s="17">
        <v>44978</v>
      </c>
      <c r="C732" s="4" t="s">
        <v>74</v>
      </c>
      <c r="D732" s="2" t="s">
        <v>182</v>
      </c>
      <c r="E732" s="2" t="s">
        <v>183</v>
      </c>
      <c r="F732" s="4" t="s">
        <v>184</v>
      </c>
      <c r="G732" s="3">
        <v>6278</v>
      </c>
      <c r="H732" s="4" t="s">
        <v>16</v>
      </c>
      <c r="I732" s="3">
        <v>11</v>
      </c>
      <c r="J732" s="4" t="s">
        <v>17</v>
      </c>
      <c r="K732" s="4"/>
    </row>
    <row r="733" spans="1:11">
      <c r="A733" s="3">
        <v>58</v>
      </c>
      <c r="B733" s="17">
        <v>44978</v>
      </c>
      <c r="C733" s="4" t="s">
        <v>74</v>
      </c>
      <c r="D733" s="2" t="s">
        <v>182</v>
      </c>
      <c r="E733" s="2" t="s">
        <v>183</v>
      </c>
      <c r="F733" s="4" t="s">
        <v>184</v>
      </c>
      <c r="G733" s="3">
        <v>6278</v>
      </c>
      <c r="H733" s="4" t="s">
        <v>18</v>
      </c>
      <c r="I733" s="3">
        <v>11</v>
      </c>
      <c r="J733" s="4" t="s">
        <v>17</v>
      </c>
      <c r="K733" s="4"/>
    </row>
    <row r="734" spans="1:11">
      <c r="A734" s="3">
        <v>58</v>
      </c>
      <c r="B734" s="17">
        <v>44978</v>
      </c>
      <c r="C734" s="4" t="s">
        <v>74</v>
      </c>
      <c r="D734" s="2" t="s">
        <v>182</v>
      </c>
      <c r="E734" s="2" t="s">
        <v>183</v>
      </c>
      <c r="F734" s="4" t="s">
        <v>184</v>
      </c>
      <c r="G734" s="3">
        <v>6278</v>
      </c>
      <c r="H734" s="4" t="s">
        <v>20</v>
      </c>
      <c r="I734" s="3">
        <v>11</v>
      </c>
      <c r="J734" s="4" t="s">
        <v>17</v>
      </c>
      <c r="K734" s="4"/>
    </row>
    <row r="735" spans="1:11">
      <c r="A735" s="3">
        <v>58</v>
      </c>
      <c r="B735" s="17">
        <v>44978</v>
      </c>
      <c r="C735" s="4" t="s">
        <v>74</v>
      </c>
      <c r="D735" s="2" t="s">
        <v>182</v>
      </c>
      <c r="E735" s="2" t="s">
        <v>183</v>
      </c>
      <c r="F735" s="4" t="s">
        <v>184</v>
      </c>
      <c r="G735" s="3">
        <v>6278</v>
      </c>
      <c r="H735" s="4" t="s">
        <v>33</v>
      </c>
      <c r="I735" s="3">
        <v>6</v>
      </c>
      <c r="J735" s="4" t="s">
        <v>17</v>
      </c>
      <c r="K735" s="4"/>
    </row>
    <row r="736" spans="1:11">
      <c r="A736" s="3">
        <v>58</v>
      </c>
      <c r="B736" s="17">
        <v>44978</v>
      </c>
      <c r="C736" s="4" t="s">
        <v>74</v>
      </c>
      <c r="D736" s="2" t="s">
        <v>182</v>
      </c>
      <c r="E736" s="2" t="s">
        <v>183</v>
      </c>
      <c r="F736" s="4" t="s">
        <v>184</v>
      </c>
      <c r="G736" s="3">
        <v>6278</v>
      </c>
      <c r="H736" s="4" t="s">
        <v>21</v>
      </c>
      <c r="I736" s="3">
        <v>11</v>
      </c>
      <c r="J736" s="4" t="s">
        <v>17</v>
      </c>
      <c r="K736" s="4"/>
    </row>
    <row r="737" spans="1:11">
      <c r="A737" s="3">
        <v>58</v>
      </c>
      <c r="B737" s="17">
        <v>44978</v>
      </c>
      <c r="C737" s="4" t="s">
        <v>74</v>
      </c>
      <c r="D737" s="2" t="s">
        <v>182</v>
      </c>
      <c r="E737" s="2" t="s">
        <v>183</v>
      </c>
      <c r="F737" s="4" t="s">
        <v>184</v>
      </c>
      <c r="G737" s="3">
        <v>6278</v>
      </c>
      <c r="H737" s="4" t="s">
        <v>22</v>
      </c>
      <c r="I737" s="3">
        <v>15</v>
      </c>
      <c r="J737" s="4" t="s">
        <v>17</v>
      </c>
      <c r="K737" s="4"/>
    </row>
    <row r="738" spans="1:11">
      <c r="A738" s="3">
        <v>58</v>
      </c>
      <c r="B738" s="17">
        <v>44978</v>
      </c>
      <c r="C738" s="4" t="s">
        <v>74</v>
      </c>
      <c r="D738" s="2" t="s">
        <v>182</v>
      </c>
      <c r="E738" s="2" t="s">
        <v>183</v>
      </c>
      <c r="F738" s="4" t="s">
        <v>184</v>
      </c>
      <c r="G738" s="3">
        <v>6278</v>
      </c>
      <c r="H738" s="4" t="s">
        <v>23</v>
      </c>
      <c r="I738" s="3">
        <v>8</v>
      </c>
      <c r="J738" s="4" t="s">
        <v>17</v>
      </c>
      <c r="K738" s="4"/>
    </row>
    <row r="739" spans="1:11">
      <c r="A739" s="3">
        <v>58</v>
      </c>
      <c r="B739" s="17">
        <v>44978</v>
      </c>
      <c r="C739" s="4" t="s">
        <v>74</v>
      </c>
      <c r="D739" s="2" t="s">
        <v>182</v>
      </c>
      <c r="E739" s="2" t="s">
        <v>183</v>
      </c>
      <c r="F739" s="4" t="s">
        <v>184</v>
      </c>
      <c r="G739" s="3">
        <v>6278</v>
      </c>
      <c r="H739" s="4" t="s">
        <v>36</v>
      </c>
      <c r="I739" s="3">
        <v>16</v>
      </c>
      <c r="J739" s="4" t="s">
        <v>17</v>
      </c>
      <c r="K739" s="4"/>
    </row>
    <row r="740" spans="1:11">
      <c r="A740" s="3">
        <v>58</v>
      </c>
      <c r="B740" s="17">
        <v>44978</v>
      </c>
      <c r="C740" s="4" t="s">
        <v>74</v>
      </c>
      <c r="D740" s="2" t="s">
        <v>182</v>
      </c>
      <c r="E740" s="2" t="s">
        <v>183</v>
      </c>
      <c r="F740" s="4" t="s">
        <v>184</v>
      </c>
      <c r="G740" s="3">
        <v>6278</v>
      </c>
      <c r="H740" s="4" t="s">
        <v>42</v>
      </c>
      <c r="I740" s="3">
        <v>15</v>
      </c>
      <c r="J740" s="4" t="s">
        <v>17</v>
      </c>
      <c r="K740" s="4"/>
    </row>
    <row r="741" spans="1:11">
      <c r="A741" s="3">
        <v>58</v>
      </c>
      <c r="B741" s="17">
        <v>44978</v>
      </c>
      <c r="C741" s="4" t="s">
        <v>74</v>
      </c>
      <c r="D741" s="2" t="s">
        <v>182</v>
      </c>
      <c r="E741" s="2" t="s">
        <v>183</v>
      </c>
      <c r="F741" s="4" t="s">
        <v>184</v>
      </c>
      <c r="G741" s="3">
        <v>6278</v>
      </c>
      <c r="H741" s="4" t="s">
        <v>24</v>
      </c>
      <c r="I741" s="3">
        <v>13</v>
      </c>
      <c r="J741" s="4" t="s">
        <v>17</v>
      </c>
      <c r="K741" s="4"/>
    </row>
    <row r="742" spans="1:11">
      <c r="A742" s="3">
        <v>58</v>
      </c>
      <c r="B742" s="17">
        <v>44978</v>
      </c>
      <c r="C742" s="4" t="s">
        <v>74</v>
      </c>
      <c r="D742" s="2" t="s">
        <v>182</v>
      </c>
      <c r="E742" s="2" t="s">
        <v>183</v>
      </c>
      <c r="F742" s="4" t="s">
        <v>184</v>
      </c>
      <c r="G742" s="3">
        <v>6278</v>
      </c>
      <c r="H742" s="4" t="s">
        <v>25</v>
      </c>
      <c r="I742" s="3">
        <v>14</v>
      </c>
      <c r="J742" s="4" t="s">
        <v>17</v>
      </c>
      <c r="K742" s="4"/>
    </row>
    <row r="743" spans="1:11">
      <c r="A743" s="3">
        <v>58</v>
      </c>
      <c r="B743" s="17">
        <v>44978</v>
      </c>
      <c r="C743" s="4" t="s">
        <v>74</v>
      </c>
      <c r="D743" s="2" t="s">
        <v>182</v>
      </c>
      <c r="E743" s="2" t="s">
        <v>183</v>
      </c>
      <c r="F743" s="4" t="s">
        <v>184</v>
      </c>
      <c r="G743" s="3">
        <v>6278</v>
      </c>
      <c r="H743" s="4" t="s">
        <v>43</v>
      </c>
      <c r="I743" s="3">
        <v>9</v>
      </c>
      <c r="J743" s="4" t="s">
        <v>17</v>
      </c>
      <c r="K743" s="4"/>
    </row>
    <row r="744" spans="1:11">
      <c r="A744" s="3">
        <v>58</v>
      </c>
      <c r="B744" s="17">
        <v>44978</v>
      </c>
      <c r="C744" s="4" t="s">
        <v>74</v>
      </c>
      <c r="D744" s="2" t="s">
        <v>182</v>
      </c>
      <c r="E744" s="2" t="s">
        <v>183</v>
      </c>
      <c r="F744" s="4" t="s">
        <v>184</v>
      </c>
      <c r="G744" s="3">
        <v>6278</v>
      </c>
      <c r="H744" s="4" t="s">
        <v>26</v>
      </c>
      <c r="I744" s="3">
        <v>13</v>
      </c>
      <c r="J744" s="4" t="s">
        <v>17</v>
      </c>
      <c r="K744" s="4"/>
    </row>
    <row r="745" spans="1:11">
      <c r="A745" s="3">
        <v>58</v>
      </c>
      <c r="B745" s="17">
        <v>44978</v>
      </c>
      <c r="C745" s="4" t="s">
        <v>74</v>
      </c>
      <c r="D745" s="2" t="s">
        <v>182</v>
      </c>
      <c r="E745" s="2" t="s">
        <v>183</v>
      </c>
      <c r="F745" s="4" t="s">
        <v>184</v>
      </c>
      <c r="G745" s="3">
        <v>6278</v>
      </c>
      <c r="H745" s="4" t="s">
        <v>44</v>
      </c>
      <c r="I745" s="3">
        <v>20</v>
      </c>
      <c r="J745" s="4" t="s">
        <v>17</v>
      </c>
      <c r="K745" s="4"/>
    </row>
    <row r="746" spans="1:11">
      <c r="A746" s="3">
        <v>58</v>
      </c>
      <c r="B746" s="17">
        <v>44978</v>
      </c>
      <c r="C746" s="4" t="s">
        <v>74</v>
      </c>
      <c r="D746" s="2" t="s">
        <v>182</v>
      </c>
      <c r="E746" s="2" t="s">
        <v>183</v>
      </c>
      <c r="F746" s="4" t="s">
        <v>184</v>
      </c>
      <c r="G746" s="3">
        <v>6278</v>
      </c>
      <c r="H746" s="4" t="s">
        <v>27</v>
      </c>
      <c r="I746" s="3">
        <v>6</v>
      </c>
      <c r="J746" s="4" t="s">
        <v>17</v>
      </c>
      <c r="K746" s="4"/>
    </row>
    <row r="747" spans="1:11">
      <c r="A747" s="3">
        <v>59</v>
      </c>
      <c r="B747" s="17">
        <v>44215</v>
      </c>
      <c r="C747" s="4" t="s">
        <v>114</v>
      </c>
      <c r="D747" s="2" t="s">
        <v>185</v>
      </c>
      <c r="E747" s="2" t="s">
        <v>186</v>
      </c>
      <c r="F747" s="4" t="s">
        <v>187</v>
      </c>
      <c r="G747" s="3">
        <v>8763</v>
      </c>
      <c r="H747" s="4" t="s">
        <v>32</v>
      </c>
      <c r="I747" s="3">
        <v>18</v>
      </c>
      <c r="J747" s="4" t="s">
        <v>17</v>
      </c>
      <c r="K747" s="4"/>
    </row>
    <row r="748" spans="1:11">
      <c r="A748" s="3">
        <v>59</v>
      </c>
      <c r="B748" s="17">
        <v>44215</v>
      </c>
      <c r="C748" s="4" t="s">
        <v>114</v>
      </c>
      <c r="D748" s="2" t="s">
        <v>185</v>
      </c>
      <c r="E748" s="2" t="s">
        <v>186</v>
      </c>
      <c r="F748" s="4" t="s">
        <v>187</v>
      </c>
      <c r="G748" s="3">
        <v>8763</v>
      </c>
      <c r="H748" s="4" t="s">
        <v>16</v>
      </c>
      <c r="I748" s="3">
        <v>25</v>
      </c>
      <c r="J748" s="4" t="s">
        <v>17</v>
      </c>
      <c r="K748" s="4"/>
    </row>
    <row r="749" spans="1:11">
      <c r="A749" s="3">
        <v>59</v>
      </c>
      <c r="B749" s="17">
        <v>44215</v>
      </c>
      <c r="C749" s="4" t="s">
        <v>114</v>
      </c>
      <c r="D749" s="2" t="s">
        <v>185</v>
      </c>
      <c r="E749" s="2" t="s">
        <v>186</v>
      </c>
      <c r="F749" s="4" t="s">
        <v>187</v>
      </c>
      <c r="G749" s="3">
        <v>8763</v>
      </c>
      <c r="H749" s="4" t="s">
        <v>18</v>
      </c>
      <c r="I749" s="3">
        <v>23</v>
      </c>
      <c r="J749" s="4" t="s">
        <v>17</v>
      </c>
      <c r="K749" s="4"/>
    </row>
    <row r="750" spans="1:11">
      <c r="A750" s="3">
        <v>59</v>
      </c>
      <c r="B750" s="17">
        <v>44215</v>
      </c>
      <c r="C750" s="4" t="s">
        <v>114</v>
      </c>
      <c r="D750" s="2" t="s">
        <v>185</v>
      </c>
      <c r="E750" s="2" t="s">
        <v>186</v>
      </c>
      <c r="F750" s="4" t="s">
        <v>187</v>
      </c>
      <c r="G750" s="3">
        <v>8763</v>
      </c>
      <c r="H750" s="4" t="s">
        <v>19</v>
      </c>
      <c r="I750" s="3">
        <v>23</v>
      </c>
      <c r="J750" s="4" t="s">
        <v>17</v>
      </c>
      <c r="K750" s="4"/>
    </row>
    <row r="751" spans="1:11">
      <c r="A751" s="3">
        <v>59</v>
      </c>
      <c r="B751" s="17">
        <v>44215</v>
      </c>
      <c r="C751" s="4" t="s">
        <v>114</v>
      </c>
      <c r="D751" s="2" t="s">
        <v>185</v>
      </c>
      <c r="E751" s="2" t="s">
        <v>186</v>
      </c>
      <c r="F751" s="4" t="s">
        <v>187</v>
      </c>
      <c r="G751" s="3">
        <v>8763</v>
      </c>
      <c r="H751" s="4" t="s">
        <v>20</v>
      </c>
      <c r="I751" s="3">
        <v>34</v>
      </c>
      <c r="J751" s="4" t="s">
        <v>17</v>
      </c>
      <c r="K751" s="4"/>
    </row>
    <row r="752" spans="1:11">
      <c r="A752" s="3">
        <v>59</v>
      </c>
      <c r="B752" s="17">
        <v>44215</v>
      </c>
      <c r="C752" s="4" t="s">
        <v>114</v>
      </c>
      <c r="D752" s="2" t="s">
        <v>185</v>
      </c>
      <c r="E752" s="2" t="s">
        <v>186</v>
      </c>
      <c r="F752" s="4" t="s">
        <v>187</v>
      </c>
      <c r="G752" s="3">
        <v>8763</v>
      </c>
      <c r="H752" s="4" t="s">
        <v>33</v>
      </c>
      <c r="I752" s="3">
        <v>7</v>
      </c>
      <c r="J752" s="4" t="s">
        <v>17</v>
      </c>
      <c r="K752" s="4"/>
    </row>
    <row r="753" spans="1:11">
      <c r="A753" s="3">
        <v>59</v>
      </c>
      <c r="B753" s="17">
        <v>44215</v>
      </c>
      <c r="C753" s="4" t="s">
        <v>114</v>
      </c>
      <c r="D753" s="2" t="s">
        <v>185</v>
      </c>
      <c r="E753" s="2" t="s">
        <v>186</v>
      </c>
      <c r="F753" s="4" t="s">
        <v>187</v>
      </c>
      <c r="G753" s="3">
        <v>8763</v>
      </c>
      <c r="H753" s="4" t="s">
        <v>22</v>
      </c>
      <c r="I753" s="3">
        <v>22</v>
      </c>
      <c r="J753" s="4" t="s">
        <v>17</v>
      </c>
      <c r="K753" s="4"/>
    </row>
    <row r="754" spans="1:11">
      <c r="A754" s="3">
        <v>59</v>
      </c>
      <c r="B754" s="17">
        <v>44215</v>
      </c>
      <c r="C754" s="4" t="s">
        <v>114</v>
      </c>
      <c r="D754" s="2" t="s">
        <v>185</v>
      </c>
      <c r="E754" s="2" t="s">
        <v>186</v>
      </c>
      <c r="F754" s="4" t="s">
        <v>187</v>
      </c>
      <c r="G754" s="3">
        <v>8763</v>
      </c>
      <c r="H754" s="4" t="s">
        <v>23</v>
      </c>
      <c r="I754" s="3">
        <v>25</v>
      </c>
      <c r="J754" s="4" t="s">
        <v>17</v>
      </c>
      <c r="K754" s="4"/>
    </row>
    <row r="755" spans="1:11">
      <c r="A755" s="3">
        <v>59</v>
      </c>
      <c r="B755" s="17">
        <v>44215</v>
      </c>
      <c r="C755" s="4" t="s">
        <v>114</v>
      </c>
      <c r="D755" s="2" t="s">
        <v>185</v>
      </c>
      <c r="E755" s="2" t="s">
        <v>186</v>
      </c>
      <c r="F755" s="4" t="s">
        <v>187</v>
      </c>
      <c r="G755" s="3">
        <v>8763</v>
      </c>
      <c r="H755" s="4" t="s">
        <v>36</v>
      </c>
      <c r="I755" s="3">
        <v>12</v>
      </c>
      <c r="J755" s="4" t="s">
        <v>17</v>
      </c>
      <c r="K755" s="4"/>
    </row>
    <row r="756" spans="1:11">
      <c r="A756" s="3">
        <v>59</v>
      </c>
      <c r="B756" s="17">
        <v>44215</v>
      </c>
      <c r="C756" s="4" t="s">
        <v>114</v>
      </c>
      <c r="D756" s="2" t="s">
        <v>185</v>
      </c>
      <c r="E756" s="2" t="s">
        <v>186</v>
      </c>
      <c r="F756" s="4" t="s">
        <v>187</v>
      </c>
      <c r="G756" s="3">
        <v>8763</v>
      </c>
      <c r="H756" s="4" t="s">
        <v>25</v>
      </c>
      <c r="I756" s="3">
        <v>17</v>
      </c>
      <c r="J756" s="4" t="s">
        <v>17</v>
      </c>
      <c r="K756" s="4"/>
    </row>
    <row r="757" spans="1:11">
      <c r="A757" s="3">
        <v>59</v>
      </c>
      <c r="B757" s="17">
        <v>44215</v>
      </c>
      <c r="C757" s="4" t="s">
        <v>114</v>
      </c>
      <c r="D757" s="2" t="s">
        <v>185</v>
      </c>
      <c r="E757" s="2" t="s">
        <v>186</v>
      </c>
      <c r="F757" s="4" t="s">
        <v>187</v>
      </c>
      <c r="G757" s="3">
        <v>8763</v>
      </c>
      <c r="H757" s="4" t="s">
        <v>26</v>
      </c>
      <c r="I757" s="3">
        <v>13</v>
      </c>
      <c r="J757" s="4" t="s">
        <v>17</v>
      </c>
      <c r="K757" s="4"/>
    </row>
    <row r="758" spans="1:11">
      <c r="A758" s="3">
        <v>59</v>
      </c>
      <c r="B758" s="17">
        <v>44215</v>
      </c>
      <c r="C758" s="4" t="s">
        <v>114</v>
      </c>
      <c r="D758" s="2" t="s">
        <v>185</v>
      </c>
      <c r="E758" s="2" t="s">
        <v>186</v>
      </c>
      <c r="F758" s="4" t="s">
        <v>187</v>
      </c>
      <c r="G758" s="3">
        <v>8763</v>
      </c>
      <c r="H758" s="4" t="s">
        <v>27</v>
      </c>
      <c r="I758" s="3">
        <v>15</v>
      </c>
      <c r="J758" s="4" t="s">
        <v>17</v>
      </c>
      <c r="K758" s="4"/>
    </row>
    <row r="759" spans="1:11">
      <c r="A759" s="3">
        <v>59</v>
      </c>
      <c r="B759" s="17">
        <v>44215</v>
      </c>
      <c r="C759" s="4" t="s">
        <v>114</v>
      </c>
      <c r="D759" s="2" t="s">
        <v>185</v>
      </c>
      <c r="E759" s="2" t="s">
        <v>186</v>
      </c>
      <c r="F759" s="4" t="s">
        <v>187</v>
      </c>
      <c r="G759" s="3">
        <v>8763</v>
      </c>
      <c r="H759" s="4" t="s">
        <v>41</v>
      </c>
      <c r="I759" s="3">
        <v>22</v>
      </c>
      <c r="J759" s="4" t="s">
        <v>17</v>
      </c>
      <c r="K759" s="4"/>
    </row>
    <row r="760" spans="1:11">
      <c r="A760" s="3">
        <v>60</v>
      </c>
      <c r="B760" s="17">
        <v>44641</v>
      </c>
      <c r="C760" s="4" t="s">
        <v>55</v>
      </c>
      <c r="D760" s="2" t="s">
        <v>46</v>
      </c>
      <c r="E760" s="2" t="s">
        <v>47</v>
      </c>
      <c r="F760" s="4" t="s">
        <v>48</v>
      </c>
      <c r="G760" s="3">
        <v>5360</v>
      </c>
      <c r="H760" s="4" t="s">
        <v>16</v>
      </c>
      <c r="I760" s="3">
        <v>14</v>
      </c>
      <c r="J760" s="4" t="s">
        <v>17</v>
      </c>
      <c r="K760" s="4"/>
    </row>
    <row r="761" spans="1:11">
      <c r="A761" s="3">
        <v>60</v>
      </c>
      <c r="B761" s="17">
        <v>44641</v>
      </c>
      <c r="C761" s="4" t="s">
        <v>55</v>
      </c>
      <c r="D761" s="2" t="s">
        <v>46</v>
      </c>
      <c r="E761" s="2" t="s">
        <v>47</v>
      </c>
      <c r="F761" s="4" t="s">
        <v>48</v>
      </c>
      <c r="G761" s="3">
        <v>5360</v>
      </c>
      <c r="H761" s="4" t="s">
        <v>18</v>
      </c>
      <c r="I761" s="3">
        <v>17</v>
      </c>
      <c r="J761" s="4" t="s">
        <v>17</v>
      </c>
      <c r="K761" s="4"/>
    </row>
    <row r="762" spans="1:11">
      <c r="A762" s="3">
        <v>60</v>
      </c>
      <c r="B762" s="17">
        <v>44641</v>
      </c>
      <c r="C762" s="4" t="s">
        <v>55</v>
      </c>
      <c r="D762" s="2" t="s">
        <v>46</v>
      </c>
      <c r="E762" s="2" t="s">
        <v>47</v>
      </c>
      <c r="F762" s="4" t="s">
        <v>48</v>
      </c>
      <c r="G762" s="3">
        <v>5360</v>
      </c>
      <c r="H762" s="4" t="s">
        <v>19</v>
      </c>
      <c r="I762" s="3">
        <v>15</v>
      </c>
      <c r="J762" s="4" t="s">
        <v>17</v>
      </c>
      <c r="K762" s="4"/>
    </row>
    <row r="763" spans="1:11">
      <c r="A763" s="3">
        <v>60</v>
      </c>
      <c r="B763" s="17">
        <v>44641</v>
      </c>
      <c r="C763" s="4" t="s">
        <v>55</v>
      </c>
      <c r="D763" s="2" t="s">
        <v>46</v>
      </c>
      <c r="E763" s="2" t="s">
        <v>47</v>
      </c>
      <c r="F763" s="4" t="s">
        <v>48</v>
      </c>
      <c r="G763" s="3">
        <v>5360</v>
      </c>
      <c r="H763" s="4" t="s">
        <v>22</v>
      </c>
      <c r="I763" s="3">
        <v>13</v>
      </c>
      <c r="J763" s="4" t="s">
        <v>17</v>
      </c>
      <c r="K763" s="4"/>
    </row>
    <row r="764" spans="1:11">
      <c r="A764" s="3">
        <v>60</v>
      </c>
      <c r="B764" s="17">
        <v>44641</v>
      </c>
      <c r="C764" s="4" t="s">
        <v>55</v>
      </c>
      <c r="D764" s="2" t="s">
        <v>46</v>
      </c>
      <c r="E764" s="2" t="s">
        <v>47</v>
      </c>
      <c r="F764" s="4" t="s">
        <v>48</v>
      </c>
      <c r="G764" s="3">
        <v>5360</v>
      </c>
      <c r="H764" s="4" t="s">
        <v>23</v>
      </c>
      <c r="I764" s="3">
        <v>8</v>
      </c>
      <c r="J764" s="4" t="s">
        <v>17</v>
      </c>
      <c r="K764" s="4"/>
    </row>
    <row r="765" spans="1:11">
      <c r="A765" s="3">
        <v>60</v>
      </c>
      <c r="B765" s="17">
        <v>44641</v>
      </c>
      <c r="C765" s="4" t="s">
        <v>55</v>
      </c>
      <c r="D765" s="2" t="s">
        <v>46</v>
      </c>
      <c r="E765" s="2" t="s">
        <v>47</v>
      </c>
      <c r="F765" s="4" t="s">
        <v>48</v>
      </c>
      <c r="G765" s="3">
        <v>5360</v>
      </c>
      <c r="H765" s="4" t="s">
        <v>42</v>
      </c>
      <c r="I765" s="3">
        <v>11</v>
      </c>
      <c r="J765" s="4" t="s">
        <v>17</v>
      </c>
      <c r="K765" s="4"/>
    </row>
    <row r="766" spans="1:11">
      <c r="A766" s="3">
        <v>60</v>
      </c>
      <c r="B766" s="17">
        <v>44641</v>
      </c>
      <c r="C766" s="4" t="s">
        <v>55</v>
      </c>
      <c r="D766" s="2" t="s">
        <v>46</v>
      </c>
      <c r="E766" s="2" t="s">
        <v>47</v>
      </c>
      <c r="F766" s="4" t="s">
        <v>48</v>
      </c>
      <c r="G766" s="3">
        <v>5360</v>
      </c>
      <c r="H766" s="4" t="s">
        <v>43</v>
      </c>
      <c r="I766" s="3">
        <v>10</v>
      </c>
      <c r="J766" s="4" t="s">
        <v>17</v>
      </c>
      <c r="K766" s="4"/>
    </row>
    <row r="767" spans="1:11">
      <c r="A767" s="3">
        <v>60</v>
      </c>
      <c r="B767" s="17">
        <v>44641</v>
      </c>
      <c r="C767" s="4" t="s">
        <v>55</v>
      </c>
      <c r="D767" s="2" t="s">
        <v>46</v>
      </c>
      <c r="E767" s="2" t="s">
        <v>47</v>
      </c>
      <c r="F767" s="4" t="s">
        <v>48</v>
      </c>
      <c r="G767" s="3">
        <v>5360</v>
      </c>
      <c r="H767" s="4" t="s">
        <v>26</v>
      </c>
      <c r="I767" s="3">
        <v>13</v>
      </c>
      <c r="J767" s="4" t="s">
        <v>17</v>
      </c>
      <c r="K767" s="4"/>
    </row>
    <row r="768" spans="1:11">
      <c r="A768" s="3">
        <v>60</v>
      </c>
      <c r="B768" s="17">
        <v>44641</v>
      </c>
      <c r="C768" s="4" t="s">
        <v>55</v>
      </c>
      <c r="D768" s="2" t="s">
        <v>46</v>
      </c>
      <c r="E768" s="2" t="s">
        <v>47</v>
      </c>
      <c r="F768" s="4" t="s">
        <v>48</v>
      </c>
      <c r="G768" s="3">
        <v>5360</v>
      </c>
      <c r="H768" s="4" t="s">
        <v>27</v>
      </c>
      <c r="I768" s="3">
        <v>13</v>
      </c>
      <c r="J768" s="4" t="s">
        <v>17</v>
      </c>
      <c r="K768" s="4"/>
    </row>
    <row r="769" spans="1:11">
      <c r="A769" s="3">
        <v>60</v>
      </c>
      <c r="B769" s="17">
        <v>44641</v>
      </c>
      <c r="C769" s="4" t="s">
        <v>55</v>
      </c>
      <c r="D769" s="2" t="s">
        <v>46</v>
      </c>
      <c r="E769" s="2" t="s">
        <v>47</v>
      </c>
      <c r="F769" s="4" t="s">
        <v>48</v>
      </c>
      <c r="G769" s="3">
        <v>5360</v>
      </c>
      <c r="H769" s="4" t="s">
        <v>41</v>
      </c>
      <c r="I769" s="3">
        <v>19</v>
      </c>
      <c r="J769" s="4" t="s">
        <v>17</v>
      </c>
      <c r="K769" s="4"/>
    </row>
    <row r="770" spans="1:11">
      <c r="A770" s="3">
        <v>61</v>
      </c>
      <c r="B770" s="17">
        <v>45093</v>
      </c>
      <c r="C770" s="4" t="s">
        <v>55</v>
      </c>
      <c r="D770" s="2" t="s">
        <v>94</v>
      </c>
      <c r="E770" s="2" t="s">
        <v>95</v>
      </c>
      <c r="F770" s="4" t="s">
        <v>96</v>
      </c>
      <c r="G770" s="3">
        <v>5088</v>
      </c>
      <c r="H770" s="4" t="s">
        <v>32</v>
      </c>
      <c r="I770" s="3">
        <v>17</v>
      </c>
      <c r="J770" s="4" t="s">
        <v>17</v>
      </c>
      <c r="K770" s="4"/>
    </row>
    <row r="771" spans="1:11">
      <c r="A771" s="3">
        <v>61</v>
      </c>
      <c r="B771" s="17">
        <v>45093</v>
      </c>
      <c r="C771" s="4" t="s">
        <v>55</v>
      </c>
      <c r="D771" s="2" t="s">
        <v>94</v>
      </c>
      <c r="E771" s="2" t="s">
        <v>95</v>
      </c>
      <c r="F771" s="4" t="s">
        <v>96</v>
      </c>
      <c r="G771" s="3">
        <v>5088</v>
      </c>
      <c r="H771" s="4" t="s">
        <v>16</v>
      </c>
      <c r="I771" s="3">
        <v>12</v>
      </c>
      <c r="J771" s="4" t="s">
        <v>17</v>
      </c>
      <c r="K771" s="4"/>
    </row>
    <row r="772" spans="1:11">
      <c r="A772" s="3">
        <v>61</v>
      </c>
      <c r="B772" s="17">
        <v>45093</v>
      </c>
      <c r="C772" s="4" t="s">
        <v>55</v>
      </c>
      <c r="D772" s="2" t="s">
        <v>94</v>
      </c>
      <c r="E772" s="2" t="s">
        <v>95</v>
      </c>
      <c r="F772" s="4" t="s">
        <v>96</v>
      </c>
      <c r="G772" s="3">
        <v>5088</v>
      </c>
      <c r="H772" s="4" t="s">
        <v>18</v>
      </c>
      <c r="I772" s="3">
        <v>17</v>
      </c>
      <c r="J772" s="4" t="s">
        <v>17</v>
      </c>
      <c r="K772" s="4"/>
    </row>
    <row r="773" spans="1:11">
      <c r="A773" s="3">
        <v>61</v>
      </c>
      <c r="B773" s="17">
        <v>45093</v>
      </c>
      <c r="C773" s="4" t="s">
        <v>55</v>
      </c>
      <c r="D773" s="2" t="s">
        <v>94</v>
      </c>
      <c r="E773" s="2" t="s">
        <v>95</v>
      </c>
      <c r="F773" s="4" t="s">
        <v>96</v>
      </c>
      <c r="G773" s="3">
        <v>5088</v>
      </c>
      <c r="H773" s="4" t="s">
        <v>19</v>
      </c>
      <c r="I773" s="3">
        <v>15</v>
      </c>
      <c r="J773" s="4" t="s">
        <v>17</v>
      </c>
      <c r="K773" s="4"/>
    </row>
    <row r="774" spans="1:11">
      <c r="A774" s="3">
        <v>61</v>
      </c>
      <c r="B774" s="17">
        <v>45093</v>
      </c>
      <c r="C774" s="4" t="s">
        <v>55</v>
      </c>
      <c r="D774" s="2" t="s">
        <v>94</v>
      </c>
      <c r="E774" s="2" t="s">
        <v>95</v>
      </c>
      <c r="F774" s="4" t="s">
        <v>96</v>
      </c>
      <c r="G774" s="3">
        <v>5088</v>
      </c>
      <c r="H774" s="4" t="s">
        <v>20</v>
      </c>
      <c r="I774" s="3">
        <v>11</v>
      </c>
      <c r="J774" s="4" t="s">
        <v>17</v>
      </c>
      <c r="K774" s="4"/>
    </row>
    <row r="775" spans="1:11">
      <c r="A775" s="3">
        <v>61</v>
      </c>
      <c r="B775" s="17">
        <v>45093</v>
      </c>
      <c r="C775" s="4" t="s">
        <v>55</v>
      </c>
      <c r="D775" s="2" t="s">
        <v>94</v>
      </c>
      <c r="E775" s="2" t="s">
        <v>95</v>
      </c>
      <c r="F775" s="4" t="s">
        <v>96</v>
      </c>
      <c r="G775" s="3">
        <v>5088</v>
      </c>
      <c r="H775" s="4" t="s">
        <v>33</v>
      </c>
      <c r="I775" s="3">
        <v>20</v>
      </c>
      <c r="J775" s="4" t="s">
        <v>17</v>
      </c>
      <c r="K775" s="4"/>
    </row>
    <row r="776" spans="1:11">
      <c r="A776" s="3">
        <v>61</v>
      </c>
      <c r="B776" s="17">
        <v>45093</v>
      </c>
      <c r="C776" s="4" t="s">
        <v>55</v>
      </c>
      <c r="D776" s="2" t="s">
        <v>94</v>
      </c>
      <c r="E776" s="2" t="s">
        <v>95</v>
      </c>
      <c r="F776" s="4" t="s">
        <v>96</v>
      </c>
      <c r="G776" s="3">
        <v>5088</v>
      </c>
      <c r="H776" s="4" t="s">
        <v>35</v>
      </c>
      <c r="I776" s="3">
        <v>10</v>
      </c>
      <c r="J776" s="4" t="s">
        <v>17</v>
      </c>
      <c r="K776" s="4"/>
    </row>
    <row r="777" spans="1:11">
      <c r="A777" s="3">
        <v>61</v>
      </c>
      <c r="B777" s="17">
        <v>45093</v>
      </c>
      <c r="C777" s="4" t="s">
        <v>55</v>
      </c>
      <c r="D777" s="2" t="s">
        <v>94</v>
      </c>
      <c r="E777" s="2" t="s">
        <v>95</v>
      </c>
      <c r="F777" s="4" t="s">
        <v>96</v>
      </c>
      <c r="G777" s="3">
        <v>5088</v>
      </c>
      <c r="H777" s="4" t="s">
        <v>21</v>
      </c>
      <c r="I777" s="3">
        <v>20</v>
      </c>
      <c r="J777" s="4" t="s">
        <v>17</v>
      </c>
      <c r="K777" s="4"/>
    </row>
    <row r="778" spans="1:11">
      <c r="A778" s="3">
        <v>61</v>
      </c>
      <c r="B778" s="17">
        <v>45093</v>
      </c>
      <c r="C778" s="4" t="s">
        <v>55</v>
      </c>
      <c r="D778" s="2" t="s">
        <v>94</v>
      </c>
      <c r="E778" s="2" t="s">
        <v>95</v>
      </c>
      <c r="F778" s="4" t="s">
        <v>96</v>
      </c>
      <c r="G778" s="3">
        <v>5088</v>
      </c>
      <c r="H778" s="4" t="s">
        <v>22</v>
      </c>
      <c r="I778" s="3">
        <v>17</v>
      </c>
      <c r="J778" s="4" t="s">
        <v>17</v>
      </c>
      <c r="K778" s="4"/>
    </row>
    <row r="779" spans="1:11">
      <c r="A779" s="3">
        <v>61</v>
      </c>
      <c r="B779" s="17">
        <v>45093</v>
      </c>
      <c r="C779" s="4" t="s">
        <v>55</v>
      </c>
      <c r="D779" s="2" t="s">
        <v>94</v>
      </c>
      <c r="E779" s="2" t="s">
        <v>95</v>
      </c>
      <c r="F779" s="4" t="s">
        <v>96</v>
      </c>
      <c r="G779" s="3">
        <v>5088</v>
      </c>
      <c r="H779" s="4" t="s">
        <v>23</v>
      </c>
      <c r="I779" s="3">
        <v>10</v>
      </c>
      <c r="J779" s="4" t="s">
        <v>17</v>
      </c>
      <c r="K779" s="4"/>
    </row>
    <row r="780" spans="1:11">
      <c r="A780" s="3">
        <v>61</v>
      </c>
      <c r="B780" s="17">
        <v>45093</v>
      </c>
      <c r="C780" s="4" t="s">
        <v>55</v>
      </c>
      <c r="D780" s="2" t="s">
        <v>94</v>
      </c>
      <c r="E780" s="2" t="s">
        <v>95</v>
      </c>
      <c r="F780" s="4" t="s">
        <v>96</v>
      </c>
      <c r="G780" s="3">
        <v>5088</v>
      </c>
      <c r="H780" s="4" t="s">
        <v>42</v>
      </c>
      <c r="I780" s="3">
        <v>14</v>
      </c>
      <c r="J780" s="4" t="s">
        <v>17</v>
      </c>
      <c r="K780" s="4"/>
    </row>
    <row r="781" spans="1:11">
      <c r="A781" s="3">
        <v>61</v>
      </c>
      <c r="B781" s="17">
        <v>45093</v>
      </c>
      <c r="C781" s="4" t="s">
        <v>55</v>
      </c>
      <c r="D781" s="2" t="s">
        <v>94</v>
      </c>
      <c r="E781" s="2" t="s">
        <v>95</v>
      </c>
      <c r="F781" s="4" t="s">
        <v>96</v>
      </c>
      <c r="G781" s="3">
        <v>5088</v>
      </c>
      <c r="H781" s="4" t="s">
        <v>24</v>
      </c>
      <c r="I781" s="3">
        <v>14</v>
      </c>
      <c r="J781" s="4" t="s">
        <v>17</v>
      </c>
      <c r="K781" s="4"/>
    </row>
    <row r="782" spans="1:11">
      <c r="A782" s="3">
        <v>61</v>
      </c>
      <c r="B782" s="17">
        <v>45093</v>
      </c>
      <c r="C782" s="4" t="s">
        <v>55</v>
      </c>
      <c r="D782" s="2" t="s">
        <v>94</v>
      </c>
      <c r="E782" s="2" t="s">
        <v>95</v>
      </c>
      <c r="F782" s="4" t="s">
        <v>96</v>
      </c>
      <c r="G782" s="3">
        <v>5088</v>
      </c>
      <c r="H782" s="4" t="s">
        <v>25</v>
      </c>
      <c r="I782" s="3">
        <v>14</v>
      </c>
      <c r="J782" s="4" t="s">
        <v>17</v>
      </c>
      <c r="K782" s="4"/>
    </row>
    <row r="783" spans="1:11">
      <c r="A783" s="3">
        <v>61</v>
      </c>
      <c r="B783" s="17">
        <v>45093</v>
      </c>
      <c r="C783" s="4" t="s">
        <v>55</v>
      </c>
      <c r="D783" s="2" t="s">
        <v>94</v>
      </c>
      <c r="E783" s="2" t="s">
        <v>95</v>
      </c>
      <c r="F783" s="4" t="s">
        <v>96</v>
      </c>
      <c r="G783" s="3">
        <v>5088</v>
      </c>
      <c r="H783" s="4" t="s">
        <v>44</v>
      </c>
      <c r="I783" s="3">
        <v>16</v>
      </c>
      <c r="J783" s="4" t="s">
        <v>17</v>
      </c>
      <c r="K783" s="4"/>
    </row>
    <row r="784" spans="1:11">
      <c r="A784" s="3">
        <v>61</v>
      </c>
      <c r="B784" s="17">
        <v>45093</v>
      </c>
      <c r="C784" s="4" t="s">
        <v>55</v>
      </c>
      <c r="D784" s="2" t="s">
        <v>94</v>
      </c>
      <c r="E784" s="2" t="s">
        <v>95</v>
      </c>
      <c r="F784" s="4" t="s">
        <v>96</v>
      </c>
      <c r="G784" s="3">
        <v>5088</v>
      </c>
      <c r="H784" s="4" t="s">
        <v>27</v>
      </c>
      <c r="I784" s="3">
        <v>9</v>
      </c>
      <c r="J784" s="4" t="s">
        <v>17</v>
      </c>
      <c r="K784" s="4"/>
    </row>
    <row r="785" spans="1:11">
      <c r="A785" s="3">
        <v>62</v>
      </c>
      <c r="B785" s="17">
        <v>44886</v>
      </c>
      <c r="C785" s="4" t="s">
        <v>81</v>
      </c>
      <c r="D785" s="2" t="s">
        <v>188</v>
      </c>
      <c r="E785" s="2" t="s">
        <v>189</v>
      </c>
      <c r="F785" s="4" t="s">
        <v>190</v>
      </c>
      <c r="G785" s="3">
        <v>4977</v>
      </c>
      <c r="H785" s="4" t="s">
        <v>32</v>
      </c>
      <c r="I785" s="3">
        <v>5</v>
      </c>
      <c r="J785" s="4" t="s">
        <v>17</v>
      </c>
      <c r="K785" s="4"/>
    </row>
    <row r="786" spans="1:11">
      <c r="A786" s="3">
        <v>62</v>
      </c>
      <c r="B786" s="17">
        <v>44886</v>
      </c>
      <c r="C786" s="4" t="s">
        <v>81</v>
      </c>
      <c r="D786" s="2" t="s">
        <v>188</v>
      </c>
      <c r="E786" s="2" t="s">
        <v>189</v>
      </c>
      <c r="F786" s="4" t="s">
        <v>190</v>
      </c>
      <c r="G786" s="3">
        <v>4977</v>
      </c>
      <c r="H786" s="4" t="s">
        <v>16</v>
      </c>
      <c r="I786" s="3">
        <v>14</v>
      </c>
      <c r="J786" s="4" t="s">
        <v>17</v>
      </c>
      <c r="K786" s="4"/>
    </row>
    <row r="787" spans="1:11">
      <c r="A787" s="3">
        <v>62</v>
      </c>
      <c r="B787" s="17">
        <v>44886</v>
      </c>
      <c r="C787" s="4" t="s">
        <v>81</v>
      </c>
      <c r="D787" s="2" t="s">
        <v>188</v>
      </c>
      <c r="E787" s="2" t="s">
        <v>189</v>
      </c>
      <c r="F787" s="4" t="s">
        <v>190</v>
      </c>
      <c r="G787" s="3">
        <v>4977</v>
      </c>
      <c r="H787" s="4" t="s">
        <v>18</v>
      </c>
      <c r="I787" s="3">
        <v>6</v>
      </c>
      <c r="J787" s="4" t="s">
        <v>17</v>
      </c>
      <c r="K787" s="4"/>
    </row>
    <row r="788" spans="1:11">
      <c r="A788" s="3">
        <v>62</v>
      </c>
      <c r="B788" s="17">
        <v>44886</v>
      </c>
      <c r="C788" s="4" t="s">
        <v>81</v>
      </c>
      <c r="D788" s="2" t="s">
        <v>188</v>
      </c>
      <c r="E788" s="2" t="s">
        <v>189</v>
      </c>
      <c r="F788" s="4" t="s">
        <v>190</v>
      </c>
      <c r="G788" s="3">
        <v>4977</v>
      </c>
      <c r="H788" s="4" t="s">
        <v>19</v>
      </c>
      <c r="I788" s="3">
        <v>9</v>
      </c>
      <c r="J788" s="4" t="s">
        <v>17</v>
      </c>
      <c r="K788" s="4"/>
    </row>
    <row r="789" spans="1:11">
      <c r="A789" s="3">
        <v>62</v>
      </c>
      <c r="B789" s="17">
        <v>44886</v>
      </c>
      <c r="C789" s="4" t="s">
        <v>81</v>
      </c>
      <c r="D789" s="2" t="s">
        <v>188</v>
      </c>
      <c r="E789" s="2" t="s">
        <v>189</v>
      </c>
      <c r="F789" s="4" t="s">
        <v>190</v>
      </c>
      <c r="G789" s="3">
        <v>4977</v>
      </c>
      <c r="H789" s="4" t="s">
        <v>35</v>
      </c>
      <c r="I789" s="3">
        <v>10</v>
      </c>
      <c r="J789" s="4" t="s">
        <v>17</v>
      </c>
      <c r="K789" s="4"/>
    </row>
    <row r="790" spans="1:11">
      <c r="A790" s="3">
        <v>62</v>
      </c>
      <c r="B790" s="17">
        <v>44886</v>
      </c>
      <c r="C790" s="4" t="s">
        <v>81</v>
      </c>
      <c r="D790" s="2" t="s">
        <v>188</v>
      </c>
      <c r="E790" s="2" t="s">
        <v>189</v>
      </c>
      <c r="F790" s="4" t="s">
        <v>190</v>
      </c>
      <c r="G790" s="3">
        <v>4977</v>
      </c>
      <c r="H790" s="4" t="s">
        <v>21</v>
      </c>
      <c r="I790" s="3">
        <v>7</v>
      </c>
      <c r="J790" s="4" t="s">
        <v>17</v>
      </c>
      <c r="K790" s="4"/>
    </row>
    <row r="791" spans="1:11">
      <c r="A791" s="3">
        <v>62</v>
      </c>
      <c r="B791" s="17">
        <v>44886</v>
      </c>
      <c r="C791" s="4" t="s">
        <v>81</v>
      </c>
      <c r="D791" s="2" t="s">
        <v>188</v>
      </c>
      <c r="E791" s="2" t="s">
        <v>189</v>
      </c>
      <c r="F791" s="4" t="s">
        <v>190</v>
      </c>
      <c r="G791" s="3">
        <v>4977</v>
      </c>
      <c r="H791" s="4" t="s">
        <v>22</v>
      </c>
      <c r="I791" s="3">
        <v>7</v>
      </c>
      <c r="J791" s="4" t="s">
        <v>17</v>
      </c>
      <c r="K791" s="4"/>
    </row>
    <row r="792" spans="1:11">
      <c r="A792" s="3">
        <v>62</v>
      </c>
      <c r="B792" s="17">
        <v>44886</v>
      </c>
      <c r="C792" s="4" t="s">
        <v>81</v>
      </c>
      <c r="D792" s="2" t="s">
        <v>188</v>
      </c>
      <c r="E792" s="2" t="s">
        <v>189</v>
      </c>
      <c r="F792" s="4" t="s">
        <v>190</v>
      </c>
      <c r="G792" s="3">
        <v>4977</v>
      </c>
      <c r="H792" s="4" t="s">
        <v>23</v>
      </c>
      <c r="I792" s="3">
        <v>13</v>
      </c>
      <c r="J792" s="4" t="s">
        <v>17</v>
      </c>
      <c r="K792" s="4"/>
    </row>
    <row r="793" spans="1:11">
      <c r="A793" s="3">
        <v>62</v>
      </c>
      <c r="B793" s="17">
        <v>44886</v>
      </c>
      <c r="C793" s="4" t="s">
        <v>81</v>
      </c>
      <c r="D793" s="2" t="s">
        <v>188</v>
      </c>
      <c r="E793" s="2" t="s">
        <v>189</v>
      </c>
      <c r="F793" s="4" t="s">
        <v>190</v>
      </c>
      <c r="G793" s="3">
        <v>4977</v>
      </c>
      <c r="H793" s="4" t="s">
        <v>24</v>
      </c>
      <c r="I793" s="3">
        <v>7</v>
      </c>
      <c r="J793" s="4" t="s">
        <v>17</v>
      </c>
      <c r="K793" s="4"/>
    </row>
    <row r="794" spans="1:11">
      <c r="A794" s="3">
        <v>62</v>
      </c>
      <c r="B794" s="17">
        <v>44886</v>
      </c>
      <c r="C794" s="4" t="s">
        <v>81</v>
      </c>
      <c r="D794" s="2" t="s">
        <v>188</v>
      </c>
      <c r="E794" s="2" t="s">
        <v>189</v>
      </c>
      <c r="F794" s="4" t="s">
        <v>190</v>
      </c>
      <c r="G794" s="3">
        <v>4977</v>
      </c>
      <c r="H794" s="4" t="s">
        <v>25</v>
      </c>
      <c r="I794" s="3">
        <v>3</v>
      </c>
      <c r="J794" s="4" t="s">
        <v>17</v>
      </c>
      <c r="K794" s="4"/>
    </row>
    <row r="795" spans="1:11">
      <c r="A795" s="3">
        <v>62</v>
      </c>
      <c r="B795" s="17">
        <v>44886</v>
      </c>
      <c r="C795" s="4" t="s">
        <v>81</v>
      </c>
      <c r="D795" s="2" t="s">
        <v>188</v>
      </c>
      <c r="E795" s="2" t="s">
        <v>189</v>
      </c>
      <c r="F795" s="4" t="s">
        <v>190</v>
      </c>
      <c r="G795" s="3">
        <v>4977</v>
      </c>
      <c r="H795" s="4" t="s">
        <v>26</v>
      </c>
      <c r="I795" s="3">
        <v>6</v>
      </c>
      <c r="J795" s="4" t="s">
        <v>17</v>
      </c>
      <c r="K795" s="4"/>
    </row>
    <row r="796" spans="1:11">
      <c r="A796" s="3">
        <v>62</v>
      </c>
      <c r="B796" s="17">
        <v>44886</v>
      </c>
      <c r="C796" s="4" t="s">
        <v>81</v>
      </c>
      <c r="D796" s="2" t="s">
        <v>188</v>
      </c>
      <c r="E796" s="2" t="s">
        <v>189</v>
      </c>
      <c r="F796" s="4" t="s">
        <v>190</v>
      </c>
      <c r="G796" s="3">
        <v>4977</v>
      </c>
      <c r="H796" s="4" t="s">
        <v>37</v>
      </c>
      <c r="I796" s="3">
        <v>7</v>
      </c>
      <c r="J796" s="4" t="s">
        <v>17</v>
      </c>
      <c r="K796" s="4"/>
    </row>
    <row r="797" spans="1:11">
      <c r="A797" s="3">
        <v>62</v>
      </c>
      <c r="B797" s="17">
        <v>44886</v>
      </c>
      <c r="C797" s="4" t="s">
        <v>81</v>
      </c>
      <c r="D797" s="2" t="s">
        <v>188</v>
      </c>
      <c r="E797" s="2" t="s">
        <v>189</v>
      </c>
      <c r="F797" s="4" t="s">
        <v>190</v>
      </c>
      <c r="G797" s="3">
        <v>4977</v>
      </c>
      <c r="H797" s="4" t="s">
        <v>27</v>
      </c>
      <c r="I797" s="3">
        <v>6</v>
      </c>
      <c r="J797" s="4" t="s">
        <v>17</v>
      </c>
      <c r="K797" s="4"/>
    </row>
    <row r="798" spans="1:11">
      <c r="A798" s="3">
        <v>62</v>
      </c>
      <c r="B798" s="17">
        <v>44886</v>
      </c>
      <c r="C798" s="4" t="s">
        <v>81</v>
      </c>
      <c r="D798" s="2" t="s">
        <v>188</v>
      </c>
      <c r="E798" s="2" t="s">
        <v>189</v>
      </c>
      <c r="F798" s="4" t="s">
        <v>190</v>
      </c>
      <c r="G798" s="3">
        <v>4977</v>
      </c>
      <c r="H798" s="4" t="s">
        <v>41</v>
      </c>
      <c r="I798" s="3">
        <v>10</v>
      </c>
      <c r="J798" s="4" t="s">
        <v>17</v>
      </c>
      <c r="K798" s="4"/>
    </row>
    <row r="799" spans="1:11">
      <c r="A799" s="3">
        <v>63</v>
      </c>
      <c r="B799" s="17">
        <v>45172</v>
      </c>
      <c r="C799" s="4" t="s">
        <v>45</v>
      </c>
      <c r="D799" s="2" t="s">
        <v>78</v>
      </c>
      <c r="E799" s="2" t="s">
        <v>79</v>
      </c>
      <c r="F799" s="4" t="s">
        <v>80</v>
      </c>
      <c r="G799" s="3">
        <v>105</v>
      </c>
      <c r="H799" s="4" t="s">
        <v>18</v>
      </c>
      <c r="I799" s="3">
        <v>2</v>
      </c>
      <c r="J799" s="4" t="s">
        <v>17</v>
      </c>
      <c r="K799" s="4"/>
    </row>
    <row r="800" spans="1:11">
      <c r="A800" s="3">
        <v>63</v>
      </c>
      <c r="B800" s="17">
        <v>45172</v>
      </c>
      <c r="C800" s="4" t="s">
        <v>45</v>
      </c>
      <c r="D800" s="2" t="s">
        <v>78</v>
      </c>
      <c r="E800" s="2" t="s">
        <v>79</v>
      </c>
      <c r="F800" s="4" t="s">
        <v>80</v>
      </c>
      <c r="G800" s="3">
        <v>105</v>
      </c>
      <c r="H800" s="4" t="s">
        <v>19</v>
      </c>
      <c r="I800" s="3">
        <v>2</v>
      </c>
      <c r="J800" s="4" t="s">
        <v>17</v>
      </c>
      <c r="K800" s="4"/>
    </row>
    <row r="801" spans="1:11">
      <c r="A801" s="3">
        <v>63</v>
      </c>
      <c r="B801" s="17">
        <v>45172</v>
      </c>
      <c r="C801" s="4" t="s">
        <v>45</v>
      </c>
      <c r="D801" s="2" t="s">
        <v>78</v>
      </c>
      <c r="E801" s="2" t="s">
        <v>79</v>
      </c>
      <c r="F801" s="4" t="s">
        <v>80</v>
      </c>
      <c r="G801" s="3">
        <v>105</v>
      </c>
      <c r="H801" s="4" t="s">
        <v>20</v>
      </c>
      <c r="I801" s="3">
        <v>3</v>
      </c>
      <c r="J801" s="4" t="s">
        <v>17</v>
      </c>
      <c r="K801" s="4"/>
    </row>
    <row r="802" spans="1:11">
      <c r="A802" s="3">
        <v>63</v>
      </c>
      <c r="B802" s="17">
        <v>45172</v>
      </c>
      <c r="C802" s="4" t="s">
        <v>45</v>
      </c>
      <c r="D802" s="2" t="s">
        <v>78</v>
      </c>
      <c r="E802" s="2" t="s">
        <v>79</v>
      </c>
      <c r="F802" s="4" t="s">
        <v>80</v>
      </c>
      <c r="G802" s="3">
        <v>105</v>
      </c>
      <c r="H802" s="4" t="s">
        <v>33</v>
      </c>
      <c r="I802" s="3">
        <v>5</v>
      </c>
      <c r="J802" s="4" t="s">
        <v>17</v>
      </c>
      <c r="K802" s="4"/>
    </row>
    <row r="803" spans="1:11">
      <c r="A803" s="3">
        <v>63</v>
      </c>
      <c r="B803" s="17">
        <v>45172</v>
      </c>
      <c r="C803" s="4" t="s">
        <v>45</v>
      </c>
      <c r="D803" s="2" t="s">
        <v>78</v>
      </c>
      <c r="E803" s="2" t="s">
        <v>79</v>
      </c>
      <c r="F803" s="4" t="s">
        <v>80</v>
      </c>
      <c r="G803" s="3">
        <v>105</v>
      </c>
      <c r="H803" s="4" t="s">
        <v>21</v>
      </c>
      <c r="I803" s="3">
        <v>3</v>
      </c>
      <c r="J803" s="4" t="s">
        <v>17</v>
      </c>
      <c r="K803" s="4"/>
    </row>
    <row r="804" spans="1:11">
      <c r="A804" s="3">
        <v>63</v>
      </c>
      <c r="B804" s="17">
        <v>45172</v>
      </c>
      <c r="C804" s="4" t="s">
        <v>45</v>
      </c>
      <c r="D804" s="2" t="s">
        <v>78</v>
      </c>
      <c r="E804" s="2" t="s">
        <v>79</v>
      </c>
      <c r="F804" s="4" t="s">
        <v>80</v>
      </c>
      <c r="G804" s="3">
        <v>105</v>
      </c>
      <c r="H804" s="4" t="s">
        <v>22</v>
      </c>
      <c r="I804" s="3">
        <v>3</v>
      </c>
      <c r="J804" s="4" t="s">
        <v>17</v>
      </c>
      <c r="K804" s="4"/>
    </row>
    <row r="805" spans="1:11">
      <c r="A805" s="3">
        <v>63</v>
      </c>
      <c r="B805" s="17">
        <v>45172</v>
      </c>
      <c r="C805" s="4" t="s">
        <v>45</v>
      </c>
      <c r="D805" s="2" t="s">
        <v>78</v>
      </c>
      <c r="E805" s="2" t="s">
        <v>79</v>
      </c>
      <c r="F805" s="4" t="s">
        <v>80</v>
      </c>
      <c r="G805" s="3">
        <v>105</v>
      </c>
      <c r="H805" s="4" t="s">
        <v>36</v>
      </c>
      <c r="I805" s="3">
        <v>2</v>
      </c>
      <c r="J805" s="4" t="s">
        <v>17</v>
      </c>
      <c r="K805" s="4"/>
    </row>
    <row r="806" spans="1:11">
      <c r="A806" s="3">
        <v>63</v>
      </c>
      <c r="B806" s="17">
        <v>45172</v>
      </c>
      <c r="C806" s="4" t="s">
        <v>45</v>
      </c>
      <c r="D806" s="2" t="s">
        <v>78</v>
      </c>
      <c r="E806" s="2" t="s">
        <v>79</v>
      </c>
      <c r="F806" s="4" t="s">
        <v>80</v>
      </c>
      <c r="G806" s="3">
        <v>105</v>
      </c>
      <c r="H806" s="4" t="s">
        <v>42</v>
      </c>
      <c r="I806" s="3">
        <v>1</v>
      </c>
      <c r="J806" s="4" t="s">
        <v>17</v>
      </c>
      <c r="K806" s="4"/>
    </row>
    <row r="807" spans="1:11">
      <c r="A807" s="3">
        <v>63</v>
      </c>
      <c r="B807" s="17">
        <v>45172</v>
      </c>
      <c r="C807" s="4" t="s">
        <v>45</v>
      </c>
      <c r="D807" s="2" t="s">
        <v>78</v>
      </c>
      <c r="E807" s="2" t="s">
        <v>79</v>
      </c>
      <c r="F807" s="4" t="s">
        <v>80</v>
      </c>
      <c r="G807" s="3">
        <v>105</v>
      </c>
      <c r="H807" s="4" t="s">
        <v>24</v>
      </c>
      <c r="I807" s="3">
        <v>1</v>
      </c>
      <c r="J807" s="4" t="s">
        <v>17</v>
      </c>
      <c r="K807" s="4"/>
    </row>
    <row r="808" spans="1:11">
      <c r="A808" s="3">
        <v>63</v>
      </c>
      <c r="B808" s="17">
        <v>45172</v>
      </c>
      <c r="C808" s="4" t="s">
        <v>45</v>
      </c>
      <c r="D808" s="2" t="s">
        <v>78</v>
      </c>
      <c r="E808" s="2" t="s">
        <v>79</v>
      </c>
      <c r="F808" s="4" t="s">
        <v>80</v>
      </c>
      <c r="G808" s="3">
        <v>105</v>
      </c>
      <c r="H808" s="4" t="s">
        <v>37</v>
      </c>
      <c r="I808" s="3">
        <v>1</v>
      </c>
      <c r="J808" s="4" t="s">
        <v>17</v>
      </c>
      <c r="K808" s="4"/>
    </row>
    <row r="809" spans="1:11">
      <c r="A809" s="3">
        <v>63</v>
      </c>
      <c r="B809" s="17">
        <v>45172</v>
      </c>
      <c r="C809" s="4" t="s">
        <v>45</v>
      </c>
      <c r="D809" s="2" t="s">
        <v>78</v>
      </c>
      <c r="E809" s="2" t="s">
        <v>79</v>
      </c>
      <c r="F809" s="4" t="s">
        <v>80</v>
      </c>
      <c r="G809" s="3">
        <v>105</v>
      </c>
      <c r="H809" s="4" t="s">
        <v>27</v>
      </c>
      <c r="I809" s="3">
        <v>2</v>
      </c>
      <c r="J809" s="4" t="s">
        <v>17</v>
      </c>
      <c r="K809" s="4"/>
    </row>
    <row r="810" spans="1:11">
      <c r="A810" s="3">
        <v>64</v>
      </c>
      <c r="B810" s="17">
        <v>45172</v>
      </c>
      <c r="C810" s="4" t="s">
        <v>172</v>
      </c>
      <c r="D810" s="2" t="s">
        <v>134</v>
      </c>
      <c r="E810" s="2" t="s">
        <v>135</v>
      </c>
      <c r="F810" s="4" t="s">
        <v>136</v>
      </c>
      <c r="G810" s="3">
        <v>5956</v>
      </c>
      <c r="H810" s="4" t="s">
        <v>32</v>
      </c>
      <c r="I810" s="3">
        <v>9</v>
      </c>
      <c r="J810" s="4" t="s">
        <v>17</v>
      </c>
      <c r="K810" s="4"/>
    </row>
    <row r="811" spans="1:11">
      <c r="A811" s="3">
        <v>64</v>
      </c>
      <c r="B811" s="17">
        <v>45172</v>
      </c>
      <c r="C811" s="4" t="s">
        <v>172</v>
      </c>
      <c r="D811" s="2" t="s">
        <v>134</v>
      </c>
      <c r="E811" s="2" t="s">
        <v>135</v>
      </c>
      <c r="F811" s="4" t="s">
        <v>136</v>
      </c>
      <c r="G811" s="3">
        <v>5956</v>
      </c>
      <c r="H811" s="4" t="s">
        <v>16</v>
      </c>
      <c r="I811" s="3">
        <v>4</v>
      </c>
      <c r="J811" s="4" t="s">
        <v>17</v>
      </c>
      <c r="K811" s="4"/>
    </row>
    <row r="812" spans="1:11">
      <c r="A812" s="3">
        <v>64</v>
      </c>
      <c r="B812" s="17">
        <v>45172</v>
      </c>
      <c r="C812" s="4" t="s">
        <v>172</v>
      </c>
      <c r="D812" s="2" t="s">
        <v>134</v>
      </c>
      <c r="E812" s="2" t="s">
        <v>135</v>
      </c>
      <c r="F812" s="4" t="s">
        <v>136</v>
      </c>
      <c r="G812" s="3">
        <v>5956</v>
      </c>
      <c r="H812" s="4" t="s">
        <v>20</v>
      </c>
      <c r="I812" s="3">
        <v>20</v>
      </c>
      <c r="J812" s="4" t="s">
        <v>17</v>
      </c>
      <c r="K812" s="4"/>
    </row>
    <row r="813" spans="1:11">
      <c r="A813" s="3">
        <v>64</v>
      </c>
      <c r="B813" s="17">
        <v>45172</v>
      </c>
      <c r="C813" s="4" t="s">
        <v>172</v>
      </c>
      <c r="D813" s="2" t="s">
        <v>134</v>
      </c>
      <c r="E813" s="2" t="s">
        <v>135</v>
      </c>
      <c r="F813" s="4" t="s">
        <v>136</v>
      </c>
      <c r="G813" s="3">
        <v>5956</v>
      </c>
      <c r="H813" s="4" t="s">
        <v>33</v>
      </c>
      <c r="I813" s="3">
        <v>16</v>
      </c>
      <c r="J813" s="4" t="s">
        <v>17</v>
      </c>
      <c r="K813" s="4"/>
    </row>
    <row r="814" spans="1:11">
      <c r="A814" s="3">
        <v>64</v>
      </c>
      <c r="B814" s="17">
        <v>45172</v>
      </c>
      <c r="C814" s="4" t="s">
        <v>172</v>
      </c>
      <c r="D814" s="2" t="s">
        <v>134</v>
      </c>
      <c r="E814" s="2" t="s">
        <v>135</v>
      </c>
      <c r="F814" s="4" t="s">
        <v>136</v>
      </c>
      <c r="G814" s="3">
        <v>5956</v>
      </c>
      <c r="H814" s="4" t="s">
        <v>21</v>
      </c>
      <c r="I814" s="3">
        <v>12</v>
      </c>
      <c r="J814" s="4" t="s">
        <v>17</v>
      </c>
      <c r="K814" s="4"/>
    </row>
    <row r="815" spans="1:11">
      <c r="A815" s="3">
        <v>64</v>
      </c>
      <c r="B815" s="17">
        <v>45172</v>
      </c>
      <c r="C815" s="4" t="s">
        <v>172</v>
      </c>
      <c r="D815" s="2" t="s">
        <v>134</v>
      </c>
      <c r="E815" s="2" t="s">
        <v>135</v>
      </c>
      <c r="F815" s="4" t="s">
        <v>136</v>
      </c>
      <c r="G815" s="3">
        <v>5956</v>
      </c>
      <c r="H815" s="4" t="s">
        <v>23</v>
      </c>
      <c r="I815" s="3">
        <v>9</v>
      </c>
      <c r="J815" s="4" t="s">
        <v>17</v>
      </c>
      <c r="K815" s="4"/>
    </row>
    <row r="816" spans="1:11">
      <c r="A816" s="3">
        <v>64</v>
      </c>
      <c r="B816" s="17">
        <v>45172</v>
      </c>
      <c r="C816" s="4" t="s">
        <v>172</v>
      </c>
      <c r="D816" s="2" t="s">
        <v>134</v>
      </c>
      <c r="E816" s="2" t="s">
        <v>135</v>
      </c>
      <c r="F816" s="4" t="s">
        <v>136</v>
      </c>
      <c r="G816" s="3">
        <v>5956</v>
      </c>
      <c r="H816" s="4" t="s">
        <v>36</v>
      </c>
      <c r="I816" s="3">
        <v>13</v>
      </c>
      <c r="J816" s="4" t="s">
        <v>17</v>
      </c>
      <c r="K816" s="4"/>
    </row>
    <row r="817" spans="1:11">
      <c r="A817" s="3">
        <v>64</v>
      </c>
      <c r="B817" s="17">
        <v>45172</v>
      </c>
      <c r="C817" s="4" t="s">
        <v>172</v>
      </c>
      <c r="D817" s="2" t="s">
        <v>134</v>
      </c>
      <c r="E817" s="2" t="s">
        <v>135</v>
      </c>
      <c r="F817" s="4" t="s">
        <v>136</v>
      </c>
      <c r="G817" s="3">
        <v>5956</v>
      </c>
      <c r="H817" s="4" t="s">
        <v>24</v>
      </c>
      <c r="I817" s="3">
        <v>16</v>
      </c>
      <c r="J817" s="4" t="s">
        <v>17</v>
      </c>
      <c r="K817" s="4"/>
    </row>
    <row r="818" spans="1:11">
      <c r="A818" s="3">
        <v>64</v>
      </c>
      <c r="B818" s="17">
        <v>45172</v>
      </c>
      <c r="C818" s="4" t="s">
        <v>172</v>
      </c>
      <c r="D818" s="2" t="s">
        <v>134</v>
      </c>
      <c r="E818" s="2" t="s">
        <v>135</v>
      </c>
      <c r="F818" s="4" t="s">
        <v>136</v>
      </c>
      <c r="G818" s="3">
        <v>5956</v>
      </c>
      <c r="H818" s="4" t="s">
        <v>25</v>
      </c>
      <c r="I818" s="3">
        <v>13</v>
      </c>
      <c r="J818" s="4" t="s">
        <v>17</v>
      </c>
      <c r="K818" s="4"/>
    </row>
    <row r="819" spans="1:11">
      <c r="A819" s="3">
        <v>64</v>
      </c>
      <c r="B819" s="17">
        <v>45172</v>
      </c>
      <c r="C819" s="4" t="s">
        <v>172</v>
      </c>
      <c r="D819" s="2" t="s">
        <v>134</v>
      </c>
      <c r="E819" s="2" t="s">
        <v>135</v>
      </c>
      <c r="F819" s="4" t="s">
        <v>136</v>
      </c>
      <c r="G819" s="3">
        <v>5956</v>
      </c>
      <c r="H819" s="4" t="s">
        <v>43</v>
      </c>
      <c r="I819" s="3">
        <v>7</v>
      </c>
      <c r="J819" s="4" t="s">
        <v>17</v>
      </c>
      <c r="K819" s="4"/>
    </row>
    <row r="820" spans="1:11">
      <c r="A820" s="3">
        <v>64</v>
      </c>
      <c r="B820" s="17">
        <v>45172</v>
      </c>
      <c r="C820" s="4" t="s">
        <v>172</v>
      </c>
      <c r="D820" s="2" t="s">
        <v>134</v>
      </c>
      <c r="E820" s="2" t="s">
        <v>135</v>
      </c>
      <c r="F820" s="4" t="s">
        <v>136</v>
      </c>
      <c r="G820" s="3">
        <v>5956</v>
      </c>
      <c r="H820" s="4" t="s">
        <v>26</v>
      </c>
      <c r="I820" s="3">
        <v>12</v>
      </c>
      <c r="J820" s="4" t="s">
        <v>17</v>
      </c>
      <c r="K820" s="4"/>
    </row>
    <row r="821" spans="1:11">
      <c r="A821" s="3">
        <v>64</v>
      </c>
      <c r="B821" s="17">
        <v>45172</v>
      </c>
      <c r="C821" s="4" t="s">
        <v>172</v>
      </c>
      <c r="D821" s="2" t="s">
        <v>134</v>
      </c>
      <c r="E821" s="2" t="s">
        <v>135</v>
      </c>
      <c r="F821" s="4" t="s">
        <v>136</v>
      </c>
      <c r="G821" s="3">
        <v>5956</v>
      </c>
      <c r="H821" s="4" t="s">
        <v>37</v>
      </c>
      <c r="I821" s="3">
        <v>10</v>
      </c>
      <c r="J821" s="4" t="s">
        <v>17</v>
      </c>
      <c r="K821" s="4"/>
    </row>
    <row r="822" spans="1:11">
      <c r="A822" s="3">
        <v>64</v>
      </c>
      <c r="B822" s="17">
        <v>45172</v>
      </c>
      <c r="C822" s="4" t="s">
        <v>172</v>
      </c>
      <c r="D822" s="2" t="s">
        <v>134</v>
      </c>
      <c r="E822" s="2" t="s">
        <v>135</v>
      </c>
      <c r="F822" s="4" t="s">
        <v>136</v>
      </c>
      <c r="G822" s="3">
        <v>5956</v>
      </c>
      <c r="H822" s="4" t="s">
        <v>27</v>
      </c>
      <c r="I822" s="3">
        <v>9</v>
      </c>
      <c r="J822" s="4" t="s">
        <v>17</v>
      </c>
      <c r="K822" s="4"/>
    </row>
    <row r="823" spans="1:11">
      <c r="A823" s="3">
        <v>64</v>
      </c>
      <c r="B823" s="17">
        <v>45172</v>
      </c>
      <c r="C823" s="4" t="s">
        <v>172</v>
      </c>
      <c r="D823" s="2" t="s">
        <v>134</v>
      </c>
      <c r="E823" s="2" t="s">
        <v>135</v>
      </c>
      <c r="F823" s="4" t="s">
        <v>136</v>
      </c>
      <c r="G823" s="3">
        <v>5956</v>
      </c>
      <c r="H823" s="4" t="s">
        <v>41</v>
      </c>
      <c r="I823" s="3">
        <v>21</v>
      </c>
      <c r="J823" s="4" t="s">
        <v>17</v>
      </c>
      <c r="K823" s="4"/>
    </row>
    <row r="824" spans="1:11">
      <c r="A824" s="3">
        <v>65</v>
      </c>
      <c r="B824" s="17">
        <v>44964</v>
      </c>
      <c r="C824" s="4" t="s">
        <v>12</v>
      </c>
      <c r="D824" s="2" t="s">
        <v>191</v>
      </c>
      <c r="E824" s="2" t="s">
        <v>192</v>
      </c>
      <c r="F824" s="4" t="s">
        <v>193</v>
      </c>
      <c r="G824" s="3">
        <v>4755</v>
      </c>
      <c r="H824" s="4" t="s">
        <v>32</v>
      </c>
      <c r="I824" s="3">
        <v>10</v>
      </c>
      <c r="J824" s="4" t="s">
        <v>17</v>
      </c>
      <c r="K824" s="4"/>
    </row>
    <row r="825" spans="1:11">
      <c r="A825" s="3">
        <v>65</v>
      </c>
      <c r="B825" s="17">
        <v>44964</v>
      </c>
      <c r="C825" s="4" t="s">
        <v>12</v>
      </c>
      <c r="D825" s="2" t="s">
        <v>191</v>
      </c>
      <c r="E825" s="2" t="s">
        <v>192</v>
      </c>
      <c r="F825" s="4" t="s">
        <v>193</v>
      </c>
      <c r="G825" s="3">
        <v>4755</v>
      </c>
      <c r="H825" s="4" t="s">
        <v>18</v>
      </c>
      <c r="I825" s="3">
        <v>10</v>
      </c>
      <c r="J825" s="4" t="s">
        <v>17</v>
      </c>
      <c r="K825" s="4"/>
    </row>
    <row r="826" spans="1:11">
      <c r="A826" s="3">
        <v>65</v>
      </c>
      <c r="B826" s="17">
        <v>44964</v>
      </c>
      <c r="C826" s="4" t="s">
        <v>12</v>
      </c>
      <c r="D826" s="2" t="s">
        <v>191</v>
      </c>
      <c r="E826" s="2" t="s">
        <v>192</v>
      </c>
      <c r="F826" s="4" t="s">
        <v>193</v>
      </c>
      <c r="G826" s="3">
        <v>4755</v>
      </c>
      <c r="H826" s="4" t="s">
        <v>20</v>
      </c>
      <c r="I826" s="3">
        <v>7</v>
      </c>
      <c r="J826" s="4" t="s">
        <v>17</v>
      </c>
      <c r="K826" s="4"/>
    </row>
    <row r="827" spans="1:11">
      <c r="A827" s="3">
        <v>65</v>
      </c>
      <c r="B827" s="17">
        <v>44964</v>
      </c>
      <c r="C827" s="4" t="s">
        <v>12</v>
      </c>
      <c r="D827" s="2" t="s">
        <v>191</v>
      </c>
      <c r="E827" s="2" t="s">
        <v>192</v>
      </c>
      <c r="F827" s="4" t="s">
        <v>193</v>
      </c>
      <c r="G827" s="3">
        <v>4755</v>
      </c>
      <c r="H827" s="4" t="s">
        <v>33</v>
      </c>
      <c r="I827" s="3">
        <v>6</v>
      </c>
      <c r="J827" s="4" t="s">
        <v>17</v>
      </c>
      <c r="K827" s="4"/>
    </row>
    <row r="828" spans="1:11">
      <c r="A828" s="3">
        <v>65</v>
      </c>
      <c r="B828" s="17">
        <v>44964</v>
      </c>
      <c r="C828" s="4" t="s">
        <v>12</v>
      </c>
      <c r="D828" s="2" t="s">
        <v>191</v>
      </c>
      <c r="E828" s="2" t="s">
        <v>192</v>
      </c>
      <c r="F828" s="4" t="s">
        <v>193</v>
      </c>
      <c r="G828" s="3">
        <v>4755</v>
      </c>
      <c r="H828" s="4" t="s">
        <v>35</v>
      </c>
      <c r="I828" s="3">
        <v>8</v>
      </c>
      <c r="J828" s="4" t="s">
        <v>17</v>
      </c>
      <c r="K828" s="4"/>
    </row>
    <row r="829" spans="1:11">
      <c r="A829" s="3">
        <v>65</v>
      </c>
      <c r="B829" s="17">
        <v>44964</v>
      </c>
      <c r="C829" s="4" t="s">
        <v>12</v>
      </c>
      <c r="D829" s="2" t="s">
        <v>191</v>
      </c>
      <c r="E829" s="2" t="s">
        <v>192</v>
      </c>
      <c r="F829" s="4" t="s">
        <v>193</v>
      </c>
      <c r="G829" s="3">
        <v>4755</v>
      </c>
      <c r="H829" s="4" t="s">
        <v>23</v>
      </c>
      <c r="I829" s="3">
        <v>11</v>
      </c>
      <c r="J829" s="4" t="s">
        <v>17</v>
      </c>
      <c r="K829" s="4"/>
    </row>
    <row r="830" spans="1:11">
      <c r="A830" s="3">
        <v>65</v>
      </c>
      <c r="B830" s="17">
        <v>44964</v>
      </c>
      <c r="C830" s="4" t="s">
        <v>12</v>
      </c>
      <c r="D830" s="2" t="s">
        <v>191</v>
      </c>
      <c r="E830" s="2" t="s">
        <v>192</v>
      </c>
      <c r="F830" s="4" t="s">
        <v>193</v>
      </c>
      <c r="G830" s="3">
        <v>4755</v>
      </c>
      <c r="H830" s="4" t="s">
        <v>36</v>
      </c>
      <c r="I830" s="3">
        <v>10</v>
      </c>
      <c r="J830" s="4" t="s">
        <v>17</v>
      </c>
      <c r="K830" s="4"/>
    </row>
    <row r="831" spans="1:11">
      <c r="A831" s="3">
        <v>65</v>
      </c>
      <c r="B831" s="17">
        <v>44964</v>
      </c>
      <c r="C831" s="4" t="s">
        <v>12</v>
      </c>
      <c r="D831" s="2" t="s">
        <v>191</v>
      </c>
      <c r="E831" s="2" t="s">
        <v>192</v>
      </c>
      <c r="F831" s="4" t="s">
        <v>193</v>
      </c>
      <c r="G831" s="3">
        <v>4755</v>
      </c>
      <c r="H831" s="4" t="s">
        <v>42</v>
      </c>
      <c r="I831" s="3">
        <v>7</v>
      </c>
      <c r="J831" s="4" t="s">
        <v>17</v>
      </c>
      <c r="K831" s="4"/>
    </row>
    <row r="832" spans="1:11">
      <c r="A832" s="3">
        <v>65</v>
      </c>
      <c r="B832" s="17">
        <v>44964</v>
      </c>
      <c r="C832" s="4" t="s">
        <v>12</v>
      </c>
      <c r="D832" s="2" t="s">
        <v>191</v>
      </c>
      <c r="E832" s="2" t="s">
        <v>192</v>
      </c>
      <c r="F832" s="4" t="s">
        <v>193</v>
      </c>
      <c r="G832" s="3">
        <v>4755</v>
      </c>
      <c r="H832" s="4" t="s">
        <v>24</v>
      </c>
      <c r="I832" s="3">
        <v>5</v>
      </c>
      <c r="J832" s="4" t="s">
        <v>17</v>
      </c>
      <c r="K832" s="4"/>
    </row>
    <row r="833" spans="1:11">
      <c r="A833" s="3">
        <v>65</v>
      </c>
      <c r="B833" s="17">
        <v>44964</v>
      </c>
      <c r="C833" s="4" t="s">
        <v>12</v>
      </c>
      <c r="D833" s="2" t="s">
        <v>191</v>
      </c>
      <c r="E833" s="2" t="s">
        <v>192</v>
      </c>
      <c r="F833" s="4" t="s">
        <v>193</v>
      </c>
      <c r="G833" s="3">
        <v>4755</v>
      </c>
      <c r="H833" s="4" t="s">
        <v>25</v>
      </c>
      <c r="I833" s="3">
        <v>6</v>
      </c>
      <c r="J833" s="4" t="s">
        <v>17</v>
      </c>
      <c r="K833" s="4"/>
    </row>
    <row r="834" spans="1:11">
      <c r="A834" s="3">
        <v>65</v>
      </c>
      <c r="B834" s="17">
        <v>44964</v>
      </c>
      <c r="C834" s="4" t="s">
        <v>12</v>
      </c>
      <c r="D834" s="2" t="s">
        <v>191</v>
      </c>
      <c r="E834" s="2" t="s">
        <v>192</v>
      </c>
      <c r="F834" s="4" t="s">
        <v>193</v>
      </c>
      <c r="G834" s="3">
        <v>4755</v>
      </c>
      <c r="H834" s="4" t="s">
        <v>43</v>
      </c>
      <c r="I834" s="3">
        <v>7</v>
      </c>
      <c r="J834" s="4" t="s">
        <v>17</v>
      </c>
      <c r="K834" s="4"/>
    </row>
    <row r="835" spans="1:11">
      <c r="A835" s="3">
        <v>65</v>
      </c>
      <c r="B835" s="17">
        <v>44964</v>
      </c>
      <c r="C835" s="4" t="s">
        <v>12</v>
      </c>
      <c r="D835" s="2" t="s">
        <v>191</v>
      </c>
      <c r="E835" s="2" t="s">
        <v>192</v>
      </c>
      <c r="F835" s="4" t="s">
        <v>193</v>
      </c>
      <c r="G835" s="3">
        <v>4755</v>
      </c>
      <c r="H835" s="4" t="s">
        <v>44</v>
      </c>
      <c r="I835" s="3">
        <v>10</v>
      </c>
      <c r="J835" s="4" t="s">
        <v>17</v>
      </c>
      <c r="K835" s="4"/>
    </row>
    <row r="836" spans="1:11">
      <c r="A836" s="3">
        <v>65</v>
      </c>
      <c r="B836" s="17">
        <v>44964</v>
      </c>
      <c r="C836" s="4" t="s">
        <v>12</v>
      </c>
      <c r="D836" s="2" t="s">
        <v>191</v>
      </c>
      <c r="E836" s="2" t="s">
        <v>192</v>
      </c>
      <c r="F836" s="4" t="s">
        <v>193</v>
      </c>
      <c r="G836" s="3">
        <v>4755</v>
      </c>
      <c r="H836" s="4" t="s">
        <v>37</v>
      </c>
      <c r="I836" s="3">
        <v>9</v>
      </c>
      <c r="J836" s="4" t="s">
        <v>17</v>
      </c>
      <c r="K836" s="4"/>
    </row>
    <row r="837" spans="1:11">
      <c r="A837" s="3">
        <v>65</v>
      </c>
      <c r="B837" s="17">
        <v>44964</v>
      </c>
      <c r="C837" s="4" t="s">
        <v>12</v>
      </c>
      <c r="D837" s="2" t="s">
        <v>191</v>
      </c>
      <c r="E837" s="2" t="s">
        <v>192</v>
      </c>
      <c r="F837" s="4" t="s">
        <v>193</v>
      </c>
      <c r="G837" s="3">
        <v>4755</v>
      </c>
      <c r="H837" s="4" t="s">
        <v>27</v>
      </c>
      <c r="I837" s="3">
        <v>6</v>
      </c>
      <c r="J837" s="4" t="s">
        <v>17</v>
      </c>
      <c r="K837" s="4"/>
    </row>
    <row r="838" spans="1:11">
      <c r="A838" s="3">
        <v>65</v>
      </c>
      <c r="B838" s="17">
        <v>44964</v>
      </c>
      <c r="C838" s="4" t="s">
        <v>12</v>
      </c>
      <c r="D838" s="2" t="s">
        <v>191</v>
      </c>
      <c r="E838" s="2" t="s">
        <v>192</v>
      </c>
      <c r="F838" s="4" t="s">
        <v>193</v>
      </c>
      <c r="G838" s="3">
        <v>4755</v>
      </c>
      <c r="H838" s="4" t="s">
        <v>41</v>
      </c>
      <c r="I838" s="3">
        <v>11</v>
      </c>
      <c r="J838" s="4" t="s">
        <v>17</v>
      </c>
      <c r="K838" s="4"/>
    </row>
    <row r="839" spans="1:11">
      <c r="A839" s="3">
        <v>66</v>
      </c>
      <c r="B839" s="17">
        <v>44699</v>
      </c>
      <c r="C839" s="4" t="s">
        <v>81</v>
      </c>
      <c r="D839" s="2" t="s">
        <v>75</v>
      </c>
      <c r="E839" s="2" t="s">
        <v>76</v>
      </c>
      <c r="F839" s="4" t="s">
        <v>77</v>
      </c>
      <c r="G839" s="3">
        <v>5229</v>
      </c>
      <c r="H839" s="4" t="s">
        <v>32</v>
      </c>
      <c r="I839" s="3">
        <v>14</v>
      </c>
      <c r="J839" s="4" t="s">
        <v>17</v>
      </c>
      <c r="K839" s="4"/>
    </row>
    <row r="840" spans="1:11">
      <c r="A840" s="3">
        <v>66</v>
      </c>
      <c r="B840" s="17">
        <v>44699</v>
      </c>
      <c r="C840" s="4" t="s">
        <v>81</v>
      </c>
      <c r="D840" s="2" t="s">
        <v>75</v>
      </c>
      <c r="E840" s="2" t="s">
        <v>76</v>
      </c>
      <c r="F840" s="4" t="s">
        <v>77</v>
      </c>
      <c r="G840" s="3">
        <v>5229</v>
      </c>
      <c r="H840" s="4" t="s">
        <v>16</v>
      </c>
      <c r="I840" s="3">
        <v>12</v>
      </c>
      <c r="J840" s="4" t="s">
        <v>17</v>
      </c>
      <c r="K840" s="4"/>
    </row>
    <row r="841" spans="1:11">
      <c r="A841" s="3">
        <v>66</v>
      </c>
      <c r="B841" s="17">
        <v>44699</v>
      </c>
      <c r="C841" s="4" t="s">
        <v>81</v>
      </c>
      <c r="D841" s="2" t="s">
        <v>75</v>
      </c>
      <c r="E841" s="2" t="s">
        <v>76</v>
      </c>
      <c r="F841" s="4" t="s">
        <v>77</v>
      </c>
      <c r="G841" s="3">
        <v>5229</v>
      </c>
      <c r="H841" s="4" t="s">
        <v>18</v>
      </c>
      <c r="I841" s="3">
        <v>22</v>
      </c>
      <c r="J841" s="4" t="s">
        <v>17</v>
      </c>
      <c r="K841" s="4"/>
    </row>
    <row r="842" spans="1:11">
      <c r="A842" s="3">
        <v>66</v>
      </c>
      <c r="B842" s="17">
        <v>44699</v>
      </c>
      <c r="C842" s="4" t="s">
        <v>81</v>
      </c>
      <c r="D842" s="2" t="s">
        <v>75</v>
      </c>
      <c r="E842" s="2" t="s">
        <v>76</v>
      </c>
      <c r="F842" s="4" t="s">
        <v>77</v>
      </c>
      <c r="G842" s="3">
        <v>5229</v>
      </c>
      <c r="H842" s="4" t="s">
        <v>19</v>
      </c>
      <c r="I842" s="3">
        <v>12</v>
      </c>
      <c r="J842" s="4" t="s">
        <v>17</v>
      </c>
      <c r="K842" s="4"/>
    </row>
    <row r="843" spans="1:11">
      <c r="A843" s="3">
        <v>66</v>
      </c>
      <c r="B843" s="17">
        <v>44699</v>
      </c>
      <c r="C843" s="4" t="s">
        <v>81</v>
      </c>
      <c r="D843" s="2" t="s">
        <v>75</v>
      </c>
      <c r="E843" s="2" t="s">
        <v>76</v>
      </c>
      <c r="F843" s="4" t="s">
        <v>77</v>
      </c>
      <c r="G843" s="3">
        <v>5229</v>
      </c>
      <c r="H843" s="4" t="s">
        <v>20</v>
      </c>
      <c r="I843" s="3">
        <v>15</v>
      </c>
      <c r="J843" s="4" t="s">
        <v>17</v>
      </c>
      <c r="K843" s="4"/>
    </row>
    <row r="844" spans="1:11">
      <c r="A844" s="3">
        <v>66</v>
      </c>
      <c r="B844" s="17">
        <v>44699</v>
      </c>
      <c r="C844" s="4" t="s">
        <v>81</v>
      </c>
      <c r="D844" s="2" t="s">
        <v>75</v>
      </c>
      <c r="E844" s="2" t="s">
        <v>76</v>
      </c>
      <c r="F844" s="4" t="s">
        <v>77</v>
      </c>
      <c r="G844" s="3">
        <v>5229</v>
      </c>
      <c r="H844" s="4" t="s">
        <v>33</v>
      </c>
      <c r="I844" s="3">
        <v>9</v>
      </c>
      <c r="J844" s="4" t="s">
        <v>17</v>
      </c>
      <c r="K844" s="4"/>
    </row>
    <row r="845" spans="1:11">
      <c r="A845" s="3">
        <v>66</v>
      </c>
      <c r="B845" s="17">
        <v>44699</v>
      </c>
      <c r="C845" s="4" t="s">
        <v>81</v>
      </c>
      <c r="D845" s="2" t="s">
        <v>75</v>
      </c>
      <c r="E845" s="2" t="s">
        <v>76</v>
      </c>
      <c r="F845" s="4" t="s">
        <v>77</v>
      </c>
      <c r="G845" s="3">
        <v>5229</v>
      </c>
      <c r="H845" s="4" t="s">
        <v>35</v>
      </c>
      <c r="I845" s="3">
        <v>10</v>
      </c>
      <c r="J845" s="4" t="s">
        <v>17</v>
      </c>
      <c r="K845" s="4"/>
    </row>
    <row r="846" spans="1:11">
      <c r="A846" s="3">
        <v>66</v>
      </c>
      <c r="B846" s="17">
        <v>44699</v>
      </c>
      <c r="C846" s="4" t="s">
        <v>81</v>
      </c>
      <c r="D846" s="2" t="s">
        <v>75</v>
      </c>
      <c r="E846" s="2" t="s">
        <v>76</v>
      </c>
      <c r="F846" s="4" t="s">
        <v>77</v>
      </c>
      <c r="G846" s="3">
        <v>5229</v>
      </c>
      <c r="H846" s="4" t="s">
        <v>21</v>
      </c>
      <c r="I846" s="3">
        <v>12</v>
      </c>
      <c r="J846" s="4" t="s">
        <v>17</v>
      </c>
      <c r="K846" s="4"/>
    </row>
    <row r="847" spans="1:11">
      <c r="A847" s="3">
        <v>66</v>
      </c>
      <c r="B847" s="17">
        <v>44699</v>
      </c>
      <c r="C847" s="4" t="s">
        <v>81</v>
      </c>
      <c r="D847" s="2" t="s">
        <v>75</v>
      </c>
      <c r="E847" s="2" t="s">
        <v>76</v>
      </c>
      <c r="F847" s="4" t="s">
        <v>77</v>
      </c>
      <c r="G847" s="3">
        <v>5229</v>
      </c>
      <c r="H847" s="4" t="s">
        <v>22</v>
      </c>
      <c r="I847" s="3">
        <v>16</v>
      </c>
      <c r="J847" s="4" t="s">
        <v>17</v>
      </c>
      <c r="K847" s="4"/>
    </row>
    <row r="848" spans="1:11">
      <c r="A848" s="3">
        <v>66</v>
      </c>
      <c r="B848" s="17">
        <v>44699</v>
      </c>
      <c r="C848" s="4" t="s">
        <v>81</v>
      </c>
      <c r="D848" s="2" t="s">
        <v>75</v>
      </c>
      <c r="E848" s="2" t="s">
        <v>76</v>
      </c>
      <c r="F848" s="4" t="s">
        <v>77</v>
      </c>
      <c r="G848" s="3">
        <v>5229</v>
      </c>
      <c r="H848" s="4" t="s">
        <v>23</v>
      </c>
      <c r="I848" s="3">
        <v>11</v>
      </c>
      <c r="J848" s="4" t="s">
        <v>17</v>
      </c>
      <c r="K848" s="4"/>
    </row>
    <row r="849" spans="1:11">
      <c r="A849" s="3">
        <v>66</v>
      </c>
      <c r="B849" s="17">
        <v>44699</v>
      </c>
      <c r="C849" s="4" t="s">
        <v>81</v>
      </c>
      <c r="D849" s="2" t="s">
        <v>75</v>
      </c>
      <c r="E849" s="2" t="s">
        <v>76</v>
      </c>
      <c r="F849" s="4" t="s">
        <v>77</v>
      </c>
      <c r="G849" s="3">
        <v>5229</v>
      </c>
      <c r="H849" s="4" t="s">
        <v>36</v>
      </c>
      <c r="I849" s="3">
        <v>19</v>
      </c>
      <c r="J849" s="4" t="s">
        <v>17</v>
      </c>
      <c r="K849" s="4"/>
    </row>
    <row r="850" spans="1:11">
      <c r="A850" s="3">
        <v>66</v>
      </c>
      <c r="B850" s="17">
        <v>44699</v>
      </c>
      <c r="C850" s="4" t="s">
        <v>81</v>
      </c>
      <c r="D850" s="2" t="s">
        <v>75</v>
      </c>
      <c r="E850" s="2" t="s">
        <v>76</v>
      </c>
      <c r="F850" s="4" t="s">
        <v>77</v>
      </c>
      <c r="G850" s="3">
        <v>5229</v>
      </c>
      <c r="H850" s="4" t="s">
        <v>25</v>
      </c>
      <c r="I850" s="3">
        <v>10</v>
      </c>
      <c r="J850" s="4" t="s">
        <v>17</v>
      </c>
      <c r="K850" s="4"/>
    </row>
    <row r="851" spans="1:11">
      <c r="A851" s="3">
        <v>66</v>
      </c>
      <c r="B851" s="17">
        <v>44699</v>
      </c>
      <c r="C851" s="4" t="s">
        <v>81</v>
      </c>
      <c r="D851" s="2" t="s">
        <v>75</v>
      </c>
      <c r="E851" s="2" t="s">
        <v>76</v>
      </c>
      <c r="F851" s="4" t="s">
        <v>77</v>
      </c>
      <c r="G851" s="3">
        <v>5229</v>
      </c>
      <c r="H851" s="4" t="s">
        <v>26</v>
      </c>
      <c r="I851" s="3">
        <v>18</v>
      </c>
      <c r="J851" s="4" t="s">
        <v>17</v>
      </c>
      <c r="K851" s="4"/>
    </row>
    <row r="852" spans="1:11">
      <c r="A852" s="3">
        <v>66</v>
      </c>
      <c r="B852" s="17">
        <v>44699</v>
      </c>
      <c r="C852" s="4" t="s">
        <v>81</v>
      </c>
      <c r="D852" s="2" t="s">
        <v>75</v>
      </c>
      <c r="E852" s="2" t="s">
        <v>76</v>
      </c>
      <c r="F852" s="4" t="s">
        <v>77</v>
      </c>
      <c r="G852" s="3">
        <v>5229</v>
      </c>
      <c r="H852" s="4" t="s">
        <v>44</v>
      </c>
      <c r="I852" s="3">
        <v>13</v>
      </c>
      <c r="J852" s="4" t="s">
        <v>17</v>
      </c>
      <c r="K852" s="4"/>
    </row>
    <row r="853" spans="1:11">
      <c r="A853" s="3">
        <v>66</v>
      </c>
      <c r="B853" s="17">
        <v>44699</v>
      </c>
      <c r="C853" s="4" t="s">
        <v>81</v>
      </c>
      <c r="D853" s="2" t="s">
        <v>75</v>
      </c>
      <c r="E853" s="2" t="s">
        <v>76</v>
      </c>
      <c r="F853" s="4" t="s">
        <v>77</v>
      </c>
      <c r="G853" s="3">
        <v>5229</v>
      </c>
      <c r="H853" s="4" t="s">
        <v>37</v>
      </c>
      <c r="I853" s="3">
        <v>12</v>
      </c>
      <c r="J853" s="4" t="s">
        <v>17</v>
      </c>
      <c r="K853" s="4"/>
    </row>
    <row r="854" spans="1:11">
      <c r="A854" s="3">
        <v>66</v>
      </c>
      <c r="B854" s="17">
        <v>44699</v>
      </c>
      <c r="C854" s="4" t="s">
        <v>81</v>
      </c>
      <c r="D854" s="2" t="s">
        <v>75</v>
      </c>
      <c r="E854" s="2" t="s">
        <v>76</v>
      </c>
      <c r="F854" s="4" t="s">
        <v>77</v>
      </c>
      <c r="G854" s="3">
        <v>5229</v>
      </c>
      <c r="H854" s="4" t="s">
        <v>41</v>
      </c>
      <c r="I854" s="3">
        <v>11</v>
      </c>
      <c r="J854" s="4" t="s">
        <v>17</v>
      </c>
      <c r="K854" s="4"/>
    </row>
    <row r="855" spans="1:11">
      <c r="A855" s="3">
        <v>67</v>
      </c>
      <c r="B855" s="17">
        <v>43991</v>
      </c>
      <c r="C855" s="4" t="s">
        <v>81</v>
      </c>
      <c r="D855" s="2" t="s">
        <v>194</v>
      </c>
      <c r="E855" s="2" t="s">
        <v>195</v>
      </c>
      <c r="F855" s="4" t="s">
        <v>196</v>
      </c>
      <c r="G855" s="3">
        <v>4014</v>
      </c>
      <c r="H855" s="4" t="s">
        <v>32</v>
      </c>
      <c r="I855" s="3">
        <v>11</v>
      </c>
      <c r="J855" s="4" t="s">
        <v>17</v>
      </c>
      <c r="K855" s="4"/>
    </row>
    <row r="856" spans="1:11">
      <c r="A856" s="3">
        <v>67</v>
      </c>
      <c r="B856" s="17">
        <v>43991</v>
      </c>
      <c r="C856" s="4" t="s">
        <v>81</v>
      </c>
      <c r="D856" s="2" t="s">
        <v>194</v>
      </c>
      <c r="E856" s="2" t="s">
        <v>195</v>
      </c>
      <c r="F856" s="4" t="s">
        <v>196</v>
      </c>
      <c r="G856" s="3">
        <v>4014</v>
      </c>
      <c r="H856" s="4" t="s">
        <v>16</v>
      </c>
      <c r="I856" s="3">
        <v>11</v>
      </c>
      <c r="J856" s="4" t="s">
        <v>17</v>
      </c>
      <c r="K856" s="4"/>
    </row>
    <row r="857" spans="1:11">
      <c r="A857" s="3">
        <v>67</v>
      </c>
      <c r="B857" s="17">
        <v>43991</v>
      </c>
      <c r="C857" s="4" t="s">
        <v>81</v>
      </c>
      <c r="D857" s="2" t="s">
        <v>194</v>
      </c>
      <c r="E857" s="2" t="s">
        <v>195</v>
      </c>
      <c r="F857" s="4" t="s">
        <v>196</v>
      </c>
      <c r="G857" s="3">
        <v>4014</v>
      </c>
      <c r="H857" s="4" t="s">
        <v>19</v>
      </c>
      <c r="I857" s="3">
        <v>5</v>
      </c>
      <c r="J857" s="4" t="s">
        <v>17</v>
      </c>
      <c r="K857" s="4"/>
    </row>
    <row r="858" spans="1:11">
      <c r="A858" s="3">
        <v>67</v>
      </c>
      <c r="B858" s="17">
        <v>43991</v>
      </c>
      <c r="C858" s="4" t="s">
        <v>81</v>
      </c>
      <c r="D858" s="2" t="s">
        <v>194</v>
      </c>
      <c r="E858" s="2" t="s">
        <v>195</v>
      </c>
      <c r="F858" s="4" t="s">
        <v>196</v>
      </c>
      <c r="G858" s="3">
        <v>4014</v>
      </c>
      <c r="H858" s="4" t="s">
        <v>20</v>
      </c>
      <c r="I858" s="3">
        <v>8</v>
      </c>
      <c r="J858" s="4" t="s">
        <v>17</v>
      </c>
      <c r="K858" s="4"/>
    </row>
    <row r="859" spans="1:11">
      <c r="A859" s="3">
        <v>67</v>
      </c>
      <c r="B859" s="17">
        <v>43991</v>
      </c>
      <c r="C859" s="4" t="s">
        <v>81</v>
      </c>
      <c r="D859" s="2" t="s">
        <v>194</v>
      </c>
      <c r="E859" s="2" t="s">
        <v>195</v>
      </c>
      <c r="F859" s="4" t="s">
        <v>196</v>
      </c>
      <c r="G859" s="3">
        <v>4014</v>
      </c>
      <c r="H859" s="4" t="s">
        <v>33</v>
      </c>
      <c r="I859" s="3">
        <v>6</v>
      </c>
      <c r="J859" s="4" t="s">
        <v>17</v>
      </c>
      <c r="K859" s="4"/>
    </row>
    <row r="860" spans="1:11">
      <c r="A860" s="3">
        <v>67</v>
      </c>
      <c r="B860" s="17">
        <v>43991</v>
      </c>
      <c r="C860" s="4" t="s">
        <v>81</v>
      </c>
      <c r="D860" s="2" t="s">
        <v>194</v>
      </c>
      <c r="E860" s="2" t="s">
        <v>195</v>
      </c>
      <c r="F860" s="4" t="s">
        <v>196</v>
      </c>
      <c r="G860" s="3">
        <v>4014</v>
      </c>
      <c r="H860" s="4" t="s">
        <v>35</v>
      </c>
      <c r="I860" s="3">
        <v>7</v>
      </c>
      <c r="J860" s="4" t="s">
        <v>17</v>
      </c>
      <c r="K860" s="4"/>
    </row>
    <row r="861" spans="1:11">
      <c r="A861" s="3">
        <v>67</v>
      </c>
      <c r="B861" s="17">
        <v>43991</v>
      </c>
      <c r="C861" s="4" t="s">
        <v>81</v>
      </c>
      <c r="D861" s="2" t="s">
        <v>194</v>
      </c>
      <c r="E861" s="2" t="s">
        <v>195</v>
      </c>
      <c r="F861" s="4" t="s">
        <v>196</v>
      </c>
      <c r="G861" s="3">
        <v>4014</v>
      </c>
      <c r="H861" s="4" t="s">
        <v>21</v>
      </c>
      <c r="I861" s="3">
        <v>11</v>
      </c>
      <c r="J861" s="4" t="s">
        <v>17</v>
      </c>
      <c r="K861" s="4"/>
    </row>
    <row r="862" spans="1:11">
      <c r="A862" s="3">
        <v>67</v>
      </c>
      <c r="B862" s="17">
        <v>43991</v>
      </c>
      <c r="C862" s="4" t="s">
        <v>81</v>
      </c>
      <c r="D862" s="2" t="s">
        <v>194</v>
      </c>
      <c r="E862" s="2" t="s">
        <v>195</v>
      </c>
      <c r="F862" s="4" t="s">
        <v>196</v>
      </c>
      <c r="G862" s="3">
        <v>4014</v>
      </c>
      <c r="H862" s="4" t="s">
        <v>22</v>
      </c>
      <c r="I862" s="3">
        <v>8</v>
      </c>
      <c r="J862" s="4" t="s">
        <v>17</v>
      </c>
      <c r="K862" s="4"/>
    </row>
    <row r="863" spans="1:11">
      <c r="A863" s="3">
        <v>67</v>
      </c>
      <c r="B863" s="17">
        <v>43991</v>
      </c>
      <c r="C863" s="4" t="s">
        <v>81</v>
      </c>
      <c r="D863" s="2" t="s">
        <v>194</v>
      </c>
      <c r="E863" s="2" t="s">
        <v>195</v>
      </c>
      <c r="F863" s="4" t="s">
        <v>196</v>
      </c>
      <c r="G863" s="3">
        <v>4014</v>
      </c>
      <c r="H863" s="4" t="s">
        <v>23</v>
      </c>
      <c r="I863" s="3">
        <v>8</v>
      </c>
      <c r="J863" s="4" t="s">
        <v>17</v>
      </c>
      <c r="K863" s="4"/>
    </row>
    <row r="864" spans="1:11">
      <c r="A864" s="3">
        <v>67</v>
      </c>
      <c r="B864" s="17">
        <v>43991</v>
      </c>
      <c r="C864" s="4" t="s">
        <v>81</v>
      </c>
      <c r="D864" s="2" t="s">
        <v>194</v>
      </c>
      <c r="E864" s="2" t="s">
        <v>195</v>
      </c>
      <c r="F864" s="4" t="s">
        <v>196</v>
      </c>
      <c r="G864" s="3">
        <v>4014</v>
      </c>
      <c r="H864" s="4" t="s">
        <v>36</v>
      </c>
      <c r="I864" s="3">
        <v>8</v>
      </c>
      <c r="J864" s="4" t="s">
        <v>17</v>
      </c>
      <c r="K864" s="4"/>
    </row>
    <row r="865" spans="1:11">
      <c r="A865" s="3">
        <v>67</v>
      </c>
      <c r="B865" s="17">
        <v>43991</v>
      </c>
      <c r="C865" s="4" t="s">
        <v>81</v>
      </c>
      <c r="D865" s="2" t="s">
        <v>194</v>
      </c>
      <c r="E865" s="2" t="s">
        <v>195</v>
      </c>
      <c r="F865" s="4" t="s">
        <v>196</v>
      </c>
      <c r="G865" s="3">
        <v>4014</v>
      </c>
      <c r="H865" s="4" t="s">
        <v>42</v>
      </c>
      <c r="I865" s="3">
        <v>10</v>
      </c>
      <c r="J865" s="4" t="s">
        <v>17</v>
      </c>
      <c r="K865" s="4"/>
    </row>
    <row r="866" spans="1:11">
      <c r="A866" s="3">
        <v>67</v>
      </c>
      <c r="B866" s="17">
        <v>43991</v>
      </c>
      <c r="C866" s="4" t="s">
        <v>81</v>
      </c>
      <c r="D866" s="2" t="s">
        <v>194</v>
      </c>
      <c r="E866" s="2" t="s">
        <v>195</v>
      </c>
      <c r="F866" s="4" t="s">
        <v>196</v>
      </c>
      <c r="G866" s="3">
        <v>4014</v>
      </c>
      <c r="H866" s="4" t="s">
        <v>24</v>
      </c>
      <c r="I866" s="3">
        <v>8</v>
      </c>
      <c r="J866" s="4" t="s">
        <v>17</v>
      </c>
      <c r="K866" s="4"/>
    </row>
    <row r="867" spans="1:11">
      <c r="A867" s="3">
        <v>67</v>
      </c>
      <c r="B867" s="17">
        <v>43991</v>
      </c>
      <c r="C867" s="4" t="s">
        <v>81</v>
      </c>
      <c r="D867" s="2" t="s">
        <v>194</v>
      </c>
      <c r="E867" s="2" t="s">
        <v>195</v>
      </c>
      <c r="F867" s="4" t="s">
        <v>196</v>
      </c>
      <c r="G867" s="3">
        <v>4014</v>
      </c>
      <c r="H867" s="4" t="s">
        <v>25</v>
      </c>
      <c r="I867" s="3">
        <v>8</v>
      </c>
      <c r="J867" s="4" t="s">
        <v>17</v>
      </c>
      <c r="K867" s="4"/>
    </row>
    <row r="868" spans="1:11">
      <c r="A868" s="3">
        <v>67</v>
      </c>
      <c r="B868" s="17">
        <v>43991</v>
      </c>
      <c r="C868" s="4" t="s">
        <v>81</v>
      </c>
      <c r="D868" s="2" t="s">
        <v>194</v>
      </c>
      <c r="E868" s="2" t="s">
        <v>195</v>
      </c>
      <c r="F868" s="4" t="s">
        <v>196</v>
      </c>
      <c r="G868" s="3">
        <v>4014</v>
      </c>
      <c r="H868" s="4" t="s">
        <v>43</v>
      </c>
      <c r="I868" s="3">
        <v>10</v>
      </c>
      <c r="J868" s="4" t="s">
        <v>17</v>
      </c>
      <c r="K868" s="4"/>
    </row>
    <row r="869" spans="1:11">
      <c r="A869" s="3">
        <v>67</v>
      </c>
      <c r="B869" s="17">
        <v>43991</v>
      </c>
      <c r="C869" s="4" t="s">
        <v>81</v>
      </c>
      <c r="D869" s="2" t="s">
        <v>194</v>
      </c>
      <c r="E869" s="2" t="s">
        <v>195</v>
      </c>
      <c r="F869" s="4" t="s">
        <v>196</v>
      </c>
      <c r="G869" s="3">
        <v>4014</v>
      </c>
      <c r="H869" s="4" t="s">
        <v>26</v>
      </c>
      <c r="I869" s="3">
        <v>9</v>
      </c>
      <c r="J869" s="4" t="s">
        <v>17</v>
      </c>
      <c r="K869" s="4"/>
    </row>
    <row r="870" spans="1:11">
      <c r="A870" s="3">
        <v>67</v>
      </c>
      <c r="B870" s="17">
        <v>43991</v>
      </c>
      <c r="C870" s="4" t="s">
        <v>81</v>
      </c>
      <c r="D870" s="2" t="s">
        <v>194</v>
      </c>
      <c r="E870" s="2" t="s">
        <v>195</v>
      </c>
      <c r="F870" s="4" t="s">
        <v>196</v>
      </c>
      <c r="G870" s="3">
        <v>4014</v>
      </c>
      <c r="H870" s="4" t="s">
        <v>44</v>
      </c>
      <c r="I870" s="3">
        <v>7</v>
      </c>
      <c r="J870" s="4" t="s">
        <v>17</v>
      </c>
      <c r="K870" s="4"/>
    </row>
    <row r="871" spans="1:11">
      <c r="A871" s="3">
        <v>67</v>
      </c>
      <c r="B871" s="17">
        <v>43991</v>
      </c>
      <c r="C871" s="4" t="s">
        <v>81</v>
      </c>
      <c r="D871" s="2" t="s">
        <v>194</v>
      </c>
      <c r="E871" s="2" t="s">
        <v>195</v>
      </c>
      <c r="F871" s="4" t="s">
        <v>196</v>
      </c>
      <c r="G871" s="3">
        <v>4014</v>
      </c>
      <c r="H871" s="4" t="s">
        <v>37</v>
      </c>
      <c r="I871" s="3">
        <v>10</v>
      </c>
      <c r="J871" s="4" t="s">
        <v>17</v>
      </c>
      <c r="K871" s="4"/>
    </row>
    <row r="872" spans="1:11">
      <c r="A872" s="3">
        <v>67</v>
      </c>
      <c r="B872" s="17">
        <v>43991</v>
      </c>
      <c r="C872" s="4" t="s">
        <v>81</v>
      </c>
      <c r="D872" s="2" t="s">
        <v>194</v>
      </c>
      <c r="E872" s="2" t="s">
        <v>195</v>
      </c>
      <c r="F872" s="4" t="s">
        <v>196</v>
      </c>
      <c r="G872" s="3">
        <v>4014</v>
      </c>
      <c r="H872" s="4" t="s">
        <v>41</v>
      </c>
      <c r="I872" s="3">
        <v>10</v>
      </c>
      <c r="J872" s="4" t="s">
        <v>17</v>
      </c>
      <c r="K872" s="4"/>
    </row>
    <row r="873" spans="1:11">
      <c r="A873" s="3">
        <v>68</v>
      </c>
      <c r="B873" s="17">
        <v>43999</v>
      </c>
      <c r="C873" s="4" t="s">
        <v>172</v>
      </c>
      <c r="D873" s="2" t="s">
        <v>158</v>
      </c>
      <c r="E873" s="2" t="s">
        <v>159</v>
      </c>
      <c r="F873" s="4" t="s">
        <v>160</v>
      </c>
      <c r="G873" s="3">
        <v>7369</v>
      </c>
      <c r="H873" s="4" t="s">
        <v>32</v>
      </c>
      <c r="I873" s="3">
        <v>15</v>
      </c>
      <c r="J873" s="4" t="s">
        <v>17</v>
      </c>
      <c r="K873" s="4"/>
    </row>
    <row r="874" spans="1:11">
      <c r="A874" s="3">
        <v>68</v>
      </c>
      <c r="B874" s="17">
        <v>43999</v>
      </c>
      <c r="C874" s="4" t="s">
        <v>172</v>
      </c>
      <c r="D874" s="2" t="s">
        <v>158</v>
      </c>
      <c r="E874" s="2" t="s">
        <v>159</v>
      </c>
      <c r="F874" s="4" t="s">
        <v>160</v>
      </c>
      <c r="G874" s="3">
        <v>7369</v>
      </c>
      <c r="H874" s="4" t="s">
        <v>16</v>
      </c>
      <c r="I874" s="3">
        <v>11</v>
      </c>
      <c r="J874" s="4" t="s">
        <v>17</v>
      </c>
      <c r="K874" s="4"/>
    </row>
    <row r="875" spans="1:11">
      <c r="A875" s="3">
        <v>68</v>
      </c>
      <c r="B875" s="17">
        <v>43999</v>
      </c>
      <c r="C875" s="4" t="s">
        <v>172</v>
      </c>
      <c r="D875" s="2" t="s">
        <v>158</v>
      </c>
      <c r="E875" s="2" t="s">
        <v>159</v>
      </c>
      <c r="F875" s="4" t="s">
        <v>160</v>
      </c>
      <c r="G875" s="3">
        <v>7369</v>
      </c>
      <c r="H875" s="4" t="s">
        <v>18</v>
      </c>
      <c r="I875" s="3">
        <v>11</v>
      </c>
      <c r="J875" s="4" t="s">
        <v>17</v>
      </c>
      <c r="K875" s="4"/>
    </row>
    <row r="876" spans="1:11">
      <c r="A876" s="3">
        <v>68</v>
      </c>
      <c r="B876" s="17">
        <v>43999</v>
      </c>
      <c r="C876" s="4" t="s">
        <v>172</v>
      </c>
      <c r="D876" s="2" t="s">
        <v>158</v>
      </c>
      <c r="E876" s="2" t="s">
        <v>159</v>
      </c>
      <c r="F876" s="4" t="s">
        <v>160</v>
      </c>
      <c r="G876" s="3">
        <v>7369</v>
      </c>
      <c r="H876" s="4" t="s">
        <v>20</v>
      </c>
      <c r="I876" s="3">
        <v>10</v>
      </c>
      <c r="J876" s="4" t="s">
        <v>17</v>
      </c>
      <c r="K876" s="4"/>
    </row>
    <row r="877" spans="1:11">
      <c r="A877" s="3">
        <v>68</v>
      </c>
      <c r="B877" s="17">
        <v>43999</v>
      </c>
      <c r="C877" s="4" t="s">
        <v>172</v>
      </c>
      <c r="D877" s="2" t="s">
        <v>158</v>
      </c>
      <c r="E877" s="2" t="s">
        <v>159</v>
      </c>
      <c r="F877" s="4" t="s">
        <v>160</v>
      </c>
      <c r="G877" s="3">
        <v>7369</v>
      </c>
      <c r="H877" s="4" t="s">
        <v>33</v>
      </c>
      <c r="I877" s="3">
        <v>11</v>
      </c>
      <c r="J877" s="4" t="s">
        <v>17</v>
      </c>
      <c r="K877" s="4"/>
    </row>
    <row r="878" spans="1:11">
      <c r="A878" s="3">
        <v>68</v>
      </c>
      <c r="B878" s="17">
        <v>43999</v>
      </c>
      <c r="C878" s="4" t="s">
        <v>172</v>
      </c>
      <c r="D878" s="2" t="s">
        <v>158</v>
      </c>
      <c r="E878" s="2" t="s">
        <v>159</v>
      </c>
      <c r="F878" s="4" t="s">
        <v>160</v>
      </c>
      <c r="G878" s="3">
        <v>7369</v>
      </c>
      <c r="H878" s="4" t="s">
        <v>35</v>
      </c>
      <c r="I878" s="3">
        <v>7</v>
      </c>
      <c r="J878" s="4" t="s">
        <v>17</v>
      </c>
      <c r="K878" s="4"/>
    </row>
    <row r="879" spans="1:11">
      <c r="A879" s="3">
        <v>68</v>
      </c>
      <c r="B879" s="17">
        <v>43999</v>
      </c>
      <c r="C879" s="4" t="s">
        <v>172</v>
      </c>
      <c r="D879" s="2" t="s">
        <v>158</v>
      </c>
      <c r="E879" s="2" t="s">
        <v>159</v>
      </c>
      <c r="F879" s="4" t="s">
        <v>160</v>
      </c>
      <c r="G879" s="3">
        <v>7369</v>
      </c>
      <c r="H879" s="4" t="s">
        <v>21</v>
      </c>
      <c r="I879" s="3">
        <v>18</v>
      </c>
      <c r="J879" s="4" t="s">
        <v>17</v>
      </c>
      <c r="K879" s="4"/>
    </row>
    <row r="880" spans="1:11">
      <c r="A880" s="3">
        <v>68</v>
      </c>
      <c r="B880" s="17">
        <v>43999</v>
      </c>
      <c r="C880" s="4" t="s">
        <v>172</v>
      </c>
      <c r="D880" s="2" t="s">
        <v>158</v>
      </c>
      <c r="E880" s="2" t="s">
        <v>159</v>
      </c>
      <c r="F880" s="4" t="s">
        <v>160</v>
      </c>
      <c r="G880" s="3">
        <v>7369</v>
      </c>
      <c r="H880" s="4" t="s">
        <v>22</v>
      </c>
      <c r="I880" s="3">
        <v>17</v>
      </c>
      <c r="J880" s="4" t="s">
        <v>17</v>
      </c>
      <c r="K880" s="4"/>
    </row>
    <row r="881" spans="1:11">
      <c r="A881" s="3">
        <v>68</v>
      </c>
      <c r="B881" s="17">
        <v>43999</v>
      </c>
      <c r="C881" s="4" t="s">
        <v>172</v>
      </c>
      <c r="D881" s="2" t="s">
        <v>158</v>
      </c>
      <c r="E881" s="2" t="s">
        <v>159</v>
      </c>
      <c r="F881" s="4" t="s">
        <v>160</v>
      </c>
      <c r="G881" s="3">
        <v>7369</v>
      </c>
      <c r="H881" s="4" t="s">
        <v>23</v>
      </c>
      <c r="I881" s="3">
        <v>9</v>
      </c>
      <c r="J881" s="4" t="s">
        <v>17</v>
      </c>
      <c r="K881" s="4"/>
    </row>
    <row r="882" spans="1:11">
      <c r="A882" s="3">
        <v>68</v>
      </c>
      <c r="B882" s="17">
        <v>43999</v>
      </c>
      <c r="C882" s="4" t="s">
        <v>172</v>
      </c>
      <c r="D882" s="2" t="s">
        <v>158</v>
      </c>
      <c r="E882" s="2" t="s">
        <v>159</v>
      </c>
      <c r="F882" s="4" t="s">
        <v>160</v>
      </c>
      <c r="G882" s="3">
        <v>7369</v>
      </c>
      <c r="H882" s="4" t="s">
        <v>36</v>
      </c>
      <c r="I882" s="3">
        <v>8</v>
      </c>
      <c r="J882" s="4" t="s">
        <v>17</v>
      </c>
      <c r="K882" s="4"/>
    </row>
    <row r="883" spans="1:11">
      <c r="A883" s="3">
        <v>68</v>
      </c>
      <c r="B883" s="17">
        <v>43999</v>
      </c>
      <c r="C883" s="4" t="s">
        <v>172</v>
      </c>
      <c r="D883" s="2" t="s">
        <v>158</v>
      </c>
      <c r="E883" s="2" t="s">
        <v>159</v>
      </c>
      <c r="F883" s="4" t="s">
        <v>160</v>
      </c>
      <c r="G883" s="3">
        <v>7369</v>
      </c>
      <c r="H883" s="4" t="s">
        <v>42</v>
      </c>
      <c r="I883" s="3">
        <v>15</v>
      </c>
      <c r="J883" s="4" t="s">
        <v>17</v>
      </c>
      <c r="K883" s="4"/>
    </row>
    <row r="884" spans="1:11">
      <c r="A884" s="3">
        <v>68</v>
      </c>
      <c r="B884" s="17">
        <v>43999</v>
      </c>
      <c r="C884" s="4" t="s">
        <v>172</v>
      </c>
      <c r="D884" s="2" t="s">
        <v>158</v>
      </c>
      <c r="E884" s="2" t="s">
        <v>159</v>
      </c>
      <c r="F884" s="4" t="s">
        <v>160</v>
      </c>
      <c r="G884" s="3">
        <v>7369</v>
      </c>
      <c r="H884" s="4" t="s">
        <v>24</v>
      </c>
      <c r="I884" s="3">
        <v>10</v>
      </c>
      <c r="J884" s="4" t="s">
        <v>17</v>
      </c>
      <c r="K884" s="4"/>
    </row>
    <row r="885" spans="1:11">
      <c r="A885" s="3">
        <v>68</v>
      </c>
      <c r="B885" s="17">
        <v>43999</v>
      </c>
      <c r="C885" s="4" t="s">
        <v>172</v>
      </c>
      <c r="D885" s="2" t="s">
        <v>158</v>
      </c>
      <c r="E885" s="2" t="s">
        <v>159</v>
      </c>
      <c r="F885" s="4" t="s">
        <v>160</v>
      </c>
      <c r="G885" s="3">
        <v>7369</v>
      </c>
      <c r="H885" s="4" t="s">
        <v>25</v>
      </c>
      <c r="I885" s="3">
        <v>11</v>
      </c>
      <c r="J885" s="4" t="s">
        <v>17</v>
      </c>
      <c r="K885" s="4"/>
    </row>
    <row r="886" spans="1:11">
      <c r="A886" s="3">
        <v>68</v>
      </c>
      <c r="B886" s="17">
        <v>43999</v>
      </c>
      <c r="C886" s="4" t="s">
        <v>172</v>
      </c>
      <c r="D886" s="2" t="s">
        <v>158</v>
      </c>
      <c r="E886" s="2" t="s">
        <v>159</v>
      </c>
      <c r="F886" s="4" t="s">
        <v>160</v>
      </c>
      <c r="G886" s="3">
        <v>7369</v>
      </c>
      <c r="H886" s="4" t="s">
        <v>43</v>
      </c>
      <c r="I886" s="3">
        <v>11</v>
      </c>
      <c r="J886" s="4" t="s">
        <v>17</v>
      </c>
      <c r="K886" s="4"/>
    </row>
    <row r="887" spans="1:11">
      <c r="A887" s="3">
        <v>68</v>
      </c>
      <c r="B887" s="17">
        <v>43999</v>
      </c>
      <c r="C887" s="4" t="s">
        <v>172</v>
      </c>
      <c r="D887" s="2" t="s">
        <v>158</v>
      </c>
      <c r="E887" s="2" t="s">
        <v>159</v>
      </c>
      <c r="F887" s="4" t="s">
        <v>160</v>
      </c>
      <c r="G887" s="3">
        <v>7369</v>
      </c>
      <c r="H887" s="4" t="s">
        <v>44</v>
      </c>
      <c r="I887" s="3">
        <v>10</v>
      </c>
      <c r="J887" s="4" t="s">
        <v>17</v>
      </c>
      <c r="K887" s="4"/>
    </row>
    <row r="888" spans="1:11">
      <c r="A888" s="3">
        <v>68</v>
      </c>
      <c r="B888" s="17">
        <v>43999</v>
      </c>
      <c r="C888" s="4" t="s">
        <v>172</v>
      </c>
      <c r="D888" s="2" t="s">
        <v>158</v>
      </c>
      <c r="E888" s="2" t="s">
        <v>159</v>
      </c>
      <c r="F888" s="4" t="s">
        <v>160</v>
      </c>
      <c r="G888" s="3">
        <v>7369</v>
      </c>
      <c r="H888" s="4" t="s">
        <v>37</v>
      </c>
      <c r="I888" s="3">
        <v>12</v>
      </c>
      <c r="J888" s="4" t="s">
        <v>17</v>
      </c>
      <c r="K888" s="4"/>
    </row>
    <row r="889" spans="1:11">
      <c r="A889" s="3">
        <v>68</v>
      </c>
      <c r="B889" s="17">
        <v>43999</v>
      </c>
      <c r="C889" s="4" t="s">
        <v>172</v>
      </c>
      <c r="D889" s="2" t="s">
        <v>158</v>
      </c>
      <c r="E889" s="2" t="s">
        <v>159</v>
      </c>
      <c r="F889" s="4" t="s">
        <v>160</v>
      </c>
      <c r="G889" s="3">
        <v>7369</v>
      </c>
      <c r="H889" s="4" t="s">
        <v>41</v>
      </c>
      <c r="I889" s="3">
        <v>9</v>
      </c>
      <c r="J889" s="4" t="s">
        <v>17</v>
      </c>
      <c r="K889" s="4"/>
    </row>
    <row r="890" spans="1:11">
      <c r="A890" s="3">
        <v>69</v>
      </c>
      <c r="B890" s="17">
        <v>44123</v>
      </c>
      <c r="C890" s="4" t="s">
        <v>105</v>
      </c>
      <c r="D890" s="2" t="s">
        <v>140</v>
      </c>
      <c r="E890" s="2" t="s">
        <v>141</v>
      </c>
      <c r="F890" s="4" t="s">
        <v>142</v>
      </c>
      <c r="G890" s="3">
        <v>5548</v>
      </c>
      <c r="H890" s="4" t="s">
        <v>32</v>
      </c>
      <c r="I890" s="3">
        <v>13</v>
      </c>
      <c r="J890" s="4" t="s">
        <v>17</v>
      </c>
      <c r="K890" s="4"/>
    </row>
    <row r="891" spans="1:11">
      <c r="A891" s="3">
        <v>69</v>
      </c>
      <c r="B891" s="17">
        <v>44123</v>
      </c>
      <c r="C891" s="4" t="s">
        <v>105</v>
      </c>
      <c r="D891" s="2" t="s">
        <v>140</v>
      </c>
      <c r="E891" s="2" t="s">
        <v>141</v>
      </c>
      <c r="F891" s="4" t="s">
        <v>142</v>
      </c>
      <c r="G891" s="3">
        <v>5548</v>
      </c>
      <c r="H891" s="4" t="s">
        <v>16</v>
      </c>
      <c r="I891" s="3">
        <v>8</v>
      </c>
      <c r="J891" s="4" t="s">
        <v>17</v>
      </c>
      <c r="K891" s="4"/>
    </row>
    <row r="892" spans="1:11">
      <c r="A892" s="3">
        <v>69</v>
      </c>
      <c r="B892" s="17">
        <v>44123</v>
      </c>
      <c r="C892" s="4" t="s">
        <v>105</v>
      </c>
      <c r="D892" s="2" t="s">
        <v>140</v>
      </c>
      <c r="E892" s="2" t="s">
        <v>141</v>
      </c>
      <c r="F892" s="4" t="s">
        <v>142</v>
      </c>
      <c r="G892" s="3">
        <v>5548</v>
      </c>
      <c r="H892" s="4" t="s">
        <v>19</v>
      </c>
      <c r="I892" s="3">
        <v>11</v>
      </c>
      <c r="J892" s="4" t="s">
        <v>17</v>
      </c>
      <c r="K892" s="4"/>
    </row>
    <row r="893" spans="1:11">
      <c r="A893" s="3">
        <v>69</v>
      </c>
      <c r="B893" s="17">
        <v>44123</v>
      </c>
      <c r="C893" s="4" t="s">
        <v>105</v>
      </c>
      <c r="D893" s="2" t="s">
        <v>140</v>
      </c>
      <c r="E893" s="2" t="s">
        <v>141</v>
      </c>
      <c r="F893" s="4" t="s">
        <v>142</v>
      </c>
      <c r="G893" s="3">
        <v>5548</v>
      </c>
      <c r="H893" s="4" t="s">
        <v>20</v>
      </c>
      <c r="I893" s="3">
        <v>18</v>
      </c>
      <c r="J893" s="4" t="s">
        <v>17</v>
      </c>
      <c r="K893" s="4"/>
    </row>
    <row r="894" spans="1:11">
      <c r="A894" s="3">
        <v>69</v>
      </c>
      <c r="B894" s="17">
        <v>44123</v>
      </c>
      <c r="C894" s="4" t="s">
        <v>105</v>
      </c>
      <c r="D894" s="2" t="s">
        <v>140</v>
      </c>
      <c r="E894" s="2" t="s">
        <v>141</v>
      </c>
      <c r="F894" s="4" t="s">
        <v>142</v>
      </c>
      <c r="G894" s="3">
        <v>5548</v>
      </c>
      <c r="H894" s="4" t="s">
        <v>33</v>
      </c>
      <c r="I894" s="3">
        <v>11</v>
      </c>
      <c r="J894" s="4" t="s">
        <v>17</v>
      </c>
      <c r="K894" s="4"/>
    </row>
    <row r="895" spans="1:11">
      <c r="A895" s="3">
        <v>69</v>
      </c>
      <c r="B895" s="17">
        <v>44123</v>
      </c>
      <c r="C895" s="4" t="s">
        <v>105</v>
      </c>
      <c r="D895" s="2" t="s">
        <v>140</v>
      </c>
      <c r="E895" s="2" t="s">
        <v>141</v>
      </c>
      <c r="F895" s="4" t="s">
        <v>142</v>
      </c>
      <c r="G895" s="3">
        <v>5548</v>
      </c>
      <c r="H895" s="4" t="s">
        <v>35</v>
      </c>
      <c r="I895" s="3">
        <v>8</v>
      </c>
      <c r="J895" s="4" t="s">
        <v>17</v>
      </c>
      <c r="K895" s="4"/>
    </row>
    <row r="896" spans="1:11">
      <c r="A896" s="3">
        <v>69</v>
      </c>
      <c r="B896" s="17">
        <v>44123</v>
      </c>
      <c r="C896" s="4" t="s">
        <v>105</v>
      </c>
      <c r="D896" s="2" t="s">
        <v>140</v>
      </c>
      <c r="E896" s="2" t="s">
        <v>141</v>
      </c>
      <c r="F896" s="4" t="s">
        <v>142</v>
      </c>
      <c r="G896" s="3">
        <v>5548</v>
      </c>
      <c r="H896" s="4" t="s">
        <v>22</v>
      </c>
      <c r="I896" s="3">
        <v>14</v>
      </c>
      <c r="J896" s="4" t="s">
        <v>17</v>
      </c>
      <c r="K896" s="4"/>
    </row>
    <row r="897" spans="1:11">
      <c r="A897" s="3">
        <v>69</v>
      </c>
      <c r="B897" s="17">
        <v>44123</v>
      </c>
      <c r="C897" s="4" t="s">
        <v>105</v>
      </c>
      <c r="D897" s="2" t="s">
        <v>140</v>
      </c>
      <c r="E897" s="2" t="s">
        <v>141</v>
      </c>
      <c r="F897" s="4" t="s">
        <v>142</v>
      </c>
      <c r="G897" s="3">
        <v>5548</v>
      </c>
      <c r="H897" s="4" t="s">
        <v>23</v>
      </c>
      <c r="I897" s="3">
        <v>10</v>
      </c>
      <c r="J897" s="4" t="s">
        <v>17</v>
      </c>
      <c r="K897" s="4"/>
    </row>
    <row r="898" spans="1:11">
      <c r="A898" s="3">
        <v>69</v>
      </c>
      <c r="B898" s="17">
        <v>44123</v>
      </c>
      <c r="C898" s="4" t="s">
        <v>105</v>
      </c>
      <c r="D898" s="2" t="s">
        <v>140</v>
      </c>
      <c r="E898" s="2" t="s">
        <v>141</v>
      </c>
      <c r="F898" s="4" t="s">
        <v>142</v>
      </c>
      <c r="G898" s="3">
        <v>5548</v>
      </c>
      <c r="H898" s="4" t="s">
        <v>36</v>
      </c>
      <c r="I898" s="3">
        <v>13</v>
      </c>
      <c r="J898" s="4" t="s">
        <v>17</v>
      </c>
      <c r="K898" s="4"/>
    </row>
    <row r="899" spans="1:11">
      <c r="A899" s="3">
        <v>69</v>
      </c>
      <c r="B899" s="17">
        <v>44123</v>
      </c>
      <c r="C899" s="4" t="s">
        <v>105</v>
      </c>
      <c r="D899" s="2" t="s">
        <v>140</v>
      </c>
      <c r="E899" s="2" t="s">
        <v>141</v>
      </c>
      <c r="F899" s="4" t="s">
        <v>142</v>
      </c>
      <c r="G899" s="3">
        <v>5548</v>
      </c>
      <c r="H899" s="4" t="s">
        <v>24</v>
      </c>
      <c r="I899" s="3">
        <v>12</v>
      </c>
      <c r="J899" s="4" t="s">
        <v>17</v>
      </c>
      <c r="K899" s="4"/>
    </row>
    <row r="900" spans="1:11">
      <c r="A900" s="3">
        <v>69</v>
      </c>
      <c r="B900" s="17">
        <v>44123</v>
      </c>
      <c r="C900" s="4" t="s">
        <v>105</v>
      </c>
      <c r="D900" s="2" t="s">
        <v>140</v>
      </c>
      <c r="E900" s="2" t="s">
        <v>141</v>
      </c>
      <c r="F900" s="4" t="s">
        <v>142</v>
      </c>
      <c r="G900" s="3">
        <v>5548</v>
      </c>
      <c r="H900" s="4" t="s">
        <v>25</v>
      </c>
      <c r="I900" s="3">
        <v>5</v>
      </c>
      <c r="J900" s="4" t="s">
        <v>17</v>
      </c>
      <c r="K900" s="4"/>
    </row>
    <row r="901" spans="1:11">
      <c r="A901" s="3">
        <v>69</v>
      </c>
      <c r="B901" s="17">
        <v>44123</v>
      </c>
      <c r="C901" s="4" t="s">
        <v>105</v>
      </c>
      <c r="D901" s="2" t="s">
        <v>140</v>
      </c>
      <c r="E901" s="2" t="s">
        <v>141</v>
      </c>
      <c r="F901" s="4" t="s">
        <v>142</v>
      </c>
      <c r="G901" s="3">
        <v>5548</v>
      </c>
      <c r="H901" s="4" t="s">
        <v>43</v>
      </c>
      <c r="I901" s="3">
        <v>14</v>
      </c>
      <c r="J901" s="4" t="s">
        <v>17</v>
      </c>
      <c r="K901" s="4"/>
    </row>
    <row r="902" spans="1:11">
      <c r="A902" s="3">
        <v>69</v>
      </c>
      <c r="B902" s="17">
        <v>44123</v>
      </c>
      <c r="C902" s="4" t="s">
        <v>105</v>
      </c>
      <c r="D902" s="2" t="s">
        <v>140</v>
      </c>
      <c r="E902" s="2" t="s">
        <v>141</v>
      </c>
      <c r="F902" s="4" t="s">
        <v>142</v>
      </c>
      <c r="G902" s="3">
        <v>5548</v>
      </c>
      <c r="H902" s="4" t="s">
        <v>26</v>
      </c>
      <c r="I902" s="3">
        <v>13</v>
      </c>
      <c r="J902" s="4" t="s">
        <v>17</v>
      </c>
      <c r="K902" s="4"/>
    </row>
    <row r="903" spans="1:11">
      <c r="A903" s="3">
        <v>69</v>
      </c>
      <c r="B903" s="17">
        <v>44123</v>
      </c>
      <c r="C903" s="4" t="s">
        <v>105</v>
      </c>
      <c r="D903" s="2" t="s">
        <v>140</v>
      </c>
      <c r="E903" s="2" t="s">
        <v>141</v>
      </c>
      <c r="F903" s="4" t="s">
        <v>142</v>
      </c>
      <c r="G903" s="3">
        <v>5548</v>
      </c>
      <c r="H903" s="4" t="s">
        <v>44</v>
      </c>
      <c r="I903" s="3">
        <v>14</v>
      </c>
      <c r="J903" s="4" t="s">
        <v>17</v>
      </c>
      <c r="K903" s="4"/>
    </row>
    <row r="904" spans="1:11">
      <c r="A904" s="3">
        <v>70</v>
      </c>
      <c r="B904" s="17">
        <v>44253</v>
      </c>
      <c r="C904" s="4" t="s">
        <v>74</v>
      </c>
      <c r="D904" s="2" t="s">
        <v>78</v>
      </c>
      <c r="E904" s="2" t="s">
        <v>79</v>
      </c>
      <c r="F904" s="4" t="s">
        <v>80</v>
      </c>
      <c r="G904" s="3">
        <v>105</v>
      </c>
      <c r="H904" s="4" t="s">
        <v>18</v>
      </c>
      <c r="I904" s="3">
        <v>1</v>
      </c>
      <c r="J904" s="4" t="s">
        <v>17</v>
      </c>
      <c r="K904" s="4"/>
    </row>
    <row r="905" spans="1:11">
      <c r="A905" s="3">
        <v>70</v>
      </c>
      <c r="B905" s="17">
        <v>44253</v>
      </c>
      <c r="C905" s="4" t="s">
        <v>74</v>
      </c>
      <c r="D905" s="2" t="s">
        <v>78</v>
      </c>
      <c r="E905" s="2" t="s">
        <v>79</v>
      </c>
      <c r="F905" s="4" t="s">
        <v>80</v>
      </c>
      <c r="G905" s="3">
        <v>105</v>
      </c>
      <c r="H905" s="4" t="s">
        <v>19</v>
      </c>
      <c r="I905" s="3">
        <v>2</v>
      </c>
      <c r="J905" s="4" t="s">
        <v>17</v>
      </c>
      <c r="K905" s="4"/>
    </row>
    <row r="906" spans="1:11">
      <c r="A906" s="3">
        <v>70</v>
      </c>
      <c r="B906" s="17">
        <v>44253</v>
      </c>
      <c r="C906" s="4" t="s">
        <v>74</v>
      </c>
      <c r="D906" s="2" t="s">
        <v>78</v>
      </c>
      <c r="E906" s="2" t="s">
        <v>79</v>
      </c>
      <c r="F906" s="4" t="s">
        <v>80</v>
      </c>
      <c r="G906" s="3">
        <v>105</v>
      </c>
      <c r="H906" s="4" t="s">
        <v>20</v>
      </c>
      <c r="I906" s="3">
        <v>3</v>
      </c>
      <c r="J906" s="4" t="s">
        <v>17</v>
      </c>
      <c r="K906" s="4"/>
    </row>
    <row r="907" spans="1:11">
      <c r="A907" s="3">
        <v>70</v>
      </c>
      <c r="B907" s="17">
        <v>44253</v>
      </c>
      <c r="C907" s="4" t="s">
        <v>74</v>
      </c>
      <c r="D907" s="2" t="s">
        <v>78</v>
      </c>
      <c r="E907" s="2" t="s">
        <v>79</v>
      </c>
      <c r="F907" s="4" t="s">
        <v>80</v>
      </c>
      <c r="G907" s="3">
        <v>105</v>
      </c>
      <c r="H907" s="4" t="s">
        <v>33</v>
      </c>
      <c r="I907" s="3">
        <v>2</v>
      </c>
      <c r="J907" s="4" t="s">
        <v>17</v>
      </c>
      <c r="K907" s="4"/>
    </row>
    <row r="908" spans="1:11">
      <c r="A908" s="3">
        <v>70</v>
      </c>
      <c r="B908" s="17">
        <v>44253</v>
      </c>
      <c r="C908" s="4" t="s">
        <v>74</v>
      </c>
      <c r="D908" s="2" t="s">
        <v>78</v>
      </c>
      <c r="E908" s="2" t="s">
        <v>79</v>
      </c>
      <c r="F908" s="4" t="s">
        <v>80</v>
      </c>
      <c r="G908" s="3">
        <v>105</v>
      </c>
      <c r="H908" s="4" t="s">
        <v>35</v>
      </c>
      <c r="I908" s="3">
        <v>2</v>
      </c>
      <c r="J908" s="4" t="s">
        <v>17</v>
      </c>
      <c r="K908" s="4"/>
    </row>
    <row r="909" spans="1:11">
      <c r="A909" s="3">
        <v>70</v>
      </c>
      <c r="B909" s="17">
        <v>44253</v>
      </c>
      <c r="C909" s="4" t="s">
        <v>74</v>
      </c>
      <c r="D909" s="2" t="s">
        <v>78</v>
      </c>
      <c r="E909" s="2" t="s">
        <v>79</v>
      </c>
      <c r="F909" s="4" t="s">
        <v>80</v>
      </c>
      <c r="G909" s="3">
        <v>105</v>
      </c>
      <c r="H909" s="4" t="s">
        <v>23</v>
      </c>
      <c r="I909" s="3">
        <v>2</v>
      </c>
      <c r="J909" s="4" t="s">
        <v>17</v>
      </c>
      <c r="K909" s="4"/>
    </row>
    <row r="910" spans="1:11">
      <c r="A910" s="3">
        <v>70</v>
      </c>
      <c r="B910" s="17">
        <v>44253</v>
      </c>
      <c r="C910" s="4" t="s">
        <v>74</v>
      </c>
      <c r="D910" s="2" t="s">
        <v>78</v>
      </c>
      <c r="E910" s="2" t="s">
        <v>79</v>
      </c>
      <c r="F910" s="4" t="s">
        <v>80</v>
      </c>
      <c r="G910" s="3">
        <v>105</v>
      </c>
      <c r="H910" s="4" t="s">
        <v>36</v>
      </c>
      <c r="I910" s="3">
        <v>3</v>
      </c>
      <c r="J910" s="4" t="s">
        <v>17</v>
      </c>
      <c r="K910" s="4"/>
    </row>
    <row r="911" spans="1:11">
      <c r="A911" s="3">
        <v>70</v>
      </c>
      <c r="B911" s="17">
        <v>44253</v>
      </c>
      <c r="C911" s="4" t="s">
        <v>74</v>
      </c>
      <c r="D911" s="2" t="s">
        <v>78</v>
      </c>
      <c r="E911" s="2" t="s">
        <v>79</v>
      </c>
      <c r="F911" s="4" t="s">
        <v>80</v>
      </c>
      <c r="G911" s="3">
        <v>105</v>
      </c>
      <c r="H911" s="4" t="s">
        <v>42</v>
      </c>
      <c r="I911" s="3">
        <v>1</v>
      </c>
      <c r="J911" s="4" t="s">
        <v>17</v>
      </c>
      <c r="K911" s="4"/>
    </row>
    <row r="912" spans="1:11">
      <c r="A912" s="3">
        <v>70</v>
      </c>
      <c r="B912" s="17">
        <v>44253</v>
      </c>
      <c r="C912" s="4" t="s">
        <v>74</v>
      </c>
      <c r="D912" s="2" t="s">
        <v>78</v>
      </c>
      <c r="E912" s="2" t="s">
        <v>79</v>
      </c>
      <c r="F912" s="4" t="s">
        <v>80</v>
      </c>
      <c r="G912" s="3">
        <v>105</v>
      </c>
      <c r="H912" s="4" t="s">
        <v>26</v>
      </c>
      <c r="I912" s="3">
        <v>1</v>
      </c>
      <c r="J912" s="4" t="s">
        <v>17</v>
      </c>
      <c r="K912" s="4"/>
    </row>
    <row r="913" spans="1:11">
      <c r="A913" s="3">
        <v>70</v>
      </c>
      <c r="B913" s="17">
        <v>44253</v>
      </c>
      <c r="C913" s="4" t="s">
        <v>74</v>
      </c>
      <c r="D913" s="2" t="s">
        <v>78</v>
      </c>
      <c r="E913" s="2" t="s">
        <v>79</v>
      </c>
      <c r="F913" s="4" t="s">
        <v>80</v>
      </c>
      <c r="G913" s="3">
        <v>105</v>
      </c>
      <c r="H913" s="4" t="s">
        <v>37</v>
      </c>
      <c r="I913" s="3">
        <v>3</v>
      </c>
      <c r="J913" s="4" t="s">
        <v>17</v>
      </c>
      <c r="K913" s="4"/>
    </row>
    <row r="914" spans="1:11">
      <c r="A914" s="3">
        <v>70</v>
      </c>
      <c r="B914" s="17">
        <v>44253</v>
      </c>
      <c r="C914" s="4" t="s">
        <v>74</v>
      </c>
      <c r="D914" s="2" t="s">
        <v>78</v>
      </c>
      <c r="E914" s="2" t="s">
        <v>79</v>
      </c>
      <c r="F914" s="4" t="s">
        <v>80</v>
      </c>
      <c r="G914" s="3">
        <v>105</v>
      </c>
      <c r="H914" s="4" t="s">
        <v>27</v>
      </c>
      <c r="I914" s="3">
        <v>2</v>
      </c>
      <c r="J914" s="4" t="s">
        <v>17</v>
      </c>
      <c r="K914" s="4"/>
    </row>
    <row r="915" spans="1:11">
      <c r="A915" s="3">
        <v>71</v>
      </c>
      <c r="B915" s="17">
        <v>43986</v>
      </c>
      <c r="C915" s="4" t="s">
        <v>81</v>
      </c>
      <c r="D915" s="2" t="s">
        <v>188</v>
      </c>
      <c r="E915" s="2" t="s">
        <v>189</v>
      </c>
      <c r="F915" s="4" t="s">
        <v>190</v>
      </c>
      <c r="G915" s="3">
        <v>4977</v>
      </c>
      <c r="H915" s="4" t="s">
        <v>32</v>
      </c>
      <c r="I915" s="3">
        <v>13</v>
      </c>
      <c r="J915" s="4" t="s">
        <v>17</v>
      </c>
      <c r="K915" s="4"/>
    </row>
    <row r="916" spans="1:11">
      <c r="A916" s="3">
        <v>71</v>
      </c>
      <c r="B916" s="17">
        <v>43986</v>
      </c>
      <c r="C916" s="4" t="s">
        <v>81</v>
      </c>
      <c r="D916" s="2" t="s">
        <v>188</v>
      </c>
      <c r="E916" s="2" t="s">
        <v>189</v>
      </c>
      <c r="F916" s="4" t="s">
        <v>190</v>
      </c>
      <c r="G916" s="3">
        <v>4977</v>
      </c>
      <c r="H916" s="4" t="s">
        <v>16</v>
      </c>
      <c r="I916" s="3">
        <v>15</v>
      </c>
      <c r="J916" s="4" t="s">
        <v>17</v>
      </c>
      <c r="K916" s="4"/>
    </row>
    <row r="917" spans="1:11">
      <c r="A917" s="3">
        <v>71</v>
      </c>
      <c r="B917" s="17">
        <v>43986</v>
      </c>
      <c r="C917" s="4" t="s">
        <v>81</v>
      </c>
      <c r="D917" s="2" t="s">
        <v>188</v>
      </c>
      <c r="E917" s="2" t="s">
        <v>189</v>
      </c>
      <c r="F917" s="4" t="s">
        <v>190</v>
      </c>
      <c r="G917" s="3">
        <v>4977</v>
      </c>
      <c r="H917" s="4" t="s">
        <v>18</v>
      </c>
      <c r="I917" s="3">
        <v>3</v>
      </c>
      <c r="J917" s="4" t="s">
        <v>17</v>
      </c>
      <c r="K917" s="4"/>
    </row>
    <row r="918" spans="1:11">
      <c r="A918" s="3">
        <v>71</v>
      </c>
      <c r="B918" s="17">
        <v>43986</v>
      </c>
      <c r="C918" s="4" t="s">
        <v>81</v>
      </c>
      <c r="D918" s="2" t="s">
        <v>188</v>
      </c>
      <c r="E918" s="2" t="s">
        <v>189</v>
      </c>
      <c r="F918" s="4" t="s">
        <v>190</v>
      </c>
      <c r="G918" s="3">
        <v>4977</v>
      </c>
      <c r="H918" s="4" t="s">
        <v>19</v>
      </c>
      <c r="I918" s="3">
        <v>6</v>
      </c>
      <c r="J918" s="4" t="s">
        <v>17</v>
      </c>
      <c r="K918" s="4"/>
    </row>
    <row r="919" spans="1:11">
      <c r="A919" s="3">
        <v>71</v>
      </c>
      <c r="B919" s="17">
        <v>43986</v>
      </c>
      <c r="C919" s="4" t="s">
        <v>81</v>
      </c>
      <c r="D919" s="2" t="s">
        <v>188</v>
      </c>
      <c r="E919" s="2" t="s">
        <v>189</v>
      </c>
      <c r="F919" s="4" t="s">
        <v>190</v>
      </c>
      <c r="G919" s="3">
        <v>4977</v>
      </c>
      <c r="H919" s="4" t="s">
        <v>20</v>
      </c>
      <c r="I919" s="3">
        <v>24</v>
      </c>
      <c r="J919" s="4" t="s">
        <v>17</v>
      </c>
      <c r="K919" s="4"/>
    </row>
    <row r="920" spans="1:11">
      <c r="A920" s="3">
        <v>71</v>
      </c>
      <c r="B920" s="17">
        <v>43986</v>
      </c>
      <c r="C920" s="4" t="s">
        <v>81</v>
      </c>
      <c r="D920" s="2" t="s">
        <v>188</v>
      </c>
      <c r="E920" s="2" t="s">
        <v>189</v>
      </c>
      <c r="F920" s="4" t="s">
        <v>190</v>
      </c>
      <c r="G920" s="3">
        <v>4977</v>
      </c>
      <c r="H920" s="4" t="s">
        <v>33</v>
      </c>
      <c r="I920" s="3">
        <v>12</v>
      </c>
      <c r="J920" s="4" t="s">
        <v>17</v>
      </c>
      <c r="K920" s="4"/>
    </row>
    <row r="921" spans="1:11">
      <c r="A921" s="3">
        <v>71</v>
      </c>
      <c r="B921" s="17">
        <v>43986</v>
      </c>
      <c r="C921" s="4" t="s">
        <v>81</v>
      </c>
      <c r="D921" s="2" t="s">
        <v>188</v>
      </c>
      <c r="E921" s="2" t="s">
        <v>189</v>
      </c>
      <c r="F921" s="4" t="s">
        <v>190</v>
      </c>
      <c r="G921" s="3">
        <v>4977</v>
      </c>
      <c r="H921" s="4" t="s">
        <v>35</v>
      </c>
      <c r="I921" s="3">
        <v>17</v>
      </c>
      <c r="J921" s="4" t="s">
        <v>17</v>
      </c>
      <c r="K921" s="4"/>
    </row>
    <row r="922" spans="1:11">
      <c r="A922" s="3">
        <v>71</v>
      </c>
      <c r="B922" s="17">
        <v>43986</v>
      </c>
      <c r="C922" s="4" t="s">
        <v>81</v>
      </c>
      <c r="D922" s="2" t="s">
        <v>188</v>
      </c>
      <c r="E922" s="2" t="s">
        <v>189</v>
      </c>
      <c r="F922" s="4" t="s">
        <v>190</v>
      </c>
      <c r="G922" s="3">
        <v>4977</v>
      </c>
      <c r="H922" s="4" t="s">
        <v>21</v>
      </c>
      <c r="I922" s="3">
        <v>18</v>
      </c>
      <c r="J922" s="4" t="s">
        <v>17</v>
      </c>
      <c r="K922" s="4"/>
    </row>
    <row r="923" spans="1:11">
      <c r="A923" s="3">
        <v>71</v>
      </c>
      <c r="B923" s="17">
        <v>43986</v>
      </c>
      <c r="C923" s="4" t="s">
        <v>81</v>
      </c>
      <c r="D923" s="2" t="s">
        <v>188</v>
      </c>
      <c r="E923" s="2" t="s">
        <v>189</v>
      </c>
      <c r="F923" s="4" t="s">
        <v>190</v>
      </c>
      <c r="G923" s="3">
        <v>4977</v>
      </c>
      <c r="H923" s="4" t="s">
        <v>23</v>
      </c>
      <c r="I923" s="3">
        <v>3</v>
      </c>
      <c r="J923" s="4" t="s">
        <v>17</v>
      </c>
      <c r="K923" s="4"/>
    </row>
    <row r="924" spans="1:11">
      <c r="A924" s="3">
        <v>71</v>
      </c>
      <c r="B924" s="17">
        <v>43986</v>
      </c>
      <c r="C924" s="4" t="s">
        <v>81</v>
      </c>
      <c r="D924" s="2" t="s">
        <v>188</v>
      </c>
      <c r="E924" s="2" t="s">
        <v>189</v>
      </c>
      <c r="F924" s="4" t="s">
        <v>190</v>
      </c>
      <c r="G924" s="3">
        <v>4977</v>
      </c>
      <c r="H924" s="4" t="s">
        <v>42</v>
      </c>
      <c r="I924" s="3">
        <v>7</v>
      </c>
      <c r="J924" s="4" t="s">
        <v>17</v>
      </c>
      <c r="K924" s="4"/>
    </row>
    <row r="925" spans="1:11">
      <c r="A925" s="3">
        <v>71</v>
      </c>
      <c r="B925" s="17">
        <v>43986</v>
      </c>
      <c r="C925" s="4" t="s">
        <v>81</v>
      </c>
      <c r="D925" s="2" t="s">
        <v>188</v>
      </c>
      <c r="E925" s="2" t="s">
        <v>189</v>
      </c>
      <c r="F925" s="4" t="s">
        <v>190</v>
      </c>
      <c r="G925" s="3">
        <v>4977</v>
      </c>
      <c r="H925" s="4" t="s">
        <v>25</v>
      </c>
      <c r="I925" s="3">
        <v>4</v>
      </c>
      <c r="J925" s="4" t="s">
        <v>17</v>
      </c>
      <c r="K925" s="4"/>
    </row>
    <row r="926" spans="1:11">
      <c r="A926" s="3">
        <v>71</v>
      </c>
      <c r="B926" s="17">
        <v>43986</v>
      </c>
      <c r="C926" s="4" t="s">
        <v>81</v>
      </c>
      <c r="D926" s="2" t="s">
        <v>188</v>
      </c>
      <c r="E926" s="2" t="s">
        <v>189</v>
      </c>
      <c r="F926" s="4" t="s">
        <v>190</v>
      </c>
      <c r="G926" s="3">
        <v>4977</v>
      </c>
      <c r="H926" s="4" t="s">
        <v>43</v>
      </c>
      <c r="I926" s="3">
        <v>6</v>
      </c>
      <c r="J926" s="4" t="s">
        <v>17</v>
      </c>
      <c r="K926" s="4"/>
    </row>
    <row r="927" spans="1:11">
      <c r="A927" s="3">
        <v>71</v>
      </c>
      <c r="B927" s="17">
        <v>43986</v>
      </c>
      <c r="C927" s="4" t="s">
        <v>81</v>
      </c>
      <c r="D927" s="2" t="s">
        <v>188</v>
      </c>
      <c r="E927" s="2" t="s">
        <v>189</v>
      </c>
      <c r="F927" s="4" t="s">
        <v>190</v>
      </c>
      <c r="G927" s="3">
        <v>4977</v>
      </c>
      <c r="H927" s="4" t="s">
        <v>44</v>
      </c>
      <c r="I927" s="3">
        <v>9</v>
      </c>
      <c r="J927" s="4" t="s">
        <v>17</v>
      </c>
      <c r="K927" s="4"/>
    </row>
    <row r="928" spans="1:11">
      <c r="A928" s="3">
        <v>71</v>
      </c>
      <c r="B928" s="17">
        <v>43986</v>
      </c>
      <c r="C928" s="4" t="s">
        <v>81</v>
      </c>
      <c r="D928" s="2" t="s">
        <v>188</v>
      </c>
      <c r="E928" s="2" t="s">
        <v>189</v>
      </c>
      <c r="F928" s="4" t="s">
        <v>190</v>
      </c>
      <c r="G928" s="3">
        <v>4977</v>
      </c>
      <c r="H928" s="4" t="s">
        <v>37</v>
      </c>
      <c r="I928" s="3">
        <v>5</v>
      </c>
      <c r="J928" s="4" t="s">
        <v>17</v>
      </c>
      <c r="K928" s="4"/>
    </row>
    <row r="929" spans="1:11">
      <c r="A929" s="3">
        <v>72</v>
      </c>
      <c r="B929" s="17">
        <v>44445</v>
      </c>
      <c r="C929" s="4" t="s">
        <v>101</v>
      </c>
      <c r="D929" s="2" t="s">
        <v>102</v>
      </c>
      <c r="E929" s="2" t="s">
        <v>103</v>
      </c>
      <c r="F929" s="4" t="s">
        <v>104</v>
      </c>
      <c r="G929" s="3">
        <v>4388</v>
      </c>
      <c r="H929" s="4" t="s">
        <v>32</v>
      </c>
      <c r="I929" s="3">
        <v>10</v>
      </c>
      <c r="J929" s="4" t="s">
        <v>17</v>
      </c>
      <c r="K929" s="4"/>
    </row>
    <row r="930" spans="1:11">
      <c r="A930" s="3">
        <v>72</v>
      </c>
      <c r="B930" s="17">
        <v>44445</v>
      </c>
      <c r="C930" s="4" t="s">
        <v>101</v>
      </c>
      <c r="D930" s="2" t="s">
        <v>102</v>
      </c>
      <c r="E930" s="2" t="s">
        <v>103</v>
      </c>
      <c r="F930" s="4" t="s">
        <v>104</v>
      </c>
      <c r="G930" s="3">
        <v>4388</v>
      </c>
      <c r="H930" s="4" t="s">
        <v>16</v>
      </c>
      <c r="I930" s="3">
        <v>3</v>
      </c>
      <c r="J930" s="4" t="s">
        <v>17</v>
      </c>
      <c r="K930" s="4"/>
    </row>
    <row r="931" spans="1:11">
      <c r="A931" s="3">
        <v>72</v>
      </c>
      <c r="B931" s="17">
        <v>44445</v>
      </c>
      <c r="C931" s="4" t="s">
        <v>101</v>
      </c>
      <c r="D931" s="2" t="s">
        <v>102</v>
      </c>
      <c r="E931" s="2" t="s">
        <v>103</v>
      </c>
      <c r="F931" s="4" t="s">
        <v>104</v>
      </c>
      <c r="G931" s="3">
        <v>4388</v>
      </c>
      <c r="H931" s="4" t="s">
        <v>18</v>
      </c>
      <c r="I931" s="3">
        <v>3</v>
      </c>
      <c r="J931" s="4" t="s">
        <v>17</v>
      </c>
      <c r="K931" s="4"/>
    </row>
    <row r="932" spans="1:11">
      <c r="A932" s="3">
        <v>72</v>
      </c>
      <c r="B932" s="17">
        <v>44445</v>
      </c>
      <c r="C932" s="4" t="s">
        <v>101</v>
      </c>
      <c r="D932" s="2" t="s">
        <v>102</v>
      </c>
      <c r="E932" s="2" t="s">
        <v>103</v>
      </c>
      <c r="F932" s="4" t="s">
        <v>104</v>
      </c>
      <c r="G932" s="3">
        <v>4388</v>
      </c>
      <c r="H932" s="4" t="s">
        <v>19</v>
      </c>
      <c r="I932" s="3">
        <v>6</v>
      </c>
      <c r="J932" s="4" t="s">
        <v>17</v>
      </c>
      <c r="K932" s="4"/>
    </row>
    <row r="933" spans="1:11">
      <c r="A933" s="3">
        <v>72</v>
      </c>
      <c r="B933" s="17">
        <v>44445</v>
      </c>
      <c r="C933" s="4" t="s">
        <v>101</v>
      </c>
      <c r="D933" s="2" t="s">
        <v>102</v>
      </c>
      <c r="E933" s="2" t="s">
        <v>103</v>
      </c>
      <c r="F933" s="4" t="s">
        <v>104</v>
      </c>
      <c r="G933" s="3">
        <v>4388</v>
      </c>
      <c r="H933" s="4" t="s">
        <v>20</v>
      </c>
      <c r="I933" s="3">
        <v>3</v>
      </c>
      <c r="J933" s="4" t="s">
        <v>17</v>
      </c>
      <c r="K933" s="4"/>
    </row>
    <row r="934" spans="1:11">
      <c r="A934" s="3">
        <v>72</v>
      </c>
      <c r="B934" s="17">
        <v>44445</v>
      </c>
      <c r="C934" s="4" t="s">
        <v>101</v>
      </c>
      <c r="D934" s="2" t="s">
        <v>102</v>
      </c>
      <c r="E934" s="2" t="s">
        <v>103</v>
      </c>
      <c r="F934" s="4" t="s">
        <v>104</v>
      </c>
      <c r="G934" s="3">
        <v>4388</v>
      </c>
      <c r="H934" s="4" t="s">
        <v>35</v>
      </c>
      <c r="I934" s="3">
        <v>11</v>
      </c>
      <c r="J934" s="4" t="s">
        <v>17</v>
      </c>
      <c r="K934" s="4"/>
    </row>
    <row r="935" spans="1:11">
      <c r="A935" s="3">
        <v>72</v>
      </c>
      <c r="B935" s="17">
        <v>44445</v>
      </c>
      <c r="C935" s="4" t="s">
        <v>101</v>
      </c>
      <c r="D935" s="2" t="s">
        <v>102</v>
      </c>
      <c r="E935" s="2" t="s">
        <v>103</v>
      </c>
      <c r="F935" s="4" t="s">
        <v>104</v>
      </c>
      <c r="G935" s="3">
        <v>4388</v>
      </c>
      <c r="H935" s="4" t="s">
        <v>23</v>
      </c>
      <c r="I935" s="3">
        <v>10</v>
      </c>
      <c r="J935" s="4" t="s">
        <v>17</v>
      </c>
      <c r="K935" s="4"/>
    </row>
    <row r="936" spans="1:11">
      <c r="A936" s="3">
        <v>72</v>
      </c>
      <c r="B936" s="17">
        <v>44445</v>
      </c>
      <c r="C936" s="4" t="s">
        <v>101</v>
      </c>
      <c r="D936" s="2" t="s">
        <v>102</v>
      </c>
      <c r="E936" s="2" t="s">
        <v>103</v>
      </c>
      <c r="F936" s="4" t="s">
        <v>104</v>
      </c>
      <c r="G936" s="3">
        <v>4388</v>
      </c>
      <c r="H936" s="4" t="s">
        <v>36</v>
      </c>
      <c r="I936" s="3">
        <v>5</v>
      </c>
      <c r="J936" s="4" t="s">
        <v>17</v>
      </c>
      <c r="K936" s="4"/>
    </row>
    <row r="937" spans="1:11">
      <c r="A937" s="3">
        <v>72</v>
      </c>
      <c r="B937" s="17">
        <v>44445</v>
      </c>
      <c r="C937" s="4" t="s">
        <v>101</v>
      </c>
      <c r="D937" s="2" t="s">
        <v>102</v>
      </c>
      <c r="E937" s="2" t="s">
        <v>103</v>
      </c>
      <c r="F937" s="4" t="s">
        <v>104</v>
      </c>
      <c r="G937" s="3">
        <v>4388</v>
      </c>
      <c r="H937" s="4" t="s">
        <v>42</v>
      </c>
      <c r="I937" s="3">
        <v>10</v>
      </c>
      <c r="J937" s="4" t="s">
        <v>17</v>
      </c>
      <c r="K937" s="4"/>
    </row>
    <row r="938" spans="1:11">
      <c r="A938" s="3">
        <v>72</v>
      </c>
      <c r="B938" s="17">
        <v>44445</v>
      </c>
      <c r="C938" s="4" t="s">
        <v>101</v>
      </c>
      <c r="D938" s="2" t="s">
        <v>102</v>
      </c>
      <c r="E938" s="2" t="s">
        <v>103</v>
      </c>
      <c r="F938" s="4" t="s">
        <v>104</v>
      </c>
      <c r="G938" s="3">
        <v>4388</v>
      </c>
      <c r="H938" s="4" t="s">
        <v>24</v>
      </c>
      <c r="I938" s="3">
        <v>12</v>
      </c>
      <c r="J938" s="4" t="s">
        <v>17</v>
      </c>
      <c r="K938" s="4"/>
    </row>
    <row r="939" spans="1:11">
      <c r="A939" s="3">
        <v>72</v>
      </c>
      <c r="B939" s="17">
        <v>44445</v>
      </c>
      <c r="C939" s="4" t="s">
        <v>101</v>
      </c>
      <c r="D939" s="2" t="s">
        <v>102</v>
      </c>
      <c r="E939" s="2" t="s">
        <v>103</v>
      </c>
      <c r="F939" s="4" t="s">
        <v>104</v>
      </c>
      <c r="G939" s="3">
        <v>4388</v>
      </c>
      <c r="H939" s="4" t="s">
        <v>25</v>
      </c>
      <c r="I939" s="3">
        <v>3</v>
      </c>
      <c r="J939" s="4" t="s">
        <v>17</v>
      </c>
      <c r="K939" s="4"/>
    </row>
    <row r="940" spans="1:11">
      <c r="A940" s="3">
        <v>72</v>
      </c>
      <c r="B940" s="17">
        <v>44445</v>
      </c>
      <c r="C940" s="4" t="s">
        <v>101</v>
      </c>
      <c r="D940" s="2" t="s">
        <v>102</v>
      </c>
      <c r="E940" s="2" t="s">
        <v>103</v>
      </c>
      <c r="F940" s="4" t="s">
        <v>104</v>
      </c>
      <c r="G940" s="3">
        <v>4388</v>
      </c>
      <c r="H940" s="4" t="s">
        <v>43</v>
      </c>
      <c r="I940" s="3">
        <v>8</v>
      </c>
      <c r="J940" s="4" t="s">
        <v>17</v>
      </c>
      <c r="K940" s="4"/>
    </row>
    <row r="941" spans="1:11">
      <c r="A941" s="3">
        <v>72</v>
      </c>
      <c r="B941" s="17">
        <v>44445</v>
      </c>
      <c r="C941" s="4" t="s">
        <v>101</v>
      </c>
      <c r="D941" s="2" t="s">
        <v>102</v>
      </c>
      <c r="E941" s="2" t="s">
        <v>103</v>
      </c>
      <c r="F941" s="4" t="s">
        <v>104</v>
      </c>
      <c r="G941" s="3">
        <v>4388</v>
      </c>
      <c r="H941" s="4" t="s">
        <v>26</v>
      </c>
      <c r="I941" s="3">
        <v>8</v>
      </c>
      <c r="J941" s="4" t="s">
        <v>17</v>
      </c>
      <c r="K941" s="4"/>
    </row>
    <row r="942" spans="1:11">
      <c r="A942" s="3">
        <v>72</v>
      </c>
      <c r="B942" s="17">
        <v>44445</v>
      </c>
      <c r="C942" s="4" t="s">
        <v>101</v>
      </c>
      <c r="D942" s="2" t="s">
        <v>102</v>
      </c>
      <c r="E942" s="2" t="s">
        <v>103</v>
      </c>
      <c r="F942" s="4" t="s">
        <v>104</v>
      </c>
      <c r="G942" s="3">
        <v>4388</v>
      </c>
      <c r="H942" s="4" t="s">
        <v>37</v>
      </c>
      <c r="I942" s="3">
        <v>6</v>
      </c>
      <c r="J942" s="4" t="s">
        <v>17</v>
      </c>
      <c r="K942" s="4"/>
    </row>
    <row r="943" spans="1:11">
      <c r="A943" s="3">
        <v>73</v>
      </c>
      <c r="B943" s="17">
        <v>44526</v>
      </c>
      <c r="C943" s="4" t="s">
        <v>45</v>
      </c>
      <c r="D943" s="2" t="s">
        <v>143</v>
      </c>
      <c r="E943" s="2" t="s">
        <v>144</v>
      </c>
      <c r="F943" s="4" t="s">
        <v>145</v>
      </c>
      <c r="G943" s="3">
        <v>3249</v>
      </c>
      <c r="H943" s="4" t="s">
        <v>32</v>
      </c>
      <c r="I943" s="3">
        <v>12</v>
      </c>
      <c r="J943" s="4" t="s">
        <v>17</v>
      </c>
      <c r="K943" s="4"/>
    </row>
    <row r="944" spans="1:11">
      <c r="A944" s="3">
        <v>73</v>
      </c>
      <c r="B944" s="17">
        <v>44526</v>
      </c>
      <c r="C944" s="4" t="s">
        <v>45</v>
      </c>
      <c r="D944" s="2" t="s">
        <v>143</v>
      </c>
      <c r="E944" s="2" t="s">
        <v>144</v>
      </c>
      <c r="F944" s="4" t="s">
        <v>145</v>
      </c>
      <c r="G944" s="3">
        <v>3249</v>
      </c>
      <c r="H944" s="4" t="s">
        <v>18</v>
      </c>
      <c r="I944" s="3">
        <v>6</v>
      </c>
      <c r="J944" s="4" t="s">
        <v>17</v>
      </c>
      <c r="K944" s="4"/>
    </row>
    <row r="945" spans="1:11">
      <c r="A945" s="3">
        <v>73</v>
      </c>
      <c r="B945" s="17">
        <v>44526</v>
      </c>
      <c r="C945" s="4" t="s">
        <v>45</v>
      </c>
      <c r="D945" s="2" t="s">
        <v>143</v>
      </c>
      <c r="E945" s="2" t="s">
        <v>144</v>
      </c>
      <c r="F945" s="4" t="s">
        <v>145</v>
      </c>
      <c r="G945" s="3">
        <v>3249</v>
      </c>
      <c r="H945" s="4" t="s">
        <v>33</v>
      </c>
      <c r="I945" s="3">
        <v>6</v>
      </c>
      <c r="J945" s="4" t="s">
        <v>17</v>
      </c>
      <c r="K945" s="4"/>
    </row>
    <row r="946" spans="1:11">
      <c r="A946" s="3">
        <v>73</v>
      </c>
      <c r="B946" s="17">
        <v>44526</v>
      </c>
      <c r="C946" s="4" t="s">
        <v>45</v>
      </c>
      <c r="D946" s="2" t="s">
        <v>143</v>
      </c>
      <c r="E946" s="2" t="s">
        <v>144</v>
      </c>
      <c r="F946" s="4" t="s">
        <v>145</v>
      </c>
      <c r="G946" s="3">
        <v>3249</v>
      </c>
      <c r="H946" s="4" t="s">
        <v>22</v>
      </c>
      <c r="I946" s="3">
        <v>8</v>
      </c>
      <c r="J946" s="4" t="s">
        <v>17</v>
      </c>
      <c r="K946" s="4"/>
    </row>
    <row r="947" spans="1:11">
      <c r="A947" s="3">
        <v>73</v>
      </c>
      <c r="B947" s="17">
        <v>44526</v>
      </c>
      <c r="C947" s="4" t="s">
        <v>45</v>
      </c>
      <c r="D947" s="2" t="s">
        <v>143</v>
      </c>
      <c r="E947" s="2" t="s">
        <v>144</v>
      </c>
      <c r="F947" s="4" t="s">
        <v>145</v>
      </c>
      <c r="G947" s="3">
        <v>3249</v>
      </c>
      <c r="H947" s="4" t="s">
        <v>23</v>
      </c>
      <c r="I947" s="3">
        <v>5</v>
      </c>
      <c r="J947" s="4" t="s">
        <v>17</v>
      </c>
      <c r="K947" s="4"/>
    </row>
    <row r="948" spans="1:11">
      <c r="A948" s="3">
        <v>73</v>
      </c>
      <c r="B948" s="17">
        <v>44526</v>
      </c>
      <c r="C948" s="4" t="s">
        <v>45</v>
      </c>
      <c r="D948" s="2" t="s">
        <v>143</v>
      </c>
      <c r="E948" s="2" t="s">
        <v>144</v>
      </c>
      <c r="F948" s="4" t="s">
        <v>145</v>
      </c>
      <c r="G948" s="3">
        <v>3249</v>
      </c>
      <c r="H948" s="4" t="s">
        <v>42</v>
      </c>
      <c r="I948" s="3">
        <v>4</v>
      </c>
      <c r="J948" s="4" t="s">
        <v>17</v>
      </c>
      <c r="K948" s="4"/>
    </row>
    <row r="949" spans="1:11">
      <c r="A949" s="3">
        <v>73</v>
      </c>
      <c r="B949" s="17">
        <v>44526</v>
      </c>
      <c r="C949" s="4" t="s">
        <v>45</v>
      </c>
      <c r="D949" s="2" t="s">
        <v>143</v>
      </c>
      <c r="E949" s="2" t="s">
        <v>144</v>
      </c>
      <c r="F949" s="4" t="s">
        <v>145</v>
      </c>
      <c r="G949" s="3">
        <v>3249</v>
      </c>
      <c r="H949" s="4" t="s">
        <v>25</v>
      </c>
      <c r="I949" s="3">
        <v>5</v>
      </c>
      <c r="J949" s="4" t="s">
        <v>17</v>
      </c>
      <c r="K949" s="4"/>
    </row>
    <row r="950" spans="1:11">
      <c r="A950" s="3">
        <v>73</v>
      </c>
      <c r="B950" s="17">
        <v>44526</v>
      </c>
      <c r="C950" s="4" t="s">
        <v>45</v>
      </c>
      <c r="D950" s="2" t="s">
        <v>143</v>
      </c>
      <c r="E950" s="2" t="s">
        <v>144</v>
      </c>
      <c r="F950" s="4" t="s">
        <v>145</v>
      </c>
      <c r="G950" s="3">
        <v>3249</v>
      </c>
      <c r="H950" s="4" t="s">
        <v>43</v>
      </c>
      <c r="I950" s="3">
        <v>8</v>
      </c>
      <c r="J950" s="4" t="s">
        <v>17</v>
      </c>
      <c r="K950" s="4"/>
    </row>
    <row r="951" spans="1:11">
      <c r="A951" s="3">
        <v>73</v>
      </c>
      <c r="B951" s="17">
        <v>44526</v>
      </c>
      <c r="C951" s="4" t="s">
        <v>45</v>
      </c>
      <c r="D951" s="2" t="s">
        <v>143</v>
      </c>
      <c r="E951" s="2" t="s">
        <v>144</v>
      </c>
      <c r="F951" s="4" t="s">
        <v>145</v>
      </c>
      <c r="G951" s="3">
        <v>3249</v>
      </c>
      <c r="H951" s="4" t="s">
        <v>27</v>
      </c>
      <c r="I951" s="3">
        <v>14</v>
      </c>
      <c r="J951" s="4" t="s">
        <v>17</v>
      </c>
      <c r="K951" s="4"/>
    </row>
    <row r="952" spans="1:11">
      <c r="A952" s="3">
        <v>73</v>
      </c>
      <c r="B952" s="17">
        <v>44526</v>
      </c>
      <c r="C952" s="4" t="s">
        <v>45</v>
      </c>
      <c r="D952" s="2" t="s">
        <v>143</v>
      </c>
      <c r="E952" s="2" t="s">
        <v>144</v>
      </c>
      <c r="F952" s="4" t="s">
        <v>145</v>
      </c>
      <c r="G952" s="3">
        <v>3249</v>
      </c>
      <c r="H952" s="4" t="s">
        <v>41</v>
      </c>
      <c r="I952" s="3">
        <v>8</v>
      </c>
      <c r="J952" s="4" t="s">
        <v>17</v>
      </c>
      <c r="K952" s="4"/>
    </row>
    <row r="953" spans="1:11">
      <c r="A953" s="3">
        <v>74</v>
      </c>
      <c r="B953" s="17">
        <v>44476</v>
      </c>
      <c r="C953" s="4" t="s">
        <v>164</v>
      </c>
      <c r="D953" s="2" t="s">
        <v>191</v>
      </c>
      <c r="E953" s="2" t="s">
        <v>192</v>
      </c>
      <c r="F953" s="4" t="s">
        <v>193</v>
      </c>
      <c r="G953" s="3">
        <v>4755</v>
      </c>
      <c r="H953" s="4" t="s">
        <v>32</v>
      </c>
      <c r="I953" s="3">
        <v>10</v>
      </c>
      <c r="J953" s="4" t="s">
        <v>17</v>
      </c>
      <c r="K953" s="4"/>
    </row>
    <row r="954" spans="1:11">
      <c r="A954" s="3">
        <v>74</v>
      </c>
      <c r="B954" s="17">
        <v>44476</v>
      </c>
      <c r="C954" s="4" t="s">
        <v>164</v>
      </c>
      <c r="D954" s="2" t="s">
        <v>191</v>
      </c>
      <c r="E954" s="2" t="s">
        <v>192</v>
      </c>
      <c r="F954" s="4" t="s">
        <v>193</v>
      </c>
      <c r="G954" s="3">
        <v>4755</v>
      </c>
      <c r="H954" s="4" t="s">
        <v>16</v>
      </c>
      <c r="I954" s="3">
        <v>5</v>
      </c>
      <c r="J954" s="4" t="s">
        <v>17</v>
      </c>
      <c r="K954" s="4"/>
    </row>
    <row r="955" spans="1:11">
      <c r="A955" s="3">
        <v>74</v>
      </c>
      <c r="B955" s="17">
        <v>44476</v>
      </c>
      <c r="C955" s="4" t="s">
        <v>164</v>
      </c>
      <c r="D955" s="2" t="s">
        <v>191</v>
      </c>
      <c r="E955" s="2" t="s">
        <v>192</v>
      </c>
      <c r="F955" s="4" t="s">
        <v>193</v>
      </c>
      <c r="G955" s="3">
        <v>4755</v>
      </c>
      <c r="H955" s="4" t="s">
        <v>18</v>
      </c>
      <c r="I955" s="3">
        <v>8</v>
      </c>
      <c r="J955" s="4" t="s">
        <v>17</v>
      </c>
      <c r="K955" s="4"/>
    </row>
    <row r="956" spans="1:11">
      <c r="A956" s="3">
        <v>74</v>
      </c>
      <c r="B956" s="17">
        <v>44476</v>
      </c>
      <c r="C956" s="4" t="s">
        <v>164</v>
      </c>
      <c r="D956" s="2" t="s">
        <v>191</v>
      </c>
      <c r="E956" s="2" t="s">
        <v>192</v>
      </c>
      <c r="F956" s="4" t="s">
        <v>193</v>
      </c>
      <c r="G956" s="3">
        <v>4755</v>
      </c>
      <c r="H956" s="4" t="s">
        <v>20</v>
      </c>
      <c r="I956" s="3">
        <v>5</v>
      </c>
      <c r="J956" s="4" t="s">
        <v>17</v>
      </c>
      <c r="K956" s="4"/>
    </row>
    <row r="957" spans="1:11">
      <c r="A957" s="3">
        <v>74</v>
      </c>
      <c r="B957" s="17">
        <v>44476</v>
      </c>
      <c r="C957" s="4" t="s">
        <v>164</v>
      </c>
      <c r="D957" s="2" t="s">
        <v>191</v>
      </c>
      <c r="E957" s="2" t="s">
        <v>192</v>
      </c>
      <c r="F957" s="4" t="s">
        <v>193</v>
      </c>
      <c r="G957" s="3">
        <v>4755</v>
      </c>
      <c r="H957" s="4" t="s">
        <v>33</v>
      </c>
      <c r="I957" s="3">
        <v>9</v>
      </c>
      <c r="J957" s="4" t="s">
        <v>17</v>
      </c>
      <c r="K957" s="4"/>
    </row>
    <row r="958" spans="1:11">
      <c r="A958" s="3">
        <v>74</v>
      </c>
      <c r="B958" s="17">
        <v>44476</v>
      </c>
      <c r="C958" s="4" t="s">
        <v>164</v>
      </c>
      <c r="D958" s="2" t="s">
        <v>191</v>
      </c>
      <c r="E958" s="2" t="s">
        <v>192</v>
      </c>
      <c r="F958" s="4" t="s">
        <v>193</v>
      </c>
      <c r="G958" s="3">
        <v>4755</v>
      </c>
      <c r="H958" s="4" t="s">
        <v>35</v>
      </c>
      <c r="I958" s="3">
        <v>13</v>
      </c>
      <c r="J958" s="4" t="s">
        <v>17</v>
      </c>
      <c r="K958" s="4"/>
    </row>
    <row r="959" spans="1:11">
      <c r="A959" s="3">
        <v>74</v>
      </c>
      <c r="B959" s="17">
        <v>44476</v>
      </c>
      <c r="C959" s="4" t="s">
        <v>164</v>
      </c>
      <c r="D959" s="2" t="s">
        <v>191</v>
      </c>
      <c r="E959" s="2" t="s">
        <v>192</v>
      </c>
      <c r="F959" s="4" t="s">
        <v>193</v>
      </c>
      <c r="G959" s="3">
        <v>4755</v>
      </c>
      <c r="H959" s="4" t="s">
        <v>21</v>
      </c>
      <c r="I959" s="3">
        <v>8</v>
      </c>
      <c r="J959" s="4" t="s">
        <v>17</v>
      </c>
      <c r="K959" s="4"/>
    </row>
    <row r="960" spans="1:11">
      <c r="A960" s="3">
        <v>74</v>
      </c>
      <c r="B960" s="17">
        <v>44476</v>
      </c>
      <c r="C960" s="4" t="s">
        <v>164</v>
      </c>
      <c r="D960" s="2" t="s">
        <v>191</v>
      </c>
      <c r="E960" s="2" t="s">
        <v>192</v>
      </c>
      <c r="F960" s="4" t="s">
        <v>193</v>
      </c>
      <c r="G960" s="3">
        <v>4755</v>
      </c>
      <c r="H960" s="4" t="s">
        <v>22</v>
      </c>
      <c r="I960" s="3">
        <v>8</v>
      </c>
      <c r="J960" s="4" t="s">
        <v>17</v>
      </c>
      <c r="K960" s="4"/>
    </row>
    <row r="961" spans="1:11">
      <c r="A961" s="3">
        <v>74</v>
      </c>
      <c r="B961" s="17">
        <v>44476</v>
      </c>
      <c r="C961" s="4" t="s">
        <v>164</v>
      </c>
      <c r="D961" s="2" t="s">
        <v>191</v>
      </c>
      <c r="E961" s="2" t="s">
        <v>192</v>
      </c>
      <c r="F961" s="4" t="s">
        <v>193</v>
      </c>
      <c r="G961" s="3">
        <v>4755</v>
      </c>
      <c r="H961" s="4" t="s">
        <v>36</v>
      </c>
      <c r="I961" s="3">
        <v>6</v>
      </c>
      <c r="J961" s="4" t="s">
        <v>17</v>
      </c>
      <c r="K961" s="4"/>
    </row>
    <row r="962" spans="1:11">
      <c r="A962" s="3">
        <v>74</v>
      </c>
      <c r="B962" s="17">
        <v>44476</v>
      </c>
      <c r="C962" s="4" t="s">
        <v>164</v>
      </c>
      <c r="D962" s="2" t="s">
        <v>191</v>
      </c>
      <c r="E962" s="2" t="s">
        <v>192</v>
      </c>
      <c r="F962" s="4" t="s">
        <v>193</v>
      </c>
      <c r="G962" s="3">
        <v>4755</v>
      </c>
      <c r="H962" s="4" t="s">
        <v>42</v>
      </c>
      <c r="I962" s="3">
        <v>9</v>
      </c>
      <c r="J962" s="4" t="s">
        <v>17</v>
      </c>
      <c r="K962" s="4"/>
    </row>
    <row r="963" spans="1:11">
      <c r="A963" s="3">
        <v>74</v>
      </c>
      <c r="B963" s="17">
        <v>44476</v>
      </c>
      <c r="C963" s="4" t="s">
        <v>164</v>
      </c>
      <c r="D963" s="2" t="s">
        <v>191</v>
      </c>
      <c r="E963" s="2" t="s">
        <v>192</v>
      </c>
      <c r="F963" s="4" t="s">
        <v>193</v>
      </c>
      <c r="G963" s="3">
        <v>4755</v>
      </c>
      <c r="H963" s="4" t="s">
        <v>24</v>
      </c>
      <c r="I963" s="3">
        <v>6</v>
      </c>
      <c r="J963" s="4" t="s">
        <v>17</v>
      </c>
      <c r="K963" s="4"/>
    </row>
    <row r="964" spans="1:11">
      <c r="A964" s="3">
        <v>74</v>
      </c>
      <c r="B964" s="17">
        <v>44476</v>
      </c>
      <c r="C964" s="4" t="s">
        <v>164</v>
      </c>
      <c r="D964" s="2" t="s">
        <v>191</v>
      </c>
      <c r="E964" s="2" t="s">
        <v>192</v>
      </c>
      <c r="F964" s="4" t="s">
        <v>193</v>
      </c>
      <c r="G964" s="3">
        <v>4755</v>
      </c>
      <c r="H964" s="4" t="s">
        <v>25</v>
      </c>
      <c r="I964" s="3">
        <v>7</v>
      </c>
      <c r="J964" s="4" t="s">
        <v>17</v>
      </c>
      <c r="K964" s="4"/>
    </row>
    <row r="965" spans="1:11">
      <c r="A965" s="3">
        <v>74</v>
      </c>
      <c r="B965" s="17">
        <v>44476</v>
      </c>
      <c r="C965" s="4" t="s">
        <v>164</v>
      </c>
      <c r="D965" s="2" t="s">
        <v>191</v>
      </c>
      <c r="E965" s="2" t="s">
        <v>192</v>
      </c>
      <c r="F965" s="4" t="s">
        <v>193</v>
      </c>
      <c r="G965" s="3">
        <v>4755</v>
      </c>
      <c r="H965" s="4" t="s">
        <v>43</v>
      </c>
      <c r="I965" s="3">
        <v>11</v>
      </c>
      <c r="J965" s="4" t="s">
        <v>17</v>
      </c>
      <c r="K965" s="4"/>
    </row>
    <row r="966" spans="1:11">
      <c r="A966" s="3">
        <v>74</v>
      </c>
      <c r="B966" s="17">
        <v>44476</v>
      </c>
      <c r="C966" s="4" t="s">
        <v>164</v>
      </c>
      <c r="D966" s="2" t="s">
        <v>191</v>
      </c>
      <c r="E966" s="2" t="s">
        <v>192</v>
      </c>
      <c r="F966" s="4" t="s">
        <v>193</v>
      </c>
      <c r="G966" s="3">
        <v>4755</v>
      </c>
      <c r="H966" s="4" t="s">
        <v>26</v>
      </c>
      <c r="I966" s="3">
        <v>9</v>
      </c>
      <c r="J966" s="4" t="s">
        <v>17</v>
      </c>
      <c r="K966" s="4"/>
    </row>
    <row r="967" spans="1:11">
      <c r="A967" s="3">
        <v>74</v>
      </c>
      <c r="B967" s="17">
        <v>44476</v>
      </c>
      <c r="C967" s="4" t="s">
        <v>164</v>
      </c>
      <c r="D967" s="2" t="s">
        <v>191</v>
      </c>
      <c r="E967" s="2" t="s">
        <v>192</v>
      </c>
      <c r="F967" s="4" t="s">
        <v>193</v>
      </c>
      <c r="G967" s="3">
        <v>4755</v>
      </c>
      <c r="H967" s="4" t="s">
        <v>44</v>
      </c>
      <c r="I967" s="3">
        <v>3</v>
      </c>
      <c r="J967" s="4" t="s">
        <v>17</v>
      </c>
      <c r="K967" s="4"/>
    </row>
    <row r="968" spans="1:11">
      <c r="A968" s="3">
        <v>74</v>
      </c>
      <c r="B968" s="17">
        <v>44476</v>
      </c>
      <c r="C968" s="4" t="s">
        <v>164</v>
      </c>
      <c r="D968" s="2" t="s">
        <v>191</v>
      </c>
      <c r="E968" s="2" t="s">
        <v>192</v>
      </c>
      <c r="F968" s="4" t="s">
        <v>193</v>
      </c>
      <c r="G968" s="3">
        <v>4755</v>
      </c>
      <c r="H968" s="4" t="s">
        <v>41</v>
      </c>
      <c r="I968" s="3">
        <v>10</v>
      </c>
      <c r="J968" s="4" t="s">
        <v>17</v>
      </c>
      <c r="K968" s="4"/>
    </row>
    <row r="969" spans="1:11">
      <c r="A969" s="3">
        <v>75</v>
      </c>
      <c r="B969" s="17">
        <v>44391</v>
      </c>
      <c r="C969" s="4" t="s">
        <v>81</v>
      </c>
      <c r="D969" s="2" t="s">
        <v>197</v>
      </c>
      <c r="E969" s="2" t="s">
        <v>198</v>
      </c>
      <c r="F969" s="4" t="s">
        <v>199</v>
      </c>
      <c r="G969" s="3">
        <v>5726</v>
      </c>
      <c r="H969" s="4" t="s">
        <v>18</v>
      </c>
      <c r="I969" s="3">
        <v>13</v>
      </c>
      <c r="J969" s="4" t="s">
        <v>17</v>
      </c>
      <c r="K969" s="4"/>
    </row>
    <row r="970" spans="1:11">
      <c r="A970" s="3">
        <v>75</v>
      </c>
      <c r="B970" s="17">
        <v>44391</v>
      </c>
      <c r="C970" s="4" t="s">
        <v>81</v>
      </c>
      <c r="D970" s="2" t="s">
        <v>197</v>
      </c>
      <c r="E970" s="2" t="s">
        <v>198</v>
      </c>
      <c r="F970" s="4" t="s">
        <v>199</v>
      </c>
      <c r="G970" s="3">
        <v>5726</v>
      </c>
      <c r="H970" s="4" t="s">
        <v>19</v>
      </c>
      <c r="I970" s="3">
        <v>22</v>
      </c>
      <c r="J970" s="4" t="s">
        <v>17</v>
      </c>
      <c r="K970" s="4"/>
    </row>
    <row r="971" spans="1:11">
      <c r="A971" s="3">
        <v>75</v>
      </c>
      <c r="B971" s="17">
        <v>44391</v>
      </c>
      <c r="C971" s="4" t="s">
        <v>81</v>
      </c>
      <c r="D971" s="2" t="s">
        <v>197</v>
      </c>
      <c r="E971" s="2" t="s">
        <v>198</v>
      </c>
      <c r="F971" s="4" t="s">
        <v>199</v>
      </c>
      <c r="G971" s="3">
        <v>5726</v>
      </c>
      <c r="H971" s="4" t="s">
        <v>20</v>
      </c>
      <c r="I971" s="3">
        <v>3</v>
      </c>
      <c r="J971" s="4" t="s">
        <v>17</v>
      </c>
      <c r="K971" s="4"/>
    </row>
    <row r="972" spans="1:11">
      <c r="A972" s="3">
        <v>75</v>
      </c>
      <c r="B972" s="17">
        <v>44391</v>
      </c>
      <c r="C972" s="4" t="s">
        <v>81</v>
      </c>
      <c r="D972" s="2" t="s">
        <v>197</v>
      </c>
      <c r="E972" s="2" t="s">
        <v>198</v>
      </c>
      <c r="F972" s="4" t="s">
        <v>199</v>
      </c>
      <c r="G972" s="3">
        <v>5726</v>
      </c>
      <c r="H972" s="4" t="s">
        <v>33</v>
      </c>
      <c r="I972" s="3">
        <v>12</v>
      </c>
      <c r="J972" s="4" t="s">
        <v>17</v>
      </c>
      <c r="K972" s="4"/>
    </row>
    <row r="973" spans="1:11">
      <c r="A973" s="3">
        <v>75</v>
      </c>
      <c r="B973" s="17">
        <v>44391</v>
      </c>
      <c r="C973" s="4" t="s">
        <v>81</v>
      </c>
      <c r="D973" s="2" t="s">
        <v>197</v>
      </c>
      <c r="E973" s="2" t="s">
        <v>198</v>
      </c>
      <c r="F973" s="4" t="s">
        <v>199</v>
      </c>
      <c r="G973" s="3">
        <v>5726</v>
      </c>
      <c r="H973" s="4" t="s">
        <v>22</v>
      </c>
      <c r="I973" s="3">
        <v>14</v>
      </c>
      <c r="J973" s="4" t="s">
        <v>17</v>
      </c>
      <c r="K973" s="4"/>
    </row>
    <row r="974" spans="1:11">
      <c r="A974" s="3">
        <v>75</v>
      </c>
      <c r="B974" s="17">
        <v>44391</v>
      </c>
      <c r="C974" s="4" t="s">
        <v>81</v>
      </c>
      <c r="D974" s="2" t="s">
        <v>197</v>
      </c>
      <c r="E974" s="2" t="s">
        <v>198</v>
      </c>
      <c r="F974" s="4" t="s">
        <v>199</v>
      </c>
      <c r="G974" s="3">
        <v>5726</v>
      </c>
      <c r="H974" s="4" t="s">
        <v>23</v>
      </c>
      <c r="I974" s="3">
        <v>2</v>
      </c>
      <c r="J974" s="4" t="s">
        <v>17</v>
      </c>
      <c r="K974" s="4"/>
    </row>
    <row r="975" spans="1:11">
      <c r="A975" s="3">
        <v>75</v>
      </c>
      <c r="B975" s="17">
        <v>44391</v>
      </c>
      <c r="C975" s="4" t="s">
        <v>81</v>
      </c>
      <c r="D975" s="2" t="s">
        <v>197</v>
      </c>
      <c r="E975" s="2" t="s">
        <v>198</v>
      </c>
      <c r="F975" s="4" t="s">
        <v>199</v>
      </c>
      <c r="G975" s="3">
        <v>5726</v>
      </c>
      <c r="H975" s="4" t="s">
        <v>42</v>
      </c>
      <c r="I975" s="3">
        <v>13</v>
      </c>
      <c r="J975" s="4" t="s">
        <v>17</v>
      </c>
      <c r="K975" s="4"/>
    </row>
    <row r="976" spans="1:11">
      <c r="A976" s="3">
        <v>75</v>
      </c>
      <c r="B976" s="17">
        <v>44391</v>
      </c>
      <c r="C976" s="4" t="s">
        <v>81</v>
      </c>
      <c r="D976" s="2" t="s">
        <v>197</v>
      </c>
      <c r="E976" s="2" t="s">
        <v>198</v>
      </c>
      <c r="F976" s="4" t="s">
        <v>199</v>
      </c>
      <c r="G976" s="3">
        <v>5726</v>
      </c>
      <c r="H976" s="4" t="s">
        <v>24</v>
      </c>
      <c r="I976" s="3">
        <v>7</v>
      </c>
      <c r="J976" s="4" t="s">
        <v>17</v>
      </c>
      <c r="K976" s="4"/>
    </row>
    <row r="977" spans="1:11">
      <c r="A977" s="3">
        <v>75</v>
      </c>
      <c r="B977" s="17">
        <v>44391</v>
      </c>
      <c r="C977" s="4" t="s">
        <v>81</v>
      </c>
      <c r="D977" s="2" t="s">
        <v>197</v>
      </c>
      <c r="E977" s="2" t="s">
        <v>198</v>
      </c>
      <c r="F977" s="4" t="s">
        <v>199</v>
      </c>
      <c r="G977" s="3">
        <v>5726</v>
      </c>
      <c r="H977" s="4" t="s">
        <v>26</v>
      </c>
      <c r="I977" s="3">
        <v>7</v>
      </c>
      <c r="J977" s="4" t="s">
        <v>17</v>
      </c>
      <c r="K977" s="4"/>
    </row>
    <row r="978" spans="1:11">
      <c r="A978" s="3">
        <v>75</v>
      </c>
      <c r="B978" s="17">
        <v>44391</v>
      </c>
      <c r="C978" s="4" t="s">
        <v>81</v>
      </c>
      <c r="D978" s="2" t="s">
        <v>197</v>
      </c>
      <c r="E978" s="2" t="s">
        <v>198</v>
      </c>
      <c r="F978" s="4" t="s">
        <v>199</v>
      </c>
      <c r="G978" s="3">
        <v>5726</v>
      </c>
      <c r="H978" s="4" t="s">
        <v>44</v>
      </c>
      <c r="I978" s="3">
        <v>9</v>
      </c>
      <c r="J978" s="4" t="s">
        <v>17</v>
      </c>
      <c r="K978" s="4"/>
    </row>
    <row r="979" spans="1:11">
      <c r="A979" s="3">
        <v>76</v>
      </c>
      <c r="B979" s="17">
        <v>45039</v>
      </c>
      <c r="C979" s="4" t="s">
        <v>28</v>
      </c>
      <c r="D979" s="2" t="s">
        <v>200</v>
      </c>
      <c r="E979" s="2" t="s">
        <v>201</v>
      </c>
      <c r="F979" s="4" t="s">
        <v>202</v>
      </c>
      <c r="G979" s="3">
        <v>4890</v>
      </c>
      <c r="H979" s="4" t="s">
        <v>32</v>
      </c>
      <c r="I979" s="3">
        <v>9</v>
      </c>
      <c r="J979" s="4" t="s">
        <v>17</v>
      </c>
      <c r="K979" s="4"/>
    </row>
    <row r="980" spans="1:11">
      <c r="A980" s="3">
        <v>76</v>
      </c>
      <c r="B980" s="17">
        <v>45039</v>
      </c>
      <c r="C980" s="4" t="s">
        <v>28</v>
      </c>
      <c r="D980" s="2" t="s">
        <v>200</v>
      </c>
      <c r="E980" s="2" t="s">
        <v>201</v>
      </c>
      <c r="F980" s="4" t="s">
        <v>202</v>
      </c>
      <c r="G980" s="3">
        <v>4890</v>
      </c>
      <c r="H980" s="4" t="s">
        <v>16</v>
      </c>
      <c r="I980" s="3">
        <v>10</v>
      </c>
      <c r="J980" s="4" t="s">
        <v>17</v>
      </c>
      <c r="K980" s="4"/>
    </row>
    <row r="981" spans="1:11">
      <c r="A981" s="3">
        <v>76</v>
      </c>
      <c r="B981" s="17">
        <v>45039</v>
      </c>
      <c r="C981" s="4" t="s">
        <v>28</v>
      </c>
      <c r="D981" s="2" t="s">
        <v>200</v>
      </c>
      <c r="E981" s="2" t="s">
        <v>201</v>
      </c>
      <c r="F981" s="4" t="s">
        <v>202</v>
      </c>
      <c r="G981" s="3">
        <v>4890</v>
      </c>
      <c r="H981" s="4" t="s">
        <v>18</v>
      </c>
      <c r="I981" s="3">
        <v>6</v>
      </c>
      <c r="J981" s="4" t="s">
        <v>17</v>
      </c>
      <c r="K981" s="4"/>
    </row>
    <row r="982" spans="1:11">
      <c r="A982" s="3">
        <v>76</v>
      </c>
      <c r="B982" s="17">
        <v>45039</v>
      </c>
      <c r="C982" s="4" t="s">
        <v>28</v>
      </c>
      <c r="D982" s="2" t="s">
        <v>200</v>
      </c>
      <c r="E982" s="2" t="s">
        <v>201</v>
      </c>
      <c r="F982" s="4" t="s">
        <v>202</v>
      </c>
      <c r="G982" s="3">
        <v>4890</v>
      </c>
      <c r="H982" s="4" t="s">
        <v>19</v>
      </c>
      <c r="I982" s="3">
        <v>6</v>
      </c>
      <c r="J982" s="4" t="s">
        <v>17</v>
      </c>
      <c r="K982" s="4"/>
    </row>
    <row r="983" spans="1:11">
      <c r="A983" s="3">
        <v>76</v>
      </c>
      <c r="B983" s="17">
        <v>45039</v>
      </c>
      <c r="C983" s="4" t="s">
        <v>28</v>
      </c>
      <c r="D983" s="2" t="s">
        <v>200</v>
      </c>
      <c r="E983" s="2" t="s">
        <v>201</v>
      </c>
      <c r="F983" s="4" t="s">
        <v>202</v>
      </c>
      <c r="G983" s="3">
        <v>4890</v>
      </c>
      <c r="H983" s="4" t="s">
        <v>20</v>
      </c>
      <c r="I983" s="3">
        <v>11</v>
      </c>
      <c r="J983" s="4" t="s">
        <v>17</v>
      </c>
      <c r="K983" s="4"/>
    </row>
    <row r="984" spans="1:11">
      <c r="A984" s="3">
        <v>76</v>
      </c>
      <c r="B984" s="17">
        <v>45039</v>
      </c>
      <c r="C984" s="4" t="s">
        <v>28</v>
      </c>
      <c r="D984" s="2" t="s">
        <v>200</v>
      </c>
      <c r="E984" s="2" t="s">
        <v>201</v>
      </c>
      <c r="F984" s="4" t="s">
        <v>202</v>
      </c>
      <c r="G984" s="3">
        <v>4890</v>
      </c>
      <c r="H984" s="4" t="s">
        <v>33</v>
      </c>
      <c r="I984" s="3">
        <v>6</v>
      </c>
      <c r="J984" s="4" t="s">
        <v>17</v>
      </c>
      <c r="K984" s="4"/>
    </row>
    <row r="985" spans="1:11">
      <c r="A985" s="3">
        <v>76</v>
      </c>
      <c r="B985" s="17">
        <v>45039</v>
      </c>
      <c r="C985" s="4" t="s">
        <v>28</v>
      </c>
      <c r="D985" s="2" t="s">
        <v>200</v>
      </c>
      <c r="E985" s="2" t="s">
        <v>201</v>
      </c>
      <c r="F985" s="4" t="s">
        <v>202</v>
      </c>
      <c r="G985" s="3">
        <v>4890</v>
      </c>
      <c r="H985" s="4" t="s">
        <v>35</v>
      </c>
      <c r="I985" s="3">
        <v>6</v>
      </c>
      <c r="J985" s="4" t="s">
        <v>17</v>
      </c>
      <c r="K985" s="4"/>
    </row>
    <row r="986" spans="1:11">
      <c r="A986" s="3">
        <v>76</v>
      </c>
      <c r="B986" s="17">
        <v>45039</v>
      </c>
      <c r="C986" s="4" t="s">
        <v>28</v>
      </c>
      <c r="D986" s="2" t="s">
        <v>200</v>
      </c>
      <c r="E986" s="2" t="s">
        <v>201</v>
      </c>
      <c r="F986" s="4" t="s">
        <v>202</v>
      </c>
      <c r="G986" s="3">
        <v>4890</v>
      </c>
      <c r="H986" s="4" t="s">
        <v>21</v>
      </c>
      <c r="I986" s="3">
        <v>7</v>
      </c>
      <c r="J986" s="4" t="s">
        <v>17</v>
      </c>
      <c r="K986" s="4"/>
    </row>
    <row r="987" spans="1:11">
      <c r="A987" s="3">
        <v>76</v>
      </c>
      <c r="B987" s="17">
        <v>45039</v>
      </c>
      <c r="C987" s="4" t="s">
        <v>28</v>
      </c>
      <c r="D987" s="2" t="s">
        <v>200</v>
      </c>
      <c r="E987" s="2" t="s">
        <v>201</v>
      </c>
      <c r="F987" s="4" t="s">
        <v>202</v>
      </c>
      <c r="G987" s="3">
        <v>4890</v>
      </c>
      <c r="H987" s="4" t="s">
        <v>22</v>
      </c>
      <c r="I987" s="3">
        <v>10</v>
      </c>
      <c r="J987" s="4" t="s">
        <v>17</v>
      </c>
      <c r="K987" s="4"/>
    </row>
    <row r="988" spans="1:11">
      <c r="A988" s="3">
        <v>76</v>
      </c>
      <c r="B988" s="17">
        <v>45039</v>
      </c>
      <c r="C988" s="4" t="s">
        <v>28</v>
      </c>
      <c r="D988" s="2" t="s">
        <v>200</v>
      </c>
      <c r="E988" s="2" t="s">
        <v>201</v>
      </c>
      <c r="F988" s="4" t="s">
        <v>202</v>
      </c>
      <c r="G988" s="3">
        <v>4890</v>
      </c>
      <c r="H988" s="4" t="s">
        <v>23</v>
      </c>
      <c r="I988" s="3">
        <v>8</v>
      </c>
      <c r="J988" s="4" t="s">
        <v>17</v>
      </c>
      <c r="K988" s="4"/>
    </row>
    <row r="989" spans="1:11">
      <c r="A989" s="3">
        <v>76</v>
      </c>
      <c r="B989" s="17">
        <v>45039</v>
      </c>
      <c r="C989" s="4" t="s">
        <v>28</v>
      </c>
      <c r="D989" s="2" t="s">
        <v>200</v>
      </c>
      <c r="E989" s="2" t="s">
        <v>201</v>
      </c>
      <c r="F989" s="4" t="s">
        <v>202</v>
      </c>
      <c r="G989" s="3">
        <v>4890</v>
      </c>
      <c r="H989" s="4" t="s">
        <v>36</v>
      </c>
      <c r="I989" s="3">
        <v>9</v>
      </c>
      <c r="J989" s="4" t="s">
        <v>17</v>
      </c>
      <c r="K989" s="4"/>
    </row>
    <row r="990" spans="1:11">
      <c r="A990" s="3">
        <v>76</v>
      </c>
      <c r="B990" s="17">
        <v>45039</v>
      </c>
      <c r="C990" s="4" t="s">
        <v>28</v>
      </c>
      <c r="D990" s="2" t="s">
        <v>200</v>
      </c>
      <c r="E990" s="2" t="s">
        <v>201</v>
      </c>
      <c r="F990" s="4" t="s">
        <v>202</v>
      </c>
      <c r="G990" s="3">
        <v>4890</v>
      </c>
      <c r="H990" s="4" t="s">
        <v>42</v>
      </c>
      <c r="I990" s="3">
        <v>4</v>
      </c>
      <c r="J990" s="4" t="s">
        <v>17</v>
      </c>
      <c r="K990" s="4"/>
    </row>
    <row r="991" spans="1:11">
      <c r="A991" s="3">
        <v>76</v>
      </c>
      <c r="B991" s="17">
        <v>45039</v>
      </c>
      <c r="C991" s="4" t="s">
        <v>28</v>
      </c>
      <c r="D991" s="2" t="s">
        <v>200</v>
      </c>
      <c r="E991" s="2" t="s">
        <v>201</v>
      </c>
      <c r="F991" s="4" t="s">
        <v>202</v>
      </c>
      <c r="G991" s="3">
        <v>4890</v>
      </c>
      <c r="H991" s="4" t="s">
        <v>25</v>
      </c>
      <c r="I991" s="3">
        <v>10</v>
      </c>
      <c r="J991" s="4" t="s">
        <v>17</v>
      </c>
      <c r="K991" s="4"/>
    </row>
    <row r="992" spans="1:11">
      <c r="A992" s="3">
        <v>76</v>
      </c>
      <c r="B992" s="17">
        <v>45039</v>
      </c>
      <c r="C992" s="4" t="s">
        <v>28</v>
      </c>
      <c r="D992" s="2" t="s">
        <v>200</v>
      </c>
      <c r="E992" s="2" t="s">
        <v>201</v>
      </c>
      <c r="F992" s="4" t="s">
        <v>202</v>
      </c>
      <c r="G992" s="3">
        <v>4890</v>
      </c>
      <c r="H992" s="4" t="s">
        <v>43</v>
      </c>
      <c r="I992" s="3">
        <v>7</v>
      </c>
      <c r="J992" s="4" t="s">
        <v>17</v>
      </c>
      <c r="K992" s="4"/>
    </row>
    <row r="993" spans="1:11">
      <c r="A993" s="3">
        <v>76</v>
      </c>
      <c r="B993" s="17">
        <v>45039</v>
      </c>
      <c r="C993" s="4" t="s">
        <v>28</v>
      </c>
      <c r="D993" s="2" t="s">
        <v>200</v>
      </c>
      <c r="E993" s="2" t="s">
        <v>201</v>
      </c>
      <c r="F993" s="4" t="s">
        <v>202</v>
      </c>
      <c r="G993" s="3">
        <v>4890</v>
      </c>
      <c r="H993" s="4" t="s">
        <v>44</v>
      </c>
      <c r="I993" s="3">
        <v>9</v>
      </c>
      <c r="J993" s="4" t="s">
        <v>17</v>
      </c>
      <c r="K993" s="4"/>
    </row>
    <row r="994" spans="1:11">
      <c r="A994" s="3">
        <v>76</v>
      </c>
      <c r="B994" s="17">
        <v>45039</v>
      </c>
      <c r="C994" s="4" t="s">
        <v>28</v>
      </c>
      <c r="D994" s="2" t="s">
        <v>200</v>
      </c>
      <c r="E994" s="2" t="s">
        <v>201</v>
      </c>
      <c r="F994" s="4" t="s">
        <v>202</v>
      </c>
      <c r="G994" s="3">
        <v>4890</v>
      </c>
      <c r="H994" s="4" t="s">
        <v>37</v>
      </c>
      <c r="I994" s="3">
        <v>2</v>
      </c>
      <c r="J994" s="4" t="s">
        <v>17</v>
      </c>
      <c r="K994" s="4"/>
    </row>
    <row r="995" spans="1:11">
      <c r="A995" s="3">
        <v>76</v>
      </c>
      <c r="B995" s="17">
        <v>45039</v>
      </c>
      <c r="C995" s="4" t="s">
        <v>28</v>
      </c>
      <c r="D995" s="2" t="s">
        <v>200</v>
      </c>
      <c r="E995" s="2" t="s">
        <v>201</v>
      </c>
      <c r="F995" s="4" t="s">
        <v>202</v>
      </c>
      <c r="G995" s="3">
        <v>4890</v>
      </c>
      <c r="H995" s="4" t="s">
        <v>41</v>
      </c>
      <c r="I995" s="3">
        <v>5</v>
      </c>
      <c r="J995" s="4" t="s">
        <v>17</v>
      </c>
      <c r="K995" s="4"/>
    </row>
    <row r="996" spans="1:11">
      <c r="A996" s="3">
        <v>77</v>
      </c>
      <c r="B996" s="17">
        <v>43850</v>
      </c>
      <c r="C996" s="4" t="s">
        <v>59</v>
      </c>
      <c r="D996" s="2" t="s">
        <v>111</v>
      </c>
      <c r="E996" s="2" t="s">
        <v>112</v>
      </c>
      <c r="F996" s="4" t="s">
        <v>113</v>
      </c>
      <c r="G996" s="3">
        <v>5758</v>
      </c>
      <c r="H996" s="4" t="s">
        <v>32</v>
      </c>
      <c r="I996" s="3">
        <v>8</v>
      </c>
      <c r="J996" s="4" t="s">
        <v>17</v>
      </c>
      <c r="K996" s="4"/>
    </row>
    <row r="997" spans="1:11">
      <c r="A997" s="3">
        <v>77</v>
      </c>
      <c r="B997" s="17">
        <v>43850</v>
      </c>
      <c r="C997" s="4" t="s">
        <v>59</v>
      </c>
      <c r="D997" s="2" t="s">
        <v>111</v>
      </c>
      <c r="E997" s="2" t="s">
        <v>112</v>
      </c>
      <c r="F997" s="4" t="s">
        <v>113</v>
      </c>
      <c r="G997" s="3">
        <v>5758</v>
      </c>
      <c r="H997" s="4" t="s">
        <v>16</v>
      </c>
      <c r="I997" s="3">
        <v>12</v>
      </c>
      <c r="J997" s="4" t="s">
        <v>17</v>
      </c>
      <c r="K997" s="4"/>
    </row>
    <row r="998" spans="1:11">
      <c r="A998" s="3">
        <v>77</v>
      </c>
      <c r="B998" s="17">
        <v>43850</v>
      </c>
      <c r="C998" s="4" t="s">
        <v>59</v>
      </c>
      <c r="D998" s="2" t="s">
        <v>111</v>
      </c>
      <c r="E998" s="2" t="s">
        <v>112</v>
      </c>
      <c r="F998" s="4" t="s">
        <v>113</v>
      </c>
      <c r="G998" s="3">
        <v>5758</v>
      </c>
      <c r="H998" s="4" t="s">
        <v>18</v>
      </c>
      <c r="I998" s="3">
        <v>14</v>
      </c>
      <c r="J998" s="4" t="s">
        <v>17</v>
      </c>
      <c r="K998" s="4"/>
    </row>
    <row r="999" spans="1:11">
      <c r="A999" s="3">
        <v>77</v>
      </c>
      <c r="B999" s="17">
        <v>43850</v>
      </c>
      <c r="C999" s="4" t="s">
        <v>59</v>
      </c>
      <c r="D999" s="2" t="s">
        <v>111</v>
      </c>
      <c r="E999" s="2" t="s">
        <v>112</v>
      </c>
      <c r="F999" s="4" t="s">
        <v>113</v>
      </c>
      <c r="G999" s="3">
        <v>5758</v>
      </c>
      <c r="H999" s="4" t="s">
        <v>19</v>
      </c>
      <c r="I999" s="3">
        <v>10</v>
      </c>
      <c r="J999" s="4" t="s">
        <v>17</v>
      </c>
      <c r="K999" s="4"/>
    </row>
    <row r="1000" spans="1:11">
      <c r="A1000" s="3">
        <v>77</v>
      </c>
      <c r="B1000" s="17">
        <v>43850</v>
      </c>
      <c r="C1000" s="4" t="s">
        <v>59</v>
      </c>
      <c r="D1000" s="2" t="s">
        <v>111</v>
      </c>
      <c r="E1000" s="2" t="s">
        <v>112</v>
      </c>
      <c r="F1000" s="4" t="s">
        <v>113</v>
      </c>
      <c r="G1000" s="3">
        <v>5758</v>
      </c>
      <c r="H1000" s="4" t="s">
        <v>21</v>
      </c>
      <c r="I1000" s="3">
        <v>12</v>
      </c>
      <c r="J1000" s="4" t="s">
        <v>17</v>
      </c>
      <c r="K1000" s="4"/>
    </row>
    <row r="1001" spans="1:11">
      <c r="A1001" s="3">
        <v>77</v>
      </c>
      <c r="B1001" s="17">
        <v>43850</v>
      </c>
      <c r="C1001" s="4" t="s">
        <v>59</v>
      </c>
      <c r="D1001" s="2" t="s">
        <v>111</v>
      </c>
      <c r="E1001" s="2" t="s">
        <v>112</v>
      </c>
      <c r="F1001" s="4" t="s">
        <v>113</v>
      </c>
      <c r="G1001" s="3">
        <v>5758</v>
      </c>
      <c r="H1001" s="4" t="s">
        <v>22</v>
      </c>
      <c r="I1001" s="3">
        <v>5</v>
      </c>
      <c r="J1001" s="4" t="s">
        <v>17</v>
      </c>
      <c r="K1001" s="4"/>
    </row>
    <row r="1002" spans="1:11">
      <c r="A1002" s="3">
        <v>77</v>
      </c>
      <c r="B1002" s="17">
        <v>43850</v>
      </c>
      <c r="C1002" s="4" t="s">
        <v>59</v>
      </c>
      <c r="D1002" s="2" t="s">
        <v>111</v>
      </c>
      <c r="E1002" s="2" t="s">
        <v>112</v>
      </c>
      <c r="F1002" s="4" t="s">
        <v>113</v>
      </c>
      <c r="G1002" s="3">
        <v>5758</v>
      </c>
      <c r="H1002" s="4" t="s">
        <v>23</v>
      </c>
      <c r="I1002" s="3">
        <v>9</v>
      </c>
      <c r="J1002" s="4" t="s">
        <v>17</v>
      </c>
      <c r="K1002" s="4"/>
    </row>
    <row r="1003" spans="1:11">
      <c r="A1003" s="3">
        <v>77</v>
      </c>
      <c r="B1003" s="17">
        <v>43850</v>
      </c>
      <c r="C1003" s="4" t="s">
        <v>59</v>
      </c>
      <c r="D1003" s="2" t="s">
        <v>111</v>
      </c>
      <c r="E1003" s="2" t="s">
        <v>112</v>
      </c>
      <c r="F1003" s="4" t="s">
        <v>113</v>
      </c>
      <c r="G1003" s="3">
        <v>5758</v>
      </c>
      <c r="H1003" s="4" t="s">
        <v>36</v>
      </c>
      <c r="I1003" s="3">
        <v>17</v>
      </c>
      <c r="J1003" s="4" t="s">
        <v>17</v>
      </c>
      <c r="K1003" s="4"/>
    </row>
    <row r="1004" spans="1:11">
      <c r="A1004" s="3">
        <v>77</v>
      </c>
      <c r="B1004" s="17">
        <v>43850</v>
      </c>
      <c r="C1004" s="4" t="s">
        <v>59</v>
      </c>
      <c r="D1004" s="2" t="s">
        <v>111</v>
      </c>
      <c r="E1004" s="2" t="s">
        <v>112</v>
      </c>
      <c r="F1004" s="4" t="s">
        <v>113</v>
      </c>
      <c r="G1004" s="3">
        <v>5758</v>
      </c>
      <c r="H1004" s="4" t="s">
        <v>42</v>
      </c>
      <c r="I1004" s="3">
        <v>11</v>
      </c>
      <c r="J1004" s="4" t="s">
        <v>17</v>
      </c>
      <c r="K1004" s="4"/>
    </row>
    <row r="1005" spans="1:11">
      <c r="A1005" s="3">
        <v>77</v>
      </c>
      <c r="B1005" s="17">
        <v>43850</v>
      </c>
      <c r="C1005" s="4" t="s">
        <v>59</v>
      </c>
      <c r="D1005" s="2" t="s">
        <v>111</v>
      </c>
      <c r="E1005" s="2" t="s">
        <v>112</v>
      </c>
      <c r="F1005" s="4" t="s">
        <v>113</v>
      </c>
      <c r="G1005" s="3">
        <v>5758</v>
      </c>
      <c r="H1005" s="4" t="s">
        <v>24</v>
      </c>
      <c r="I1005" s="3">
        <v>17</v>
      </c>
      <c r="J1005" s="4" t="s">
        <v>17</v>
      </c>
      <c r="K1005" s="4"/>
    </row>
    <row r="1006" spans="1:11">
      <c r="A1006" s="3">
        <v>77</v>
      </c>
      <c r="B1006" s="17">
        <v>43850</v>
      </c>
      <c r="C1006" s="4" t="s">
        <v>59</v>
      </c>
      <c r="D1006" s="2" t="s">
        <v>111</v>
      </c>
      <c r="E1006" s="2" t="s">
        <v>112</v>
      </c>
      <c r="F1006" s="4" t="s">
        <v>113</v>
      </c>
      <c r="G1006" s="3">
        <v>5758</v>
      </c>
      <c r="H1006" s="4" t="s">
        <v>25</v>
      </c>
      <c r="I1006" s="3">
        <v>6</v>
      </c>
      <c r="J1006" s="4" t="s">
        <v>17</v>
      </c>
      <c r="K1006" s="4"/>
    </row>
    <row r="1007" spans="1:11">
      <c r="A1007" s="3">
        <v>77</v>
      </c>
      <c r="B1007" s="17">
        <v>43850</v>
      </c>
      <c r="C1007" s="4" t="s">
        <v>59</v>
      </c>
      <c r="D1007" s="2" t="s">
        <v>111</v>
      </c>
      <c r="E1007" s="2" t="s">
        <v>112</v>
      </c>
      <c r="F1007" s="4" t="s">
        <v>113</v>
      </c>
      <c r="G1007" s="3">
        <v>5758</v>
      </c>
      <c r="H1007" s="4" t="s">
        <v>43</v>
      </c>
      <c r="I1007" s="3">
        <v>17</v>
      </c>
      <c r="J1007" s="4" t="s">
        <v>17</v>
      </c>
      <c r="K1007" s="4"/>
    </row>
    <row r="1008" spans="1:11">
      <c r="A1008" s="3">
        <v>77</v>
      </c>
      <c r="B1008" s="17">
        <v>43850</v>
      </c>
      <c r="C1008" s="4" t="s">
        <v>59</v>
      </c>
      <c r="D1008" s="2" t="s">
        <v>111</v>
      </c>
      <c r="E1008" s="2" t="s">
        <v>112</v>
      </c>
      <c r="F1008" s="4" t="s">
        <v>113</v>
      </c>
      <c r="G1008" s="3">
        <v>5758</v>
      </c>
      <c r="H1008" s="4" t="s">
        <v>26</v>
      </c>
      <c r="I1008" s="3">
        <v>17</v>
      </c>
      <c r="J1008" s="4" t="s">
        <v>17</v>
      </c>
      <c r="K1008" s="4"/>
    </row>
    <row r="1009" spans="1:11">
      <c r="A1009" s="3">
        <v>77</v>
      </c>
      <c r="B1009" s="17">
        <v>43850</v>
      </c>
      <c r="C1009" s="4" t="s">
        <v>59</v>
      </c>
      <c r="D1009" s="2" t="s">
        <v>111</v>
      </c>
      <c r="E1009" s="2" t="s">
        <v>112</v>
      </c>
      <c r="F1009" s="4" t="s">
        <v>113</v>
      </c>
      <c r="G1009" s="3">
        <v>5758</v>
      </c>
      <c r="H1009" s="4" t="s">
        <v>37</v>
      </c>
      <c r="I1009" s="3">
        <v>12</v>
      </c>
      <c r="J1009" s="4" t="s">
        <v>17</v>
      </c>
      <c r="K1009" s="4"/>
    </row>
    <row r="1010" spans="1:11">
      <c r="A1010" s="3">
        <v>77</v>
      </c>
      <c r="B1010" s="17">
        <v>43850</v>
      </c>
      <c r="C1010" s="4" t="s">
        <v>59</v>
      </c>
      <c r="D1010" s="2" t="s">
        <v>111</v>
      </c>
      <c r="E1010" s="2" t="s">
        <v>112</v>
      </c>
      <c r="F1010" s="4" t="s">
        <v>113</v>
      </c>
      <c r="G1010" s="3">
        <v>5758</v>
      </c>
      <c r="H1010" s="4" t="s">
        <v>27</v>
      </c>
      <c r="I1010" s="3">
        <v>10</v>
      </c>
      <c r="J1010" s="4" t="s">
        <v>17</v>
      </c>
      <c r="K1010" s="4"/>
    </row>
    <row r="1011" spans="1:11">
      <c r="A1011" s="3">
        <v>78</v>
      </c>
      <c r="B1011" s="17">
        <v>45201</v>
      </c>
      <c r="C1011" s="4" t="s">
        <v>49</v>
      </c>
      <c r="D1011" s="2" t="s">
        <v>197</v>
      </c>
      <c r="E1011" s="2" t="s">
        <v>198</v>
      </c>
      <c r="F1011" s="4" t="s">
        <v>199</v>
      </c>
      <c r="G1011" s="3">
        <v>5726</v>
      </c>
      <c r="H1011" s="4" t="s">
        <v>18</v>
      </c>
      <c r="I1011" s="3">
        <v>18</v>
      </c>
      <c r="J1011" s="4" t="s">
        <v>17</v>
      </c>
      <c r="K1011" s="4"/>
    </row>
    <row r="1012" spans="1:11">
      <c r="A1012" s="3">
        <v>78</v>
      </c>
      <c r="B1012" s="17">
        <v>45201</v>
      </c>
      <c r="C1012" s="4" t="s">
        <v>49</v>
      </c>
      <c r="D1012" s="2" t="s">
        <v>197</v>
      </c>
      <c r="E1012" s="2" t="s">
        <v>198</v>
      </c>
      <c r="F1012" s="4" t="s">
        <v>199</v>
      </c>
      <c r="G1012" s="3">
        <v>5726</v>
      </c>
      <c r="H1012" s="4" t="s">
        <v>19</v>
      </c>
      <c r="I1012" s="3">
        <v>16</v>
      </c>
      <c r="J1012" s="4" t="s">
        <v>17</v>
      </c>
      <c r="K1012" s="4"/>
    </row>
    <row r="1013" spans="1:11">
      <c r="A1013" s="3">
        <v>78</v>
      </c>
      <c r="B1013" s="17">
        <v>45201</v>
      </c>
      <c r="C1013" s="4" t="s">
        <v>49</v>
      </c>
      <c r="D1013" s="2" t="s">
        <v>197</v>
      </c>
      <c r="E1013" s="2" t="s">
        <v>198</v>
      </c>
      <c r="F1013" s="4" t="s">
        <v>199</v>
      </c>
      <c r="G1013" s="3">
        <v>5726</v>
      </c>
      <c r="H1013" s="4" t="s">
        <v>20</v>
      </c>
      <c r="I1013" s="3">
        <v>10</v>
      </c>
      <c r="J1013" s="4" t="s">
        <v>17</v>
      </c>
      <c r="K1013" s="4"/>
    </row>
    <row r="1014" spans="1:11">
      <c r="A1014" s="3">
        <v>78</v>
      </c>
      <c r="B1014" s="17">
        <v>45201</v>
      </c>
      <c r="C1014" s="4" t="s">
        <v>49</v>
      </c>
      <c r="D1014" s="2" t="s">
        <v>197</v>
      </c>
      <c r="E1014" s="2" t="s">
        <v>198</v>
      </c>
      <c r="F1014" s="4" t="s">
        <v>199</v>
      </c>
      <c r="G1014" s="3">
        <v>5726</v>
      </c>
      <c r="H1014" s="4" t="s">
        <v>33</v>
      </c>
      <c r="I1014" s="3">
        <v>18</v>
      </c>
      <c r="J1014" s="4" t="s">
        <v>17</v>
      </c>
      <c r="K1014" s="4"/>
    </row>
    <row r="1015" spans="1:11">
      <c r="A1015" s="3">
        <v>78</v>
      </c>
      <c r="B1015" s="17">
        <v>45201</v>
      </c>
      <c r="C1015" s="4" t="s">
        <v>49</v>
      </c>
      <c r="D1015" s="2" t="s">
        <v>197</v>
      </c>
      <c r="E1015" s="2" t="s">
        <v>198</v>
      </c>
      <c r="F1015" s="4" t="s">
        <v>199</v>
      </c>
      <c r="G1015" s="3">
        <v>5726</v>
      </c>
      <c r="H1015" s="4" t="s">
        <v>35</v>
      </c>
      <c r="I1015" s="3">
        <v>9</v>
      </c>
      <c r="J1015" s="4" t="s">
        <v>17</v>
      </c>
      <c r="K1015" s="4"/>
    </row>
    <row r="1016" spans="1:11">
      <c r="A1016" s="3">
        <v>78</v>
      </c>
      <c r="B1016" s="17">
        <v>45201</v>
      </c>
      <c r="C1016" s="4" t="s">
        <v>49</v>
      </c>
      <c r="D1016" s="2" t="s">
        <v>197</v>
      </c>
      <c r="E1016" s="2" t="s">
        <v>198</v>
      </c>
      <c r="F1016" s="4" t="s">
        <v>199</v>
      </c>
      <c r="G1016" s="3">
        <v>5726</v>
      </c>
      <c r="H1016" s="4" t="s">
        <v>22</v>
      </c>
      <c r="I1016" s="3">
        <v>17</v>
      </c>
      <c r="J1016" s="4" t="s">
        <v>17</v>
      </c>
      <c r="K1016" s="4"/>
    </row>
    <row r="1017" spans="1:11">
      <c r="A1017" s="3">
        <v>78</v>
      </c>
      <c r="B1017" s="17">
        <v>45201</v>
      </c>
      <c r="C1017" s="4" t="s">
        <v>49</v>
      </c>
      <c r="D1017" s="2" t="s">
        <v>197</v>
      </c>
      <c r="E1017" s="2" t="s">
        <v>198</v>
      </c>
      <c r="F1017" s="4" t="s">
        <v>199</v>
      </c>
      <c r="G1017" s="3">
        <v>5726</v>
      </c>
      <c r="H1017" s="4" t="s">
        <v>23</v>
      </c>
      <c r="I1017" s="3">
        <v>11</v>
      </c>
      <c r="J1017" s="4" t="s">
        <v>17</v>
      </c>
      <c r="K1017" s="4"/>
    </row>
    <row r="1018" spans="1:11">
      <c r="A1018" s="3">
        <v>78</v>
      </c>
      <c r="B1018" s="17">
        <v>45201</v>
      </c>
      <c r="C1018" s="4" t="s">
        <v>49</v>
      </c>
      <c r="D1018" s="2" t="s">
        <v>197</v>
      </c>
      <c r="E1018" s="2" t="s">
        <v>198</v>
      </c>
      <c r="F1018" s="4" t="s">
        <v>199</v>
      </c>
      <c r="G1018" s="3">
        <v>5726</v>
      </c>
      <c r="H1018" s="4" t="s">
        <v>36</v>
      </c>
      <c r="I1018" s="3">
        <v>15</v>
      </c>
      <c r="J1018" s="4" t="s">
        <v>17</v>
      </c>
      <c r="K1018" s="4"/>
    </row>
    <row r="1019" spans="1:11">
      <c r="A1019" s="3">
        <v>78</v>
      </c>
      <c r="B1019" s="17">
        <v>45201</v>
      </c>
      <c r="C1019" s="4" t="s">
        <v>49</v>
      </c>
      <c r="D1019" s="2" t="s">
        <v>197</v>
      </c>
      <c r="E1019" s="2" t="s">
        <v>198</v>
      </c>
      <c r="F1019" s="4" t="s">
        <v>199</v>
      </c>
      <c r="G1019" s="3">
        <v>5726</v>
      </c>
      <c r="H1019" s="4" t="s">
        <v>42</v>
      </c>
      <c r="I1019" s="3">
        <v>18</v>
      </c>
      <c r="J1019" s="4" t="s">
        <v>17</v>
      </c>
      <c r="K1019" s="4"/>
    </row>
    <row r="1020" spans="1:11">
      <c r="A1020" s="3">
        <v>78</v>
      </c>
      <c r="B1020" s="17">
        <v>45201</v>
      </c>
      <c r="C1020" s="4" t="s">
        <v>49</v>
      </c>
      <c r="D1020" s="2" t="s">
        <v>197</v>
      </c>
      <c r="E1020" s="2" t="s">
        <v>198</v>
      </c>
      <c r="F1020" s="4" t="s">
        <v>199</v>
      </c>
      <c r="G1020" s="3">
        <v>5726</v>
      </c>
      <c r="H1020" s="4" t="s">
        <v>43</v>
      </c>
      <c r="I1020" s="3">
        <v>15</v>
      </c>
      <c r="J1020" s="4" t="s">
        <v>17</v>
      </c>
      <c r="K1020" s="4"/>
    </row>
    <row r="1021" spans="1:11">
      <c r="A1021" s="3">
        <v>78</v>
      </c>
      <c r="B1021" s="17">
        <v>45201</v>
      </c>
      <c r="C1021" s="4" t="s">
        <v>49</v>
      </c>
      <c r="D1021" s="2" t="s">
        <v>197</v>
      </c>
      <c r="E1021" s="2" t="s">
        <v>198</v>
      </c>
      <c r="F1021" s="4" t="s">
        <v>199</v>
      </c>
      <c r="G1021" s="3">
        <v>5726</v>
      </c>
      <c r="H1021" s="4" t="s">
        <v>26</v>
      </c>
      <c r="I1021" s="3">
        <v>5</v>
      </c>
      <c r="J1021" s="4" t="s">
        <v>17</v>
      </c>
      <c r="K1021" s="4"/>
    </row>
    <row r="1022" spans="1:11">
      <c r="A1022" s="3">
        <v>78</v>
      </c>
      <c r="B1022" s="17">
        <v>45201</v>
      </c>
      <c r="C1022" s="4" t="s">
        <v>49</v>
      </c>
      <c r="D1022" s="2" t="s">
        <v>197</v>
      </c>
      <c r="E1022" s="2" t="s">
        <v>198</v>
      </c>
      <c r="F1022" s="4" t="s">
        <v>199</v>
      </c>
      <c r="G1022" s="3">
        <v>5726</v>
      </c>
      <c r="H1022" s="4" t="s">
        <v>27</v>
      </c>
      <c r="I1022" s="3">
        <v>10</v>
      </c>
      <c r="J1022" s="4" t="s">
        <v>17</v>
      </c>
      <c r="K1022" s="4"/>
    </row>
    <row r="1023" spans="1:11">
      <c r="A1023" s="3">
        <v>78</v>
      </c>
      <c r="B1023" s="17">
        <v>45201</v>
      </c>
      <c r="C1023" s="4" t="s">
        <v>49</v>
      </c>
      <c r="D1023" s="2" t="s">
        <v>197</v>
      </c>
      <c r="E1023" s="2" t="s">
        <v>198</v>
      </c>
      <c r="F1023" s="4" t="s">
        <v>199</v>
      </c>
      <c r="G1023" s="3">
        <v>5726</v>
      </c>
      <c r="H1023" s="4" t="s">
        <v>41</v>
      </c>
      <c r="I1023" s="3">
        <v>5</v>
      </c>
      <c r="J1023" s="4" t="s">
        <v>17</v>
      </c>
      <c r="K1023" s="4"/>
    </row>
    <row r="1024" spans="1:11">
      <c r="A1024" s="3">
        <v>79</v>
      </c>
      <c r="B1024" s="17">
        <v>44236</v>
      </c>
      <c r="C1024" s="4" t="s">
        <v>171</v>
      </c>
      <c r="D1024" s="2" t="s">
        <v>203</v>
      </c>
      <c r="E1024" s="2" t="s">
        <v>204</v>
      </c>
      <c r="F1024" s="4" t="s">
        <v>205</v>
      </c>
      <c r="G1024" s="3">
        <v>7172</v>
      </c>
      <c r="H1024" s="4" t="s">
        <v>16</v>
      </c>
      <c r="I1024" s="3">
        <v>10</v>
      </c>
      <c r="J1024" s="4" t="s">
        <v>17</v>
      </c>
      <c r="K1024" s="4"/>
    </row>
    <row r="1025" spans="1:11">
      <c r="A1025" s="3">
        <v>79</v>
      </c>
      <c r="B1025" s="17">
        <v>44236</v>
      </c>
      <c r="C1025" s="4" t="s">
        <v>171</v>
      </c>
      <c r="D1025" s="2" t="s">
        <v>203</v>
      </c>
      <c r="E1025" s="2" t="s">
        <v>204</v>
      </c>
      <c r="F1025" s="4" t="s">
        <v>205</v>
      </c>
      <c r="G1025" s="3">
        <v>7172</v>
      </c>
      <c r="H1025" s="4" t="s">
        <v>18</v>
      </c>
      <c r="I1025" s="3">
        <v>2</v>
      </c>
      <c r="J1025" s="4" t="s">
        <v>17</v>
      </c>
      <c r="K1025" s="4"/>
    </row>
    <row r="1026" spans="1:11">
      <c r="A1026" s="3">
        <v>79</v>
      </c>
      <c r="B1026" s="17">
        <v>44236</v>
      </c>
      <c r="C1026" s="4" t="s">
        <v>171</v>
      </c>
      <c r="D1026" s="2" t="s">
        <v>203</v>
      </c>
      <c r="E1026" s="2" t="s">
        <v>204</v>
      </c>
      <c r="F1026" s="4" t="s">
        <v>205</v>
      </c>
      <c r="G1026" s="3">
        <v>7172</v>
      </c>
      <c r="H1026" s="4" t="s">
        <v>19</v>
      </c>
      <c r="I1026" s="3">
        <v>11</v>
      </c>
      <c r="J1026" s="4" t="s">
        <v>17</v>
      </c>
      <c r="K1026" s="4"/>
    </row>
    <row r="1027" spans="1:11">
      <c r="A1027" s="3">
        <v>79</v>
      </c>
      <c r="B1027" s="17">
        <v>44236</v>
      </c>
      <c r="C1027" s="4" t="s">
        <v>171</v>
      </c>
      <c r="D1027" s="2" t="s">
        <v>203</v>
      </c>
      <c r="E1027" s="2" t="s">
        <v>204</v>
      </c>
      <c r="F1027" s="4" t="s">
        <v>205</v>
      </c>
      <c r="G1027" s="3">
        <v>7172</v>
      </c>
      <c r="H1027" s="4" t="s">
        <v>20</v>
      </c>
      <c r="I1027" s="3">
        <v>10</v>
      </c>
      <c r="J1027" s="4" t="s">
        <v>17</v>
      </c>
      <c r="K1027" s="4"/>
    </row>
    <row r="1028" spans="1:11">
      <c r="A1028" s="3">
        <v>79</v>
      </c>
      <c r="B1028" s="17">
        <v>44236</v>
      </c>
      <c r="C1028" s="4" t="s">
        <v>171</v>
      </c>
      <c r="D1028" s="2" t="s">
        <v>203</v>
      </c>
      <c r="E1028" s="2" t="s">
        <v>204</v>
      </c>
      <c r="F1028" s="4" t="s">
        <v>205</v>
      </c>
      <c r="G1028" s="3">
        <v>7172</v>
      </c>
      <c r="H1028" s="4" t="s">
        <v>35</v>
      </c>
      <c r="I1028" s="3">
        <v>10</v>
      </c>
      <c r="J1028" s="4" t="s">
        <v>17</v>
      </c>
      <c r="K1028" s="4"/>
    </row>
    <row r="1029" spans="1:11">
      <c r="A1029" s="3">
        <v>79</v>
      </c>
      <c r="B1029" s="17">
        <v>44236</v>
      </c>
      <c r="C1029" s="4" t="s">
        <v>171</v>
      </c>
      <c r="D1029" s="2" t="s">
        <v>203</v>
      </c>
      <c r="E1029" s="2" t="s">
        <v>204</v>
      </c>
      <c r="F1029" s="4" t="s">
        <v>205</v>
      </c>
      <c r="G1029" s="3">
        <v>7172</v>
      </c>
      <c r="H1029" s="4" t="s">
        <v>21</v>
      </c>
      <c r="I1029" s="3">
        <v>8</v>
      </c>
      <c r="J1029" s="4" t="s">
        <v>17</v>
      </c>
      <c r="K1029" s="4"/>
    </row>
    <row r="1030" spans="1:11">
      <c r="A1030" s="3">
        <v>79</v>
      </c>
      <c r="B1030" s="17">
        <v>44236</v>
      </c>
      <c r="C1030" s="4" t="s">
        <v>171</v>
      </c>
      <c r="D1030" s="2" t="s">
        <v>203</v>
      </c>
      <c r="E1030" s="2" t="s">
        <v>204</v>
      </c>
      <c r="F1030" s="4" t="s">
        <v>205</v>
      </c>
      <c r="G1030" s="3">
        <v>7172</v>
      </c>
      <c r="H1030" s="4" t="s">
        <v>22</v>
      </c>
      <c r="I1030" s="3">
        <v>14</v>
      </c>
      <c r="J1030" s="4" t="s">
        <v>17</v>
      </c>
      <c r="K1030" s="4"/>
    </row>
    <row r="1031" spans="1:11">
      <c r="A1031" s="3">
        <v>79</v>
      </c>
      <c r="B1031" s="17">
        <v>44236</v>
      </c>
      <c r="C1031" s="4" t="s">
        <v>171</v>
      </c>
      <c r="D1031" s="2" t="s">
        <v>203</v>
      </c>
      <c r="E1031" s="2" t="s">
        <v>204</v>
      </c>
      <c r="F1031" s="4" t="s">
        <v>205</v>
      </c>
      <c r="G1031" s="3">
        <v>7172</v>
      </c>
      <c r="H1031" s="4" t="s">
        <v>23</v>
      </c>
      <c r="I1031" s="3">
        <v>6</v>
      </c>
      <c r="J1031" s="4" t="s">
        <v>17</v>
      </c>
      <c r="K1031" s="4"/>
    </row>
    <row r="1032" spans="1:11">
      <c r="A1032" s="3">
        <v>79</v>
      </c>
      <c r="B1032" s="17">
        <v>44236</v>
      </c>
      <c r="C1032" s="4" t="s">
        <v>171</v>
      </c>
      <c r="D1032" s="2" t="s">
        <v>203</v>
      </c>
      <c r="E1032" s="2" t="s">
        <v>204</v>
      </c>
      <c r="F1032" s="4" t="s">
        <v>205</v>
      </c>
      <c r="G1032" s="3">
        <v>7172</v>
      </c>
      <c r="H1032" s="4" t="s">
        <v>42</v>
      </c>
      <c r="I1032" s="3">
        <v>13</v>
      </c>
      <c r="J1032" s="4" t="s">
        <v>17</v>
      </c>
      <c r="K1032" s="4"/>
    </row>
    <row r="1033" spans="1:11">
      <c r="A1033" s="3">
        <v>79</v>
      </c>
      <c r="B1033" s="17">
        <v>44236</v>
      </c>
      <c r="C1033" s="4" t="s">
        <v>171</v>
      </c>
      <c r="D1033" s="2" t="s">
        <v>203</v>
      </c>
      <c r="E1033" s="2" t="s">
        <v>204</v>
      </c>
      <c r="F1033" s="4" t="s">
        <v>205</v>
      </c>
      <c r="G1033" s="3">
        <v>7172</v>
      </c>
      <c r="H1033" s="4" t="s">
        <v>25</v>
      </c>
      <c r="I1033" s="3">
        <v>10</v>
      </c>
      <c r="J1033" s="4" t="s">
        <v>17</v>
      </c>
      <c r="K1033" s="4"/>
    </row>
    <row r="1034" spans="1:11">
      <c r="A1034" s="3">
        <v>79</v>
      </c>
      <c r="B1034" s="17">
        <v>44236</v>
      </c>
      <c r="C1034" s="4" t="s">
        <v>171</v>
      </c>
      <c r="D1034" s="2" t="s">
        <v>203</v>
      </c>
      <c r="E1034" s="2" t="s">
        <v>204</v>
      </c>
      <c r="F1034" s="4" t="s">
        <v>205</v>
      </c>
      <c r="G1034" s="3">
        <v>7172</v>
      </c>
      <c r="H1034" s="4" t="s">
        <v>43</v>
      </c>
      <c r="I1034" s="3">
        <v>15</v>
      </c>
      <c r="J1034" s="4" t="s">
        <v>17</v>
      </c>
      <c r="K1034" s="4"/>
    </row>
    <row r="1035" spans="1:11">
      <c r="A1035" s="3">
        <v>79</v>
      </c>
      <c r="B1035" s="17">
        <v>44236</v>
      </c>
      <c r="C1035" s="4" t="s">
        <v>171</v>
      </c>
      <c r="D1035" s="2" t="s">
        <v>203</v>
      </c>
      <c r="E1035" s="2" t="s">
        <v>204</v>
      </c>
      <c r="F1035" s="4" t="s">
        <v>205</v>
      </c>
      <c r="G1035" s="3">
        <v>7172</v>
      </c>
      <c r="H1035" s="4" t="s">
        <v>26</v>
      </c>
      <c r="I1035" s="3">
        <v>14</v>
      </c>
      <c r="J1035" s="4" t="s">
        <v>17</v>
      </c>
      <c r="K1035" s="4"/>
    </row>
    <row r="1036" spans="1:11">
      <c r="A1036" s="3">
        <v>79</v>
      </c>
      <c r="B1036" s="17">
        <v>44236</v>
      </c>
      <c r="C1036" s="4" t="s">
        <v>171</v>
      </c>
      <c r="D1036" s="2" t="s">
        <v>203</v>
      </c>
      <c r="E1036" s="2" t="s">
        <v>204</v>
      </c>
      <c r="F1036" s="4" t="s">
        <v>205</v>
      </c>
      <c r="G1036" s="3">
        <v>7172</v>
      </c>
      <c r="H1036" s="4" t="s">
        <v>44</v>
      </c>
      <c r="I1036" s="3">
        <v>19</v>
      </c>
      <c r="J1036" s="4" t="s">
        <v>17</v>
      </c>
      <c r="K1036" s="4"/>
    </row>
    <row r="1037" spans="1:11">
      <c r="A1037" s="3">
        <v>79</v>
      </c>
      <c r="B1037" s="17">
        <v>44236</v>
      </c>
      <c r="C1037" s="4" t="s">
        <v>171</v>
      </c>
      <c r="D1037" s="2" t="s">
        <v>203</v>
      </c>
      <c r="E1037" s="2" t="s">
        <v>204</v>
      </c>
      <c r="F1037" s="4" t="s">
        <v>205</v>
      </c>
      <c r="G1037" s="3">
        <v>7172</v>
      </c>
      <c r="H1037" s="4" t="s">
        <v>37</v>
      </c>
      <c r="I1037" s="3">
        <v>15</v>
      </c>
      <c r="J1037" s="4" t="s">
        <v>17</v>
      </c>
      <c r="K1037" s="4"/>
    </row>
    <row r="1038" spans="1:11">
      <c r="A1038" s="3">
        <v>79</v>
      </c>
      <c r="B1038" s="17">
        <v>44236</v>
      </c>
      <c r="C1038" s="4" t="s">
        <v>171</v>
      </c>
      <c r="D1038" s="2" t="s">
        <v>203</v>
      </c>
      <c r="E1038" s="2" t="s">
        <v>204</v>
      </c>
      <c r="F1038" s="4" t="s">
        <v>205</v>
      </c>
      <c r="G1038" s="3">
        <v>7172</v>
      </c>
      <c r="H1038" s="4" t="s">
        <v>27</v>
      </c>
      <c r="I1038" s="3">
        <v>19</v>
      </c>
      <c r="J1038" s="4" t="s">
        <v>17</v>
      </c>
      <c r="K1038" s="4"/>
    </row>
    <row r="1039" spans="1:11">
      <c r="A1039" s="3">
        <v>79</v>
      </c>
      <c r="B1039" s="17">
        <v>44236</v>
      </c>
      <c r="C1039" s="4" t="s">
        <v>171</v>
      </c>
      <c r="D1039" s="2" t="s">
        <v>203</v>
      </c>
      <c r="E1039" s="2" t="s">
        <v>204</v>
      </c>
      <c r="F1039" s="4" t="s">
        <v>205</v>
      </c>
      <c r="G1039" s="3">
        <v>7172</v>
      </c>
      <c r="H1039" s="4" t="s">
        <v>41</v>
      </c>
      <c r="I1039" s="3">
        <v>18</v>
      </c>
      <c r="J1039" s="4" t="s">
        <v>17</v>
      </c>
      <c r="K1039" s="4"/>
    </row>
    <row r="1040" spans="1:11">
      <c r="A1040" s="3">
        <v>80</v>
      </c>
      <c r="B1040" s="17">
        <v>44341</v>
      </c>
      <c r="C1040" s="4" t="s">
        <v>133</v>
      </c>
      <c r="D1040" s="2" t="s">
        <v>206</v>
      </c>
      <c r="E1040" s="2" t="s">
        <v>207</v>
      </c>
      <c r="F1040" s="4" t="s">
        <v>208</v>
      </c>
      <c r="G1040" s="3">
        <v>6211</v>
      </c>
      <c r="H1040" s="4" t="s">
        <v>16</v>
      </c>
      <c r="I1040" s="3">
        <v>6</v>
      </c>
      <c r="J1040" s="4" t="s">
        <v>17</v>
      </c>
      <c r="K1040" s="4"/>
    </row>
    <row r="1041" spans="1:11">
      <c r="A1041" s="3">
        <v>80</v>
      </c>
      <c r="B1041" s="17">
        <v>44341</v>
      </c>
      <c r="C1041" s="4" t="s">
        <v>133</v>
      </c>
      <c r="D1041" s="2" t="s">
        <v>206</v>
      </c>
      <c r="E1041" s="2" t="s">
        <v>207</v>
      </c>
      <c r="F1041" s="4" t="s">
        <v>208</v>
      </c>
      <c r="G1041" s="3">
        <v>6211</v>
      </c>
      <c r="H1041" s="4" t="s">
        <v>18</v>
      </c>
      <c r="I1041" s="3">
        <v>11</v>
      </c>
      <c r="J1041" s="4" t="s">
        <v>17</v>
      </c>
      <c r="K1041" s="4"/>
    </row>
    <row r="1042" spans="1:11">
      <c r="A1042" s="3">
        <v>80</v>
      </c>
      <c r="B1042" s="17">
        <v>44341</v>
      </c>
      <c r="C1042" s="4" t="s">
        <v>133</v>
      </c>
      <c r="D1042" s="2" t="s">
        <v>206</v>
      </c>
      <c r="E1042" s="2" t="s">
        <v>207</v>
      </c>
      <c r="F1042" s="4" t="s">
        <v>208</v>
      </c>
      <c r="G1042" s="3">
        <v>6211</v>
      </c>
      <c r="H1042" s="4" t="s">
        <v>19</v>
      </c>
      <c r="I1042" s="3">
        <v>14</v>
      </c>
      <c r="J1042" s="4" t="s">
        <v>17</v>
      </c>
      <c r="K1042" s="4"/>
    </row>
    <row r="1043" spans="1:11">
      <c r="A1043" s="3">
        <v>80</v>
      </c>
      <c r="B1043" s="17">
        <v>44341</v>
      </c>
      <c r="C1043" s="4" t="s">
        <v>133</v>
      </c>
      <c r="D1043" s="2" t="s">
        <v>206</v>
      </c>
      <c r="E1043" s="2" t="s">
        <v>207</v>
      </c>
      <c r="F1043" s="4" t="s">
        <v>208</v>
      </c>
      <c r="G1043" s="3">
        <v>6211</v>
      </c>
      <c r="H1043" s="4" t="s">
        <v>33</v>
      </c>
      <c r="I1043" s="3">
        <v>7</v>
      </c>
      <c r="J1043" s="4" t="s">
        <v>17</v>
      </c>
      <c r="K1043" s="4"/>
    </row>
    <row r="1044" spans="1:11">
      <c r="A1044" s="3">
        <v>80</v>
      </c>
      <c r="B1044" s="17">
        <v>44341</v>
      </c>
      <c r="C1044" s="4" t="s">
        <v>133</v>
      </c>
      <c r="D1044" s="2" t="s">
        <v>206</v>
      </c>
      <c r="E1044" s="2" t="s">
        <v>207</v>
      </c>
      <c r="F1044" s="4" t="s">
        <v>208</v>
      </c>
      <c r="G1044" s="3">
        <v>6211</v>
      </c>
      <c r="H1044" s="4" t="s">
        <v>22</v>
      </c>
      <c r="I1044" s="3">
        <v>20</v>
      </c>
      <c r="J1044" s="4" t="s">
        <v>17</v>
      </c>
      <c r="K1044" s="4"/>
    </row>
    <row r="1045" spans="1:11">
      <c r="A1045" s="3">
        <v>80</v>
      </c>
      <c r="B1045" s="17">
        <v>44341</v>
      </c>
      <c r="C1045" s="4" t="s">
        <v>133</v>
      </c>
      <c r="D1045" s="2" t="s">
        <v>206</v>
      </c>
      <c r="E1045" s="2" t="s">
        <v>207</v>
      </c>
      <c r="F1045" s="4" t="s">
        <v>208</v>
      </c>
      <c r="G1045" s="3">
        <v>6211</v>
      </c>
      <c r="H1045" s="4" t="s">
        <v>23</v>
      </c>
      <c r="I1045" s="3">
        <v>11</v>
      </c>
      <c r="J1045" s="4" t="s">
        <v>17</v>
      </c>
      <c r="K1045" s="4"/>
    </row>
    <row r="1046" spans="1:11">
      <c r="A1046" s="3">
        <v>80</v>
      </c>
      <c r="B1046" s="17">
        <v>44341</v>
      </c>
      <c r="C1046" s="4" t="s">
        <v>133</v>
      </c>
      <c r="D1046" s="2" t="s">
        <v>206</v>
      </c>
      <c r="E1046" s="2" t="s">
        <v>207</v>
      </c>
      <c r="F1046" s="4" t="s">
        <v>208</v>
      </c>
      <c r="G1046" s="3">
        <v>6211</v>
      </c>
      <c r="H1046" s="4" t="s">
        <v>36</v>
      </c>
      <c r="I1046" s="3">
        <v>18</v>
      </c>
      <c r="J1046" s="4" t="s">
        <v>17</v>
      </c>
      <c r="K1046" s="4"/>
    </row>
    <row r="1047" spans="1:11">
      <c r="A1047" s="3">
        <v>80</v>
      </c>
      <c r="B1047" s="17">
        <v>44341</v>
      </c>
      <c r="C1047" s="4" t="s">
        <v>133</v>
      </c>
      <c r="D1047" s="2" t="s">
        <v>206</v>
      </c>
      <c r="E1047" s="2" t="s">
        <v>207</v>
      </c>
      <c r="F1047" s="4" t="s">
        <v>208</v>
      </c>
      <c r="G1047" s="3">
        <v>6211</v>
      </c>
      <c r="H1047" s="4" t="s">
        <v>24</v>
      </c>
      <c r="I1047" s="3">
        <v>11</v>
      </c>
      <c r="J1047" s="4" t="s">
        <v>17</v>
      </c>
      <c r="K1047" s="4"/>
    </row>
    <row r="1048" spans="1:11">
      <c r="A1048" s="3">
        <v>80</v>
      </c>
      <c r="B1048" s="17">
        <v>44341</v>
      </c>
      <c r="C1048" s="4" t="s">
        <v>133</v>
      </c>
      <c r="D1048" s="2" t="s">
        <v>206</v>
      </c>
      <c r="E1048" s="2" t="s">
        <v>207</v>
      </c>
      <c r="F1048" s="4" t="s">
        <v>208</v>
      </c>
      <c r="G1048" s="3">
        <v>6211</v>
      </c>
      <c r="H1048" s="4" t="s">
        <v>43</v>
      </c>
      <c r="I1048" s="3">
        <v>12</v>
      </c>
      <c r="J1048" s="4" t="s">
        <v>17</v>
      </c>
      <c r="K1048" s="4"/>
    </row>
    <row r="1049" spans="1:11">
      <c r="A1049" s="3">
        <v>80</v>
      </c>
      <c r="B1049" s="17">
        <v>44341</v>
      </c>
      <c r="C1049" s="4" t="s">
        <v>133</v>
      </c>
      <c r="D1049" s="2" t="s">
        <v>206</v>
      </c>
      <c r="E1049" s="2" t="s">
        <v>207</v>
      </c>
      <c r="F1049" s="4" t="s">
        <v>208</v>
      </c>
      <c r="G1049" s="3">
        <v>6211</v>
      </c>
      <c r="H1049" s="4" t="s">
        <v>26</v>
      </c>
      <c r="I1049" s="3">
        <v>16</v>
      </c>
      <c r="J1049" s="4" t="s">
        <v>17</v>
      </c>
      <c r="K1049" s="4"/>
    </row>
    <row r="1050" spans="1:11">
      <c r="A1050" s="3">
        <v>80</v>
      </c>
      <c r="B1050" s="17">
        <v>44341</v>
      </c>
      <c r="C1050" s="4" t="s">
        <v>133</v>
      </c>
      <c r="D1050" s="2" t="s">
        <v>206</v>
      </c>
      <c r="E1050" s="2" t="s">
        <v>207</v>
      </c>
      <c r="F1050" s="4" t="s">
        <v>208</v>
      </c>
      <c r="G1050" s="3">
        <v>6211</v>
      </c>
      <c r="H1050" s="4" t="s">
        <v>37</v>
      </c>
      <c r="I1050" s="3">
        <v>7</v>
      </c>
      <c r="J1050" s="4" t="s">
        <v>17</v>
      </c>
      <c r="K1050" s="4"/>
    </row>
    <row r="1051" spans="1:11">
      <c r="A1051" s="3">
        <v>80</v>
      </c>
      <c r="B1051" s="17">
        <v>44341</v>
      </c>
      <c r="C1051" s="4" t="s">
        <v>133</v>
      </c>
      <c r="D1051" s="2" t="s">
        <v>206</v>
      </c>
      <c r="E1051" s="2" t="s">
        <v>207</v>
      </c>
      <c r="F1051" s="4" t="s">
        <v>208</v>
      </c>
      <c r="G1051" s="3">
        <v>6211</v>
      </c>
      <c r="H1051" s="4" t="s">
        <v>27</v>
      </c>
      <c r="I1051" s="3">
        <v>13</v>
      </c>
      <c r="J1051" s="4" t="s">
        <v>17</v>
      </c>
      <c r="K1051" s="4"/>
    </row>
    <row r="1052" spans="1:11">
      <c r="A1052" s="3">
        <v>81</v>
      </c>
      <c r="B1052" s="17">
        <v>44470</v>
      </c>
      <c r="C1052" s="4" t="s">
        <v>105</v>
      </c>
      <c r="D1052" s="2" t="s">
        <v>82</v>
      </c>
      <c r="E1052" s="2" t="s">
        <v>83</v>
      </c>
      <c r="F1052" s="4" t="s">
        <v>84</v>
      </c>
      <c r="G1052" s="3">
        <v>6990</v>
      </c>
      <c r="H1052" s="4" t="s">
        <v>32</v>
      </c>
      <c r="I1052" s="3">
        <v>16</v>
      </c>
      <c r="J1052" s="4" t="s">
        <v>17</v>
      </c>
      <c r="K1052" s="4"/>
    </row>
    <row r="1053" spans="1:11">
      <c r="A1053" s="3">
        <v>81</v>
      </c>
      <c r="B1053" s="17">
        <v>44470</v>
      </c>
      <c r="C1053" s="4" t="s">
        <v>105</v>
      </c>
      <c r="D1053" s="2" t="s">
        <v>82</v>
      </c>
      <c r="E1053" s="2" t="s">
        <v>83</v>
      </c>
      <c r="F1053" s="4" t="s">
        <v>84</v>
      </c>
      <c r="G1053" s="3">
        <v>6990</v>
      </c>
      <c r="H1053" s="4" t="s">
        <v>16</v>
      </c>
      <c r="I1053" s="3">
        <v>23</v>
      </c>
      <c r="J1053" s="4" t="s">
        <v>17</v>
      </c>
      <c r="K1053" s="4"/>
    </row>
    <row r="1054" spans="1:11">
      <c r="A1054" s="3">
        <v>81</v>
      </c>
      <c r="B1054" s="17">
        <v>44470</v>
      </c>
      <c r="C1054" s="4" t="s">
        <v>105</v>
      </c>
      <c r="D1054" s="2" t="s">
        <v>82</v>
      </c>
      <c r="E1054" s="2" t="s">
        <v>83</v>
      </c>
      <c r="F1054" s="4" t="s">
        <v>84</v>
      </c>
      <c r="G1054" s="3">
        <v>6990</v>
      </c>
      <c r="H1054" s="4" t="s">
        <v>18</v>
      </c>
      <c r="I1054" s="3">
        <v>9</v>
      </c>
      <c r="J1054" s="4" t="s">
        <v>17</v>
      </c>
      <c r="K1054" s="4"/>
    </row>
    <row r="1055" spans="1:11">
      <c r="A1055" s="3">
        <v>81</v>
      </c>
      <c r="B1055" s="17">
        <v>44470</v>
      </c>
      <c r="C1055" s="4" t="s">
        <v>105</v>
      </c>
      <c r="D1055" s="2" t="s">
        <v>82</v>
      </c>
      <c r="E1055" s="2" t="s">
        <v>83</v>
      </c>
      <c r="F1055" s="4" t="s">
        <v>84</v>
      </c>
      <c r="G1055" s="3">
        <v>6990</v>
      </c>
      <c r="H1055" s="4" t="s">
        <v>20</v>
      </c>
      <c r="I1055" s="3">
        <v>37</v>
      </c>
      <c r="J1055" s="4" t="s">
        <v>17</v>
      </c>
      <c r="K1055" s="4"/>
    </row>
    <row r="1056" spans="1:11">
      <c r="A1056" s="3">
        <v>81</v>
      </c>
      <c r="B1056" s="17">
        <v>44470</v>
      </c>
      <c r="C1056" s="4" t="s">
        <v>105</v>
      </c>
      <c r="D1056" s="2" t="s">
        <v>82</v>
      </c>
      <c r="E1056" s="2" t="s">
        <v>83</v>
      </c>
      <c r="F1056" s="4" t="s">
        <v>84</v>
      </c>
      <c r="G1056" s="3">
        <v>6990</v>
      </c>
      <c r="H1056" s="4" t="s">
        <v>33</v>
      </c>
      <c r="I1056" s="3">
        <v>8</v>
      </c>
      <c r="J1056" s="4" t="s">
        <v>17</v>
      </c>
      <c r="K1056" s="4"/>
    </row>
    <row r="1057" spans="1:11">
      <c r="A1057" s="3">
        <v>81</v>
      </c>
      <c r="B1057" s="17">
        <v>44470</v>
      </c>
      <c r="C1057" s="4" t="s">
        <v>105</v>
      </c>
      <c r="D1057" s="2" t="s">
        <v>82</v>
      </c>
      <c r="E1057" s="2" t="s">
        <v>83</v>
      </c>
      <c r="F1057" s="4" t="s">
        <v>84</v>
      </c>
      <c r="G1057" s="3">
        <v>6990</v>
      </c>
      <c r="H1057" s="4" t="s">
        <v>22</v>
      </c>
      <c r="I1057" s="3">
        <v>15</v>
      </c>
      <c r="J1057" s="4" t="s">
        <v>17</v>
      </c>
      <c r="K1057" s="4"/>
    </row>
    <row r="1058" spans="1:11">
      <c r="A1058" s="3">
        <v>81</v>
      </c>
      <c r="B1058" s="17">
        <v>44470</v>
      </c>
      <c r="C1058" s="4" t="s">
        <v>105</v>
      </c>
      <c r="D1058" s="2" t="s">
        <v>82</v>
      </c>
      <c r="E1058" s="2" t="s">
        <v>83</v>
      </c>
      <c r="F1058" s="4" t="s">
        <v>84</v>
      </c>
      <c r="G1058" s="3">
        <v>6990</v>
      </c>
      <c r="H1058" s="4" t="s">
        <v>23</v>
      </c>
      <c r="I1058" s="3">
        <v>11</v>
      </c>
      <c r="J1058" s="4" t="s">
        <v>17</v>
      </c>
      <c r="K1058" s="4"/>
    </row>
    <row r="1059" spans="1:11">
      <c r="A1059" s="3">
        <v>81</v>
      </c>
      <c r="B1059" s="17">
        <v>44470</v>
      </c>
      <c r="C1059" s="4" t="s">
        <v>105</v>
      </c>
      <c r="D1059" s="2" t="s">
        <v>82</v>
      </c>
      <c r="E1059" s="2" t="s">
        <v>83</v>
      </c>
      <c r="F1059" s="4" t="s">
        <v>84</v>
      </c>
      <c r="G1059" s="3">
        <v>6990</v>
      </c>
      <c r="H1059" s="4" t="s">
        <v>42</v>
      </c>
      <c r="I1059" s="3">
        <v>16</v>
      </c>
      <c r="J1059" s="4" t="s">
        <v>17</v>
      </c>
      <c r="K1059" s="4"/>
    </row>
    <row r="1060" spans="1:11">
      <c r="A1060" s="3">
        <v>81</v>
      </c>
      <c r="B1060" s="17">
        <v>44470</v>
      </c>
      <c r="C1060" s="4" t="s">
        <v>105</v>
      </c>
      <c r="D1060" s="2" t="s">
        <v>82</v>
      </c>
      <c r="E1060" s="2" t="s">
        <v>83</v>
      </c>
      <c r="F1060" s="4" t="s">
        <v>84</v>
      </c>
      <c r="G1060" s="3">
        <v>6990</v>
      </c>
      <c r="H1060" s="4" t="s">
        <v>24</v>
      </c>
      <c r="I1060" s="3">
        <v>17</v>
      </c>
      <c r="J1060" s="4" t="s">
        <v>17</v>
      </c>
      <c r="K1060" s="4"/>
    </row>
    <row r="1061" spans="1:11">
      <c r="A1061" s="3">
        <v>81</v>
      </c>
      <c r="B1061" s="17">
        <v>44470</v>
      </c>
      <c r="C1061" s="4" t="s">
        <v>105</v>
      </c>
      <c r="D1061" s="2" t="s">
        <v>82</v>
      </c>
      <c r="E1061" s="2" t="s">
        <v>83</v>
      </c>
      <c r="F1061" s="4" t="s">
        <v>84</v>
      </c>
      <c r="G1061" s="3">
        <v>6990</v>
      </c>
      <c r="H1061" s="4" t="s">
        <v>25</v>
      </c>
      <c r="I1061" s="3">
        <v>14</v>
      </c>
      <c r="J1061" s="4" t="s">
        <v>17</v>
      </c>
      <c r="K1061" s="4"/>
    </row>
    <row r="1062" spans="1:11">
      <c r="A1062" s="3">
        <v>81</v>
      </c>
      <c r="B1062" s="17">
        <v>44470</v>
      </c>
      <c r="C1062" s="4" t="s">
        <v>105</v>
      </c>
      <c r="D1062" s="2" t="s">
        <v>82</v>
      </c>
      <c r="E1062" s="2" t="s">
        <v>83</v>
      </c>
      <c r="F1062" s="4" t="s">
        <v>84</v>
      </c>
      <c r="G1062" s="3">
        <v>6990</v>
      </c>
      <c r="H1062" s="4" t="s">
        <v>44</v>
      </c>
      <c r="I1062" s="3">
        <v>18</v>
      </c>
      <c r="J1062" s="4" t="s">
        <v>17</v>
      </c>
      <c r="K1062" s="4"/>
    </row>
    <row r="1063" spans="1:11">
      <c r="A1063" s="3">
        <v>81</v>
      </c>
      <c r="B1063" s="17">
        <v>44470</v>
      </c>
      <c r="C1063" s="4" t="s">
        <v>105</v>
      </c>
      <c r="D1063" s="2" t="s">
        <v>82</v>
      </c>
      <c r="E1063" s="2" t="s">
        <v>83</v>
      </c>
      <c r="F1063" s="4" t="s">
        <v>84</v>
      </c>
      <c r="G1063" s="3">
        <v>6990</v>
      </c>
      <c r="H1063" s="4" t="s">
        <v>27</v>
      </c>
      <c r="I1063" s="3">
        <v>14</v>
      </c>
      <c r="J1063" s="4" t="s">
        <v>17</v>
      </c>
      <c r="K1063" s="4"/>
    </row>
    <row r="1064" spans="1:11">
      <c r="A1064" s="3">
        <v>81</v>
      </c>
      <c r="B1064" s="17">
        <v>44470</v>
      </c>
      <c r="C1064" s="4" t="s">
        <v>105</v>
      </c>
      <c r="D1064" s="2" t="s">
        <v>82</v>
      </c>
      <c r="E1064" s="2" t="s">
        <v>83</v>
      </c>
      <c r="F1064" s="4" t="s">
        <v>84</v>
      </c>
      <c r="G1064" s="3">
        <v>6990</v>
      </c>
      <c r="H1064" s="4" t="s">
        <v>41</v>
      </c>
      <c r="I1064" s="3">
        <v>19</v>
      </c>
      <c r="J1064" s="4" t="s">
        <v>17</v>
      </c>
      <c r="K1064" s="4"/>
    </row>
    <row r="1065" spans="1:11">
      <c r="A1065" s="3">
        <v>82</v>
      </c>
      <c r="B1065" s="17">
        <v>44683</v>
      </c>
      <c r="C1065" s="4" t="s">
        <v>45</v>
      </c>
      <c r="D1065" s="2" t="s">
        <v>209</v>
      </c>
      <c r="E1065" s="2" t="s">
        <v>210</v>
      </c>
      <c r="F1065" s="4" t="s">
        <v>211</v>
      </c>
      <c r="G1065" s="3">
        <v>609</v>
      </c>
      <c r="H1065" s="4" t="s">
        <v>32</v>
      </c>
      <c r="I1065" s="3">
        <v>6</v>
      </c>
      <c r="J1065" s="4" t="s">
        <v>17</v>
      </c>
      <c r="K1065" s="4"/>
    </row>
    <row r="1066" spans="1:11">
      <c r="A1066" s="3">
        <v>82</v>
      </c>
      <c r="B1066" s="17">
        <v>44683</v>
      </c>
      <c r="C1066" s="4" t="s">
        <v>45</v>
      </c>
      <c r="D1066" s="2" t="s">
        <v>209</v>
      </c>
      <c r="E1066" s="2" t="s">
        <v>210</v>
      </c>
      <c r="F1066" s="4" t="s">
        <v>211</v>
      </c>
      <c r="G1066" s="3">
        <v>609</v>
      </c>
      <c r="H1066" s="4" t="s">
        <v>16</v>
      </c>
      <c r="I1066" s="3">
        <v>5</v>
      </c>
      <c r="J1066" s="4" t="s">
        <v>17</v>
      </c>
      <c r="K1066" s="4"/>
    </row>
    <row r="1067" spans="1:11">
      <c r="A1067" s="3">
        <v>82</v>
      </c>
      <c r="B1067" s="17">
        <v>44683</v>
      </c>
      <c r="C1067" s="4" t="s">
        <v>45</v>
      </c>
      <c r="D1067" s="2" t="s">
        <v>209</v>
      </c>
      <c r="E1067" s="2" t="s">
        <v>210</v>
      </c>
      <c r="F1067" s="4" t="s">
        <v>211</v>
      </c>
      <c r="G1067" s="3">
        <v>609</v>
      </c>
      <c r="H1067" s="4" t="s">
        <v>18</v>
      </c>
      <c r="I1067" s="3">
        <v>7</v>
      </c>
      <c r="J1067" s="4" t="s">
        <v>17</v>
      </c>
      <c r="K1067" s="4"/>
    </row>
    <row r="1068" spans="1:11">
      <c r="A1068" s="3">
        <v>82</v>
      </c>
      <c r="B1068" s="17">
        <v>44683</v>
      </c>
      <c r="C1068" s="4" t="s">
        <v>45</v>
      </c>
      <c r="D1068" s="2" t="s">
        <v>209</v>
      </c>
      <c r="E1068" s="2" t="s">
        <v>210</v>
      </c>
      <c r="F1068" s="4" t="s">
        <v>211</v>
      </c>
      <c r="G1068" s="3">
        <v>609</v>
      </c>
      <c r="H1068" s="4" t="s">
        <v>20</v>
      </c>
      <c r="I1068" s="3">
        <v>1</v>
      </c>
      <c r="J1068" s="4" t="s">
        <v>17</v>
      </c>
      <c r="K1068" s="4"/>
    </row>
    <row r="1069" spans="1:11">
      <c r="A1069" s="3">
        <v>82</v>
      </c>
      <c r="B1069" s="17">
        <v>44683</v>
      </c>
      <c r="C1069" s="4" t="s">
        <v>45</v>
      </c>
      <c r="D1069" s="2" t="s">
        <v>209</v>
      </c>
      <c r="E1069" s="2" t="s">
        <v>210</v>
      </c>
      <c r="F1069" s="4" t="s">
        <v>211</v>
      </c>
      <c r="G1069" s="3">
        <v>609</v>
      </c>
      <c r="H1069" s="4" t="s">
        <v>33</v>
      </c>
      <c r="I1069" s="3">
        <v>2</v>
      </c>
      <c r="J1069" s="4" t="s">
        <v>17</v>
      </c>
      <c r="K1069" s="4"/>
    </row>
    <row r="1070" spans="1:11">
      <c r="A1070" s="3">
        <v>82</v>
      </c>
      <c r="B1070" s="17">
        <v>44683</v>
      </c>
      <c r="C1070" s="4" t="s">
        <v>45</v>
      </c>
      <c r="D1070" s="2" t="s">
        <v>209</v>
      </c>
      <c r="E1070" s="2" t="s">
        <v>210</v>
      </c>
      <c r="F1070" s="4" t="s">
        <v>211</v>
      </c>
      <c r="G1070" s="3">
        <v>609</v>
      </c>
      <c r="H1070" s="4" t="s">
        <v>35</v>
      </c>
      <c r="I1070" s="3">
        <v>6</v>
      </c>
      <c r="J1070" s="4" t="s">
        <v>17</v>
      </c>
      <c r="K1070" s="4"/>
    </row>
    <row r="1071" spans="1:11">
      <c r="A1071" s="3">
        <v>82</v>
      </c>
      <c r="B1071" s="17">
        <v>44683</v>
      </c>
      <c r="C1071" s="4" t="s">
        <v>45</v>
      </c>
      <c r="D1071" s="2" t="s">
        <v>209</v>
      </c>
      <c r="E1071" s="2" t="s">
        <v>210</v>
      </c>
      <c r="F1071" s="4" t="s">
        <v>211</v>
      </c>
      <c r="G1071" s="3">
        <v>609</v>
      </c>
      <c r="H1071" s="4" t="s">
        <v>23</v>
      </c>
      <c r="I1071" s="3">
        <v>1</v>
      </c>
      <c r="J1071" s="4" t="s">
        <v>17</v>
      </c>
      <c r="K1071" s="4"/>
    </row>
    <row r="1072" spans="1:11">
      <c r="A1072" s="3">
        <v>82</v>
      </c>
      <c r="B1072" s="17">
        <v>44683</v>
      </c>
      <c r="C1072" s="4" t="s">
        <v>45</v>
      </c>
      <c r="D1072" s="2" t="s">
        <v>209</v>
      </c>
      <c r="E1072" s="2" t="s">
        <v>210</v>
      </c>
      <c r="F1072" s="4" t="s">
        <v>211</v>
      </c>
      <c r="G1072" s="3">
        <v>609</v>
      </c>
      <c r="H1072" s="4" t="s">
        <v>36</v>
      </c>
      <c r="I1072" s="3">
        <v>3</v>
      </c>
      <c r="J1072" s="4" t="s">
        <v>17</v>
      </c>
      <c r="K1072" s="4"/>
    </row>
    <row r="1073" spans="1:11">
      <c r="A1073" s="3">
        <v>82</v>
      </c>
      <c r="B1073" s="17">
        <v>44683</v>
      </c>
      <c r="C1073" s="4" t="s">
        <v>45</v>
      </c>
      <c r="D1073" s="2" t="s">
        <v>209</v>
      </c>
      <c r="E1073" s="2" t="s">
        <v>210</v>
      </c>
      <c r="F1073" s="4" t="s">
        <v>211</v>
      </c>
      <c r="G1073" s="3">
        <v>609</v>
      </c>
      <c r="H1073" s="4" t="s">
        <v>25</v>
      </c>
      <c r="I1073" s="3">
        <v>2</v>
      </c>
      <c r="J1073" s="4" t="s">
        <v>17</v>
      </c>
      <c r="K1073" s="4"/>
    </row>
    <row r="1074" spans="1:11">
      <c r="A1074" s="3">
        <v>82</v>
      </c>
      <c r="B1074" s="17">
        <v>44683</v>
      </c>
      <c r="C1074" s="4" t="s">
        <v>45</v>
      </c>
      <c r="D1074" s="2" t="s">
        <v>209</v>
      </c>
      <c r="E1074" s="2" t="s">
        <v>210</v>
      </c>
      <c r="F1074" s="4" t="s">
        <v>211</v>
      </c>
      <c r="G1074" s="3">
        <v>609</v>
      </c>
      <c r="H1074" s="4" t="s">
        <v>26</v>
      </c>
      <c r="I1074" s="3">
        <v>6</v>
      </c>
      <c r="J1074" s="4" t="s">
        <v>17</v>
      </c>
      <c r="K1074" s="4"/>
    </row>
    <row r="1075" spans="1:11">
      <c r="A1075" s="3">
        <v>82</v>
      </c>
      <c r="B1075" s="17">
        <v>44683</v>
      </c>
      <c r="C1075" s="4" t="s">
        <v>45</v>
      </c>
      <c r="D1075" s="2" t="s">
        <v>209</v>
      </c>
      <c r="E1075" s="2" t="s">
        <v>210</v>
      </c>
      <c r="F1075" s="4" t="s">
        <v>211</v>
      </c>
      <c r="G1075" s="3">
        <v>609</v>
      </c>
      <c r="H1075" s="4" t="s">
        <v>37</v>
      </c>
      <c r="I1075" s="3">
        <v>5</v>
      </c>
      <c r="J1075" s="4" t="s">
        <v>17</v>
      </c>
      <c r="K1075" s="4"/>
    </row>
    <row r="1076" spans="1:11">
      <c r="A1076" s="3">
        <v>82</v>
      </c>
      <c r="B1076" s="17">
        <v>44683</v>
      </c>
      <c r="C1076" s="4" t="s">
        <v>45</v>
      </c>
      <c r="D1076" s="2" t="s">
        <v>209</v>
      </c>
      <c r="E1076" s="2" t="s">
        <v>210</v>
      </c>
      <c r="F1076" s="4" t="s">
        <v>211</v>
      </c>
      <c r="G1076" s="3">
        <v>609</v>
      </c>
      <c r="H1076" s="4" t="s">
        <v>27</v>
      </c>
      <c r="I1076" s="3">
        <v>3</v>
      </c>
      <c r="J1076" s="4" t="s">
        <v>17</v>
      </c>
      <c r="K1076" s="4"/>
    </row>
    <row r="1077" spans="1:11">
      <c r="A1077" s="3">
        <v>82</v>
      </c>
      <c r="B1077" s="17">
        <v>44683</v>
      </c>
      <c r="C1077" s="4" t="s">
        <v>45</v>
      </c>
      <c r="D1077" s="2" t="s">
        <v>209</v>
      </c>
      <c r="E1077" s="2" t="s">
        <v>210</v>
      </c>
      <c r="F1077" s="4" t="s">
        <v>211</v>
      </c>
      <c r="G1077" s="3">
        <v>609</v>
      </c>
      <c r="H1077" s="4" t="s">
        <v>41</v>
      </c>
      <c r="I1077" s="3">
        <v>2</v>
      </c>
      <c r="J1077" s="4" t="s">
        <v>17</v>
      </c>
      <c r="K1077" s="4"/>
    </row>
    <row r="1078" spans="1:11">
      <c r="A1078" s="3">
        <v>83</v>
      </c>
      <c r="B1078" s="17">
        <v>45157</v>
      </c>
      <c r="C1078" s="4" t="s">
        <v>81</v>
      </c>
      <c r="D1078" s="2" t="s">
        <v>152</v>
      </c>
      <c r="E1078" s="2" t="s">
        <v>153</v>
      </c>
      <c r="F1078" s="4" t="s">
        <v>154</v>
      </c>
      <c r="G1078" s="3">
        <v>5762</v>
      </c>
      <c r="H1078" s="4" t="s">
        <v>32</v>
      </c>
      <c r="I1078" s="3">
        <v>19</v>
      </c>
      <c r="J1078" s="4" t="s">
        <v>17</v>
      </c>
      <c r="K1078" s="4"/>
    </row>
    <row r="1079" spans="1:11">
      <c r="A1079" s="3">
        <v>83</v>
      </c>
      <c r="B1079" s="17">
        <v>45157</v>
      </c>
      <c r="C1079" s="4" t="s">
        <v>81</v>
      </c>
      <c r="D1079" s="2" t="s">
        <v>152</v>
      </c>
      <c r="E1079" s="2" t="s">
        <v>153</v>
      </c>
      <c r="F1079" s="4" t="s">
        <v>154</v>
      </c>
      <c r="G1079" s="3">
        <v>5762</v>
      </c>
      <c r="H1079" s="4" t="s">
        <v>16</v>
      </c>
      <c r="I1079" s="3">
        <v>19</v>
      </c>
      <c r="J1079" s="4" t="s">
        <v>17</v>
      </c>
      <c r="K1079" s="4"/>
    </row>
    <row r="1080" spans="1:11">
      <c r="A1080" s="3">
        <v>83</v>
      </c>
      <c r="B1080" s="17">
        <v>45157</v>
      </c>
      <c r="C1080" s="4" t="s">
        <v>81</v>
      </c>
      <c r="D1080" s="2" t="s">
        <v>152</v>
      </c>
      <c r="E1080" s="2" t="s">
        <v>153</v>
      </c>
      <c r="F1080" s="4" t="s">
        <v>154</v>
      </c>
      <c r="G1080" s="3">
        <v>5762</v>
      </c>
      <c r="H1080" s="4" t="s">
        <v>18</v>
      </c>
      <c r="I1080" s="3">
        <v>12</v>
      </c>
      <c r="J1080" s="4" t="s">
        <v>17</v>
      </c>
      <c r="K1080" s="4"/>
    </row>
    <row r="1081" spans="1:11">
      <c r="A1081" s="3">
        <v>83</v>
      </c>
      <c r="B1081" s="17">
        <v>45157</v>
      </c>
      <c r="C1081" s="4" t="s">
        <v>81</v>
      </c>
      <c r="D1081" s="2" t="s">
        <v>152</v>
      </c>
      <c r="E1081" s="2" t="s">
        <v>153</v>
      </c>
      <c r="F1081" s="4" t="s">
        <v>154</v>
      </c>
      <c r="G1081" s="3">
        <v>5762</v>
      </c>
      <c r="H1081" s="4" t="s">
        <v>19</v>
      </c>
      <c r="I1081" s="3">
        <v>18</v>
      </c>
      <c r="J1081" s="4" t="s">
        <v>17</v>
      </c>
      <c r="K1081" s="4"/>
    </row>
    <row r="1082" spans="1:11">
      <c r="A1082" s="3">
        <v>83</v>
      </c>
      <c r="B1082" s="17">
        <v>45157</v>
      </c>
      <c r="C1082" s="4" t="s">
        <v>81</v>
      </c>
      <c r="D1082" s="2" t="s">
        <v>152</v>
      </c>
      <c r="E1082" s="2" t="s">
        <v>153</v>
      </c>
      <c r="F1082" s="4" t="s">
        <v>154</v>
      </c>
      <c r="G1082" s="3">
        <v>5762</v>
      </c>
      <c r="H1082" s="4" t="s">
        <v>20</v>
      </c>
      <c r="I1082" s="3">
        <v>15</v>
      </c>
      <c r="J1082" s="4" t="s">
        <v>17</v>
      </c>
      <c r="K1082" s="4"/>
    </row>
    <row r="1083" spans="1:11">
      <c r="A1083" s="3">
        <v>83</v>
      </c>
      <c r="B1083" s="17">
        <v>45157</v>
      </c>
      <c r="C1083" s="4" t="s">
        <v>81</v>
      </c>
      <c r="D1083" s="2" t="s">
        <v>152</v>
      </c>
      <c r="E1083" s="2" t="s">
        <v>153</v>
      </c>
      <c r="F1083" s="4" t="s">
        <v>154</v>
      </c>
      <c r="G1083" s="3">
        <v>5762</v>
      </c>
      <c r="H1083" s="4" t="s">
        <v>33</v>
      </c>
      <c r="I1083" s="3">
        <v>10</v>
      </c>
      <c r="J1083" s="4" t="s">
        <v>17</v>
      </c>
      <c r="K1083" s="4"/>
    </row>
    <row r="1084" spans="1:11">
      <c r="A1084" s="3">
        <v>83</v>
      </c>
      <c r="B1084" s="17">
        <v>45157</v>
      </c>
      <c r="C1084" s="4" t="s">
        <v>81</v>
      </c>
      <c r="D1084" s="2" t="s">
        <v>152</v>
      </c>
      <c r="E1084" s="2" t="s">
        <v>153</v>
      </c>
      <c r="F1084" s="4" t="s">
        <v>154</v>
      </c>
      <c r="G1084" s="3">
        <v>5762</v>
      </c>
      <c r="H1084" s="4" t="s">
        <v>35</v>
      </c>
      <c r="I1084" s="3">
        <v>16</v>
      </c>
      <c r="J1084" s="4" t="s">
        <v>17</v>
      </c>
      <c r="K1084" s="4"/>
    </row>
    <row r="1085" spans="1:11">
      <c r="A1085" s="3">
        <v>83</v>
      </c>
      <c r="B1085" s="17">
        <v>45157</v>
      </c>
      <c r="C1085" s="4" t="s">
        <v>81</v>
      </c>
      <c r="D1085" s="2" t="s">
        <v>152</v>
      </c>
      <c r="E1085" s="2" t="s">
        <v>153</v>
      </c>
      <c r="F1085" s="4" t="s">
        <v>154</v>
      </c>
      <c r="G1085" s="3">
        <v>5762</v>
      </c>
      <c r="H1085" s="4" t="s">
        <v>22</v>
      </c>
      <c r="I1085" s="3">
        <v>5</v>
      </c>
      <c r="J1085" s="4" t="s">
        <v>17</v>
      </c>
      <c r="K1085" s="4"/>
    </row>
    <row r="1086" spans="1:11">
      <c r="A1086" s="3">
        <v>83</v>
      </c>
      <c r="B1086" s="17">
        <v>45157</v>
      </c>
      <c r="C1086" s="4" t="s">
        <v>81</v>
      </c>
      <c r="D1086" s="2" t="s">
        <v>152</v>
      </c>
      <c r="E1086" s="2" t="s">
        <v>153</v>
      </c>
      <c r="F1086" s="4" t="s">
        <v>154</v>
      </c>
      <c r="G1086" s="3">
        <v>5762</v>
      </c>
      <c r="H1086" s="4" t="s">
        <v>36</v>
      </c>
      <c r="I1086" s="3">
        <v>6</v>
      </c>
      <c r="J1086" s="4" t="s">
        <v>17</v>
      </c>
      <c r="K1086" s="4"/>
    </row>
    <row r="1087" spans="1:11">
      <c r="A1087" s="3">
        <v>83</v>
      </c>
      <c r="B1087" s="17">
        <v>45157</v>
      </c>
      <c r="C1087" s="4" t="s">
        <v>81</v>
      </c>
      <c r="D1087" s="2" t="s">
        <v>152</v>
      </c>
      <c r="E1087" s="2" t="s">
        <v>153</v>
      </c>
      <c r="F1087" s="4" t="s">
        <v>154</v>
      </c>
      <c r="G1087" s="3">
        <v>5762</v>
      </c>
      <c r="H1087" s="4" t="s">
        <v>25</v>
      </c>
      <c r="I1087" s="3">
        <v>14</v>
      </c>
      <c r="J1087" s="4" t="s">
        <v>17</v>
      </c>
      <c r="K1087" s="4"/>
    </row>
    <row r="1088" spans="1:11">
      <c r="A1088" s="3">
        <v>83</v>
      </c>
      <c r="B1088" s="17">
        <v>45157</v>
      </c>
      <c r="C1088" s="4" t="s">
        <v>81</v>
      </c>
      <c r="D1088" s="2" t="s">
        <v>152</v>
      </c>
      <c r="E1088" s="2" t="s">
        <v>153</v>
      </c>
      <c r="F1088" s="4" t="s">
        <v>154</v>
      </c>
      <c r="G1088" s="3">
        <v>5762</v>
      </c>
      <c r="H1088" s="4" t="s">
        <v>26</v>
      </c>
      <c r="I1088" s="3">
        <v>14</v>
      </c>
      <c r="J1088" s="4" t="s">
        <v>17</v>
      </c>
      <c r="K1088" s="4"/>
    </row>
    <row r="1089" spans="1:11">
      <c r="A1089" s="3">
        <v>83</v>
      </c>
      <c r="B1089" s="17">
        <v>45157</v>
      </c>
      <c r="C1089" s="4" t="s">
        <v>81</v>
      </c>
      <c r="D1089" s="2" t="s">
        <v>152</v>
      </c>
      <c r="E1089" s="2" t="s">
        <v>153</v>
      </c>
      <c r="F1089" s="4" t="s">
        <v>154</v>
      </c>
      <c r="G1089" s="3">
        <v>5762</v>
      </c>
      <c r="H1089" s="4" t="s">
        <v>44</v>
      </c>
      <c r="I1089" s="3">
        <v>8</v>
      </c>
      <c r="J1089" s="4" t="s">
        <v>17</v>
      </c>
      <c r="K1089" s="4"/>
    </row>
    <row r="1090" spans="1:11">
      <c r="A1090" s="3">
        <v>84</v>
      </c>
      <c r="B1090" s="17">
        <v>44379</v>
      </c>
      <c r="C1090" s="4" t="s">
        <v>28</v>
      </c>
      <c r="D1090" s="2" t="s">
        <v>212</v>
      </c>
      <c r="E1090" s="2" t="s">
        <v>213</v>
      </c>
      <c r="F1090" s="4" t="s">
        <v>214</v>
      </c>
      <c r="G1090" s="3">
        <v>4116</v>
      </c>
      <c r="H1090" s="4" t="s">
        <v>32</v>
      </c>
      <c r="I1090" s="3">
        <v>9</v>
      </c>
      <c r="J1090" s="4" t="s">
        <v>17</v>
      </c>
      <c r="K1090" s="4"/>
    </row>
    <row r="1091" spans="1:11">
      <c r="A1091" s="3">
        <v>84</v>
      </c>
      <c r="B1091" s="17">
        <v>44379</v>
      </c>
      <c r="C1091" s="4" t="s">
        <v>28</v>
      </c>
      <c r="D1091" s="2" t="s">
        <v>212</v>
      </c>
      <c r="E1091" s="2" t="s">
        <v>213</v>
      </c>
      <c r="F1091" s="4" t="s">
        <v>214</v>
      </c>
      <c r="G1091" s="3">
        <v>4116</v>
      </c>
      <c r="H1091" s="4" t="s">
        <v>16</v>
      </c>
      <c r="I1091" s="3">
        <v>4</v>
      </c>
      <c r="J1091" s="4" t="s">
        <v>17</v>
      </c>
      <c r="K1091" s="4"/>
    </row>
    <row r="1092" spans="1:11">
      <c r="A1092" s="3">
        <v>84</v>
      </c>
      <c r="B1092" s="17">
        <v>44379</v>
      </c>
      <c r="C1092" s="4" t="s">
        <v>28</v>
      </c>
      <c r="D1092" s="2" t="s">
        <v>212</v>
      </c>
      <c r="E1092" s="2" t="s">
        <v>213</v>
      </c>
      <c r="F1092" s="4" t="s">
        <v>214</v>
      </c>
      <c r="G1092" s="3">
        <v>4116</v>
      </c>
      <c r="H1092" s="4" t="s">
        <v>20</v>
      </c>
      <c r="I1092" s="3">
        <v>5</v>
      </c>
      <c r="J1092" s="4" t="s">
        <v>17</v>
      </c>
      <c r="K1092" s="4"/>
    </row>
    <row r="1093" spans="1:11">
      <c r="A1093" s="3">
        <v>84</v>
      </c>
      <c r="B1093" s="17">
        <v>44379</v>
      </c>
      <c r="C1093" s="4" t="s">
        <v>28</v>
      </c>
      <c r="D1093" s="2" t="s">
        <v>212</v>
      </c>
      <c r="E1093" s="2" t="s">
        <v>213</v>
      </c>
      <c r="F1093" s="4" t="s">
        <v>214</v>
      </c>
      <c r="G1093" s="3">
        <v>4116</v>
      </c>
      <c r="H1093" s="4" t="s">
        <v>33</v>
      </c>
      <c r="I1093" s="3">
        <v>13</v>
      </c>
      <c r="J1093" s="4" t="s">
        <v>17</v>
      </c>
      <c r="K1093" s="4"/>
    </row>
    <row r="1094" spans="1:11">
      <c r="A1094" s="3">
        <v>84</v>
      </c>
      <c r="B1094" s="17">
        <v>44379</v>
      </c>
      <c r="C1094" s="4" t="s">
        <v>28</v>
      </c>
      <c r="D1094" s="2" t="s">
        <v>212</v>
      </c>
      <c r="E1094" s="2" t="s">
        <v>213</v>
      </c>
      <c r="F1094" s="4" t="s">
        <v>214</v>
      </c>
      <c r="G1094" s="3">
        <v>4116</v>
      </c>
      <c r="H1094" s="4" t="s">
        <v>23</v>
      </c>
      <c r="I1094" s="3">
        <v>8</v>
      </c>
      <c r="J1094" s="4" t="s">
        <v>17</v>
      </c>
      <c r="K1094" s="4"/>
    </row>
    <row r="1095" spans="1:11">
      <c r="A1095" s="3">
        <v>84</v>
      </c>
      <c r="B1095" s="17">
        <v>44379</v>
      </c>
      <c r="C1095" s="4" t="s">
        <v>28</v>
      </c>
      <c r="D1095" s="2" t="s">
        <v>212</v>
      </c>
      <c r="E1095" s="2" t="s">
        <v>213</v>
      </c>
      <c r="F1095" s="4" t="s">
        <v>214</v>
      </c>
      <c r="G1095" s="3">
        <v>4116</v>
      </c>
      <c r="H1095" s="4" t="s">
        <v>36</v>
      </c>
      <c r="I1095" s="3">
        <v>10</v>
      </c>
      <c r="J1095" s="4" t="s">
        <v>17</v>
      </c>
      <c r="K1095" s="4"/>
    </row>
    <row r="1096" spans="1:11">
      <c r="A1096" s="3">
        <v>84</v>
      </c>
      <c r="B1096" s="17">
        <v>44379</v>
      </c>
      <c r="C1096" s="4" t="s">
        <v>28</v>
      </c>
      <c r="D1096" s="2" t="s">
        <v>212</v>
      </c>
      <c r="E1096" s="2" t="s">
        <v>213</v>
      </c>
      <c r="F1096" s="4" t="s">
        <v>214</v>
      </c>
      <c r="G1096" s="3">
        <v>4116</v>
      </c>
      <c r="H1096" s="4" t="s">
        <v>42</v>
      </c>
      <c r="I1096" s="3">
        <v>8</v>
      </c>
      <c r="J1096" s="4" t="s">
        <v>17</v>
      </c>
      <c r="K1096" s="4"/>
    </row>
    <row r="1097" spans="1:11">
      <c r="A1097" s="3">
        <v>84</v>
      </c>
      <c r="B1097" s="17">
        <v>44379</v>
      </c>
      <c r="C1097" s="4" t="s">
        <v>28</v>
      </c>
      <c r="D1097" s="2" t="s">
        <v>212</v>
      </c>
      <c r="E1097" s="2" t="s">
        <v>213</v>
      </c>
      <c r="F1097" s="4" t="s">
        <v>214</v>
      </c>
      <c r="G1097" s="3">
        <v>4116</v>
      </c>
      <c r="H1097" s="4" t="s">
        <v>25</v>
      </c>
      <c r="I1097" s="3">
        <v>10</v>
      </c>
      <c r="J1097" s="4" t="s">
        <v>17</v>
      </c>
      <c r="K1097" s="4"/>
    </row>
    <row r="1098" spans="1:11">
      <c r="A1098" s="3">
        <v>84</v>
      </c>
      <c r="B1098" s="17">
        <v>44379</v>
      </c>
      <c r="C1098" s="4" t="s">
        <v>28</v>
      </c>
      <c r="D1098" s="2" t="s">
        <v>212</v>
      </c>
      <c r="E1098" s="2" t="s">
        <v>213</v>
      </c>
      <c r="F1098" s="4" t="s">
        <v>214</v>
      </c>
      <c r="G1098" s="3">
        <v>4116</v>
      </c>
      <c r="H1098" s="4" t="s">
        <v>43</v>
      </c>
      <c r="I1098" s="3">
        <v>9</v>
      </c>
      <c r="J1098" s="4" t="s">
        <v>17</v>
      </c>
      <c r="K1098" s="4"/>
    </row>
    <row r="1099" spans="1:11">
      <c r="A1099" s="3">
        <v>84</v>
      </c>
      <c r="B1099" s="17">
        <v>44379</v>
      </c>
      <c r="C1099" s="4" t="s">
        <v>28</v>
      </c>
      <c r="D1099" s="2" t="s">
        <v>212</v>
      </c>
      <c r="E1099" s="2" t="s">
        <v>213</v>
      </c>
      <c r="F1099" s="4" t="s">
        <v>214</v>
      </c>
      <c r="G1099" s="3">
        <v>4116</v>
      </c>
      <c r="H1099" s="4" t="s">
        <v>26</v>
      </c>
      <c r="I1099" s="3">
        <v>12</v>
      </c>
      <c r="J1099" s="4" t="s">
        <v>17</v>
      </c>
      <c r="K1099" s="4"/>
    </row>
    <row r="1100" spans="1:11">
      <c r="A1100" s="3">
        <v>84</v>
      </c>
      <c r="B1100" s="17">
        <v>44379</v>
      </c>
      <c r="C1100" s="4" t="s">
        <v>28</v>
      </c>
      <c r="D1100" s="2" t="s">
        <v>212</v>
      </c>
      <c r="E1100" s="2" t="s">
        <v>213</v>
      </c>
      <c r="F1100" s="4" t="s">
        <v>214</v>
      </c>
      <c r="G1100" s="3">
        <v>4116</v>
      </c>
      <c r="H1100" s="4" t="s">
        <v>44</v>
      </c>
      <c r="I1100" s="3">
        <v>7</v>
      </c>
      <c r="J1100" s="4" t="s">
        <v>17</v>
      </c>
      <c r="K1100" s="4"/>
    </row>
    <row r="1101" spans="1:11">
      <c r="A1101" s="3">
        <v>84</v>
      </c>
      <c r="B1101" s="17">
        <v>44379</v>
      </c>
      <c r="C1101" s="4" t="s">
        <v>28</v>
      </c>
      <c r="D1101" s="2" t="s">
        <v>212</v>
      </c>
      <c r="E1101" s="2" t="s">
        <v>213</v>
      </c>
      <c r="F1101" s="4" t="s">
        <v>214</v>
      </c>
      <c r="G1101" s="3">
        <v>4116</v>
      </c>
      <c r="H1101" s="4" t="s">
        <v>27</v>
      </c>
      <c r="I1101" s="3">
        <v>8</v>
      </c>
      <c r="J1101" s="4" t="s">
        <v>17</v>
      </c>
      <c r="K1101" s="4"/>
    </row>
    <row r="1102" spans="1:11">
      <c r="A1102" s="3">
        <v>85</v>
      </c>
      <c r="B1102" s="17">
        <v>44769</v>
      </c>
      <c r="C1102" s="4" t="s">
        <v>74</v>
      </c>
      <c r="D1102" s="2" t="s">
        <v>215</v>
      </c>
      <c r="E1102" s="2" t="s">
        <v>216</v>
      </c>
      <c r="F1102" s="4" t="s">
        <v>217</v>
      </c>
      <c r="G1102" s="3">
        <v>6170</v>
      </c>
      <c r="H1102" s="4" t="s">
        <v>16</v>
      </c>
      <c r="I1102" s="3">
        <v>18</v>
      </c>
      <c r="J1102" s="4" t="s">
        <v>17</v>
      </c>
      <c r="K1102" s="4"/>
    </row>
    <row r="1103" spans="1:11">
      <c r="A1103" s="3">
        <v>85</v>
      </c>
      <c r="B1103" s="17">
        <v>44769</v>
      </c>
      <c r="C1103" s="4" t="s">
        <v>74</v>
      </c>
      <c r="D1103" s="2" t="s">
        <v>215</v>
      </c>
      <c r="E1103" s="2" t="s">
        <v>216</v>
      </c>
      <c r="F1103" s="4" t="s">
        <v>217</v>
      </c>
      <c r="G1103" s="3">
        <v>6170</v>
      </c>
      <c r="H1103" s="4" t="s">
        <v>18</v>
      </c>
      <c r="I1103" s="3">
        <v>9</v>
      </c>
      <c r="J1103" s="4" t="s">
        <v>17</v>
      </c>
      <c r="K1103" s="4"/>
    </row>
    <row r="1104" spans="1:11">
      <c r="A1104" s="3">
        <v>85</v>
      </c>
      <c r="B1104" s="17">
        <v>44769</v>
      </c>
      <c r="C1104" s="4" t="s">
        <v>74</v>
      </c>
      <c r="D1104" s="2" t="s">
        <v>215</v>
      </c>
      <c r="E1104" s="2" t="s">
        <v>216</v>
      </c>
      <c r="F1104" s="4" t="s">
        <v>217</v>
      </c>
      <c r="G1104" s="3">
        <v>6170</v>
      </c>
      <c r="H1104" s="4" t="s">
        <v>19</v>
      </c>
      <c r="I1104" s="3">
        <v>16</v>
      </c>
      <c r="J1104" s="4" t="s">
        <v>17</v>
      </c>
      <c r="K1104" s="4"/>
    </row>
    <row r="1105" spans="1:11">
      <c r="A1105" s="3">
        <v>85</v>
      </c>
      <c r="B1105" s="17">
        <v>44769</v>
      </c>
      <c r="C1105" s="4" t="s">
        <v>74</v>
      </c>
      <c r="D1105" s="2" t="s">
        <v>215</v>
      </c>
      <c r="E1105" s="2" t="s">
        <v>216</v>
      </c>
      <c r="F1105" s="4" t="s">
        <v>217</v>
      </c>
      <c r="G1105" s="3">
        <v>6170</v>
      </c>
      <c r="H1105" s="4" t="s">
        <v>20</v>
      </c>
      <c r="I1105" s="3">
        <v>13</v>
      </c>
      <c r="J1105" s="4" t="s">
        <v>17</v>
      </c>
      <c r="K1105" s="4"/>
    </row>
    <row r="1106" spans="1:11">
      <c r="A1106" s="3">
        <v>85</v>
      </c>
      <c r="B1106" s="17">
        <v>44769</v>
      </c>
      <c r="C1106" s="4" t="s">
        <v>74</v>
      </c>
      <c r="D1106" s="2" t="s">
        <v>215</v>
      </c>
      <c r="E1106" s="2" t="s">
        <v>216</v>
      </c>
      <c r="F1106" s="4" t="s">
        <v>217</v>
      </c>
      <c r="G1106" s="3">
        <v>6170</v>
      </c>
      <c r="H1106" s="4" t="s">
        <v>35</v>
      </c>
      <c r="I1106" s="3">
        <v>17</v>
      </c>
      <c r="J1106" s="4" t="s">
        <v>17</v>
      </c>
      <c r="K1106" s="4"/>
    </row>
    <row r="1107" spans="1:11">
      <c r="A1107" s="3">
        <v>85</v>
      </c>
      <c r="B1107" s="17">
        <v>44769</v>
      </c>
      <c r="C1107" s="4" t="s">
        <v>74</v>
      </c>
      <c r="D1107" s="2" t="s">
        <v>215</v>
      </c>
      <c r="E1107" s="2" t="s">
        <v>216</v>
      </c>
      <c r="F1107" s="4" t="s">
        <v>217</v>
      </c>
      <c r="G1107" s="3">
        <v>6170</v>
      </c>
      <c r="H1107" s="4" t="s">
        <v>21</v>
      </c>
      <c r="I1107" s="3">
        <v>13</v>
      </c>
      <c r="J1107" s="4" t="s">
        <v>17</v>
      </c>
      <c r="K1107" s="4"/>
    </row>
    <row r="1108" spans="1:11">
      <c r="A1108" s="3">
        <v>85</v>
      </c>
      <c r="B1108" s="17">
        <v>44769</v>
      </c>
      <c r="C1108" s="4" t="s">
        <v>74</v>
      </c>
      <c r="D1108" s="2" t="s">
        <v>215</v>
      </c>
      <c r="E1108" s="2" t="s">
        <v>216</v>
      </c>
      <c r="F1108" s="4" t="s">
        <v>217</v>
      </c>
      <c r="G1108" s="3">
        <v>6170</v>
      </c>
      <c r="H1108" s="4" t="s">
        <v>22</v>
      </c>
      <c r="I1108" s="3">
        <v>9</v>
      </c>
      <c r="J1108" s="4" t="s">
        <v>17</v>
      </c>
      <c r="K1108" s="4"/>
    </row>
    <row r="1109" spans="1:11">
      <c r="A1109" s="3">
        <v>85</v>
      </c>
      <c r="B1109" s="17">
        <v>44769</v>
      </c>
      <c r="C1109" s="4" t="s">
        <v>74</v>
      </c>
      <c r="D1109" s="2" t="s">
        <v>215</v>
      </c>
      <c r="E1109" s="2" t="s">
        <v>216</v>
      </c>
      <c r="F1109" s="4" t="s">
        <v>217</v>
      </c>
      <c r="G1109" s="3">
        <v>6170</v>
      </c>
      <c r="H1109" s="4" t="s">
        <v>23</v>
      </c>
      <c r="I1109" s="3">
        <v>3</v>
      </c>
      <c r="J1109" s="4" t="s">
        <v>17</v>
      </c>
      <c r="K1109" s="4"/>
    </row>
    <row r="1110" spans="1:11">
      <c r="A1110" s="3">
        <v>85</v>
      </c>
      <c r="B1110" s="17">
        <v>44769</v>
      </c>
      <c r="C1110" s="4" t="s">
        <v>74</v>
      </c>
      <c r="D1110" s="2" t="s">
        <v>215</v>
      </c>
      <c r="E1110" s="2" t="s">
        <v>216</v>
      </c>
      <c r="F1110" s="4" t="s">
        <v>217</v>
      </c>
      <c r="G1110" s="3">
        <v>6170</v>
      </c>
      <c r="H1110" s="4" t="s">
        <v>42</v>
      </c>
      <c r="I1110" s="3">
        <v>14</v>
      </c>
      <c r="J1110" s="4" t="s">
        <v>17</v>
      </c>
      <c r="K1110" s="4"/>
    </row>
    <row r="1111" spans="1:11">
      <c r="A1111" s="3">
        <v>85</v>
      </c>
      <c r="B1111" s="17">
        <v>44769</v>
      </c>
      <c r="C1111" s="4" t="s">
        <v>74</v>
      </c>
      <c r="D1111" s="2" t="s">
        <v>215</v>
      </c>
      <c r="E1111" s="2" t="s">
        <v>216</v>
      </c>
      <c r="F1111" s="4" t="s">
        <v>217</v>
      </c>
      <c r="G1111" s="3">
        <v>6170</v>
      </c>
      <c r="H1111" s="4" t="s">
        <v>25</v>
      </c>
      <c r="I1111" s="3">
        <v>20</v>
      </c>
      <c r="J1111" s="4" t="s">
        <v>17</v>
      </c>
      <c r="K1111" s="4"/>
    </row>
    <row r="1112" spans="1:11">
      <c r="A1112" s="3">
        <v>85</v>
      </c>
      <c r="B1112" s="17">
        <v>44769</v>
      </c>
      <c r="C1112" s="4" t="s">
        <v>74</v>
      </c>
      <c r="D1112" s="2" t="s">
        <v>215</v>
      </c>
      <c r="E1112" s="2" t="s">
        <v>216</v>
      </c>
      <c r="F1112" s="4" t="s">
        <v>217</v>
      </c>
      <c r="G1112" s="3">
        <v>6170</v>
      </c>
      <c r="H1112" s="4" t="s">
        <v>26</v>
      </c>
      <c r="I1112" s="3">
        <v>7</v>
      </c>
      <c r="J1112" s="4" t="s">
        <v>17</v>
      </c>
      <c r="K1112" s="4"/>
    </row>
    <row r="1113" spans="1:11">
      <c r="A1113" s="3">
        <v>85</v>
      </c>
      <c r="B1113" s="17">
        <v>44769</v>
      </c>
      <c r="C1113" s="4" t="s">
        <v>74</v>
      </c>
      <c r="D1113" s="2" t="s">
        <v>215</v>
      </c>
      <c r="E1113" s="2" t="s">
        <v>216</v>
      </c>
      <c r="F1113" s="4" t="s">
        <v>217</v>
      </c>
      <c r="G1113" s="3">
        <v>6170</v>
      </c>
      <c r="H1113" s="4" t="s">
        <v>27</v>
      </c>
      <c r="I1113" s="3">
        <v>10</v>
      </c>
      <c r="J1113" s="4" t="s">
        <v>17</v>
      </c>
      <c r="K1113" s="4"/>
    </row>
    <row r="1114" spans="1:11">
      <c r="A1114" s="3">
        <v>86</v>
      </c>
      <c r="B1114" s="17">
        <v>45207</v>
      </c>
      <c r="C1114" s="4" t="s">
        <v>45</v>
      </c>
      <c r="D1114" s="2" t="s">
        <v>56</v>
      </c>
      <c r="E1114" s="2" t="s">
        <v>57</v>
      </c>
      <c r="F1114" s="4" t="s">
        <v>58</v>
      </c>
      <c r="G1114" s="3">
        <v>7645</v>
      </c>
      <c r="H1114" s="4" t="s">
        <v>32</v>
      </c>
      <c r="I1114" s="3">
        <v>20</v>
      </c>
      <c r="J1114" s="4" t="s">
        <v>17</v>
      </c>
      <c r="K1114" s="4"/>
    </row>
    <row r="1115" spans="1:11">
      <c r="A1115" s="3">
        <v>86</v>
      </c>
      <c r="B1115" s="17">
        <v>45207</v>
      </c>
      <c r="C1115" s="4" t="s">
        <v>45</v>
      </c>
      <c r="D1115" s="2" t="s">
        <v>56</v>
      </c>
      <c r="E1115" s="2" t="s">
        <v>57</v>
      </c>
      <c r="F1115" s="4" t="s">
        <v>58</v>
      </c>
      <c r="G1115" s="3">
        <v>7645</v>
      </c>
      <c r="H1115" s="4" t="s">
        <v>16</v>
      </c>
      <c r="I1115" s="3">
        <v>19</v>
      </c>
      <c r="J1115" s="4" t="s">
        <v>17</v>
      </c>
      <c r="K1115" s="4"/>
    </row>
    <row r="1116" spans="1:11">
      <c r="A1116" s="3">
        <v>86</v>
      </c>
      <c r="B1116" s="17">
        <v>45207</v>
      </c>
      <c r="C1116" s="4" t="s">
        <v>45</v>
      </c>
      <c r="D1116" s="2" t="s">
        <v>56</v>
      </c>
      <c r="E1116" s="2" t="s">
        <v>57</v>
      </c>
      <c r="F1116" s="4" t="s">
        <v>58</v>
      </c>
      <c r="G1116" s="3">
        <v>7645</v>
      </c>
      <c r="H1116" s="4" t="s">
        <v>18</v>
      </c>
      <c r="I1116" s="3">
        <v>10</v>
      </c>
      <c r="J1116" s="4" t="s">
        <v>17</v>
      </c>
      <c r="K1116" s="4"/>
    </row>
    <row r="1117" spans="1:11">
      <c r="A1117" s="3">
        <v>86</v>
      </c>
      <c r="B1117" s="17">
        <v>45207</v>
      </c>
      <c r="C1117" s="4" t="s">
        <v>45</v>
      </c>
      <c r="D1117" s="2" t="s">
        <v>56</v>
      </c>
      <c r="E1117" s="2" t="s">
        <v>57</v>
      </c>
      <c r="F1117" s="4" t="s">
        <v>58</v>
      </c>
      <c r="G1117" s="3">
        <v>7645</v>
      </c>
      <c r="H1117" s="4" t="s">
        <v>19</v>
      </c>
      <c r="I1117" s="3">
        <v>14</v>
      </c>
      <c r="J1117" s="4" t="s">
        <v>17</v>
      </c>
      <c r="K1117" s="4"/>
    </row>
    <row r="1118" spans="1:11">
      <c r="A1118" s="3">
        <v>86</v>
      </c>
      <c r="B1118" s="17">
        <v>45207</v>
      </c>
      <c r="C1118" s="4" t="s">
        <v>45</v>
      </c>
      <c r="D1118" s="2" t="s">
        <v>56</v>
      </c>
      <c r="E1118" s="2" t="s">
        <v>57</v>
      </c>
      <c r="F1118" s="4" t="s">
        <v>58</v>
      </c>
      <c r="G1118" s="3">
        <v>7645</v>
      </c>
      <c r="H1118" s="4" t="s">
        <v>33</v>
      </c>
      <c r="I1118" s="3">
        <v>23</v>
      </c>
      <c r="J1118" s="4" t="s">
        <v>17</v>
      </c>
      <c r="K1118" s="4"/>
    </row>
    <row r="1119" spans="1:11">
      <c r="A1119" s="3">
        <v>86</v>
      </c>
      <c r="B1119" s="17">
        <v>45207</v>
      </c>
      <c r="C1119" s="4" t="s">
        <v>45</v>
      </c>
      <c r="D1119" s="2" t="s">
        <v>56</v>
      </c>
      <c r="E1119" s="2" t="s">
        <v>57</v>
      </c>
      <c r="F1119" s="4" t="s">
        <v>58</v>
      </c>
      <c r="G1119" s="3">
        <v>7645</v>
      </c>
      <c r="H1119" s="4" t="s">
        <v>35</v>
      </c>
      <c r="I1119" s="3">
        <v>17</v>
      </c>
      <c r="J1119" s="4" t="s">
        <v>17</v>
      </c>
      <c r="K1119" s="4"/>
    </row>
    <row r="1120" spans="1:11">
      <c r="A1120" s="3">
        <v>86</v>
      </c>
      <c r="B1120" s="17">
        <v>45207</v>
      </c>
      <c r="C1120" s="4" t="s">
        <v>45</v>
      </c>
      <c r="D1120" s="2" t="s">
        <v>56</v>
      </c>
      <c r="E1120" s="2" t="s">
        <v>57</v>
      </c>
      <c r="F1120" s="4" t="s">
        <v>58</v>
      </c>
      <c r="G1120" s="3">
        <v>7645</v>
      </c>
      <c r="H1120" s="4" t="s">
        <v>23</v>
      </c>
      <c r="I1120" s="3">
        <v>15</v>
      </c>
      <c r="J1120" s="4" t="s">
        <v>17</v>
      </c>
      <c r="K1120" s="4"/>
    </row>
    <row r="1121" spans="1:11">
      <c r="A1121" s="3">
        <v>86</v>
      </c>
      <c r="B1121" s="17">
        <v>45207</v>
      </c>
      <c r="C1121" s="4" t="s">
        <v>45</v>
      </c>
      <c r="D1121" s="2" t="s">
        <v>56</v>
      </c>
      <c r="E1121" s="2" t="s">
        <v>57</v>
      </c>
      <c r="F1121" s="4" t="s">
        <v>58</v>
      </c>
      <c r="G1121" s="3">
        <v>7645</v>
      </c>
      <c r="H1121" s="4" t="s">
        <v>36</v>
      </c>
      <c r="I1121" s="3">
        <v>20</v>
      </c>
      <c r="J1121" s="4" t="s">
        <v>17</v>
      </c>
      <c r="K1121" s="4"/>
    </row>
    <row r="1122" spans="1:11">
      <c r="A1122" s="3">
        <v>86</v>
      </c>
      <c r="B1122" s="17">
        <v>45207</v>
      </c>
      <c r="C1122" s="4" t="s">
        <v>45</v>
      </c>
      <c r="D1122" s="2" t="s">
        <v>56</v>
      </c>
      <c r="E1122" s="2" t="s">
        <v>57</v>
      </c>
      <c r="F1122" s="4" t="s">
        <v>58</v>
      </c>
      <c r="G1122" s="3">
        <v>7645</v>
      </c>
      <c r="H1122" s="4" t="s">
        <v>24</v>
      </c>
      <c r="I1122" s="3">
        <v>17</v>
      </c>
      <c r="J1122" s="4" t="s">
        <v>17</v>
      </c>
      <c r="K1122" s="4"/>
    </row>
    <row r="1123" spans="1:11">
      <c r="A1123" s="3">
        <v>86</v>
      </c>
      <c r="B1123" s="17">
        <v>45207</v>
      </c>
      <c r="C1123" s="4" t="s">
        <v>45</v>
      </c>
      <c r="D1123" s="2" t="s">
        <v>56</v>
      </c>
      <c r="E1123" s="2" t="s">
        <v>57</v>
      </c>
      <c r="F1123" s="4" t="s">
        <v>58</v>
      </c>
      <c r="G1123" s="3">
        <v>7645</v>
      </c>
      <c r="H1123" s="4" t="s">
        <v>43</v>
      </c>
      <c r="I1123" s="3">
        <v>28</v>
      </c>
      <c r="J1123" s="4" t="s">
        <v>17</v>
      </c>
      <c r="K1123" s="4"/>
    </row>
    <row r="1124" spans="1:11">
      <c r="A1124" s="3">
        <v>86</v>
      </c>
      <c r="B1124" s="17">
        <v>45207</v>
      </c>
      <c r="C1124" s="4" t="s">
        <v>45</v>
      </c>
      <c r="D1124" s="2" t="s">
        <v>56</v>
      </c>
      <c r="E1124" s="2" t="s">
        <v>57</v>
      </c>
      <c r="F1124" s="4" t="s">
        <v>58</v>
      </c>
      <c r="G1124" s="3">
        <v>7645</v>
      </c>
      <c r="H1124" s="4" t="s">
        <v>26</v>
      </c>
      <c r="I1124" s="3">
        <v>11</v>
      </c>
      <c r="J1124" s="4" t="s">
        <v>17</v>
      </c>
      <c r="K1124" s="4"/>
    </row>
    <row r="1125" spans="1:11">
      <c r="A1125" s="3">
        <v>86</v>
      </c>
      <c r="B1125" s="17">
        <v>45207</v>
      </c>
      <c r="C1125" s="4" t="s">
        <v>45</v>
      </c>
      <c r="D1125" s="2" t="s">
        <v>56</v>
      </c>
      <c r="E1125" s="2" t="s">
        <v>57</v>
      </c>
      <c r="F1125" s="4" t="s">
        <v>58</v>
      </c>
      <c r="G1125" s="3">
        <v>7645</v>
      </c>
      <c r="H1125" s="4" t="s">
        <v>27</v>
      </c>
      <c r="I1125" s="3">
        <v>26</v>
      </c>
      <c r="J1125" s="4" t="s">
        <v>17</v>
      </c>
      <c r="K1125" s="4"/>
    </row>
    <row r="1126" spans="1:11">
      <c r="A1126" s="3">
        <v>87</v>
      </c>
      <c r="B1126" s="17">
        <v>45239</v>
      </c>
      <c r="C1126" s="4" t="s">
        <v>45</v>
      </c>
      <c r="D1126" s="2" t="s">
        <v>130</v>
      </c>
      <c r="E1126" s="2" t="s">
        <v>131</v>
      </c>
      <c r="F1126" s="4" t="s">
        <v>132</v>
      </c>
      <c r="G1126" s="3">
        <v>236</v>
      </c>
      <c r="H1126" s="4" t="s">
        <v>16</v>
      </c>
      <c r="I1126" s="3">
        <v>2</v>
      </c>
      <c r="J1126" s="4" t="s">
        <v>17</v>
      </c>
      <c r="K1126" s="4"/>
    </row>
    <row r="1127" spans="1:11">
      <c r="A1127" s="3">
        <v>87</v>
      </c>
      <c r="B1127" s="17">
        <v>45239</v>
      </c>
      <c r="C1127" s="4" t="s">
        <v>45</v>
      </c>
      <c r="D1127" s="2" t="s">
        <v>130</v>
      </c>
      <c r="E1127" s="2" t="s">
        <v>131</v>
      </c>
      <c r="F1127" s="4" t="s">
        <v>132</v>
      </c>
      <c r="G1127" s="3">
        <v>236</v>
      </c>
      <c r="H1127" s="4" t="s">
        <v>18</v>
      </c>
      <c r="I1127" s="3">
        <v>4</v>
      </c>
      <c r="J1127" s="4" t="s">
        <v>17</v>
      </c>
      <c r="K1127" s="4"/>
    </row>
    <row r="1128" spans="1:11">
      <c r="A1128" s="3">
        <v>87</v>
      </c>
      <c r="B1128" s="17">
        <v>45239</v>
      </c>
      <c r="C1128" s="4" t="s">
        <v>45</v>
      </c>
      <c r="D1128" s="2" t="s">
        <v>130</v>
      </c>
      <c r="E1128" s="2" t="s">
        <v>131</v>
      </c>
      <c r="F1128" s="4" t="s">
        <v>132</v>
      </c>
      <c r="G1128" s="3">
        <v>236</v>
      </c>
      <c r="H1128" s="4" t="s">
        <v>20</v>
      </c>
      <c r="I1128" s="3">
        <v>3</v>
      </c>
      <c r="J1128" s="4" t="s">
        <v>17</v>
      </c>
      <c r="K1128" s="4"/>
    </row>
    <row r="1129" spans="1:11">
      <c r="A1129" s="3">
        <v>87</v>
      </c>
      <c r="B1129" s="17">
        <v>45239</v>
      </c>
      <c r="C1129" s="4" t="s">
        <v>45</v>
      </c>
      <c r="D1129" s="2" t="s">
        <v>130</v>
      </c>
      <c r="E1129" s="2" t="s">
        <v>131</v>
      </c>
      <c r="F1129" s="4" t="s">
        <v>132</v>
      </c>
      <c r="G1129" s="3">
        <v>236</v>
      </c>
      <c r="H1129" s="4" t="s">
        <v>33</v>
      </c>
      <c r="I1129" s="3">
        <v>1</v>
      </c>
      <c r="J1129" s="4" t="s">
        <v>17</v>
      </c>
      <c r="K1129" s="4"/>
    </row>
    <row r="1130" spans="1:11">
      <c r="A1130" s="3">
        <v>87</v>
      </c>
      <c r="B1130" s="17">
        <v>45239</v>
      </c>
      <c r="C1130" s="4" t="s">
        <v>45</v>
      </c>
      <c r="D1130" s="2" t="s">
        <v>130</v>
      </c>
      <c r="E1130" s="2" t="s">
        <v>131</v>
      </c>
      <c r="F1130" s="4" t="s">
        <v>132</v>
      </c>
      <c r="G1130" s="3">
        <v>236</v>
      </c>
      <c r="H1130" s="4" t="s">
        <v>42</v>
      </c>
      <c r="I1130" s="3">
        <v>2</v>
      </c>
      <c r="J1130" s="4" t="s">
        <v>17</v>
      </c>
      <c r="K1130" s="4"/>
    </row>
    <row r="1131" spans="1:11">
      <c r="A1131" s="3">
        <v>87</v>
      </c>
      <c r="B1131" s="17">
        <v>45239</v>
      </c>
      <c r="C1131" s="4" t="s">
        <v>45</v>
      </c>
      <c r="D1131" s="2" t="s">
        <v>130</v>
      </c>
      <c r="E1131" s="2" t="s">
        <v>131</v>
      </c>
      <c r="F1131" s="4" t="s">
        <v>132</v>
      </c>
      <c r="G1131" s="3">
        <v>236</v>
      </c>
      <c r="H1131" s="4" t="s">
        <v>25</v>
      </c>
      <c r="I1131" s="3">
        <v>3</v>
      </c>
      <c r="J1131" s="4" t="s">
        <v>17</v>
      </c>
      <c r="K1131" s="4"/>
    </row>
    <row r="1132" spans="1:11">
      <c r="A1132" s="3">
        <v>87</v>
      </c>
      <c r="B1132" s="17">
        <v>45239</v>
      </c>
      <c r="C1132" s="4" t="s">
        <v>45</v>
      </c>
      <c r="D1132" s="2" t="s">
        <v>130</v>
      </c>
      <c r="E1132" s="2" t="s">
        <v>131</v>
      </c>
      <c r="F1132" s="4" t="s">
        <v>132</v>
      </c>
      <c r="G1132" s="3">
        <v>236</v>
      </c>
      <c r="H1132" s="4" t="s">
        <v>26</v>
      </c>
      <c r="I1132" s="3">
        <v>1</v>
      </c>
      <c r="J1132" s="4" t="s">
        <v>17</v>
      </c>
      <c r="K1132" s="4"/>
    </row>
    <row r="1133" spans="1:11">
      <c r="A1133" s="3">
        <v>87</v>
      </c>
      <c r="B1133" s="17">
        <v>45239</v>
      </c>
      <c r="C1133" s="4" t="s">
        <v>45</v>
      </c>
      <c r="D1133" s="2" t="s">
        <v>130</v>
      </c>
      <c r="E1133" s="2" t="s">
        <v>131</v>
      </c>
      <c r="F1133" s="4" t="s">
        <v>132</v>
      </c>
      <c r="G1133" s="3">
        <v>236</v>
      </c>
      <c r="H1133" s="4" t="s">
        <v>44</v>
      </c>
      <c r="I1133" s="3">
        <v>3</v>
      </c>
      <c r="J1133" s="4" t="s">
        <v>17</v>
      </c>
      <c r="K1133" s="4"/>
    </row>
    <row r="1134" spans="1:11">
      <c r="A1134" s="3">
        <v>87</v>
      </c>
      <c r="B1134" s="17">
        <v>45239</v>
      </c>
      <c r="C1134" s="4" t="s">
        <v>45</v>
      </c>
      <c r="D1134" s="2" t="s">
        <v>130</v>
      </c>
      <c r="E1134" s="2" t="s">
        <v>131</v>
      </c>
      <c r="F1134" s="4" t="s">
        <v>132</v>
      </c>
      <c r="G1134" s="3">
        <v>236</v>
      </c>
      <c r="H1134" s="4" t="s">
        <v>27</v>
      </c>
      <c r="I1134" s="3">
        <v>3</v>
      </c>
      <c r="J1134" s="4" t="s">
        <v>17</v>
      </c>
      <c r="K1134" s="4"/>
    </row>
    <row r="1135" spans="1:11">
      <c r="A1135" s="3">
        <v>88</v>
      </c>
      <c r="B1135" s="17">
        <v>44996</v>
      </c>
      <c r="C1135" s="4" t="s">
        <v>171</v>
      </c>
      <c r="D1135" s="2" t="s">
        <v>218</v>
      </c>
      <c r="E1135" s="2" t="s">
        <v>219</v>
      </c>
      <c r="F1135" s="4" t="s">
        <v>220</v>
      </c>
      <c r="G1135" s="3">
        <v>6775</v>
      </c>
      <c r="H1135" s="4" t="s">
        <v>32</v>
      </c>
      <c r="I1135" s="3">
        <v>16</v>
      </c>
      <c r="J1135" s="4" t="s">
        <v>17</v>
      </c>
      <c r="K1135" s="4"/>
    </row>
    <row r="1136" spans="1:11">
      <c r="A1136" s="3">
        <v>88</v>
      </c>
      <c r="B1136" s="17">
        <v>44996</v>
      </c>
      <c r="C1136" s="4" t="s">
        <v>171</v>
      </c>
      <c r="D1136" s="2" t="s">
        <v>218</v>
      </c>
      <c r="E1136" s="2" t="s">
        <v>219</v>
      </c>
      <c r="F1136" s="4" t="s">
        <v>220</v>
      </c>
      <c r="G1136" s="3">
        <v>6775</v>
      </c>
      <c r="H1136" s="4" t="s">
        <v>16</v>
      </c>
      <c r="I1136" s="3">
        <v>18</v>
      </c>
      <c r="J1136" s="4" t="s">
        <v>17</v>
      </c>
      <c r="K1136" s="4"/>
    </row>
    <row r="1137" spans="1:11">
      <c r="A1137" s="3">
        <v>88</v>
      </c>
      <c r="B1137" s="17">
        <v>44996</v>
      </c>
      <c r="C1137" s="4" t="s">
        <v>171</v>
      </c>
      <c r="D1137" s="2" t="s">
        <v>218</v>
      </c>
      <c r="E1137" s="2" t="s">
        <v>219</v>
      </c>
      <c r="F1137" s="4" t="s">
        <v>220</v>
      </c>
      <c r="G1137" s="3">
        <v>6775</v>
      </c>
      <c r="H1137" s="4" t="s">
        <v>18</v>
      </c>
      <c r="I1137" s="3">
        <v>7</v>
      </c>
      <c r="J1137" s="4" t="s">
        <v>17</v>
      </c>
      <c r="K1137" s="4"/>
    </row>
    <row r="1138" spans="1:11">
      <c r="A1138" s="3">
        <v>88</v>
      </c>
      <c r="B1138" s="17">
        <v>44996</v>
      </c>
      <c r="C1138" s="4" t="s">
        <v>171</v>
      </c>
      <c r="D1138" s="2" t="s">
        <v>218</v>
      </c>
      <c r="E1138" s="2" t="s">
        <v>219</v>
      </c>
      <c r="F1138" s="4" t="s">
        <v>220</v>
      </c>
      <c r="G1138" s="3">
        <v>6775</v>
      </c>
      <c r="H1138" s="4" t="s">
        <v>19</v>
      </c>
      <c r="I1138" s="3">
        <v>13</v>
      </c>
      <c r="J1138" s="4" t="s">
        <v>17</v>
      </c>
      <c r="K1138" s="4"/>
    </row>
    <row r="1139" spans="1:11">
      <c r="A1139" s="3">
        <v>88</v>
      </c>
      <c r="B1139" s="17">
        <v>44996</v>
      </c>
      <c r="C1139" s="4" t="s">
        <v>171</v>
      </c>
      <c r="D1139" s="2" t="s">
        <v>218</v>
      </c>
      <c r="E1139" s="2" t="s">
        <v>219</v>
      </c>
      <c r="F1139" s="4" t="s">
        <v>220</v>
      </c>
      <c r="G1139" s="3">
        <v>6775</v>
      </c>
      <c r="H1139" s="4" t="s">
        <v>33</v>
      </c>
      <c r="I1139" s="3">
        <v>17</v>
      </c>
      <c r="J1139" s="4" t="s">
        <v>17</v>
      </c>
      <c r="K1139" s="4"/>
    </row>
    <row r="1140" spans="1:11">
      <c r="A1140" s="3">
        <v>88</v>
      </c>
      <c r="B1140" s="17">
        <v>44996</v>
      </c>
      <c r="C1140" s="4" t="s">
        <v>171</v>
      </c>
      <c r="D1140" s="2" t="s">
        <v>218</v>
      </c>
      <c r="E1140" s="2" t="s">
        <v>219</v>
      </c>
      <c r="F1140" s="4" t="s">
        <v>220</v>
      </c>
      <c r="G1140" s="3">
        <v>6775</v>
      </c>
      <c r="H1140" s="4" t="s">
        <v>35</v>
      </c>
      <c r="I1140" s="3">
        <v>11</v>
      </c>
      <c r="J1140" s="4" t="s">
        <v>17</v>
      </c>
      <c r="K1140" s="4"/>
    </row>
    <row r="1141" spans="1:11">
      <c r="A1141" s="3">
        <v>88</v>
      </c>
      <c r="B1141" s="17">
        <v>44996</v>
      </c>
      <c r="C1141" s="4" t="s">
        <v>171</v>
      </c>
      <c r="D1141" s="2" t="s">
        <v>218</v>
      </c>
      <c r="E1141" s="2" t="s">
        <v>219</v>
      </c>
      <c r="F1141" s="4" t="s">
        <v>220</v>
      </c>
      <c r="G1141" s="3">
        <v>6775</v>
      </c>
      <c r="H1141" s="4" t="s">
        <v>21</v>
      </c>
      <c r="I1141" s="3">
        <v>16</v>
      </c>
      <c r="J1141" s="4" t="s">
        <v>17</v>
      </c>
      <c r="K1141" s="4"/>
    </row>
    <row r="1142" spans="1:11">
      <c r="A1142" s="3">
        <v>88</v>
      </c>
      <c r="B1142" s="17">
        <v>44996</v>
      </c>
      <c r="C1142" s="4" t="s">
        <v>171</v>
      </c>
      <c r="D1142" s="2" t="s">
        <v>218</v>
      </c>
      <c r="E1142" s="2" t="s">
        <v>219</v>
      </c>
      <c r="F1142" s="4" t="s">
        <v>220</v>
      </c>
      <c r="G1142" s="3">
        <v>6775</v>
      </c>
      <c r="H1142" s="4" t="s">
        <v>22</v>
      </c>
      <c r="I1142" s="3">
        <v>9</v>
      </c>
      <c r="J1142" s="4" t="s">
        <v>17</v>
      </c>
      <c r="K1142" s="4"/>
    </row>
    <row r="1143" spans="1:11">
      <c r="A1143" s="3">
        <v>88</v>
      </c>
      <c r="B1143" s="17">
        <v>44996</v>
      </c>
      <c r="C1143" s="4" t="s">
        <v>171</v>
      </c>
      <c r="D1143" s="2" t="s">
        <v>218</v>
      </c>
      <c r="E1143" s="2" t="s">
        <v>219</v>
      </c>
      <c r="F1143" s="4" t="s">
        <v>220</v>
      </c>
      <c r="G1143" s="3">
        <v>6775</v>
      </c>
      <c r="H1143" s="4" t="s">
        <v>23</v>
      </c>
      <c r="I1143" s="3">
        <v>12</v>
      </c>
      <c r="J1143" s="4" t="s">
        <v>17</v>
      </c>
      <c r="K1143" s="4"/>
    </row>
    <row r="1144" spans="1:11">
      <c r="A1144" s="3">
        <v>88</v>
      </c>
      <c r="B1144" s="17">
        <v>44996</v>
      </c>
      <c r="C1144" s="4" t="s">
        <v>171</v>
      </c>
      <c r="D1144" s="2" t="s">
        <v>218</v>
      </c>
      <c r="E1144" s="2" t="s">
        <v>219</v>
      </c>
      <c r="F1144" s="4" t="s">
        <v>220</v>
      </c>
      <c r="G1144" s="3">
        <v>6775</v>
      </c>
      <c r="H1144" s="4" t="s">
        <v>36</v>
      </c>
      <c r="I1144" s="3">
        <v>17</v>
      </c>
      <c r="J1144" s="4" t="s">
        <v>17</v>
      </c>
      <c r="K1144" s="4"/>
    </row>
    <row r="1145" spans="1:11">
      <c r="A1145" s="3">
        <v>88</v>
      </c>
      <c r="B1145" s="17">
        <v>44996</v>
      </c>
      <c r="C1145" s="4" t="s">
        <v>171</v>
      </c>
      <c r="D1145" s="2" t="s">
        <v>218</v>
      </c>
      <c r="E1145" s="2" t="s">
        <v>219</v>
      </c>
      <c r="F1145" s="4" t="s">
        <v>220</v>
      </c>
      <c r="G1145" s="3">
        <v>6775</v>
      </c>
      <c r="H1145" s="4" t="s">
        <v>42</v>
      </c>
      <c r="I1145" s="3">
        <v>22</v>
      </c>
      <c r="J1145" s="4" t="s">
        <v>17</v>
      </c>
      <c r="K1145" s="4"/>
    </row>
    <row r="1146" spans="1:11">
      <c r="A1146" s="3">
        <v>88</v>
      </c>
      <c r="B1146" s="17">
        <v>44996</v>
      </c>
      <c r="C1146" s="4" t="s">
        <v>171</v>
      </c>
      <c r="D1146" s="2" t="s">
        <v>218</v>
      </c>
      <c r="E1146" s="2" t="s">
        <v>219</v>
      </c>
      <c r="F1146" s="4" t="s">
        <v>220</v>
      </c>
      <c r="G1146" s="3">
        <v>6775</v>
      </c>
      <c r="H1146" s="4" t="s">
        <v>25</v>
      </c>
      <c r="I1146" s="3">
        <v>13</v>
      </c>
      <c r="J1146" s="4" t="s">
        <v>17</v>
      </c>
      <c r="K1146" s="4"/>
    </row>
    <row r="1147" spans="1:11">
      <c r="A1147" s="3">
        <v>88</v>
      </c>
      <c r="B1147" s="17">
        <v>44996</v>
      </c>
      <c r="C1147" s="4" t="s">
        <v>171</v>
      </c>
      <c r="D1147" s="2" t="s">
        <v>218</v>
      </c>
      <c r="E1147" s="2" t="s">
        <v>219</v>
      </c>
      <c r="F1147" s="4" t="s">
        <v>220</v>
      </c>
      <c r="G1147" s="3">
        <v>6775</v>
      </c>
      <c r="H1147" s="4" t="s">
        <v>44</v>
      </c>
      <c r="I1147" s="3">
        <v>16</v>
      </c>
      <c r="J1147" s="4" t="s">
        <v>17</v>
      </c>
      <c r="K1147" s="4"/>
    </row>
    <row r="1148" spans="1:11">
      <c r="A1148" s="3">
        <v>88</v>
      </c>
      <c r="B1148" s="17">
        <v>44996</v>
      </c>
      <c r="C1148" s="4" t="s">
        <v>171</v>
      </c>
      <c r="D1148" s="2" t="s">
        <v>218</v>
      </c>
      <c r="E1148" s="2" t="s">
        <v>219</v>
      </c>
      <c r="F1148" s="4" t="s">
        <v>220</v>
      </c>
      <c r="G1148" s="3">
        <v>6775</v>
      </c>
      <c r="H1148" s="4" t="s">
        <v>37</v>
      </c>
      <c r="I1148" s="3">
        <v>7</v>
      </c>
      <c r="J1148" s="4" t="s">
        <v>17</v>
      </c>
      <c r="K1148" s="4"/>
    </row>
    <row r="1149" spans="1:11">
      <c r="A1149" s="3">
        <v>88</v>
      </c>
      <c r="B1149" s="17">
        <v>44996</v>
      </c>
      <c r="C1149" s="4" t="s">
        <v>171</v>
      </c>
      <c r="D1149" s="2" t="s">
        <v>218</v>
      </c>
      <c r="E1149" s="2" t="s">
        <v>219</v>
      </c>
      <c r="F1149" s="4" t="s">
        <v>220</v>
      </c>
      <c r="G1149" s="3">
        <v>6775</v>
      </c>
      <c r="H1149" s="4" t="s">
        <v>27</v>
      </c>
      <c r="I1149" s="3">
        <v>20</v>
      </c>
      <c r="J1149" s="4" t="s">
        <v>17</v>
      </c>
      <c r="K1149" s="4"/>
    </row>
    <row r="1150" spans="1:11">
      <c r="A1150" s="3">
        <v>88</v>
      </c>
      <c r="B1150" s="17">
        <v>44996</v>
      </c>
      <c r="C1150" s="4" t="s">
        <v>171</v>
      </c>
      <c r="D1150" s="2" t="s">
        <v>218</v>
      </c>
      <c r="E1150" s="2" t="s">
        <v>219</v>
      </c>
      <c r="F1150" s="4" t="s">
        <v>220</v>
      </c>
      <c r="G1150" s="3">
        <v>6775</v>
      </c>
      <c r="H1150" s="4" t="s">
        <v>41</v>
      </c>
      <c r="I1150" s="3">
        <v>12</v>
      </c>
      <c r="J1150" s="4" t="s">
        <v>17</v>
      </c>
      <c r="K1150" s="4"/>
    </row>
    <row r="1151" spans="1:11">
      <c r="A1151" s="3">
        <v>89</v>
      </c>
      <c r="B1151" s="17">
        <v>44421</v>
      </c>
      <c r="C1151" s="4" t="s">
        <v>101</v>
      </c>
      <c r="D1151" s="2" t="s">
        <v>221</v>
      </c>
      <c r="E1151" s="2" t="s">
        <v>222</v>
      </c>
      <c r="F1151" s="4" t="s">
        <v>223</v>
      </c>
      <c r="G1151" s="3">
        <v>6028</v>
      </c>
      <c r="H1151" s="4" t="s">
        <v>32</v>
      </c>
      <c r="I1151" s="3">
        <v>19</v>
      </c>
      <c r="J1151" s="4" t="s">
        <v>17</v>
      </c>
      <c r="K1151" s="4"/>
    </row>
    <row r="1152" spans="1:11">
      <c r="A1152" s="3">
        <v>89</v>
      </c>
      <c r="B1152" s="17">
        <v>44421</v>
      </c>
      <c r="C1152" s="4" t="s">
        <v>101</v>
      </c>
      <c r="D1152" s="2" t="s">
        <v>221</v>
      </c>
      <c r="E1152" s="2" t="s">
        <v>222</v>
      </c>
      <c r="F1152" s="4" t="s">
        <v>223</v>
      </c>
      <c r="G1152" s="3">
        <v>6028</v>
      </c>
      <c r="H1152" s="4" t="s">
        <v>16</v>
      </c>
      <c r="I1152" s="3">
        <v>20</v>
      </c>
      <c r="J1152" s="4" t="s">
        <v>17</v>
      </c>
      <c r="K1152" s="4"/>
    </row>
    <row r="1153" spans="1:11">
      <c r="A1153" s="3">
        <v>89</v>
      </c>
      <c r="B1153" s="17">
        <v>44421</v>
      </c>
      <c r="C1153" s="4" t="s">
        <v>101</v>
      </c>
      <c r="D1153" s="2" t="s">
        <v>221</v>
      </c>
      <c r="E1153" s="2" t="s">
        <v>222</v>
      </c>
      <c r="F1153" s="4" t="s">
        <v>223</v>
      </c>
      <c r="G1153" s="3">
        <v>6028</v>
      </c>
      <c r="H1153" s="4" t="s">
        <v>20</v>
      </c>
      <c r="I1153" s="3">
        <v>17</v>
      </c>
      <c r="J1153" s="4" t="s">
        <v>17</v>
      </c>
      <c r="K1153" s="4"/>
    </row>
    <row r="1154" spans="1:11">
      <c r="A1154" s="3">
        <v>89</v>
      </c>
      <c r="B1154" s="17">
        <v>44421</v>
      </c>
      <c r="C1154" s="4" t="s">
        <v>101</v>
      </c>
      <c r="D1154" s="2" t="s">
        <v>221</v>
      </c>
      <c r="E1154" s="2" t="s">
        <v>222</v>
      </c>
      <c r="F1154" s="4" t="s">
        <v>223</v>
      </c>
      <c r="G1154" s="3">
        <v>6028</v>
      </c>
      <c r="H1154" s="4" t="s">
        <v>33</v>
      </c>
      <c r="I1154" s="3">
        <v>9</v>
      </c>
      <c r="J1154" s="4" t="s">
        <v>17</v>
      </c>
      <c r="K1154" s="4"/>
    </row>
    <row r="1155" spans="1:11">
      <c r="A1155" s="3">
        <v>89</v>
      </c>
      <c r="B1155" s="17">
        <v>44421</v>
      </c>
      <c r="C1155" s="4" t="s">
        <v>101</v>
      </c>
      <c r="D1155" s="2" t="s">
        <v>221</v>
      </c>
      <c r="E1155" s="2" t="s">
        <v>222</v>
      </c>
      <c r="F1155" s="4" t="s">
        <v>223</v>
      </c>
      <c r="G1155" s="3">
        <v>6028</v>
      </c>
      <c r="H1155" s="4" t="s">
        <v>35</v>
      </c>
      <c r="I1155" s="3">
        <v>7</v>
      </c>
      <c r="J1155" s="4" t="s">
        <v>17</v>
      </c>
      <c r="K1155" s="4"/>
    </row>
    <row r="1156" spans="1:11">
      <c r="A1156" s="3">
        <v>89</v>
      </c>
      <c r="B1156" s="17">
        <v>44421</v>
      </c>
      <c r="C1156" s="4" t="s">
        <v>101</v>
      </c>
      <c r="D1156" s="2" t="s">
        <v>221</v>
      </c>
      <c r="E1156" s="2" t="s">
        <v>222</v>
      </c>
      <c r="F1156" s="4" t="s">
        <v>223</v>
      </c>
      <c r="G1156" s="3">
        <v>6028</v>
      </c>
      <c r="H1156" s="4" t="s">
        <v>21</v>
      </c>
      <c r="I1156" s="3">
        <v>17</v>
      </c>
      <c r="J1156" s="4" t="s">
        <v>17</v>
      </c>
      <c r="K1156" s="4"/>
    </row>
    <row r="1157" spans="1:11">
      <c r="A1157" s="3">
        <v>89</v>
      </c>
      <c r="B1157" s="17">
        <v>44421</v>
      </c>
      <c r="C1157" s="4" t="s">
        <v>101</v>
      </c>
      <c r="D1157" s="2" t="s">
        <v>221</v>
      </c>
      <c r="E1157" s="2" t="s">
        <v>222</v>
      </c>
      <c r="F1157" s="4" t="s">
        <v>223</v>
      </c>
      <c r="G1157" s="3">
        <v>6028</v>
      </c>
      <c r="H1157" s="4" t="s">
        <v>22</v>
      </c>
      <c r="I1157" s="3">
        <v>9</v>
      </c>
      <c r="J1157" s="4" t="s">
        <v>17</v>
      </c>
      <c r="K1157" s="4"/>
    </row>
    <row r="1158" spans="1:11">
      <c r="A1158" s="3">
        <v>89</v>
      </c>
      <c r="B1158" s="17">
        <v>44421</v>
      </c>
      <c r="C1158" s="4" t="s">
        <v>101</v>
      </c>
      <c r="D1158" s="2" t="s">
        <v>221</v>
      </c>
      <c r="E1158" s="2" t="s">
        <v>222</v>
      </c>
      <c r="F1158" s="4" t="s">
        <v>223</v>
      </c>
      <c r="G1158" s="3">
        <v>6028</v>
      </c>
      <c r="H1158" s="4" t="s">
        <v>23</v>
      </c>
      <c r="I1158" s="3">
        <v>12</v>
      </c>
      <c r="J1158" s="4" t="s">
        <v>17</v>
      </c>
      <c r="K1158" s="4"/>
    </row>
    <row r="1159" spans="1:11">
      <c r="A1159" s="3">
        <v>89</v>
      </c>
      <c r="B1159" s="17">
        <v>44421</v>
      </c>
      <c r="C1159" s="4" t="s">
        <v>101</v>
      </c>
      <c r="D1159" s="2" t="s">
        <v>221</v>
      </c>
      <c r="E1159" s="2" t="s">
        <v>222</v>
      </c>
      <c r="F1159" s="4" t="s">
        <v>223</v>
      </c>
      <c r="G1159" s="3">
        <v>6028</v>
      </c>
      <c r="H1159" s="4" t="s">
        <v>36</v>
      </c>
      <c r="I1159" s="3">
        <v>20</v>
      </c>
      <c r="J1159" s="4" t="s">
        <v>17</v>
      </c>
      <c r="K1159" s="4"/>
    </row>
    <row r="1160" spans="1:11">
      <c r="A1160" s="3">
        <v>89</v>
      </c>
      <c r="B1160" s="17">
        <v>44421</v>
      </c>
      <c r="C1160" s="4" t="s">
        <v>101</v>
      </c>
      <c r="D1160" s="2" t="s">
        <v>221</v>
      </c>
      <c r="E1160" s="2" t="s">
        <v>222</v>
      </c>
      <c r="F1160" s="4" t="s">
        <v>223</v>
      </c>
      <c r="G1160" s="3">
        <v>6028</v>
      </c>
      <c r="H1160" s="4" t="s">
        <v>42</v>
      </c>
      <c r="I1160" s="3">
        <v>12</v>
      </c>
      <c r="J1160" s="4" t="s">
        <v>17</v>
      </c>
      <c r="K1160" s="4"/>
    </row>
    <row r="1161" spans="1:11">
      <c r="A1161" s="3">
        <v>89</v>
      </c>
      <c r="B1161" s="17">
        <v>44421</v>
      </c>
      <c r="C1161" s="4" t="s">
        <v>101</v>
      </c>
      <c r="D1161" s="2" t="s">
        <v>221</v>
      </c>
      <c r="E1161" s="2" t="s">
        <v>222</v>
      </c>
      <c r="F1161" s="4" t="s">
        <v>223</v>
      </c>
      <c r="G1161" s="3">
        <v>6028</v>
      </c>
      <c r="H1161" s="4" t="s">
        <v>24</v>
      </c>
      <c r="I1161" s="3">
        <v>13</v>
      </c>
      <c r="J1161" s="4" t="s">
        <v>17</v>
      </c>
      <c r="K1161" s="4"/>
    </row>
    <row r="1162" spans="1:11">
      <c r="A1162" s="3">
        <v>89</v>
      </c>
      <c r="B1162" s="17">
        <v>44421</v>
      </c>
      <c r="C1162" s="4" t="s">
        <v>101</v>
      </c>
      <c r="D1162" s="2" t="s">
        <v>221</v>
      </c>
      <c r="E1162" s="2" t="s">
        <v>222</v>
      </c>
      <c r="F1162" s="4" t="s">
        <v>223</v>
      </c>
      <c r="G1162" s="3">
        <v>6028</v>
      </c>
      <c r="H1162" s="4" t="s">
        <v>25</v>
      </c>
      <c r="I1162" s="3">
        <v>18</v>
      </c>
      <c r="J1162" s="4" t="s">
        <v>17</v>
      </c>
      <c r="K1162" s="4"/>
    </row>
    <row r="1163" spans="1:11">
      <c r="A1163" s="3">
        <v>89</v>
      </c>
      <c r="B1163" s="17">
        <v>44421</v>
      </c>
      <c r="C1163" s="4" t="s">
        <v>101</v>
      </c>
      <c r="D1163" s="2" t="s">
        <v>221</v>
      </c>
      <c r="E1163" s="2" t="s">
        <v>222</v>
      </c>
      <c r="F1163" s="4" t="s">
        <v>223</v>
      </c>
      <c r="G1163" s="3">
        <v>6028</v>
      </c>
      <c r="H1163" s="4" t="s">
        <v>43</v>
      </c>
      <c r="I1163" s="3">
        <v>15</v>
      </c>
      <c r="J1163" s="4" t="s">
        <v>17</v>
      </c>
      <c r="K1163" s="4"/>
    </row>
    <row r="1164" spans="1:11">
      <c r="A1164" s="3">
        <v>89</v>
      </c>
      <c r="B1164" s="17">
        <v>44421</v>
      </c>
      <c r="C1164" s="4" t="s">
        <v>101</v>
      </c>
      <c r="D1164" s="2" t="s">
        <v>221</v>
      </c>
      <c r="E1164" s="2" t="s">
        <v>222</v>
      </c>
      <c r="F1164" s="4" t="s">
        <v>223</v>
      </c>
      <c r="G1164" s="3">
        <v>6028</v>
      </c>
      <c r="H1164" s="4" t="s">
        <v>37</v>
      </c>
      <c r="I1164" s="3">
        <v>10</v>
      </c>
      <c r="J1164" s="4" t="s">
        <v>17</v>
      </c>
      <c r="K1164" s="4"/>
    </row>
    <row r="1165" spans="1:11">
      <c r="A1165" s="3">
        <v>89</v>
      </c>
      <c r="B1165" s="17">
        <v>44421</v>
      </c>
      <c r="C1165" s="4" t="s">
        <v>101</v>
      </c>
      <c r="D1165" s="2" t="s">
        <v>221</v>
      </c>
      <c r="E1165" s="2" t="s">
        <v>222</v>
      </c>
      <c r="F1165" s="4" t="s">
        <v>223</v>
      </c>
      <c r="G1165" s="3">
        <v>6028</v>
      </c>
      <c r="H1165" s="4" t="s">
        <v>41</v>
      </c>
      <c r="I1165" s="3">
        <v>14</v>
      </c>
      <c r="J1165" s="4" t="s">
        <v>17</v>
      </c>
      <c r="K1165" s="4"/>
    </row>
    <row r="1166" spans="1:11">
      <c r="A1166" s="3">
        <v>90</v>
      </c>
      <c r="B1166" s="17">
        <v>44529</v>
      </c>
      <c r="C1166" s="4" t="s">
        <v>12</v>
      </c>
      <c r="D1166" s="2" t="s">
        <v>224</v>
      </c>
      <c r="E1166" s="2" t="s">
        <v>225</v>
      </c>
      <c r="F1166" s="4" t="s">
        <v>226</v>
      </c>
      <c r="G1166" s="3">
        <v>7432</v>
      </c>
      <c r="H1166" s="4" t="s">
        <v>32</v>
      </c>
      <c r="I1166" s="3">
        <v>17</v>
      </c>
      <c r="J1166" s="4" t="s">
        <v>17</v>
      </c>
      <c r="K1166" s="4"/>
    </row>
    <row r="1167" spans="1:11">
      <c r="A1167" s="3">
        <v>90</v>
      </c>
      <c r="B1167" s="17">
        <v>44529</v>
      </c>
      <c r="C1167" s="4" t="s">
        <v>12</v>
      </c>
      <c r="D1167" s="2" t="s">
        <v>224</v>
      </c>
      <c r="E1167" s="2" t="s">
        <v>225</v>
      </c>
      <c r="F1167" s="4" t="s">
        <v>226</v>
      </c>
      <c r="G1167" s="3">
        <v>7432</v>
      </c>
      <c r="H1167" s="4" t="s">
        <v>16</v>
      </c>
      <c r="I1167" s="3">
        <v>11</v>
      </c>
      <c r="J1167" s="4" t="s">
        <v>17</v>
      </c>
      <c r="K1167" s="4"/>
    </row>
    <row r="1168" spans="1:11">
      <c r="A1168" s="3">
        <v>90</v>
      </c>
      <c r="B1168" s="17">
        <v>44529</v>
      </c>
      <c r="C1168" s="4" t="s">
        <v>12</v>
      </c>
      <c r="D1168" s="2" t="s">
        <v>224</v>
      </c>
      <c r="E1168" s="2" t="s">
        <v>225</v>
      </c>
      <c r="F1168" s="4" t="s">
        <v>226</v>
      </c>
      <c r="G1168" s="3">
        <v>7432</v>
      </c>
      <c r="H1168" s="4" t="s">
        <v>18</v>
      </c>
      <c r="I1168" s="3">
        <v>11</v>
      </c>
      <c r="J1168" s="4" t="s">
        <v>17</v>
      </c>
      <c r="K1168" s="4"/>
    </row>
    <row r="1169" spans="1:11">
      <c r="A1169" s="3">
        <v>90</v>
      </c>
      <c r="B1169" s="17">
        <v>44529</v>
      </c>
      <c r="C1169" s="4" t="s">
        <v>12</v>
      </c>
      <c r="D1169" s="2" t="s">
        <v>224</v>
      </c>
      <c r="E1169" s="2" t="s">
        <v>225</v>
      </c>
      <c r="F1169" s="4" t="s">
        <v>226</v>
      </c>
      <c r="G1169" s="3">
        <v>7432</v>
      </c>
      <c r="H1169" s="4" t="s">
        <v>19</v>
      </c>
      <c r="I1169" s="3">
        <v>13</v>
      </c>
      <c r="J1169" s="4" t="s">
        <v>17</v>
      </c>
      <c r="K1169" s="4"/>
    </row>
    <row r="1170" spans="1:11">
      <c r="A1170" s="3">
        <v>90</v>
      </c>
      <c r="B1170" s="17">
        <v>44529</v>
      </c>
      <c r="C1170" s="4" t="s">
        <v>12</v>
      </c>
      <c r="D1170" s="2" t="s">
        <v>224</v>
      </c>
      <c r="E1170" s="2" t="s">
        <v>225</v>
      </c>
      <c r="F1170" s="4" t="s">
        <v>226</v>
      </c>
      <c r="G1170" s="3">
        <v>7432</v>
      </c>
      <c r="H1170" s="4" t="s">
        <v>20</v>
      </c>
      <c r="I1170" s="3">
        <v>23</v>
      </c>
      <c r="J1170" s="4" t="s">
        <v>17</v>
      </c>
      <c r="K1170" s="4"/>
    </row>
    <row r="1171" spans="1:11">
      <c r="A1171" s="3">
        <v>90</v>
      </c>
      <c r="B1171" s="17">
        <v>44529</v>
      </c>
      <c r="C1171" s="4" t="s">
        <v>12</v>
      </c>
      <c r="D1171" s="2" t="s">
        <v>224</v>
      </c>
      <c r="E1171" s="2" t="s">
        <v>225</v>
      </c>
      <c r="F1171" s="4" t="s">
        <v>226</v>
      </c>
      <c r="G1171" s="3">
        <v>7432</v>
      </c>
      <c r="H1171" s="4" t="s">
        <v>21</v>
      </c>
      <c r="I1171" s="3">
        <v>15</v>
      </c>
      <c r="J1171" s="4" t="s">
        <v>17</v>
      </c>
      <c r="K1171" s="4"/>
    </row>
    <row r="1172" spans="1:11">
      <c r="A1172" s="3">
        <v>90</v>
      </c>
      <c r="B1172" s="17">
        <v>44529</v>
      </c>
      <c r="C1172" s="4" t="s">
        <v>12</v>
      </c>
      <c r="D1172" s="2" t="s">
        <v>224</v>
      </c>
      <c r="E1172" s="2" t="s">
        <v>225</v>
      </c>
      <c r="F1172" s="4" t="s">
        <v>226</v>
      </c>
      <c r="G1172" s="3">
        <v>7432</v>
      </c>
      <c r="H1172" s="4" t="s">
        <v>22</v>
      </c>
      <c r="I1172" s="3">
        <v>13</v>
      </c>
      <c r="J1172" s="4" t="s">
        <v>17</v>
      </c>
      <c r="K1172" s="4"/>
    </row>
    <row r="1173" spans="1:11">
      <c r="A1173" s="3">
        <v>90</v>
      </c>
      <c r="B1173" s="17">
        <v>44529</v>
      </c>
      <c r="C1173" s="4" t="s">
        <v>12</v>
      </c>
      <c r="D1173" s="2" t="s">
        <v>224</v>
      </c>
      <c r="E1173" s="2" t="s">
        <v>225</v>
      </c>
      <c r="F1173" s="4" t="s">
        <v>226</v>
      </c>
      <c r="G1173" s="3">
        <v>7432</v>
      </c>
      <c r="H1173" s="4" t="s">
        <v>23</v>
      </c>
      <c r="I1173" s="3">
        <v>12</v>
      </c>
      <c r="J1173" s="4" t="s">
        <v>17</v>
      </c>
      <c r="K1173" s="4"/>
    </row>
    <row r="1174" spans="1:11">
      <c r="A1174" s="3">
        <v>90</v>
      </c>
      <c r="B1174" s="17">
        <v>44529</v>
      </c>
      <c r="C1174" s="4" t="s">
        <v>12</v>
      </c>
      <c r="D1174" s="2" t="s">
        <v>224</v>
      </c>
      <c r="E1174" s="2" t="s">
        <v>225</v>
      </c>
      <c r="F1174" s="4" t="s">
        <v>226</v>
      </c>
      <c r="G1174" s="3">
        <v>7432</v>
      </c>
      <c r="H1174" s="4" t="s">
        <v>36</v>
      </c>
      <c r="I1174" s="3">
        <v>7</v>
      </c>
      <c r="J1174" s="4" t="s">
        <v>17</v>
      </c>
      <c r="K1174" s="4"/>
    </row>
    <row r="1175" spans="1:11">
      <c r="A1175" s="3">
        <v>90</v>
      </c>
      <c r="B1175" s="17">
        <v>44529</v>
      </c>
      <c r="C1175" s="4" t="s">
        <v>12</v>
      </c>
      <c r="D1175" s="2" t="s">
        <v>224</v>
      </c>
      <c r="E1175" s="2" t="s">
        <v>225</v>
      </c>
      <c r="F1175" s="4" t="s">
        <v>226</v>
      </c>
      <c r="G1175" s="3">
        <v>7432</v>
      </c>
      <c r="H1175" s="4" t="s">
        <v>24</v>
      </c>
      <c r="I1175" s="3">
        <v>12</v>
      </c>
      <c r="J1175" s="4" t="s">
        <v>17</v>
      </c>
      <c r="K1175" s="4"/>
    </row>
    <row r="1176" spans="1:11">
      <c r="A1176" s="3">
        <v>90</v>
      </c>
      <c r="B1176" s="17">
        <v>44529</v>
      </c>
      <c r="C1176" s="4" t="s">
        <v>12</v>
      </c>
      <c r="D1176" s="2" t="s">
        <v>224</v>
      </c>
      <c r="E1176" s="2" t="s">
        <v>225</v>
      </c>
      <c r="F1176" s="4" t="s">
        <v>226</v>
      </c>
      <c r="G1176" s="3">
        <v>7432</v>
      </c>
      <c r="H1176" s="4" t="s">
        <v>25</v>
      </c>
      <c r="I1176" s="3">
        <v>4</v>
      </c>
      <c r="J1176" s="4" t="s">
        <v>17</v>
      </c>
      <c r="K1176" s="4"/>
    </row>
    <row r="1177" spans="1:11">
      <c r="A1177" s="3">
        <v>90</v>
      </c>
      <c r="B1177" s="17">
        <v>44529</v>
      </c>
      <c r="C1177" s="4" t="s">
        <v>12</v>
      </c>
      <c r="D1177" s="2" t="s">
        <v>224</v>
      </c>
      <c r="E1177" s="2" t="s">
        <v>225</v>
      </c>
      <c r="F1177" s="4" t="s">
        <v>226</v>
      </c>
      <c r="G1177" s="3">
        <v>7432</v>
      </c>
      <c r="H1177" s="4" t="s">
        <v>43</v>
      </c>
      <c r="I1177" s="3">
        <v>13</v>
      </c>
      <c r="J1177" s="4" t="s">
        <v>17</v>
      </c>
      <c r="K1177" s="4"/>
    </row>
    <row r="1178" spans="1:11">
      <c r="A1178" s="3">
        <v>90</v>
      </c>
      <c r="B1178" s="17">
        <v>44529</v>
      </c>
      <c r="C1178" s="4" t="s">
        <v>12</v>
      </c>
      <c r="D1178" s="2" t="s">
        <v>224</v>
      </c>
      <c r="E1178" s="2" t="s">
        <v>225</v>
      </c>
      <c r="F1178" s="4" t="s">
        <v>226</v>
      </c>
      <c r="G1178" s="3">
        <v>7432</v>
      </c>
      <c r="H1178" s="4" t="s">
        <v>26</v>
      </c>
      <c r="I1178" s="3">
        <v>8</v>
      </c>
      <c r="J1178" s="4" t="s">
        <v>17</v>
      </c>
      <c r="K1178" s="4"/>
    </row>
    <row r="1179" spans="1:11">
      <c r="A1179" s="3">
        <v>90</v>
      </c>
      <c r="B1179" s="17">
        <v>44529</v>
      </c>
      <c r="C1179" s="4" t="s">
        <v>12</v>
      </c>
      <c r="D1179" s="2" t="s">
        <v>224</v>
      </c>
      <c r="E1179" s="2" t="s">
        <v>225</v>
      </c>
      <c r="F1179" s="4" t="s">
        <v>226</v>
      </c>
      <c r="G1179" s="3">
        <v>7432</v>
      </c>
      <c r="H1179" s="4" t="s">
        <v>41</v>
      </c>
      <c r="I1179" s="3">
        <v>15</v>
      </c>
      <c r="J1179" s="4" t="s">
        <v>17</v>
      </c>
      <c r="K1179" s="4"/>
    </row>
    <row r="1180" spans="1:11">
      <c r="A1180" s="3">
        <v>91</v>
      </c>
      <c r="B1180" s="17">
        <v>43986</v>
      </c>
      <c r="C1180" s="4" t="s">
        <v>114</v>
      </c>
      <c r="D1180" s="2" t="s">
        <v>60</v>
      </c>
      <c r="E1180" s="2" t="s">
        <v>61</v>
      </c>
      <c r="F1180" s="4" t="s">
        <v>62</v>
      </c>
      <c r="G1180" s="3">
        <v>6216</v>
      </c>
      <c r="H1180" s="4" t="s">
        <v>32</v>
      </c>
      <c r="I1180" s="3">
        <v>19</v>
      </c>
      <c r="J1180" s="4" t="s">
        <v>17</v>
      </c>
      <c r="K1180" s="4"/>
    </row>
    <row r="1181" spans="1:11">
      <c r="A1181" s="3">
        <v>91</v>
      </c>
      <c r="B1181" s="17">
        <v>43986</v>
      </c>
      <c r="C1181" s="4" t="s">
        <v>114</v>
      </c>
      <c r="D1181" s="2" t="s">
        <v>60</v>
      </c>
      <c r="E1181" s="2" t="s">
        <v>61</v>
      </c>
      <c r="F1181" s="4" t="s">
        <v>62</v>
      </c>
      <c r="G1181" s="3">
        <v>6216</v>
      </c>
      <c r="H1181" s="4" t="s">
        <v>16</v>
      </c>
      <c r="I1181" s="3">
        <v>10</v>
      </c>
      <c r="J1181" s="4" t="s">
        <v>17</v>
      </c>
      <c r="K1181" s="4"/>
    </row>
    <row r="1182" spans="1:11">
      <c r="A1182" s="3">
        <v>91</v>
      </c>
      <c r="B1182" s="17">
        <v>43986</v>
      </c>
      <c r="C1182" s="4" t="s">
        <v>114</v>
      </c>
      <c r="D1182" s="2" t="s">
        <v>60</v>
      </c>
      <c r="E1182" s="2" t="s">
        <v>61</v>
      </c>
      <c r="F1182" s="4" t="s">
        <v>62</v>
      </c>
      <c r="G1182" s="3">
        <v>6216</v>
      </c>
      <c r="H1182" s="4" t="s">
        <v>18</v>
      </c>
      <c r="I1182" s="3">
        <v>16</v>
      </c>
      <c r="J1182" s="4" t="s">
        <v>17</v>
      </c>
      <c r="K1182" s="4"/>
    </row>
    <row r="1183" spans="1:11">
      <c r="A1183" s="3">
        <v>91</v>
      </c>
      <c r="B1183" s="17">
        <v>43986</v>
      </c>
      <c r="C1183" s="4" t="s">
        <v>114</v>
      </c>
      <c r="D1183" s="2" t="s">
        <v>60</v>
      </c>
      <c r="E1183" s="2" t="s">
        <v>61</v>
      </c>
      <c r="F1183" s="4" t="s">
        <v>62</v>
      </c>
      <c r="G1183" s="3">
        <v>6216</v>
      </c>
      <c r="H1183" s="4" t="s">
        <v>19</v>
      </c>
      <c r="I1183" s="3">
        <v>10</v>
      </c>
      <c r="J1183" s="4" t="s">
        <v>17</v>
      </c>
      <c r="K1183" s="4"/>
    </row>
    <row r="1184" spans="1:11">
      <c r="A1184" s="3">
        <v>91</v>
      </c>
      <c r="B1184" s="17">
        <v>43986</v>
      </c>
      <c r="C1184" s="4" t="s">
        <v>114</v>
      </c>
      <c r="D1184" s="2" t="s">
        <v>60</v>
      </c>
      <c r="E1184" s="2" t="s">
        <v>61</v>
      </c>
      <c r="F1184" s="4" t="s">
        <v>62</v>
      </c>
      <c r="G1184" s="3">
        <v>6216</v>
      </c>
      <c r="H1184" s="4" t="s">
        <v>20</v>
      </c>
      <c r="I1184" s="3">
        <v>21</v>
      </c>
      <c r="J1184" s="4" t="s">
        <v>17</v>
      </c>
      <c r="K1184" s="4"/>
    </row>
    <row r="1185" spans="1:11">
      <c r="A1185" s="3">
        <v>91</v>
      </c>
      <c r="B1185" s="17">
        <v>43986</v>
      </c>
      <c r="C1185" s="4" t="s">
        <v>114</v>
      </c>
      <c r="D1185" s="2" t="s">
        <v>60</v>
      </c>
      <c r="E1185" s="2" t="s">
        <v>61</v>
      </c>
      <c r="F1185" s="4" t="s">
        <v>62</v>
      </c>
      <c r="G1185" s="3">
        <v>6216</v>
      </c>
      <c r="H1185" s="4" t="s">
        <v>33</v>
      </c>
      <c r="I1185" s="3">
        <v>3</v>
      </c>
      <c r="J1185" s="4" t="s">
        <v>17</v>
      </c>
      <c r="K1185" s="4"/>
    </row>
    <row r="1186" spans="1:11">
      <c r="A1186" s="3">
        <v>91</v>
      </c>
      <c r="B1186" s="17">
        <v>43986</v>
      </c>
      <c r="C1186" s="4" t="s">
        <v>114</v>
      </c>
      <c r="D1186" s="2" t="s">
        <v>60</v>
      </c>
      <c r="E1186" s="2" t="s">
        <v>61</v>
      </c>
      <c r="F1186" s="4" t="s">
        <v>62</v>
      </c>
      <c r="G1186" s="3">
        <v>6216</v>
      </c>
      <c r="H1186" s="4" t="s">
        <v>35</v>
      </c>
      <c r="I1186" s="3">
        <v>20</v>
      </c>
      <c r="J1186" s="4" t="s">
        <v>17</v>
      </c>
      <c r="K1186" s="4"/>
    </row>
    <row r="1187" spans="1:11">
      <c r="A1187" s="3">
        <v>91</v>
      </c>
      <c r="B1187" s="17">
        <v>43986</v>
      </c>
      <c r="C1187" s="4" t="s">
        <v>114</v>
      </c>
      <c r="D1187" s="2" t="s">
        <v>60</v>
      </c>
      <c r="E1187" s="2" t="s">
        <v>61</v>
      </c>
      <c r="F1187" s="4" t="s">
        <v>62</v>
      </c>
      <c r="G1187" s="3">
        <v>6216</v>
      </c>
      <c r="H1187" s="4" t="s">
        <v>21</v>
      </c>
      <c r="I1187" s="3">
        <v>26</v>
      </c>
      <c r="J1187" s="4" t="s">
        <v>17</v>
      </c>
      <c r="K1187" s="4"/>
    </row>
    <row r="1188" spans="1:11">
      <c r="A1188" s="3">
        <v>91</v>
      </c>
      <c r="B1188" s="17">
        <v>43986</v>
      </c>
      <c r="C1188" s="4" t="s">
        <v>114</v>
      </c>
      <c r="D1188" s="2" t="s">
        <v>60</v>
      </c>
      <c r="E1188" s="2" t="s">
        <v>61</v>
      </c>
      <c r="F1188" s="4" t="s">
        <v>62</v>
      </c>
      <c r="G1188" s="3">
        <v>6216</v>
      </c>
      <c r="H1188" s="4" t="s">
        <v>22</v>
      </c>
      <c r="I1188" s="3">
        <v>10</v>
      </c>
      <c r="J1188" s="4" t="s">
        <v>17</v>
      </c>
      <c r="K1188" s="4"/>
    </row>
    <row r="1189" spans="1:11">
      <c r="A1189" s="3">
        <v>91</v>
      </c>
      <c r="B1189" s="17">
        <v>43986</v>
      </c>
      <c r="C1189" s="4" t="s">
        <v>114</v>
      </c>
      <c r="D1189" s="2" t="s">
        <v>60</v>
      </c>
      <c r="E1189" s="2" t="s">
        <v>61</v>
      </c>
      <c r="F1189" s="4" t="s">
        <v>62</v>
      </c>
      <c r="G1189" s="3">
        <v>6216</v>
      </c>
      <c r="H1189" s="4" t="s">
        <v>36</v>
      </c>
      <c r="I1189" s="3">
        <v>18</v>
      </c>
      <c r="J1189" s="4" t="s">
        <v>17</v>
      </c>
      <c r="K1189" s="4"/>
    </row>
    <row r="1190" spans="1:11">
      <c r="A1190" s="3">
        <v>91</v>
      </c>
      <c r="B1190" s="17">
        <v>43986</v>
      </c>
      <c r="C1190" s="4" t="s">
        <v>114</v>
      </c>
      <c r="D1190" s="2" t="s">
        <v>60</v>
      </c>
      <c r="E1190" s="2" t="s">
        <v>61</v>
      </c>
      <c r="F1190" s="4" t="s">
        <v>62</v>
      </c>
      <c r="G1190" s="3">
        <v>6216</v>
      </c>
      <c r="H1190" s="4" t="s">
        <v>42</v>
      </c>
      <c r="I1190" s="3">
        <v>16</v>
      </c>
      <c r="J1190" s="4" t="s">
        <v>17</v>
      </c>
      <c r="K1190" s="4"/>
    </row>
    <row r="1191" spans="1:11">
      <c r="A1191" s="3">
        <v>91</v>
      </c>
      <c r="B1191" s="17">
        <v>43986</v>
      </c>
      <c r="C1191" s="4" t="s">
        <v>114</v>
      </c>
      <c r="D1191" s="2" t="s">
        <v>60</v>
      </c>
      <c r="E1191" s="2" t="s">
        <v>61</v>
      </c>
      <c r="F1191" s="4" t="s">
        <v>62</v>
      </c>
      <c r="G1191" s="3">
        <v>6216</v>
      </c>
      <c r="H1191" s="4" t="s">
        <v>24</v>
      </c>
      <c r="I1191" s="3">
        <v>15</v>
      </c>
      <c r="J1191" s="4" t="s">
        <v>17</v>
      </c>
      <c r="K1191" s="4"/>
    </row>
    <row r="1192" spans="1:11">
      <c r="A1192" s="3">
        <v>91</v>
      </c>
      <c r="B1192" s="17">
        <v>43986</v>
      </c>
      <c r="C1192" s="4" t="s">
        <v>114</v>
      </c>
      <c r="D1192" s="2" t="s">
        <v>60</v>
      </c>
      <c r="E1192" s="2" t="s">
        <v>61</v>
      </c>
      <c r="F1192" s="4" t="s">
        <v>62</v>
      </c>
      <c r="G1192" s="3">
        <v>6216</v>
      </c>
      <c r="H1192" s="4" t="s">
        <v>25</v>
      </c>
      <c r="I1192" s="3">
        <v>10</v>
      </c>
      <c r="J1192" s="4" t="s">
        <v>17</v>
      </c>
      <c r="K1192" s="4"/>
    </row>
    <row r="1193" spans="1:11">
      <c r="A1193" s="3">
        <v>91</v>
      </c>
      <c r="B1193" s="17">
        <v>43986</v>
      </c>
      <c r="C1193" s="4" t="s">
        <v>114</v>
      </c>
      <c r="D1193" s="2" t="s">
        <v>60</v>
      </c>
      <c r="E1193" s="2" t="s">
        <v>61</v>
      </c>
      <c r="F1193" s="4" t="s">
        <v>62</v>
      </c>
      <c r="G1193" s="3">
        <v>6216</v>
      </c>
      <c r="H1193" s="4" t="s">
        <v>43</v>
      </c>
      <c r="I1193" s="3">
        <v>14</v>
      </c>
      <c r="J1193" s="4" t="s">
        <v>17</v>
      </c>
      <c r="K1193" s="4"/>
    </row>
    <row r="1194" spans="1:11">
      <c r="A1194" s="3">
        <v>91</v>
      </c>
      <c r="B1194" s="17">
        <v>43986</v>
      </c>
      <c r="C1194" s="4" t="s">
        <v>114</v>
      </c>
      <c r="D1194" s="2" t="s">
        <v>60</v>
      </c>
      <c r="E1194" s="2" t="s">
        <v>61</v>
      </c>
      <c r="F1194" s="4" t="s">
        <v>62</v>
      </c>
      <c r="G1194" s="3">
        <v>6216</v>
      </c>
      <c r="H1194" s="4" t="s">
        <v>26</v>
      </c>
      <c r="I1194" s="3">
        <v>13</v>
      </c>
      <c r="J1194" s="4" t="s">
        <v>17</v>
      </c>
      <c r="K1194" s="4"/>
    </row>
    <row r="1195" spans="1:11">
      <c r="A1195" s="3">
        <v>91</v>
      </c>
      <c r="B1195" s="17">
        <v>43986</v>
      </c>
      <c r="C1195" s="4" t="s">
        <v>114</v>
      </c>
      <c r="D1195" s="2" t="s">
        <v>60</v>
      </c>
      <c r="E1195" s="2" t="s">
        <v>61</v>
      </c>
      <c r="F1195" s="4" t="s">
        <v>62</v>
      </c>
      <c r="G1195" s="3">
        <v>6216</v>
      </c>
      <c r="H1195" s="4" t="s">
        <v>44</v>
      </c>
      <c r="I1195" s="3">
        <v>11</v>
      </c>
      <c r="J1195" s="4" t="s">
        <v>17</v>
      </c>
      <c r="K1195" s="4"/>
    </row>
    <row r="1196" spans="1:11">
      <c r="A1196" s="3">
        <v>91</v>
      </c>
      <c r="B1196" s="17">
        <v>43986</v>
      </c>
      <c r="C1196" s="4" t="s">
        <v>114</v>
      </c>
      <c r="D1196" s="2" t="s">
        <v>60</v>
      </c>
      <c r="E1196" s="2" t="s">
        <v>61</v>
      </c>
      <c r="F1196" s="4" t="s">
        <v>62</v>
      </c>
      <c r="G1196" s="3">
        <v>6216</v>
      </c>
      <c r="H1196" s="4" t="s">
        <v>41</v>
      </c>
      <c r="I1196" s="3">
        <v>9</v>
      </c>
      <c r="J1196" s="4" t="s">
        <v>17</v>
      </c>
      <c r="K1196" s="4"/>
    </row>
    <row r="1197" spans="1:11">
      <c r="A1197" s="3">
        <v>92</v>
      </c>
      <c r="B1197" s="17">
        <v>45239</v>
      </c>
      <c r="C1197" s="4" t="s">
        <v>101</v>
      </c>
      <c r="D1197" s="2" t="s">
        <v>227</v>
      </c>
      <c r="E1197" s="2" t="s">
        <v>228</v>
      </c>
      <c r="F1197" s="4" t="s">
        <v>229</v>
      </c>
      <c r="G1197" s="3">
        <v>6530</v>
      </c>
      <c r="H1197" s="4" t="s">
        <v>16</v>
      </c>
      <c r="I1197" s="3">
        <v>17</v>
      </c>
      <c r="J1197" s="4" t="s">
        <v>17</v>
      </c>
      <c r="K1197" s="4"/>
    </row>
    <row r="1198" spans="1:11">
      <c r="A1198" s="3">
        <v>92</v>
      </c>
      <c r="B1198" s="17">
        <v>45239</v>
      </c>
      <c r="C1198" s="4" t="s">
        <v>101</v>
      </c>
      <c r="D1198" s="2" t="s">
        <v>227</v>
      </c>
      <c r="E1198" s="2" t="s">
        <v>228</v>
      </c>
      <c r="F1198" s="4" t="s">
        <v>229</v>
      </c>
      <c r="G1198" s="3">
        <v>6530</v>
      </c>
      <c r="H1198" s="4" t="s">
        <v>20</v>
      </c>
      <c r="I1198" s="3">
        <v>8</v>
      </c>
      <c r="J1198" s="4" t="s">
        <v>17</v>
      </c>
      <c r="K1198" s="4"/>
    </row>
    <row r="1199" spans="1:11">
      <c r="A1199" s="3">
        <v>92</v>
      </c>
      <c r="B1199" s="17">
        <v>45239</v>
      </c>
      <c r="C1199" s="4" t="s">
        <v>101</v>
      </c>
      <c r="D1199" s="2" t="s">
        <v>227</v>
      </c>
      <c r="E1199" s="2" t="s">
        <v>228</v>
      </c>
      <c r="F1199" s="4" t="s">
        <v>229</v>
      </c>
      <c r="G1199" s="3">
        <v>6530</v>
      </c>
      <c r="H1199" s="4" t="s">
        <v>33</v>
      </c>
      <c r="I1199" s="3">
        <v>2</v>
      </c>
      <c r="J1199" s="4" t="s">
        <v>17</v>
      </c>
      <c r="K1199" s="4"/>
    </row>
    <row r="1200" spans="1:11">
      <c r="A1200" s="3">
        <v>92</v>
      </c>
      <c r="B1200" s="17">
        <v>45239</v>
      </c>
      <c r="C1200" s="4" t="s">
        <v>101</v>
      </c>
      <c r="D1200" s="2" t="s">
        <v>227</v>
      </c>
      <c r="E1200" s="2" t="s">
        <v>228</v>
      </c>
      <c r="F1200" s="4" t="s">
        <v>229</v>
      </c>
      <c r="G1200" s="3">
        <v>6530</v>
      </c>
      <c r="H1200" s="4" t="s">
        <v>35</v>
      </c>
      <c r="I1200" s="3">
        <v>11</v>
      </c>
      <c r="J1200" s="4" t="s">
        <v>17</v>
      </c>
      <c r="K1200" s="4"/>
    </row>
    <row r="1201" spans="1:11">
      <c r="A1201" s="3">
        <v>92</v>
      </c>
      <c r="B1201" s="17">
        <v>45239</v>
      </c>
      <c r="C1201" s="4" t="s">
        <v>101</v>
      </c>
      <c r="D1201" s="2" t="s">
        <v>227</v>
      </c>
      <c r="E1201" s="2" t="s">
        <v>228</v>
      </c>
      <c r="F1201" s="4" t="s">
        <v>229</v>
      </c>
      <c r="G1201" s="3">
        <v>6530</v>
      </c>
      <c r="H1201" s="4" t="s">
        <v>21</v>
      </c>
      <c r="I1201" s="3">
        <v>20</v>
      </c>
      <c r="J1201" s="4" t="s">
        <v>17</v>
      </c>
      <c r="K1201" s="4"/>
    </row>
    <row r="1202" spans="1:11">
      <c r="A1202" s="3">
        <v>92</v>
      </c>
      <c r="B1202" s="17">
        <v>45239</v>
      </c>
      <c r="C1202" s="4" t="s">
        <v>101</v>
      </c>
      <c r="D1202" s="2" t="s">
        <v>227</v>
      </c>
      <c r="E1202" s="2" t="s">
        <v>228</v>
      </c>
      <c r="F1202" s="4" t="s">
        <v>229</v>
      </c>
      <c r="G1202" s="3">
        <v>6530</v>
      </c>
      <c r="H1202" s="4" t="s">
        <v>24</v>
      </c>
      <c r="I1202" s="3">
        <v>14</v>
      </c>
      <c r="J1202" s="4" t="s">
        <v>17</v>
      </c>
      <c r="K1202" s="4"/>
    </row>
    <row r="1203" spans="1:11">
      <c r="A1203" s="3">
        <v>92</v>
      </c>
      <c r="B1203" s="17">
        <v>45239</v>
      </c>
      <c r="C1203" s="4" t="s">
        <v>101</v>
      </c>
      <c r="D1203" s="2" t="s">
        <v>227</v>
      </c>
      <c r="E1203" s="2" t="s">
        <v>228</v>
      </c>
      <c r="F1203" s="4" t="s">
        <v>229</v>
      </c>
      <c r="G1203" s="3">
        <v>6530</v>
      </c>
      <c r="H1203" s="4" t="s">
        <v>25</v>
      </c>
      <c r="I1203" s="3">
        <v>16</v>
      </c>
      <c r="J1203" s="4" t="s">
        <v>17</v>
      </c>
      <c r="K1203" s="4"/>
    </row>
    <row r="1204" spans="1:11">
      <c r="A1204" s="3">
        <v>92</v>
      </c>
      <c r="B1204" s="17">
        <v>45239</v>
      </c>
      <c r="C1204" s="4" t="s">
        <v>101</v>
      </c>
      <c r="D1204" s="2" t="s">
        <v>227</v>
      </c>
      <c r="E1204" s="2" t="s">
        <v>228</v>
      </c>
      <c r="F1204" s="4" t="s">
        <v>229</v>
      </c>
      <c r="G1204" s="3">
        <v>6530</v>
      </c>
      <c r="H1204" s="4" t="s">
        <v>43</v>
      </c>
      <c r="I1204" s="3">
        <v>13</v>
      </c>
      <c r="J1204" s="4" t="s">
        <v>17</v>
      </c>
      <c r="K1204" s="4"/>
    </row>
    <row r="1205" spans="1:11">
      <c r="A1205" s="3">
        <v>92</v>
      </c>
      <c r="B1205" s="17">
        <v>45239</v>
      </c>
      <c r="C1205" s="4" t="s">
        <v>101</v>
      </c>
      <c r="D1205" s="2" t="s">
        <v>227</v>
      </c>
      <c r="E1205" s="2" t="s">
        <v>228</v>
      </c>
      <c r="F1205" s="4" t="s">
        <v>229</v>
      </c>
      <c r="G1205" s="3">
        <v>6530</v>
      </c>
      <c r="H1205" s="4" t="s">
        <v>26</v>
      </c>
      <c r="I1205" s="3">
        <v>9</v>
      </c>
      <c r="J1205" s="4" t="s">
        <v>17</v>
      </c>
      <c r="K1205" s="4"/>
    </row>
    <row r="1206" spans="1:11">
      <c r="A1206" s="3">
        <v>92</v>
      </c>
      <c r="B1206" s="17">
        <v>45239</v>
      </c>
      <c r="C1206" s="4" t="s">
        <v>101</v>
      </c>
      <c r="D1206" s="2" t="s">
        <v>227</v>
      </c>
      <c r="E1206" s="2" t="s">
        <v>228</v>
      </c>
      <c r="F1206" s="4" t="s">
        <v>229</v>
      </c>
      <c r="G1206" s="3">
        <v>6530</v>
      </c>
      <c r="H1206" s="4" t="s">
        <v>44</v>
      </c>
      <c r="I1206" s="3">
        <v>13</v>
      </c>
      <c r="J1206" s="4" t="s">
        <v>17</v>
      </c>
      <c r="K1206" s="4"/>
    </row>
    <row r="1207" spans="1:11">
      <c r="A1207" s="3">
        <v>92</v>
      </c>
      <c r="B1207" s="17">
        <v>45239</v>
      </c>
      <c r="C1207" s="4" t="s">
        <v>101</v>
      </c>
      <c r="D1207" s="2" t="s">
        <v>227</v>
      </c>
      <c r="E1207" s="2" t="s">
        <v>228</v>
      </c>
      <c r="F1207" s="4" t="s">
        <v>229</v>
      </c>
      <c r="G1207" s="3">
        <v>6530</v>
      </c>
      <c r="H1207" s="4" t="s">
        <v>27</v>
      </c>
      <c r="I1207" s="3">
        <v>11</v>
      </c>
      <c r="J1207" s="4" t="s">
        <v>17</v>
      </c>
      <c r="K1207" s="4"/>
    </row>
    <row r="1208" spans="1:11">
      <c r="A1208" s="3">
        <v>92</v>
      </c>
      <c r="B1208" s="17">
        <v>45239</v>
      </c>
      <c r="C1208" s="4" t="s">
        <v>101</v>
      </c>
      <c r="D1208" s="2" t="s">
        <v>227</v>
      </c>
      <c r="E1208" s="2" t="s">
        <v>228</v>
      </c>
      <c r="F1208" s="4" t="s">
        <v>229</v>
      </c>
      <c r="G1208" s="3">
        <v>6530</v>
      </c>
      <c r="H1208" s="4" t="s">
        <v>41</v>
      </c>
      <c r="I1208" s="3">
        <v>13</v>
      </c>
      <c r="J1208" s="4" t="s">
        <v>17</v>
      </c>
      <c r="K1208" s="4"/>
    </row>
    <row r="1209" spans="1:11">
      <c r="A1209" s="3">
        <v>93</v>
      </c>
      <c r="B1209" s="17">
        <v>45039</v>
      </c>
      <c r="C1209" s="4" t="s">
        <v>55</v>
      </c>
      <c r="D1209" s="2" t="s">
        <v>140</v>
      </c>
      <c r="E1209" s="2" t="s">
        <v>141</v>
      </c>
      <c r="F1209" s="4" t="s">
        <v>142</v>
      </c>
      <c r="G1209" s="3">
        <v>5548</v>
      </c>
      <c r="H1209" s="4" t="s">
        <v>32</v>
      </c>
      <c r="I1209" s="3">
        <v>18</v>
      </c>
      <c r="J1209" s="4" t="s">
        <v>17</v>
      </c>
      <c r="K1209" s="4"/>
    </row>
    <row r="1210" spans="1:11">
      <c r="A1210" s="3">
        <v>93</v>
      </c>
      <c r="B1210" s="17">
        <v>45039</v>
      </c>
      <c r="C1210" s="4" t="s">
        <v>55</v>
      </c>
      <c r="D1210" s="2" t="s">
        <v>140</v>
      </c>
      <c r="E1210" s="2" t="s">
        <v>141</v>
      </c>
      <c r="F1210" s="4" t="s">
        <v>142</v>
      </c>
      <c r="G1210" s="3">
        <v>5548</v>
      </c>
      <c r="H1210" s="4" t="s">
        <v>16</v>
      </c>
      <c r="I1210" s="3">
        <v>20</v>
      </c>
      <c r="J1210" s="4" t="s">
        <v>17</v>
      </c>
      <c r="K1210" s="4"/>
    </row>
    <row r="1211" spans="1:11">
      <c r="A1211" s="3">
        <v>93</v>
      </c>
      <c r="B1211" s="17">
        <v>45039</v>
      </c>
      <c r="C1211" s="4" t="s">
        <v>55</v>
      </c>
      <c r="D1211" s="2" t="s">
        <v>140</v>
      </c>
      <c r="E1211" s="2" t="s">
        <v>141</v>
      </c>
      <c r="F1211" s="4" t="s">
        <v>142</v>
      </c>
      <c r="G1211" s="3">
        <v>5548</v>
      </c>
      <c r="H1211" s="4" t="s">
        <v>18</v>
      </c>
      <c r="I1211" s="3">
        <v>10</v>
      </c>
      <c r="J1211" s="4" t="s">
        <v>17</v>
      </c>
      <c r="K1211" s="4"/>
    </row>
    <row r="1212" spans="1:11">
      <c r="A1212" s="3">
        <v>93</v>
      </c>
      <c r="B1212" s="17">
        <v>45039</v>
      </c>
      <c r="C1212" s="4" t="s">
        <v>55</v>
      </c>
      <c r="D1212" s="2" t="s">
        <v>140</v>
      </c>
      <c r="E1212" s="2" t="s">
        <v>141</v>
      </c>
      <c r="F1212" s="4" t="s">
        <v>142</v>
      </c>
      <c r="G1212" s="3">
        <v>5548</v>
      </c>
      <c r="H1212" s="4" t="s">
        <v>19</v>
      </c>
      <c r="I1212" s="3">
        <v>9</v>
      </c>
      <c r="J1212" s="4" t="s">
        <v>17</v>
      </c>
      <c r="K1212" s="4"/>
    </row>
    <row r="1213" spans="1:11">
      <c r="A1213" s="3">
        <v>93</v>
      </c>
      <c r="B1213" s="17">
        <v>45039</v>
      </c>
      <c r="C1213" s="4" t="s">
        <v>55</v>
      </c>
      <c r="D1213" s="2" t="s">
        <v>140</v>
      </c>
      <c r="E1213" s="2" t="s">
        <v>141</v>
      </c>
      <c r="F1213" s="4" t="s">
        <v>142</v>
      </c>
      <c r="G1213" s="3">
        <v>5548</v>
      </c>
      <c r="H1213" s="4" t="s">
        <v>20</v>
      </c>
      <c r="I1213" s="3">
        <v>9</v>
      </c>
      <c r="J1213" s="4" t="s">
        <v>17</v>
      </c>
      <c r="K1213" s="4"/>
    </row>
    <row r="1214" spans="1:11">
      <c r="A1214" s="3">
        <v>93</v>
      </c>
      <c r="B1214" s="17">
        <v>45039</v>
      </c>
      <c r="C1214" s="4" t="s">
        <v>55</v>
      </c>
      <c r="D1214" s="2" t="s">
        <v>140</v>
      </c>
      <c r="E1214" s="2" t="s">
        <v>141</v>
      </c>
      <c r="F1214" s="4" t="s">
        <v>142</v>
      </c>
      <c r="G1214" s="3">
        <v>5548</v>
      </c>
      <c r="H1214" s="4" t="s">
        <v>35</v>
      </c>
      <c r="I1214" s="3">
        <v>16</v>
      </c>
      <c r="J1214" s="4" t="s">
        <v>17</v>
      </c>
      <c r="K1214" s="4"/>
    </row>
    <row r="1215" spans="1:11">
      <c r="A1215" s="3">
        <v>93</v>
      </c>
      <c r="B1215" s="17">
        <v>45039</v>
      </c>
      <c r="C1215" s="4" t="s">
        <v>55</v>
      </c>
      <c r="D1215" s="2" t="s">
        <v>140</v>
      </c>
      <c r="E1215" s="2" t="s">
        <v>141</v>
      </c>
      <c r="F1215" s="4" t="s">
        <v>142</v>
      </c>
      <c r="G1215" s="3">
        <v>5548</v>
      </c>
      <c r="H1215" s="4" t="s">
        <v>21</v>
      </c>
      <c r="I1215" s="3">
        <v>21</v>
      </c>
      <c r="J1215" s="4" t="s">
        <v>17</v>
      </c>
      <c r="K1215" s="4"/>
    </row>
    <row r="1216" spans="1:11">
      <c r="A1216" s="3">
        <v>93</v>
      </c>
      <c r="B1216" s="17">
        <v>45039</v>
      </c>
      <c r="C1216" s="4" t="s">
        <v>55</v>
      </c>
      <c r="D1216" s="2" t="s">
        <v>140</v>
      </c>
      <c r="E1216" s="2" t="s">
        <v>141</v>
      </c>
      <c r="F1216" s="4" t="s">
        <v>142</v>
      </c>
      <c r="G1216" s="3">
        <v>5548</v>
      </c>
      <c r="H1216" s="4" t="s">
        <v>22</v>
      </c>
      <c r="I1216" s="3">
        <v>1</v>
      </c>
      <c r="J1216" s="4" t="s">
        <v>17</v>
      </c>
      <c r="K1216" s="4"/>
    </row>
    <row r="1217" spans="1:11">
      <c r="A1217" s="3">
        <v>93</v>
      </c>
      <c r="B1217" s="17">
        <v>45039</v>
      </c>
      <c r="C1217" s="4" t="s">
        <v>55</v>
      </c>
      <c r="D1217" s="2" t="s">
        <v>140</v>
      </c>
      <c r="E1217" s="2" t="s">
        <v>141</v>
      </c>
      <c r="F1217" s="4" t="s">
        <v>142</v>
      </c>
      <c r="G1217" s="3">
        <v>5548</v>
      </c>
      <c r="H1217" s="4" t="s">
        <v>23</v>
      </c>
      <c r="I1217" s="3">
        <v>14</v>
      </c>
      <c r="J1217" s="4" t="s">
        <v>17</v>
      </c>
      <c r="K1217" s="4"/>
    </row>
    <row r="1218" spans="1:11">
      <c r="A1218" s="3">
        <v>93</v>
      </c>
      <c r="B1218" s="17">
        <v>45039</v>
      </c>
      <c r="C1218" s="4" t="s">
        <v>55</v>
      </c>
      <c r="D1218" s="2" t="s">
        <v>140</v>
      </c>
      <c r="E1218" s="2" t="s">
        <v>141</v>
      </c>
      <c r="F1218" s="4" t="s">
        <v>142</v>
      </c>
      <c r="G1218" s="3">
        <v>5548</v>
      </c>
      <c r="H1218" s="4" t="s">
        <v>36</v>
      </c>
      <c r="I1218" s="3">
        <v>5</v>
      </c>
      <c r="J1218" s="4" t="s">
        <v>17</v>
      </c>
      <c r="K1218" s="4"/>
    </row>
    <row r="1219" spans="1:11">
      <c r="A1219" s="3">
        <v>93</v>
      </c>
      <c r="B1219" s="17">
        <v>45039</v>
      </c>
      <c r="C1219" s="4" t="s">
        <v>55</v>
      </c>
      <c r="D1219" s="2" t="s">
        <v>140</v>
      </c>
      <c r="E1219" s="2" t="s">
        <v>141</v>
      </c>
      <c r="F1219" s="4" t="s">
        <v>142</v>
      </c>
      <c r="G1219" s="3">
        <v>5548</v>
      </c>
      <c r="H1219" s="4" t="s">
        <v>42</v>
      </c>
      <c r="I1219" s="3">
        <v>10</v>
      </c>
      <c r="J1219" s="4" t="s">
        <v>17</v>
      </c>
      <c r="K1219" s="4"/>
    </row>
    <row r="1220" spans="1:11">
      <c r="A1220" s="3">
        <v>93</v>
      </c>
      <c r="B1220" s="17">
        <v>45039</v>
      </c>
      <c r="C1220" s="4" t="s">
        <v>55</v>
      </c>
      <c r="D1220" s="2" t="s">
        <v>140</v>
      </c>
      <c r="E1220" s="2" t="s">
        <v>141</v>
      </c>
      <c r="F1220" s="4" t="s">
        <v>142</v>
      </c>
      <c r="G1220" s="3">
        <v>5548</v>
      </c>
      <c r="H1220" s="4" t="s">
        <v>25</v>
      </c>
      <c r="I1220" s="3">
        <v>10</v>
      </c>
      <c r="J1220" s="4" t="s">
        <v>17</v>
      </c>
      <c r="K1220" s="4"/>
    </row>
    <row r="1221" spans="1:11">
      <c r="A1221" s="3">
        <v>93</v>
      </c>
      <c r="B1221" s="17">
        <v>45039</v>
      </c>
      <c r="C1221" s="4" t="s">
        <v>55</v>
      </c>
      <c r="D1221" s="2" t="s">
        <v>140</v>
      </c>
      <c r="E1221" s="2" t="s">
        <v>141</v>
      </c>
      <c r="F1221" s="4" t="s">
        <v>142</v>
      </c>
      <c r="G1221" s="3">
        <v>5548</v>
      </c>
      <c r="H1221" s="4" t="s">
        <v>43</v>
      </c>
      <c r="I1221" s="3">
        <v>5</v>
      </c>
      <c r="J1221" s="4" t="s">
        <v>17</v>
      </c>
      <c r="K1221" s="4"/>
    </row>
    <row r="1222" spans="1:11">
      <c r="A1222" s="3">
        <v>93</v>
      </c>
      <c r="B1222" s="17">
        <v>45039</v>
      </c>
      <c r="C1222" s="4" t="s">
        <v>55</v>
      </c>
      <c r="D1222" s="2" t="s">
        <v>140</v>
      </c>
      <c r="E1222" s="2" t="s">
        <v>141</v>
      </c>
      <c r="F1222" s="4" t="s">
        <v>142</v>
      </c>
      <c r="G1222" s="3">
        <v>5548</v>
      </c>
      <c r="H1222" s="4" t="s">
        <v>26</v>
      </c>
      <c r="I1222" s="3">
        <v>7</v>
      </c>
      <c r="J1222" s="4" t="s">
        <v>17</v>
      </c>
      <c r="K1222" s="4"/>
    </row>
    <row r="1223" spans="1:11">
      <c r="A1223" s="3">
        <v>93</v>
      </c>
      <c r="B1223" s="17">
        <v>45039</v>
      </c>
      <c r="C1223" s="4" t="s">
        <v>55</v>
      </c>
      <c r="D1223" s="2" t="s">
        <v>140</v>
      </c>
      <c r="E1223" s="2" t="s">
        <v>141</v>
      </c>
      <c r="F1223" s="4" t="s">
        <v>142</v>
      </c>
      <c r="G1223" s="3">
        <v>5548</v>
      </c>
      <c r="H1223" s="4" t="s">
        <v>37</v>
      </c>
      <c r="I1223" s="3">
        <v>12</v>
      </c>
      <c r="J1223" s="4" t="s">
        <v>17</v>
      </c>
      <c r="K1223" s="4"/>
    </row>
    <row r="1224" spans="1:11">
      <c r="A1224" s="3">
        <v>93</v>
      </c>
      <c r="B1224" s="17">
        <v>45039</v>
      </c>
      <c r="C1224" s="4" t="s">
        <v>55</v>
      </c>
      <c r="D1224" s="2" t="s">
        <v>140</v>
      </c>
      <c r="E1224" s="2" t="s">
        <v>141</v>
      </c>
      <c r="F1224" s="4" t="s">
        <v>142</v>
      </c>
      <c r="G1224" s="3">
        <v>5548</v>
      </c>
      <c r="H1224" s="4" t="s">
        <v>41</v>
      </c>
      <c r="I1224" s="3">
        <v>16</v>
      </c>
      <c r="J1224" s="4" t="s">
        <v>17</v>
      </c>
      <c r="K1224" s="4"/>
    </row>
    <row r="1225" spans="1:11">
      <c r="A1225" s="3">
        <v>94</v>
      </c>
      <c r="B1225" s="17">
        <v>44528</v>
      </c>
      <c r="C1225" s="4" t="s">
        <v>81</v>
      </c>
      <c r="D1225" s="2" t="s">
        <v>94</v>
      </c>
      <c r="E1225" s="2" t="s">
        <v>95</v>
      </c>
      <c r="F1225" s="4" t="s">
        <v>96</v>
      </c>
      <c r="G1225" s="3">
        <v>5088</v>
      </c>
      <c r="H1225" s="4" t="s">
        <v>32</v>
      </c>
      <c r="I1225" s="3">
        <v>5</v>
      </c>
      <c r="J1225" s="4" t="s">
        <v>17</v>
      </c>
      <c r="K1225" s="4"/>
    </row>
    <row r="1226" spans="1:11">
      <c r="A1226" s="3">
        <v>94</v>
      </c>
      <c r="B1226" s="17">
        <v>44528</v>
      </c>
      <c r="C1226" s="4" t="s">
        <v>81</v>
      </c>
      <c r="D1226" s="2" t="s">
        <v>94</v>
      </c>
      <c r="E1226" s="2" t="s">
        <v>95</v>
      </c>
      <c r="F1226" s="4" t="s">
        <v>96</v>
      </c>
      <c r="G1226" s="3">
        <v>5088</v>
      </c>
      <c r="H1226" s="4" t="s">
        <v>16</v>
      </c>
      <c r="I1226" s="3">
        <v>9</v>
      </c>
      <c r="J1226" s="4" t="s">
        <v>17</v>
      </c>
      <c r="K1226" s="4"/>
    </row>
    <row r="1227" spans="1:11">
      <c r="A1227" s="3">
        <v>94</v>
      </c>
      <c r="B1227" s="17">
        <v>44528</v>
      </c>
      <c r="C1227" s="4" t="s">
        <v>81</v>
      </c>
      <c r="D1227" s="2" t="s">
        <v>94</v>
      </c>
      <c r="E1227" s="2" t="s">
        <v>95</v>
      </c>
      <c r="F1227" s="4" t="s">
        <v>96</v>
      </c>
      <c r="G1227" s="3">
        <v>5088</v>
      </c>
      <c r="H1227" s="4" t="s">
        <v>19</v>
      </c>
      <c r="I1227" s="3">
        <v>3</v>
      </c>
      <c r="J1227" s="4" t="s">
        <v>17</v>
      </c>
      <c r="K1227" s="4"/>
    </row>
    <row r="1228" spans="1:11">
      <c r="A1228" s="3">
        <v>94</v>
      </c>
      <c r="B1228" s="17">
        <v>44528</v>
      </c>
      <c r="C1228" s="4" t="s">
        <v>81</v>
      </c>
      <c r="D1228" s="2" t="s">
        <v>94</v>
      </c>
      <c r="E1228" s="2" t="s">
        <v>95</v>
      </c>
      <c r="F1228" s="4" t="s">
        <v>96</v>
      </c>
      <c r="G1228" s="3">
        <v>5088</v>
      </c>
      <c r="H1228" s="4" t="s">
        <v>20</v>
      </c>
      <c r="I1228" s="3">
        <v>17</v>
      </c>
      <c r="J1228" s="4" t="s">
        <v>17</v>
      </c>
      <c r="K1228" s="4"/>
    </row>
    <row r="1229" spans="1:11">
      <c r="A1229" s="3">
        <v>94</v>
      </c>
      <c r="B1229" s="17">
        <v>44528</v>
      </c>
      <c r="C1229" s="4" t="s">
        <v>81</v>
      </c>
      <c r="D1229" s="2" t="s">
        <v>94</v>
      </c>
      <c r="E1229" s="2" t="s">
        <v>95</v>
      </c>
      <c r="F1229" s="4" t="s">
        <v>96</v>
      </c>
      <c r="G1229" s="3">
        <v>5088</v>
      </c>
      <c r="H1229" s="4" t="s">
        <v>33</v>
      </c>
      <c r="I1229" s="3">
        <v>18</v>
      </c>
      <c r="J1229" s="4" t="s">
        <v>17</v>
      </c>
      <c r="K1229" s="4"/>
    </row>
    <row r="1230" spans="1:11">
      <c r="A1230" s="3">
        <v>94</v>
      </c>
      <c r="B1230" s="17">
        <v>44528</v>
      </c>
      <c r="C1230" s="4" t="s">
        <v>81</v>
      </c>
      <c r="D1230" s="2" t="s">
        <v>94</v>
      </c>
      <c r="E1230" s="2" t="s">
        <v>95</v>
      </c>
      <c r="F1230" s="4" t="s">
        <v>96</v>
      </c>
      <c r="G1230" s="3">
        <v>5088</v>
      </c>
      <c r="H1230" s="4" t="s">
        <v>35</v>
      </c>
      <c r="I1230" s="3">
        <v>11</v>
      </c>
      <c r="J1230" s="4" t="s">
        <v>17</v>
      </c>
      <c r="K1230" s="4"/>
    </row>
    <row r="1231" spans="1:11">
      <c r="A1231" s="3">
        <v>94</v>
      </c>
      <c r="B1231" s="17">
        <v>44528</v>
      </c>
      <c r="C1231" s="4" t="s">
        <v>81</v>
      </c>
      <c r="D1231" s="2" t="s">
        <v>94</v>
      </c>
      <c r="E1231" s="2" t="s">
        <v>95</v>
      </c>
      <c r="F1231" s="4" t="s">
        <v>96</v>
      </c>
      <c r="G1231" s="3">
        <v>5088</v>
      </c>
      <c r="H1231" s="4" t="s">
        <v>21</v>
      </c>
      <c r="I1231" s="3">
        <v>7</v>
      </c>
      <c r="J1231" s="4" t="s">
        <v>17</v>
      </c>
      <c r="K1231" s="4"/>
    </row>
    <row r="1232" spans="1:11">
      <c r="A1232" s="3">
        <v>94</v>
      </c>
      <c r="B1232" s="17">
        <v>44528</v>
      </c>
      <c r="C1232" s="4" t="s">
        <v>81</v>
      </c>
      <c r="D1232" s="2" t="s">
        <v>94</v>
      </c>
      <c r="E1232" s="2" t="s">
        <v>95</v>
      </c>
      <c r="F1232" s="4" t="s">
        <v>96</v>
      </c>
      <c r="G1232" s="3">
        <v>5088</v>
      </c>
      <c r="H1232" s="4" t="s">
        <v>22</v>
      </c>
      <c r="I1232" s="3">
        <v>11</v>
      </c>
      <c r="J1232" s="4" t="s">
        <v>17</v>
      </c>
      <c r="K1232" s="4"/>
    </row>
    <row r="1233" spans="1:11">
      <c r="A1233" s="3">
        <v>94</v>
      </c>
      <c r="B1233" s="17">
        <v>44528</v>
      </c>
      <c r="C1233" s="4" t="s">
        <v>81</v>
      </c>
      <c r="D1233" s="2" t="s">
        <v>94</v>
      </c>
      <c r="E1233" s="2" t="s">
        <v>95</v>
      </c>
      <c r="F1233" s="4" t="s">
        <v>96</v>
      </c>
      <c r="G1233" s="3">
        <v>5088</v>
      </c>
      <c r="H1233" s="4" t="s">
        <v>23</v>
      </c>
      <c r="I1233" s="3">
        <v>15</v>
      </c>
      <c r="J1233" s="4" t="s">
        <v>17</v>
      </c>
      <c r="K1233" s="4"/>
    </row>
    <row r="1234" spans="1:11">
      <c r="A1234" s="3">
        <v>94</v>
      </c>
      <c r="B1234" s="17">
        <v>44528</v>
      </c>
      <c r="C1234" s="4" t="s">
        <v>81</v>
      </c>
      <c r="D1234" s="2" t="s">
        <v>94</v>
      </c>
      <c r="E1234" s="2" t="s">
        <v>95</v>
      </c>
      <c r="F1234" s="4" t="s">
        <v>96</v>
      </c>
      <c r="G1234" s="3">
        <v>5088</v>
      </c>
      <c r="H1234" s="4" t="s">
        <v>24</v>
      </c>
      <c r="I1234" s="3">
        <v>6</v>
      </c>
      <c r="J1234" s="4" t="s">
        <v>17</v>
      </c>
      <c r="K1234" s="4"/>
    </row>
    <row r="1235" spans="1:11">
      <c r="A1235" s="3">
        <v>94</v>
      </c>
      <c r="B1235" s="17">
        <v>44528</v>
      </c>
      <c r="C1235" s="4" t="s">
        <v>81</v>
      </c>
      <c r="D1235" s="2" t="s">
        <v>94</v>
      </c>
      <c r="E1235" s="2" t="s">
        <v>95</v>
      </c>
      <c r="F1235" s="4" t="s">
        <v>96</v>
      </c>
      <c r="G1235" s="3">
        <v>5088</v>
      </c>
      <c r="H1235" s="4" t="s">
        <v>43</v>
      </c>
      <c r="I1235" s="3">
        <v>5</v>
      </c>
      <c r="J1235" s="4" t="s">
        <v>17</v>
      </c>
      <c r="K1235" s="4"/>
    </row>
    <row r="1236" spans="1:11">
      <c r="A1236" s="3">
        <v>94</v>
      </c>
      <c r="B1236" s="17">
        <v>44528</v>
      </c>
      <c r="C1236" s="4" t="s">
        <v>81</v>
      </c>
      <c r="D1236" s="2" t="s">
        <v>94</v>
      </c>
      <c r="E1236" s="2" t="s">
        <v>95</v>
      </c>
      <c r="F1236" s="4" t="s">
        <v>96</v>
      </c>
      <c r="G1236" s="3">
        <v>5088</v>
      </c>
      <c r="H1236" s="4" t="s">
        <v>37</v>
      </c>
      <c r="I1236" s="3">
        <v>14</v>
      </c>
      <c r="J1236" s="4" t="s">
        <v>17</v>
      </c>
      <c r="K1236" s="4"/>
    </row>
    <row r="1237" spans="1:11">
      <c r="A1237" s="3">
        <v>94</v>
      </c>
      <c r="B1237" s="17">
        <v>44528</v>
      </c>
      <c r="C1237" s="4" t="s">
        <v>81</v>
      </c>
      <c r="D1237" s="2" t="s">
        <v>94</v>
      </c>
      <c r="E1237" s="2" t="s">
        <v>95</v>
      </c>
      <c r="F1237" s="4" t="s">
        <v>96</v>
      </c>
      <c r="G1237" s="3">
        <v>5088</v>
      </c>
      <c r="H1237" s="4" t="s">
        <v>27</v>
      </c>
      <c r="I1237" s="3">
        <v>13</v>
      </c>
      <c r="J1237" s="4" t="s">
        <v>17</v>
      </c>
      <c r="K1237" s="4"/>
    </row>
    <row r="1238" spans="1:11">
      <c r="A1238" s="3">
        <v>95</v>
      </c>
      <c r="B1238" s="17">
        <v>44908</v>
      </c>
      <c r="C1238" s="4" t="s">
        <v>105</v>
      </c>
      <c r="D1238" s="2" t="s">
        <v>82</v>
      </c>
      <c r="E1238" s="2" t="s">
        <v>83</v>
      </c>
      <c r="F1238" s="4" t="s">
        <v>84</v>
      </c>
      <c r="G1238" s="3">
        <v>6990</v>
      </c>
      <c r="H1238" s="4" t="s">
        <v>32</v>
      </c>
      <c r="I1238" s="3">
        <v>17</v>
      </c>
      <c r="J1238" s="4" t="s">
        <v>17</v>
      </c>
      <c r="K1238" s="4"/>
    </row>
    <row r="1239" spans="1:11">
      <c r="A1239" s="3">
        <v>95</v>
      </c>
      <c r="B1239" s="17">
        <v>44908</v>
      </c>
      <c r="C1239" s="4" t="s">
        <v>105</v>
      </c>
      <c r="D1239" s="2" t="s">
        <v>82</v>
      </c>
      <c r="E1239" s="2" t="s">
        <v>83</v>
      </c>
      <c r="F1239" s="4" t="s">
        <v>84</v>
      </c>
      <c r="G1239" s="3">
        <v>6990</v>
      </c>
      <c r="H1239" s="4" t="s">
        <v>16</v>
      </c>
      <c r="I1239" s="3">
        <v>9</v>
      </c>
      <c r="J1239" s="4" t="s">
        <v>17</v>
      </c>
      <c r="K1239" s="4"/>
    </row>
    <row r="1240" spans="1:11">
      <c r="A1240" s="3">
        <v>95</v>
      </c>
      <c r="B1240" s="17">
        <v>44908</v>
      </c>
      <c r="C1240" s="4" t="s">
        <v>105</v>
      </c>
      <c r="D1240" s="2" t="s">
        <v>82</v>
      </c>
      <c r="E1240" s="2" t="s">
        <v>83</v>
      </c>
      <c r="F1240" s="4" t="s">
        <v>84</v>
      </c>
      <c r="G1240" s="3">
        <v>6990</v>
      </c>
      <c r="H1240" s="4" t="s">
        <v>18</v>
      </c>
      <c r="I1240" s="3">
        <v>21</v>
      </c>
      <c r="J1240" s="4" t="s">
        <v>17</v>
      </c>
      <c r="K1240" s="4"/>
    </row>
    <row r="1241" spans="1:11">
      <c r="A1241" s="3">
        <v>95</v>
      </c>
      <c r="B1241" s="17">
        <v>44908</v>
      </c>
      <c r="C1241" s="4" t="s">
        <v>105</v>
      </c>
      <c r="D1241" s="2" t="s">
        <v>82</v>
      </c>
      <c r="E1241" s="2" t="s">
        <v>83</v>
      </c>
      <c r="F1241" s="4" t="s">
        <v>84</v>
      </c>
      <c r="G1241" s="3">
        <v>6990</v>
      </c>
      <c r="H1241" s="4" t="s">
        <v>20</v>
      </c>
      <c r="I1241" s="3">
        <v>8</v>
      </c>
      <c r="J1241" s="4" t="s">
        <v>17</v>
      </c>
      <c r="K1241" s="4"/>
    </row>
    <row r="1242" spans="1:11">
      <c r="A1242" s="3">
        <v>95</v>
      </c>
      <c r="B1242" s="17">
        <v>44908</v>
      </c>
      <c r="C1242" s="4" t="s">
        <v>105</v>
      </c>
      <c r="D1242" s="2" t="s">
        <v>82</v>
      </c>
      <c r="E1242" s="2" t="s">
        <v>83</v>
      </c>
      <c r="F1242" s="4" t="s">
        <v>84</v>
      </c>
      <c r="G1242" s="3">
        <v>6990</v>
      </c>
      <c r="H1242" s="4" t="s">
        <v>33</v>
      </c>
      <c r="I1242" s="3">
        <v>12</v>
      </c>
      <c r="J1242" s="4" t="s">
        <v>17</v>
      </c>
      <c r="K1242" s="4"/>
    </row>
    <row r="1243" spans="1:11">
      <c r="A1243" s="3">
        <v>95</v>
      </c>
      <c r="B1243" s="17">
        <v>44908</v>
      </c>
      <c r="C1243" s="4" t="s">
        <v>105</v>
      </c>
      <c r="D1243" s="2" t="s">
        <v>82</v>
      </c>
      <c r="E1243" s="2" t="s">
        <v>83</v>
      </c>
      <c r="F1243" s="4" t="s">
        <v>84</v>
      </c>
      <c r="G1243" s="3">
        <v>6990</v>
      </c>
      <c r="H1243" s="4" t="s">
        <v>21</v>
      </c>
      <c r="I1243" s="3">
        <v>5</v>
      </c>
      <c r="J1243" s="4" t="s">
        <v>17</v>
      </c>
      <c r="K1243" s="4"/>
    </row>
    <row r="1244" spans="1:11">
      <c r="A1244" s="3">
        <v>95</v>
      </c>
      <c r="B1244" s="17">
        <v>44908</v>
      </c>
      <c r="C1244" s="4" t="s">
        <v>105</v>
      </c>
      <c r="D1244" s="2" t="s">
        <v>82</v>
      </c>
      <c r="E1244" s="2" t="s">
        <v>83</v>
      </c>
      <c r="F1244" s="4" t="s">
        <v>84</v>
      </c>
      <c r="G1244" s="3">
        <v>6990</v>
      </c>
      <c r="H1244" s="4" t="s">
        <v>22</v>
      </c>
      <c r="I1244" s="3">
        <v>16</v>
      </c>
      <c r="J1244" s="4" t="s">
        <v>17</v>
      </c>
      <c r="K1244" s="4"/>
    </row>
    <row r="1245" spans="1:11">
      <c r="A1245" s="3">
        <v>95</v>
      </c>
      <c r="B1245" s="17">
        <v>44908</v>
      </c>
      <c r="C1245" s="4" t="s">
        <v>105</v>
      </c>
      <c r="D1245" s="2" t="s">
        <v>82</v>
      </c>
      <c r="E1245" s="2" t="s">
        <v>83</v>
      </c>
      <c r="F1245" s="4" t="s">
        <v>84</v>
      </c>
      <c r="G1245" s="3">
        <v>6990</v>
      </c>
      <c r="H1245" s="4" t="s">
        <v>36</v>
      </c>
      <c r="I1245" s="3">
        <v>12</v>
      </c>
      <c r="J1245" s="4" t="s">
        <v>17</v>
      </c>
      <c r="K1245" s="4"/>
    </row>
    <row r="1246" spans="1:11">
      <c r="A1246" s="3">
        <v>95</v>
      </c>
      <c r="B1246" s="17">
        <v>44908</v>
      </c>
      <c r="C1246" s="4" t="s">
        <v>105</v>
      </c>
      <c r="D1246" s="2" t="s">
        <v>82</v>
      </c>
      <c r="E1246" s="2" t="s">
        <v>83</v>
      </c>
      <c r="F1246" s="4" t="s">
        <v>84</v>
      </c>
      <c r="G1246" s="3">
        <v>6990</v>
      </c>
      <c r="H1246" s="4" t="s">
        <v>42</v>
      </c>
      <c r="I1246" s="3">
        <v>9</v>
      </c>
      <c r="J1246" s="4" t="s">
        <v>17</v>
      </c>
      <c r="K1246" s="4"/>
    </row>
    <row r="1247" spans="1:11">
      <c r="A1247" s="3">
        <v>95</v>
      </c>
      <c r="B1247" s="17">
        <v>44908</v>
      </c>
      <c r="C1247" s="4" t="s">
        <v>105</v>
      </c>
      <c r="D1247" s="2" t="s">
        <v>82</v>
      </c>
      <c r="E1247" s="2" t="s">
        <v>83</v>
      </c>
      <c r="F1247" s="4" t="s">
        <v>84</v>
      </c>
      <c r="G1247" s="3">
        <v>6990</v>
      </c>
      <c r="H1247" s="4" t="s">
        <v>24</v>
      </c>
      <c r="I1247" s="3">
        <v>16</v>
      </c>
      <c r="J1247" s="4" t="s">
        <v>17</v>
      </c>
      <c r="K1247" s="4"/>
    </row>
    <row r="1248" spans="1:11">
      <c r="A1248" s="3">
        <v>95</v>
      </c>
      <c r="B1248" s="17">
        <v>44908</v>
      </c>
      <c r="C1248" s="4" t="s">
        <v>105</v>
      </c>
      <c r="D1248" s="2" t="s">
        <v>82</v>
      </c>
      <c r="E1248" s="2" t="s">
        <v>83</v>
      </c>
      <c r="F1248" s="4" t="s">
        <v>84</v>
      </c>
      <c r="G1248" s="3">
        <v>6990</v>
      </c>
      <c r="H1248" s="4" t="s">
        <v>44</v>
      </c>
      <c r="I1248" s="3">
        <v>3</v>
      </c>
      <c r="J1248" s="4" t="s">
        <v>17</v>
      </c>
      <c r="K1248" s="4"/>
    </row>
    <row r="1249" spans="1:11">
      <c r="A1249" s="3">
        <v>95</v>
      </c>
      <c r="B1249" s="17">
        <v>44908</v>
      </c>
      <c r="C1249" s="4" t="s">
        <v>105</v>
      </c>
      <c r="D1249" s="2" t="s">
        <v>82</v>
      </c>
      <c r="E1249" s="2" t="s">
        <v>83</v>
      </c>
      <c r="F1249" s="4" t="s">
        <v>84</v>
      </c>
      <c r="G1249" s="3">
        <v>6990</v>
      </c>
      <c r="H1249" s="4" t="s">
        <v>37</v>
      </c>
      <c r="I1249" s="3">
        <v>12</v>
      </c>
      <c r="J1249" s="4" t="s">
        <v>17</v>
      </c>
      <c r="K1249" s="4"/>
    </row>
    <row r="1250" spans="1:11">
      <c r="A1250" s="3">
        <v>95</v>
      </c>
      <c r="B1250" s="17">
        <v>44908</v>
      </c>
      <c r="C1250" s="4" t="s">
        <v>105</v>
      </c>
      <c r="D1250" s="2" t="s">
        <v>82</v>
      </c>
      <c r="E1250" s="2" t="s">
        <v>83</v>
      </c>
      <c r="F1250" s="4" t="s">
        <v>84</v>
      </c>
      <c r="G1250" s="3">
        <v>6990</v>
      </c>
      <c r="H1250" s="4" t="s">
        <v>41</v>
      </c>
      <c r="I1250" s="3">
        <v>23</v>
      </c>
      <c r="J1250" s="4" t="s">
        <v>17</v>
      </c>
      <c r="K1250" s="4"/>
    </row>
    <row r="1251" spans="1:11">
      <c r="A1251" s="3">
        <v>96</v>
      </c>
      <c r="B1251" s="17">
        <v>44435</v>
      </c>
      <c r="C1251" s="4" t="s">
        <v>28</v>
      </c>
      <c r="D1251" s="2" t="s">
        <v>230</v>
      </c>
      <c r="E1251" s="2" t="s">
        <v>231</v>
      </c>
      <c r="F1251" s="4" t="s">
        <v>232</v>
      </c>
      <c r="G1251" s="3">
        <v>7427</v>
      </c>
      <c r="H1251" s="4" t="s">
        <v>20</v>
      </c>
      <c r="I1251" s="3">
        <v>8</v>
      </c>
      <c r="J1251" s="4" t="s">
        <v>17</v>
      </c>
      <c r="K1251" s="4"/>
    </row>
    <row r="1252" spans="1:11">
      <c r="A1252" s="3">
        <v>96</v>
      </c>
      <c r="B1252" s="17">
        <v>44435</v>
      </c>
      <c r="C1252" s="4" t="s">
        <v>28</v>
      </c>
      <c r="D1252" s="2" t="s">
        <v>230</v>
      </c>
      <c r="E1252" s="2" t="s">
        <v>231</v>
      </c>
      <c r="F1252" s="4" t="s">
        <v>232</v>
      </c>
      <c r="G1252" s="3">
        <v>7427</v>
      </c>
      <c r="H1252" s="4" t="s">
        <v>33</v>
      </c>
      <c r="I1252" s="3">
        <v>16</v>
      </c>
      <c r="J1252" s="4" t="s">
        <v>17</v>
      </c>
      <c r="K1252" s="4"/>
    </row>
    <row r="1253" spans="1:11">
      <c r="A1253" s="3">
        <v>96</v>
      </c>
      <c r="B1253" s="17">
        <v>44435</v>
      </c>
      <c r="C1253" s="4" t="s">
        <v>28</v>
      </c>
      <c r="D1253" s="2" t="s">
        <v>230</v>
      </c>
      <c r="E1253" s="2" t="s">
        <v>231</v>
      </c>
      <c r="F1253" s="4" t="s">
        <v>232</v>
      </c>
      <c r="G1253" s="3">
        <v>7427</v>
      </c>
      <c r="H1253" s="4" t="s">
        <v>21</v>
      </c>
      <c r="I1253" s="3">
        <v>18</v>
      </c>
      <c r="J1253" s="4" t="s">
        <v>17</v>
      </c>
      <c r="K1253" s="4"/>
    </row>
    <row r="1254" spans="1:11">
      <c r="A1254" s="3">
        <v>96</v>
      </c>
      <c r="B1254" s="17">
        <v>44435</v>
      </c>
      <c r="C1254" s="4" t="s">
        <v>28</v>
      </c>
      <c r="D1254" s="2" t="s">
        <v>230</v>
      </c>
      <c r="E1254" s="2" t="s">
        <v>231</v>
      </c>
      <c r="F1254" s="4" t="s">
        <v>232</v>
      </c>
      <c r="G1254" s="3">
        <v>7427</v>
      </c>
      <c r="H1254" s="4" t="s">
        <v>22</v>
      </c>
      <c r="I1254" s="3">
        <v>9</v>
      </c>
      <c r="J1254" s="4" t="s">
        <v>17</v>
      </c>
      <c r="K1254" s="4"/>
    </row>
    <row r="1255" spans="1:11">
      <c r="A1255" s="3">
        <v>96</v>
      </c>
      <c r="B1255" s="17">
        <v>44435</v>
      </c>
      <c r="C1255" s="4" t="s">
        <v>28</v>
      </c>
      <c r="D1255" s="2" t="s">
        <v>230</v>
      </c>
      <c r="E1255" s="2" t="s">
        <v>231</v>
      </c>
      <c r="F1255" s="4" t="s">
        <v>232</v>
      </c>
      <c r="G1255" s="3">
        <v>7427</v>
      </c>
      <c r="H1255" s="4" t="s">
        <v>23</v>
      </c>
      <c r="I1255" s="3">
        <v>18</v>
      </c>
      <c r="J1255" s="4" t="s">
        <v>17</v>
      </c>
      <c r="K1255" s="4"/>
    </row>
    <row r="1256" spans="1:11">
      <c r="A1256" s="3">
        <v>96</v>
      </c>
      <c r="B1256" s="17">
        <v>44435</v>
      </c>
      <c r="C1256" s="4" t="s">
        <v>28</v>
      </c>
      <c r="D1256" s="2" t="s">
        <v>230</v>
      </c>
      <c r="E1256" s="2" t="s">
        <v>231</v>
      </c>
      <c r="F1256" s="4" t="s">
        <v>232</v>
      </c>
      <c r="G1256" s="3">
        <v>7427</v>
      </c>
      <c r="H1256" s="4" t="s">
        <v>36</v>
      </c>
      <c r="I1256" s="3">
        <v>10</v>
      </c>
      <c r="J1256" s="4" t="s">
        <v>17</v>
      </c>
      <c r="K1256" s="4"/>
    </row>
    <row r="1257" spans="1:11">
      <c r="A1257" s="3">
        <v>96</v>
      </c>
      <c r="B1257" s="17">
        <v>44435</v>
      </c>
      <c r="C1257" s="4" t="s">
        <v>28</v>
      </c>
      <c r="D1257" s="2" t="s">
        <v>230</v>
      </c>
      <c r="E1257" s="2" t="s">
        <v>231</v>
      </c>
      <c r="F1257" s="4" t="s">
        <v>232</v>
      </c>
      <c r="G1257" s="3">
        <v>7427</v>
      </c>
      <c r="H1257" s="4" t="s">
        <v>42</v>
      </c>
      <c r="I1257" s="3">
        <v>8</v>
      </c>
      <c r="J1257" s="4" t="s">
        <v>17</v>
      </c>
      <c r="K1257" s="4"/>
    </row>
    <row r="1258" spans="1:11">
      <c r="A1258" s="3">
        <v>96</v>
      </c>
      <c r="B1258" s="17">
        <v>44435</v>
      </c>
      <c r="C1258" s="4" t="s">
        <v>28</v>
      </c>
      <c r="D1258" s="2" t="s">
        <v>230</v>
      </c>
      <c r="E1258" s="2" t="s">
        <v>231</v>
      </c>
      <c r="F1258" s="4" t="s">
        <v>232</v>
      </c>
      <c r="G1258" s="3">
        <v>7427</v>
      </c>
      <c r="H1258" s="4" t="s">
        <v>24</v>
      </c>
      <c r="I1258" s="3">
        <v>11</v>
      </c>
      <c r="J1258" s="4" t="s">
        <v>17</v>
      </c>
      <c r="K1258" s="4"/>
    </row>
    <row r="1259" spans="1:11">
      <c r="A1259" s="3">
        <v>96</v>
      </c>
      <c r="B1259" s="17">
        <v>44435</v>
      </c>
      <c r="C1259" s="4" t="s">
        <v>28</v>
      </c>
      <c r="D1259" s="2" t="s">
        <v>230</v>
      </c>
      <c r="E1259" s="2" t="s">
        <v>231</v>
      </c>
      <c r="F1259" s="4" t="s">
        <v>232</v>
      </c>
      <c r="G1259" s="3">
        <v>7427</v>
      </c>
      <c r="H1259" s="4" t="s">
        <v>25</v>
      </c>
      <c r="I1259" s="3">
        <v>11</v>
      </c>
      <c r="J1259" s="4" t="s">
        <v>17</v>
      </c>
      <c r="K1259" s="4"/>
    </row>
    <row r="1260" spans="1:11">
      <c r="A1260" s="3">
        <v>96</v>
      </c>
      <c r="B1260" s="17">
        <v>44435</v>
      </c>
      <c r="C1260" s="4" t="s">
        <v>28</v>
      </c>
      <c r="D1260" s="2" t="s">
        <v>230</v>
      </c>
      <c r="E1260" s="2" t="s">
        <v>231</v>
      </c>
      <c r="F1260" s="4" t="s">
        <v>232</v>
      </c>
      <c r="G1260" s="3">
        <v>7427</v>
      </c>
      <c r="H1260" s="4" t="s">
        <v>43</v>
      </c>
      <c r="I1260" s="3">
        <v>11</v>
      </c>
      <c r="J1260" s="4" t="s">
        <v>17</v>
      </c>
      <c r="K1260" s="4"/>
    </row>
    <row r="1261" spans="1:11">
      <c r="A1261" s="3">
        <v>96</v>
      </c>
      <c r="B1261" s="17">
        <v>44435</v>
      </c>
      <c r="C1261" s="4" t="s">
        <v>28</v>
      </c>
      <c r="D1261" s="2" t="s">
        <v>230</v>
      </c>
      <c r="E1261" s="2" t="s">
        <v>231</v>
      </c>
      <c r="F1261" s="4" t="s">
        <v>232</v>
      </c>
      <c r="G1261" s="3">
        <v>7427</v>
      </c>
      <c r="H1261" s="4" t="s">
        <v>26</v>
      </c>
      <c r="I1261" s="3">
        <v>9</v>
      </c>
      <c r="J1261" s="4" t="s">
        <v>17</v>
      </c>
      <c r="K1261" s="4"/>
    </row>
    <row r="1262" spans="1:11">
      <c r="A1262" s="3">
        <v>96</v>
      </c>
      <c r="B1262" s="17">
        <v>44435</v>
      </c>
      <c r="C1262" s="4" t="s">
        <v>28</v>
      </c>
      <c r="D1262" s="2" t="s">
        <v>230</v>
      </c>
      <c r="E1262" s="2" t="s">
        <v>231</v>
      </c>
      <c r="F1262" s="4" t="s">
        <v>232</v>
      </c>
      <c r="G1262" s="3">
        <v>7427</v>
      </c>
      <c r="H1262" s="4" t="s">
        <v>37</v>
      </c>
      <c r="I1262" s="3">
        <v>7</v>
      </c>
      <c r="J1262" s="4" t="s">
        <v>17</v>
      </c>
      <c r="K1262" s="4"/>
    </row>
    <row r="1263" spans="1:11">
      <c r="A1263" s="3">
        <v>96</v>
      </c>
      <c r="B1263" s="17">
        <v>44435</v>
      </c>
      <c r="C1263" s="4" t="s">
        <v>28</v>
      </c>
      <c r="D1263" s="2" t="s">
        <v>230</v>
      </c>
      <c r="E1263" s="2" t="s">
        <v>231</v>
      </c>
      <c r="F1263" s="4" t="s">
        <v>232</v>
      </c>
      <c r="G1263" s="3">
        <v>7427</v>
      </c>
      <c r="H1263" s="4" t="s">
        <v>27</v>
      </c>
      <c r="I1263" s="3">
        <v>23</v>
      </c>
      <c r="J1263" s="4" t="s">
        <v>17</v>
      </c>
      <c r="K1263" s="4"/>
    </row>
    <row r="1264" spans="1:11">
      <c r="A1264" s="3">
        <v>96</v>
      </c>
      <c r="B1264" s="17">
        <v>44435</v>
      </c>
      <c r="C1264" s="4" t="s">
        <v>28</v>
      </c>
      <c r="D1264" s="2" t="s">
        <v>230</v>
      </c>
      <c r="E1264" s="2" t="s">
        <v>231</v>
      </c>
      <c r="F1264" s="4" t="s">
        <v>232</v>
      </c>
      <c r="G1264" s="3">
        <v>7427</v>
      </c>
      <c r="H1264" s="4" t="s">
        <v>41</v>
      </c>
      <c r="I1264" s="3">
        <v>9</v>
      </c>
      <c r="J1264" s="4" t="s">
        <v>17</v>
      </c>
      <c r="K1264" s="4"/>
    </row>
    <row r="1265" spans="1:11">
      <c r="A1265" s="3">
        <v>97</v>
      </c>
      <c r="B1265" s="17">
        <v>44170</v>
      </c>
      <c r="C1265" s="4" t="s">
        <v>101</v>
      </c>
      <c r="D1265" s="2" t="s">
        <v>191</v>
      </c>
      <c r="E1265" s="2" t="s">
        <v>192</v>
      </c>
      <c r="F1265" s="4" t="s">
        <v>193</v>
      </c>
      <c r="G1265" s="3">
        <v>4755</v>
      </c>
      <c r="H1265" s="4" t="s">
        <v>32</v>
      </c>
      <c r="I1265" s="3">
        <v>9</v>
      </c>
      <c r="J1265" s="4" t="s">
        <v>17</v>
      </c>
      <c r="K1265" s="4"/>
    </row>
    <row r="1266" spans="1:11">
      <c r="A1266" s="3">
        <v>97</v>
      </c>
      <c r="B1266" s="17">
        <v>44170</v>
      </c>
      <c r="C1266" s="4" t="s">
        <v>101</v>
      </c>
      <c r="D1266" s="2" t="s">
        <v>191</v>
      </c>
      <c r="E1266" s="2" t="s">
        <v>192</v>
      </c>
      <c r="F1266" s="4" t="s">
        <v>193</v>
      </c>
      <c r="G1266" s="3">
        <v>4755</v>
      </c>
      <c r="H1266" s="4" t="s">
        <v>18</v>
      </c>
      <c r="I1266" s="3">
        <v>7</v>
      </c>
      <c r="J1266" s="4" t="s">
        <v>17</v>
      </c>
      <c r="K1266" s="4"/>
    </row>
    <row r="1267" spans="1:11">
      <c r="A1267" s="3">
        <v>97</v>
      </c>
      <c r="B1267" s="17">
        <v>44170</v>
      </c>
      <c r="C1267" s="4" t="s">
        <v>101</v>
      </c>
      <c r="D1267" s="2" t="s">
        <v>191</v>
      </c>
      <c r="E1267" s="2" t="s">
        <v>192</v>
      </c>
      <c r="F1267" s="4" t="s">
        <v>193</v>
      </c>
      <c r="G1267" s="3">
        <v>4755</v>
      </c>
      <c r="H1267" s="4" t="s">
        <v>20</v>
      </c>
      <c r="I1267" s="3">
        <v>10</v>
      </c>
      <c r="J1267" s="4" t="s">
        <v>17</v>
      </c>
      <c r="K1267" s="4"/>
    </row>
    <row r="1268" spans="1:11">
      <c r="A1268" s="3">
        <v>97</v>
      </c>
      <c r="B1268" s="17">
        <v>44170</v>
      </c>
      <c r="C1268" s="4" t="s">
        <v>101</v>
      </c>
      <c r="D1268" s="2" t="s">
        <v>191</v>
      </c>
      <c r="E1268" s="2" t="s">
        <v>192</v>
      </c>
      <c r="F1268" s="4" t="s">
        <v>193</v>
      </c>
      <c r="G1268" s="3">
        <v>4755</v>
      </c>
      <c r="H1268" s="4" t="s">
        <v>33</v>
      </c>
      <c r="I1268" s="3">
        <v>8</v>
      </c>
      <c r="J1268" s="4" t="s">
        <v>17</v>
      </c>
      <c r="K1268" s="4"/>
    </row>
    <row r="1269" spans="1:11">
      <c r="A1269" s="3">
        <v>97</v>
      </c>
      <c r="B1269" s="17">
        <v>44170</v>
      </c>
      <c r="C1269" s="4" t="s">
        <v>101</v>
      </c>
      <c r="D1269" s="2" t="s">
        <v>191</v>
      </c>
      <c r="E1269" s="2" t="s">
        <v>192</v>
      </c>
      <c r="F1269" s="4" t="s">
        <v>193</v>
      </c>
      <c r="G1269" s="3">
        <v>4755</v>
      </c>
      <c r="H1269" s="4" t="s">
        <v>35</v>
      </c>
      <c r="I1269" s="3">
        <v>7</v>
      </c>
      <c r="J1269" s="4" t="s">
        <v>17</v>
      </c>
      <c r="K1269" s="4"/>
    </row>
    <row r="1270" spans="1:11">
      <c r="A1270" s="3">
        <v>97</v>
      </c>
      <c r="B1270" s="17">
        <v>44170</v>
      </c>
      <c r="C1270" s="4" t="s">
        <v>101</v>
      </c>
      <c r="D1270" s="2" t="s">
        <v>191</v>
      </c>
      <c r="E1270" s="2" t="s">
        <v>192</v>
      </c>
      <c r="F1270" s="4" t="s">
        <v>193</v>
      </c>
      <c r="G1270" s="3">
        <v>4755</v>
      </c>
      <c r="H1270" s="4" t="s">
        <v>21</v>
      </c>
      <c r="I1270" s="3">
        <v>5</v>
      </c>
      <c r="J1270" s="4" t="s">
        <v>17</v>
      </c>
      <c r="K1270" s="4"/>
    </row>
    <row r="1271" spans="1:11">
      <c r="A1271" s="3">
        <v>97</v>
      </c>
      <c r="B1271" s="17">
        <v>44170</v>
      </c>
      <c r="C1271" s="4" t="s">
        <v>101</v>
      </c>
      <c r="D1271" s="2" t="s">
        <v>191</v>
      </c>
      <c r="E1271" s="2" t="s">
        <v>192</v>
      </c>
      <c r="F1271" s="4" t="s">
        <v>193</v>
      </c>
      <c r="G1271" s="3">
        <v>4755</v>
      </c>
      <c r="H1271" s="4" t="s">
        <v>22</v>
      </c>
      <c r="I1271" s="3">
        <v>6</v>
      </c>
      <c r="J1271" s="4" t="s">
        <v>17</v>
      </c>
      <c r="K1271" s="4"/>
    </row>
    <row r="1272" spans="1:11">
      <c r="A1272" s="3">
        <v>97</v>
      </c>
      <c r="B1272" s="17">
        <v>44170</v>
      </c>
      <c r="C1272" s="4" t="s">
        <v>101</v>
      </c>
      <c r="D1272" s="2" t="s">
        <v>191</v>
      </c>
      <c r="E1272" s="2" t="s">
        <v>192</v>
      </c>
      <c r="F1272" s="4" t="s">
        <v>193</v>
      </c>
      <c r="G1272" s="3">
        <v>4755</v>
      </c>
      <c r="H1272" s="4" t="s">
        <v>36</v>
      </c>
      <c r="I1272" s="3">
        <v>5</v>
      </c>
      <c r="J1272" s="4" t="s">
        <v>17</v>
      </c>
      <c r="K1272" s="4"/>
    </row>
    <row r="1273" spans="1:11">
      <c r="A1273" s="3">
        <v>97</v>
      </c>
      <c r="B1273" s="17">
        <v>44170</v>
      </c>
      <c r="C1273" s="4" t="s">
        <v>101</v>
      </c>
      <c r="D1273" s="2" t="s">
        <v>191</v>
      </c>
      <c r="E1273" s="2" t="s">
        <v>192</v>
      </c>
      <c r="F1273" s="4" t="s">
        <v>193</v>
      </c>
      <c r="G1273" s="3">
        <v>4755</v>
      </c>
      <c r="H1273" s="4" t="s">
        <v>42</v>
      </c>
      <c r="I1273" s="3">
        <v>10</v>
      </c>
      <c r="J1273" s="4" t="s">
        <v>17</v>
      </c>
      <c r="K1273" s="4"/>
    </row>
    <row r="1274" spans="1:11">
      <c r="A1274" s="3">
        <v>97</v>
      </c>
      <c r="B1274" s="17">
        <v>44170</v>
      </c>
      <c r="C1274" s="4" t="s">
        <v>101</v>
      </c>
      <c r="D1274" s="2" t="s">
        <v>191</v>
      </c>
      <c r="E1274" s="2" t="s">
        <v>192</v>
      </c>
      <c r="F1274" s="4" t="s">
        <v>193</v>
      </c>
      <c r="G1274" s="3">
        <v>4755</v>
      </c>
      <c r="H1274" s="4" t="s">
        <v>24</v>
      </c>
      <c r="I1274" s="3">
        <v>10</v>
      </c>
      <c r="J1274" s="4" t="s">
        <v>17</v>
      </c>
      <c r="K1274" s="4"/>
    </row>
    <row r="1275" spans="1:11">
      <c r="A1275" s="3">
        <v>97</v>
      </c>
      <c r="B1275" s="17">
        <v>44170</v>
      </c>
      <c r="C1275" s="4" t="s">
        <v>101</v>
      </c>
      <c r="D1275" s="2" t="s">
        <v>191</v>
      </c>
      <c r="E1275" s="2" t="s">
        <v>192</v>
      </c>
      <c r="F1275" s="4" t="s">
        <v>193</v>
      </c>
      <c r="G1275" s="3">
        <v>4755</v>
      </c>
      <c r="H1275" s="4" t="s">
        <v>25</v>
      </c>
      <c r="I1275" s="3">
        <v>11</v>
      </c>
      <c r="J1275" s="4" t="s">
        <v>17</v>
      </c>
      <c r="K1275" s="4"/>
    </row>
    <row r="1276" spans="1:11">
      <c r="A1276" s="3">
        <v>97</v>
      </c>
      <c r="B1276" s="17">
        <v>44170</v>
      </c>
      <c r="C1276" s="4" t="s">
        <v>101</v>
      </c>
      <c r="D1276" s="2" t="s">
        <v>191</v>
      </c>
      <c r="E1276" s="2" t="s">
        <v>192</v>
      </c>
      <c r="F1276" s="4" t="s">
        <v>193</v>
      </c>
      <c r="G1276" s="3">
        <v>4755</v>
      </c>
      <c r="H1276" s="4" t="s">
        <v>43</v>
      </c>
      <c r="I1276" s="3">
        <v>8</v>
      </c>
      <c r="J1276" s="4" t="s">
        <v>17</v>
      </c>
      <c r="K1276" s="4"/>
    </row>
    <row r="1277" spans="1:11">
      <c r="A1277" s="3">
        <v>97</v>
      </c>
      <c r="B1277" s="17">
        <v>44170</v>
      </c>
      <c r="C1277" s="4" t="s">
        <v>101</v>
      </c>
      <c r="D1277" s="2" t="s">
        <v>191</v>
      </c>
      <c r="E1277" s="2" t="s">
        <v>192</v>
      </c>
      <c r="F1277" s="4" t="s">
        <v>193</v>
      </c>
      <c r="G1277" s="3">
        <v>4755</v>
      </c>
      <c r="H1277" s="4" t="s">
        <v>44</v>
      </c>
      <c r="I1277" s="3">
        <v>10</v>
      </c>
      <c r="J1277" s="4" t="s">
        <v>17</v>
      </c>
      <c r="K1277" s="4"/>
    </row>
    <row r="1278" spans="1:11">
      <c r="A1278" s="3">
        <v>98</v>
      </c>
      <c r="B1278" s="17">
        <v>44225</v>
      </c>
      <c r="C1278" s="4" t="s">
        <v>45</v>
      </c>
      <c r="D1278" s="2" t="s">
        <v>233</v>
      </c>
      <c r="E1278" s="2" t="s">
        <v>234</v>
      </c>
      <c r="F1278" s="4" t="s">
        <v>235</v>
      </c>
      <c r="G1278" s="3">
        <v>6206</v>
      </c>
      <c r="H1278" s="4" t="s">
        <v>32</v>
      </c>
      <c r="I1278" s="3">
        <v>14</v>
      </c>
      <c r="J1278" s="4" t="s">
        <v>17</v>
      </c>
      <c r="K1278" s="4"/>
    </row>
    <row r="1279" spans="1:11">
      <c r="A1279" s="3">
        <v>98</v>
      </c>
      <c r="B1279" s="17">
        <v>44225</v>
      </c>
      <c r="C1279" s="4" t="s">
        <v>45</v>
      </c>
      <c r="D1279" s="2" t="s">
        <v>233</v>
      </c>
      <c r="E1279" s="2" t="s">
        <v>234</v>
      </c>
      <c r="F1279" s="4" t="s">
        <v>235</v>
      </c>
      <c r="G1279" s="3">
        <v>6206</v>
      </c>
      <c r="H1279" s="4" t="s">
        <v>16</v>
      </c>
      <c r="I1279" s="3">
        <v>8</v>
      </c>
      <c r="J1279" s="4" t="s">
        <v>17</v>
      </c>
      <c r="K1279" s="4"/>
    </row>
    <row r="1280" spans="1:11">
      <c r="A1280" s="3">
        <v>98</v>
      </c>
      <c r="B1280" s="17">
        <v>44225</v>
      </c>
      <c r="C1280" s="4" t="s">
        <v>45</v>
      </c>
      <c r="D1280" s="2" t="s">
        <v>233</v>
      </c>
      <c r="E1280" s="2" t="s">
        <v>234</v>
      </c>
      <c r="F1280" s="4" t="s">
        <v>235</v>
      </c>
      <c r="G1280" s="3">
        <v>6206</v>
      </c>
      <c r="H1280" s="4" t="s">
        <v>18</v>
      </c>
      <c r="I1280" s="3">
        <v>16</v>
      </c>
      <c r="J1280" s="4" t="s">
        <v>17</v>
      </c>
      <c r="K1280" s="4"/>
    </row>
    <row r="1281" spans="1:11">
      <c r="A1281" s="3">
        <v>98</v>
      </c>
      <c r="B1281" s="17">
        <v>44225</v>
      </c>
      <c r="C1281" s="4" t="s">
        <v>45</v>
      </c>
      <c r="D1281" s="2" t="s">
        <v>233</v>
      </c>
      <c r="E1281" s="2" t="s">
        <v>234</v>
      </c>
      <c r="F1281" s="4" t="s">
        <v>235</v>
      </c>
      <c r="G1281" s="3">
        <v>6206</v>
      </c>
      <c r="H1281" s="4" t="s">
        <v>19</v>
      </c>
      <c r="I1281" s="3">
        <v>19</v>
      </c>
      <c r="J1281" s="4" t="s">
        <v>17</v>
      </c>
      <c r="K1281" s="4"/>
    </row>
    <row r="1282" spans="1:11">
      <c r="A1282" s="3">
        <v>98</v>
      </c>
      <c r="B1282" s="17">
        <v>44225</v>
      </c>
      <c r="C1282" s="4" t="s">
        <v>45</v>
      </c>
      <c r="D1282" s="2" t="s">
        <v>233</v>
      </c>
      <c r="E1282" s="2" t="s">
        <v>234</v>
      </c>
      <c r="F1282" s="4" t="s">
        <v>235</v>
      </c>
      <c r="G1282" s="3">
        <v>6206</v>
      </c>
      <c r="H1282" s="4" t="s">
        <v>20</v>
      </c>
      <c r="I1282" s="3">
        <v>5</v>
      </c>
      <c r="J1282" s="4" t="s">
        <v>17</v>
      </c>
      <c r="K1282" s="4"/>
    </row>
    <row r="1283" spans="1:11">
      <c r="A1283" s="3">
        <v>98</v>
      </c>
      <c r="B1283" s="17">
        <v>44225</v>
      </c>
      <c r="C1283" s="4" t="s">
        <v>45</v>
      </c>
      <c r="D1283" s="2" t="s">
        <v>233</v>
      </c>
      <c r="E1283" s="2" t="s">
        <v>234</v>
      </c>
      <c r="F1283" s="4" t="s">
        <v>235</v>
      </c>
      <c r="G1283" s="3">
        <v>6206</v>
      </c>
      <c r="H1283" s="4" t="s">
        <v>33</v>
      </c>
      <c r="I1283" s="3">
        <v>12</v>
      </c>
      <c r="J1283" s="4" t="s">
        <v>17</v>
      </c>
      <c r="K1283" s="4"/>
    </row>
    <row r="1284" spans="1:11">
      <c r="A1284" s="3">
        <v>98</v>
      </c>
      <c r="B1284" s="17">
        <v>44225</v>
      </c>
      <c r="C1284" s="4" t="s">
        <v>45</v>
      </c>
      <c r="D1284" s="2" t="s">
        <v>233</v>
      </c>
      <c r="E1284" s="2" t="s">
        <v>234</v>
      </c>
      <c r="F1284" s="4" t="s">
        <v>235</v>
      </c>
      <c r="G1284" s="3">
        <v>6206</v>
      </c>
      <c r="H1284" s="4" t="s">
        <v>21</v>
      </c>
      <c r="I1284" s="3">
        <v>13</v>
      </c>
      <c r="J1284" s="4" t="s">
        <v>17</v>
      </c>
      <c r="K1284" s="4"/>
    </row>
    <row r="1285" spans="1:11">
      <c r="A1285" s="3">
        <v>98</v>
      </c>
      <c r="B1285" s="17">
        <v>44225</v>
      </c>
      <c r="C1285" s="4" t="s">
        <v>45</v>
      </c>
      <c r="D1285" s="2" t="s">
        <v>233</v>
      </c>
      <c r="E1285" s="2" t="s">
        <v>234</v>
      </c>
      <c r="F1285" s="4" t="s">
        <v>235</v>
      </c>
      <c r="G1285" s="3">
        <v>6206</v>
      </c>
      <c r="H1285" s="4" t="s">
        <v>22</v>
      </c>
      <c r="I1285" s="3">
        <v>16</v>
      </c>
      <c r="J1285" s="4" t="s">
        <v>17</v>
      </c>
      <c r="K1285" s="4"/>
    </row>
    <row r="1286" spans="1:11">
      <c r="A1286" s="3">
        <v>98</v>
      </c>
      <c r="B1286" s="17">
        <v>44225</v>
      </c>
      <c r="C1286" s="4" t="s">
        <v>45</v>
      </c>
      <c r="D1286" s="2" t="s">
        <v>233</v>
      </c>
      <c r="E1286" s="2" t="s">
        <v>234</v>
      </c>
      <c r="F1286" s="4" t="s">
        <v>235</v>
      </c>
      <c r="G1286" s="3">
        <v>6206</v>
      </c>
      <c r="H1286" s="4" t="s">
        <v>36</v>
      </c>
      <c r="I1286" s="3">
        <v>15</v>
      </c>
      <c r="J1286" s="4" t="s">
        <v>17</v>
      </c>
      <c r="K1286" s="4"/>
    </row>
    <row r="1287" spans="1:11">
      <c r="A1287" s="3">
        <v>98</v>
      </c>
      <c r="B1287" s="17">
        <v>44225</v>
      </c>
      <c r="C1287" s="4" t="s">
        <v>45</v>
      </c>
      <c r="D1287" s="2" t="s">
        <v>233</v>
      </c>
      <c r="E1287" s="2" t="s">
        <v>234</v>
      </c>
      <c r="F1287" s="4" t="s">
        <v>235</v>
      </c>
      <c r="G1287" s="3">
        <v>6206</v>
      </c>
      <c r="H1287" s="4" t="s">
        <v>24</v>
      </c>
      <c r="I1287" s="3">
        <v>12</v>
      </c>
      <c r="J1287" s="4" t="s">
        <v>17</v>
      </c>
      <c r="K1287" s="4"/>
    </row>
    <row r="1288" spans="1:11">
      <c r="A1288" s="3">
        <v>98</v>
      </c>
      <c r="B1288" s="17">
        <v>44225</v>
      </c>
      <c r="C1288" s="4" t="s">
        <v>45</v>
      </c>
      <c r="D1288" s="2" t="s">
        <v>233</v>
      </c>
      <c r="E1288" s="2" t="s">
        <v>234</v>
      </c>
      <c r="F1288" s="4" t="s">
        <v>235</v>
      </c>
      <c r="G1288" s="3">
        <v>6206</v>
      </c>
      <c r="H1288" s="4" t="s">
        <v>25</v>
      </c>
      <c r="I1288" s="3">
        <v>15</v>
      </c>
      <c r="J1288" s="4" t="s">
        <v>17</v>
      </c>
      <c r="K1288" s="4"/>
    </row>
    <row r="1289" spans="1:11">
      <c r="A1289" s="3">
        <v>98</v>
      </c>
      <c r="B1289" s="17">
        <v>44225</v>
      </c>
      <c r="C1289" s="4" t="s">
        <v>45</v>
      </c>
      <c r="D1289" s="2" t="s">
        <v>233</v>
      </c>
      <c r="E1289" s="2" t="s">
        <v>234</v>
      </c>
      <c r="F1289" s="4" t="s">
        <v>235</v>
      </c>
      <c r="G1289" s="3">
        <v>6206</v>
      </c>
      <c r="H1289" s="4" t="s">
        <v>43</v>
      </c>
      <c r="I1289" s="3">
        <v>16</v>
      </c>
      <c r="J1289" s="4" t="s">
        <v>17</v>
      </c>
      <c r="K1289" s="4"/>
    </row>
    <row r="1290" spans="1:11">
      <c r="A1290" s="3">
        <v>98</v>
      </c>
      <c r="B1290" s="17">
        <v>44225</v>
      </c>
      <c r="C1290" s="4" t="s">
        <v>45</v>
      </c>
      <c r="D1290" s="2" t="s">
        <v>233</v>
      </c>
      <c r="E1290" s="2" t="s">
        <v>234</v>
      </c>
      <c r="F1290" s="4" t="s">
        <v>235</v>
      </c>
      <c r="G1290" s="3">
        <v>6206</v>
      </c>
      <c r="H1290" s="4" t="s">
        <v>37</v>
      </c>
      <c r="I1290" s="3">
        <v>8</v>
      </c>
      <c r="J1290" s="4" t="s">
        <v>17</v>
      </c>
      <c r="K1290" s="4"/>
    </row>
    <row r="1291" spans="1:11">
      <c r="A1291" s="3">
        <v>98</v>
      </c>
      <c r="B1291" s="17">
        <v>44225</v>
      </c>
      <c r="C1291" s="4" t="s">
        <v>45</v>
      </c>
      <c r="D1291" s="2" t="s">
        <v>233</v>
      </c>
      <c r="E1291" s="2" t="s">
        <v>234</v>
      </c>
      <c r="F1291" s="4" t="s">
        <v>235</v>
      </c>
      <c r="G1291" s="3">
        <v>6206</v>
      </c>
      <c r="H1291" s="4" t="s">
        <v>27</v>
      </c>
      <c r="I1291" s="3">
        <v>12</v>
      </c>
      <c r="J1291" s="4" t="s">
        <v>17</v>
      </c>
      <c r="K1291" s="4"/>
    </row>
    <row r="1292" spans="1:11">
      <c r="A1292" s="3">
        <v>98</v>
      </c>
      <c r="B1292" s="17">
        <v>44225</v>
      </c>
      <c r="C1292" s="4" t="s">
        <v>45</v>
      </c>
      <c r="D1292" s="2" t="s">
        <v>233</v>
      </c>
      <c r="E1292" s="2" t="s">
        <v>234</v>
      </c>
      <c r="F1292" s="4" t="s">
        <v>235</v>
      </c>
      <c r="G1292" s="3">
        <v>6206</v>
      </c>
      <c r="H1292" s="4" t="s">
        <v>41</v>
      </c>
      <c r="I1292" s="3">
        <v>17</v>
      </c>
      <c r="J1292" s="4" t="s">
        <v>17</v>
      </c>
      <c r="K1292" s="4"/>
    </row>
    <row r="1293" spans="1:11">
      <c r="A1293" s="3">
        <v>99</v>
      </c>
      <c r="B1293" s="17">
        <v>44808</v>
      </c>
      <c r="C1293" s="4" t="s">
        <v>28</v>
      </c>
      <c r="D1293" s="2" t="s">
        <v>224</v>
      </c>
      <c r="E1293" s="2" t="s">
        <v>225</v>
      </c>
      <c r="F1293" s="4" t="s">
        <v>226</v>
      </c>
      <c r="G1293" s="3">
        <v>7432</v>
      </c>
      <c r="H1293" s="4" t="s">
        <v>32</v>
      </c>
      <c r="I1293" s="3">
        <v>4</v>
      </c>
      <c r="J1293" s="4" t="s">
        <v>17</v>
      </c>
      <c r="K1293" s="4"/>
    </row>
    <row r="1294" spans="1:11">
      <c r="A1294" s="3">
        <v>99</v>
      </c>
      <c r="B1294" s="17">
        <v>44808</v>
      </c>
      <c r="C1294" s="4" t="s">
        <v>28</v>
      </c>
      <c r="D1294" s="2" t="s">
        <v>224</v>
      </c>
      <c r="E1294" s="2" t="s">
        <v>225</v>
      </c>
      <c r="F1294" s="4" t="s">
        <v>226</v>
      </c>
      <c r="G1294" s="3">
        <v>7432</v>
      </c>
      <c r="H1294" s="4" t="s">
        <v>18</v>
      </c>
      <c r="I1294" s="3">
        <v>10</v>
      </c>
      <c r="J1294" s="4" t="s">
        <v>17</v>
      </c>
      <c r="K1294" s="4"/>
    </row>
    <row r="1295" spans="1:11">
      <c r="A1295" s="3">
        <v>99</v>
      </c>
      <c r="B1295" s="17">
        <v>44808</v>
      </c>
      <c r="C1295" s="4" t="s">
        <v>28</v>
      </c>
      <c r="D1295" s="2" t="s">
        <v>224</v>
      </c>
      <c r="E1295" s="2" t="s">
        <v>225</v>
      </c>
      <c r="F1295" s="4" t="s">
        <v>226</v>
      </c>
      <c r="G1295" s="3">
        <v>7432</v>
      </c>
      <c r="H1295" s="4" t="s">
        <v>19</v>
      </c>
      <c r="I1295" s="3">
        <v>15</v>
      </c>
      <c r="J1295" s="4" t="s">
        <v>17</v>
      </c>
      <c r="K1295" s="4"/>
    </row>
    <row r="1296" spans="1:11">
      <c r="A1296" s="3">
        <v>99</v>
      </c>
      <c r="B1296" s="17">
        <v>44808</v>
      </c>
      <c r="C1296" s="4" t="s">
        <v>28</v>
      </c>
      <c r="D1296" s="2" t="s">
        <v>224</v>
      </c>
      <c r="E1296" s="2" t="s">
        <v>225</v>
      </c>
      <c r="F1296" s="4" t="s">
        <v>226</v>
      </c>
      <c r="G1296" s="3">
        <v>7432</v>
      </c>
      <c r="H1296" s="4" t="s">
        <v>35</v>
      </c>
      <c r="I1296" s="3">
        <v>3</v>
      </c>
      <c r="J1296" s="4" t="s">
        <v>17</v>
      </c>
      <c r="K1296" s="4"/>
    </row>
    <row r="1297" spans="1:11">
      <c r="A1297" s="3">
        <v>99</v>
      </c>
      <c r="B1297" s="17">
        <v>44808</v>
      </c>
      <c r="C1297" s="4" t="s">
        <v>28</v>
      </c>
      <c r="D1297" s="2" t="s">
        <v>224</v>
      </c>
      <c r="E1297" s="2" t="s">
        <v>225</v>
      </c>
      <c r="F1297" s="4" t="s">
        <v>226</v>
      </c>
      <c r="G1297" s="3">
        <v>7432</v>
      </c>
      <c r="H1297" s="4" t="s">
        <v>21</v>
      </c>
      <c r="I1297" s="3">
        <v>12</v>
      </c>
      <c r="J1297" s="4" t="s">
        <v>17</v>
      </c>
      <c r="K1297" s="4"/>
    </row>
    <row r="1298" spans="1:11">
      <c r="A1298" s="3">
        <v>99</v>
      </c>
      <c r="B1298" s="17">
        <v>44808</v>
      </c>
      <c r="C1298" s="4" t="s">
        <v>28</v>
      </c>
      <c r="D1298" s="2" t="s">
        <v>224</v>
      </c>
      <c r="E1298" s="2" t="s">
        <v>225</v>
      </c>
      <c r="F1298" s="4" t="s">
        <v>226</v>
      </c>
      <c r="G1298" s="3">
        <v>7432</v>
      </c>
      <c r="H1298" s="4" t="s">
        <v>22</v>
      </c>
      <c r="I1298" s="3">
        <v>12</v>
      </c>
      <c r="J1298" s="4" t="s">
        <v>17</v>
      </c>
      <c r="K1298" s="4"/>
    </row>
    <row r="1299" spans="1:11">
      <c r="A1299" s="3">
        <v>99</v>
      </c>
      <c r="B1299" s="17">
        <v>44808</v>
      </c>
      <c r="C1299" s="4" t="s">
        <v>28</v>
      </c>
      <c r="D1299" s="2" t="s">
        <v>224</v>
      </c>
      <c r="E1299" s="2" t="s">
        <v>225</v>
      </c>
      <c r="F1299" s="4" t="s">
        <v>226</v>
      </c>
      <c r="G1299" s="3">
        <v>7432</v>
      </c>
      <c r="H1299" s="4" t="s">
        <v>42</v>
      </c>
      <c r="I1299" s="3">
        <v>6</v>
      </c>
      <c r="J1299" s="4" t="s">
        <v>17</v>
      </c>
      <c r="K1299" s="4"/>
    </row>
    <row r="1300" spans="1:11">
      <c r="A1300" s="3">
        <v>99</v>
      </c>
      <c r="B1300" s="17">
        <v>44808</v>
      </c>
      <c r="C1300" s="4" t="s">
        <v>28</v>
      </c>
      <c r="D1300" s="2" t="s">
        <v>224</v>
      </c>
      <c r="E1300" s="2" t="s">
        <v>225</v>
      </c>
      <c r="F1300" s="4" t="s">
        <v>226</v>
      </c>
      <c r="G1300" s="3">
        <v>7432</v>
      </c>
      <c r="H1300" s="4" t="s">
        <v>24</v>
      </c>
      <c r="I1300" s="3">
        <v>17</v>
      </c>
      <c r="J1300" s="4" t="s">
        <v>17</v>
      </c>
      <c r="K1300" s="4"/>
    </row>
    <row r="1301" spans="1:11">
      <c r="A1301" s="3">
        <v>99</v>
      </c>
      <c r="B1301" s="17">
        <v>44808</v>
      </c>
      <c r="C1301" s="4" t="s">
        <v>28</v>
      </c>
      <c r="D1301" s="2" t="s">
        <v>224</v>
      </c>
      <c r="E1301" s="2" t="s">
        <v>225</v>
      </c>
      <c r="F1301" s="4" t="s">
        <v>226</v>
      </c>
      <c r="G1301" s="3">
        <v>7432</v>
      </c>
      <c r="H1301" s="4" t="s">
        <v>25</v>
      </c>
      <c r="I1301" s="3">
        <v>16</v>
      </c>
      <c r="J1301" s="4" t="s">
        <v>17</v>
      </c>
      <c r="K1301" s="4"/>
    </row>
    <row r="1302" spans="1:11">
      <c r="A1302" s="3">
        <v>99</v>
      </c>
      <c r="B1302" s="17">
        <v>44808</v>
      </c>
      <c r="C1302" s="4" t="s">
        <v>28</v>
      </c>
      <c r="D1302" s="2" t="s">
        <v>224</v>
      </c>
      <c r="E1302" s="2" t="s">
        <v>225</v>
      </c>
      <c r="F1302" s="4" t="s">
        <v>226</v>
      </c>
      <c r="G1302" s="3">
        <v>7432</v>
      </c>
      <c r="H1302" s="4" t="s">
        <v>43</v>
      </c>
      <c r="I1302" s="3">
        <v>21</v>
      </c>
      <c r="J1302" s="4" t="s">
        <v>17</v>
      </c>
      <c r="K1302" s="4"/>
    </row>
    <row r="1303" spans="1:11">
      <c r="A1303" s="3">
        <v>99</v>
      </c>
      <c r="B1303" s="17">
        <v>44808</v>
      </c>
      <c r="C1303" s="4" t="s">
        <v>28</v>
      </c>
      <c r="D1303" s="2" t="s">
        <v>224</v>
      </c>
      <c r="E1303" s="2" t="s">
        <v>225</v>
      </c>
      <c r="F1303" s="4" t="s">
        <v>226</v>
      </c>
      <c r="G1303" s="3">
        <v>7432</v>
      </c>
      <c r="H1303" s="4" t="s">
        <v>27</v>
      </c>
      <c r="I1303" s="3">
        <v>7</v>
      </c>
      <c r="J1303" s="4" t="s">
        <v>17</v>
      </c>
      <c r="K1303" s="4"/>
    </row>
    <row r="1304" spans="1:11">
      <c r="A1304" s="3">
        <v>99</v>
      </c>
      <c r="B1304" s="17">
        <v>44808</v>
      </c>
      <c r="C1304" s="4" t="s">
        <v>28</v>
      </c>
      <c r="D1304" s="2" t="s">
        <v>224</v>
      </c>
      <c r="E1304" s="2" t="s">
        <v>225</v>
      </c>
      <c r="F1304" s="4" t="s">
        <v>226</v>
      </c>
      <c r="G1304" s="3">
        <v>7432</v>
      </c>
      <c r="H1304" s="4" t="s">
        <v>41</v>
      </c>
      <c r="I1304" s="3">
        <v>14</v>
      </c>
      <c r="J1304" s="4" t="s">
        <v>17</v>
      </c>
      <c r="K1304" s="4"/>
    </row>
    <row r="1305" spans="1:11">
      <c r="A1305" s="3">
        <v>100</v>
      </c>
      <c r="B1305" s="17">
        <v>44391</v>
      </c>
      <c r="C1305" s="4" t="s">
        <v>59</v>
      </c>
      <c r="D1305" s="2" t="s">
        <v>173</v>
      </c>
      <c r="E1305" s="2" t="s">
        <v>174</v>
      </c>
      <c r="F1305" s="4" t="s">
        <v>175</v>
      </c>
      <c r="G1305" s="3">
        <v>6925</v>
      </c>
      <c r="H1305" s="4" t="s">
        <v>32</v>
      </c>
      <c r="I1305" s="3">
        <v>16</v>
      </c>
      <c r="J1305" s="4" t="s">
        <v>17</v>
      </c>
      <c r="K1305" s="4"/>
    </row>
    <row r="1306" spans="1:11">
      <c r="A1306" s="3">
        <v>100</v>
      </c>
      <c r="B1306" s="17">
        <v>44391</v>
      </c>
      <c r="C1306" s="4" t="s">
        <v>59</v>
      </c>
      <c r="D1306" s="2" t="s">
        <v>173</v>
      </c>
      <c r="E1306" s="2" t="s">
        <v>174</v>
      </c>
      <c r="F1306" s="4" t="s">
        <v>175</v>
      </c>
      <c r="G1306" s="3">
        <v>6925</v>
      </c>
      <c r="H1306" s="4" t="s">
        <v>16</v>
      </c>
      <c r="I1306" s="3">
        <v>11</v>
      </c>
      <c r="J1306" s="4" t="s">
        <v>17</v>
      </c>
      <c r="K1306" s="4"/>
    </row>
    <row r="1307" spans="1:11">
      <c r="A1307" s="3">
        <v>100</v>
      </c>
      <c r="B1307" s="17">
        <v>44391</v>
      </c>
      <c r="C1307" s="4" t="s">
        <v>59</v>
      </c>
      <c r="D1307" s="2" t="s">
        <v>173</v>
      </c>
      <c r="E1307" s="2" t="s">
        <v>174</v>
      </c>
      <c r="F1307" s="4" t="s">
        <v>175</v>
      </c>
      <c r="G1307" s="3">
        <v>6925</v>
      </c>
      <c r="H1307" s="4" t="s">
        <v>18</v>
      </c>
      <c r="I1307" s="3">
        <v>9</v>
      </c>
      <c r="J1307" s="4" t="s">
        <v>17</v>
      </c>
      <c r="K1307" s="4"/>
    </row>
    <row r="1308" spans="1:11">
      <c r="A1308" s="3">
        <v>100</v>
      </c>
      <c r="B1308" s="17">
        <v>44391</v>
      </c>
      <c r="C1308" s="4" t="s">
        <v>59</v>
      </c>
      <c r="D1308" s="2" t="s">
        <v>173</v>
      </c>
      <c r="E1308" s="2" t="s">
        <v>174</v>
      </c>
      <c r="F1308" s="4" t="s">
        <v>175</v>
      </c>
      <c r="G1308" s="3">
        <v>6925</v>
      </c>
      <c r="H1308" s="4" t="s">
        <v>19</v>
      </c>
      <c r="I1308" s="3">
        <v>10</v>
      </c>
      <c r="J1308" s="4" t="s">
        <v>17</v>
      </c>
      <c r="K1308" s="4"/>
    </row>
    <row r="1309" spans="1:11">
      <c r="A1309" s="3">
        <v>100</v>
      </c>
      <c r="B1309" s="17">
        <v>44391</v>
      </c>
      <c r="C1309" s="4" t="s">
        <v>59</v>
      </c>
      <c r="D1309" s="2" t="s">
        <v>173</v>
      </c>
      <c r="E1309" s="2" t="s">
        <v>174</v>
      </c>
      <c r="F1309" s="4" t="s">
        <v>175</v>
      </c>
      <c r="G1309" s="3">
        <v>6925</v>
      </c>
      <c r="H1309" s="4" t="s">
        <v>20</v>
      </c>
      <c r="I1309" s="3">
        <v>17</v>
      </c>
      <c r="J1309" s="4" t="s">
        <v>17</v>
      </c>
      <c r="K1309" s="4"/>
    </row>
    <row r="1310" spans="1:11">
      <c r="A1310" s="3">
        <v>100</v>
      </c>
      <c r="B1310" s="17">
        <v>44391</v>
      </c>
      <c r="C1310" s="4" t="s">
        <v>59</v>
      </c>
      <c r="D1310" s="2" t="s">
        <v>173</v>
      </c>
      <c r="E1310" s="2" t="s">
        <v>174</v>
      </c>
      <c r="F1310" s="4" t="s">
        <v>175</v>
      </c>
      <c r="G1310" s="3">
        <v>6925</v>
      </c>
      <c r="H1310" s="4" t="s">
        <v>33</v>
      </c>
      <c r="I1310" s="3">
        <v>14</v>
      </c>
      <c r="J1310" s="4" t="s">
        <v>17</v>
      </c>
      <c r="K1310" s="4"/>
    </row>
    <row r="1311" spans="1:11">
      <c r="A1311" s="3">
        <v>100</v>
      </c>
      <c r="B1311" s="17">
        <v>44391</v>
      </c>
      <c r="C1311" s="4" t="s">
        <v>59</v>
      </c>
      <c r="D1311" s="2" t="s">
        <v>173</v>
      </c>
      <c r="E1311" s="2" t="s">
        <v>174</v>
      </c>
      <c r="F1311" s="4" t="s">
        <v>175</v>
      </c>
      <c r="G1311" s="3">
        <v>6925</v>
      </c>
      <c r="H1311" s="4" t="s">
        <v>21</v>
      </c>
      <c r="I1311" s="3">
        <v>4</v>
      </c>
      <c r="J1311" s="4" t="s">
        <v>17</v>
      </c>
      <c r="K1311" s="4"/>
    </row>
    <row r="1312" spans="1:11">
      <c r="A1312" s="3">
        <v>100</v>
      </c>
      <c r="B1312" s="17">
        <v>44391</v>
      </c>
      <c r="C1312" s="4" t="s">
        <v>59</v>
      </c>
      <c r="D1312" s="2" t="s">
        <v>173</v>
      </c>
      <c r="E1312" s="2" t="s">
        <v>174</v>
      </c>
      <c r="F1312" s="4" t="s">
        <v>175</v>
      </c>
      <c r="G1312" s="3">
        <v>6925</v>
      </c>
      <c r="H1312" s="4" t="s">
        <v>22</v>
      </c>
      <c r="I1312" s="3">
        <v>14</v>
      </c>
      <c r="J1312" s="4" t="s">
        <v>17</v>
      </c>
      <c r="K1312" s="4"/>
    </row>
    <row r="1313" spans="1:11">
      <c r="A1313" s="3">
        <v>100</v>
      </c>
      <c r="B1313" s="17">
        <v>44391</v>
      </c>
      <c r="C1313" s="4" t="s">
        <v>59</v>
      </c>
      <c r="D1313" s="2" t="s">
        <v>173</v>
      </c>
      <c r="E1313" s="2" t="s">
        <v>174</v>
      </c>
      <c r="F1313" s="4" t="s">
        <v>175</v>
      </c>
      <c r="G1313" s="3">
        <v>6925</v>
      </c>
      <c r="H1313" s="4" t="s">
        <v>23</v>
      </c>
      <c r="I1313" s="3">
        <v>11</v>
      </c>
      <c r="J1313" s="4" t="s">
        <v>17</v>
      </c>
      <c r="K1313" s="4"/>
    </row>
    <row r="1314" spans="1:11">
      <c r="A1314" s="3">
        <v>100</v>
      </c>
      <c r="B1314" s="17">
        <v>44391</v>
      </c>
      <c r="C1314" s="4" t="s">
        <v>59</v>
      </c>
      <c r="D1314" s="2" t="s">
        <v>173</v>
      </c>
      <c r="E1314" s="2" t="s">
        <v>174</v>
      </c>
      <c r="F1314" s="4" t="s">
        <v>175</v>
      </c>
      <c r="G1314" s="3">
        <v>6925</v>
      </c>
      <c r="H1314" s="4" t="s">
        <v>36</v>
      </c>
      <c r="I1314" s="3">
        <v>2</v>
      </c>
      <c r="J1314" s="4" t="s">
        <v>17</v>
      </c>
      <c r="K1314" s="4"/>
    </row>
    <row r="1315" spans="1:11">
      <c r="A1315" s="3">
        <v>100</v>
      </c>
      <c r="B1315" s="17">
        <v>44391</v>
      </c>
      <c r="C1315" s="4" t="s">
        <v>59</v>
      </c>
      <c r="D1315" s="2" t="s">
        <v>173</v>
      </c>
      <c r="E1315" s="2" t="s">
        <v>174</v>
      </c>
      <c r="F1315" s="4" t="s">
        <v>175</v>
      </c>
      <c r="G1315" s="3">
        <v>6925</v>
      </c>
      <c r="H1315" s="4" t="s">
        <v>42</v>
      </c>
      <c r="I1315" s="3">
        <v>10</v>
      </c>
      <c r="J1315" s="4" t="s">
        <v>17</v>
      </c>
      <c r="K1315" s="4"/>
    </row>
    <row r="1316" spans="1:11">
      <c r="A1316" s="3">
        <v>100</v>
      </c>
      <c r="B1316" s="17">
        <v>44391</v>
      </c>
      <c r="C1316" s="4" t="s">
        <v>59</v>
      </c>
      <c r="D1316" s="2" t="s">
        <v>173</v>
      </c>
      <c r="E1316" s="2" t="s">
        <v>174</v>
      </c>
      <c r="F1316" s="4" t="s">
        <v>175</v>
      </c>
      <c r="G1316" s="3">
        <v>6925</v>
      </c>
      <c r="H1316" s="4" t="s">
        <v>24</v>
      </c>
      <c r="I1316" s="3">
        <v>9</v>
      </c>
      <c r="J1316" s="4" t="s">
        <v>17</v>
      </c>
      <c r="K1316" s="4"/>
    </row>
    <row r="1317" spans="1:11">
      <c r="A1317" s="3">
        <v>100</v>
      </c>
      <c r="B1317" s="17">
        <v>44391</v>
      </c>
      <c r="C1317" s="4" t="s">
        <v>59</v>
      </c>
      <c r="D1317" s="2" t="s">
        <v>173</v>
      </c>
      <c r="E1317" s="2" t="s">
        <v>174</v>
      </c>
      <c r="F1317" s="4" t="s">
        <v>175</v>
      </c>
      <c r="G1317" s="3">
        <v>6925</v>
      </c>
      <c r="H1317" s="4" t="s">
        <v>26</v>
      </c>
      <c r="I1317" s="3">
        <v>12</v>
      </c>
      <c r="J1317" s="4" t="s">
        <v>17</v>
      </c>
      <c r="K1317" s="4"/>
    </row>
    <row r="1318" spans="1:11">
      <c r="A1318" s="3">
        <v>100</v>
      </c>
      <c r="B1318" s="17">
        <v>44391</v>
      </c>
      <c r="C1318" s="4" t="s">
        <v>59</v>
      </c>
      <c r="D1318" s="2" t="s">
        <v>173</v>
      </c>
      <c r="E1318" s="2" t="s">
        <v>174</v>
      </c>
      <c r="F1318" s="4" t="s">
        <v>175</v>
      </c>
      <c r="G1318" s="3">
        <v>6925</v>
      </c>
      <c r="H1318" s="4" t="s">
        <v>44</v>
      </c>
      <c r="I1318" s="3">
        <v>19</v>
      </c>
      <c r="J1318" s="4" t="s">
        <v>17</v>
      </c>
      <c r="K1318" s="4"/>
    </row>
    <row r="1319" spans="1:11">
      <c r="A1319" s="3">
        <v>100</v>
      </c>
      <c r="B1319" s="17">
        <v>44391</v>
      </c>
      <c r="C1319" s="4" t="s">
        <v>59</v>
      </c>
      <c r="D1319" s="2" t="s">
        <v>173</v>
      </c>
      <c r="E1319" s="2" t="s">
        <v>174</v>
      </c>
      <c r="F1319" s="4" t="s">
        <v>175</v>
      </c>
      <c r="G1319" s="3">
        <v>6925</v>
      </c>
      <c r="H1319" s="4" t="s">
        <v>41</v>
      </c>
      <c r="I1319" s="3">
        <v>11</v>
      </c>
      <c r="J1319" s="4" t="s">
        <v>17</v>
      </c>
      <c r="K1319" s="4"/>
    </row>
    <row r="1320" spans="1:11">
      <c r="A1320" s="3">
        <v>101</v>
      </c>
      <c r="B1320" s="17">
        <v>45049</v>
      </c>
      <c r="C1320" s="4" t="s">
        <v>74</v>
      </c>
      <c r="D1320" s="2" t="s">
        <v>140</v>
      </c>
      <c r="E1320" s="2" t="s">
        <v>141</v>
      </c>
      <c r="F1320" s="4" t="s">
        <v>142</v>
      </c>
      <c r="G1320" s="3">
        <v>5548</v>
      </c>
      <c r="H1320" s="4" t="s">
        <v>32</v>
      </c>
      <c r="I1320" s="3">
        <v>7</v>
      </c>
      <c r="J1320" s="4" t="s">
        <v>17</v>
      </c>
      <c r="K1320" s="4"/>
    </row>
    <row r="1321" spans="1:11">
      <c r="A1321" s="3">
        <v>101</v>
      </c>
      <c r="B1321" s="17">
        <v>45049</v>
      </c>
      <c r="C1321" s="4" t="s">
        <v>74</v>
      </c>
      <c r="D1321" s="2" t="s">
        <v>140</v>
      </c>
      <c r="E1321" s="2" t="s">
        <v>141</v>
      </c>
      <c r="F1321" s="4" t="s">
        <v>142</v>
      </c>
      <c r="G1321" s="3">
        <v>5548</v>
      </c>
      <c r="H1321" s="4" t="s">
        <v>16</v>
      </c>
      <c r="I1321" s="3">
        <v>8</v>
      </c>
      <c r="J1321" s="4" t="s">
        <v>17</v>
      </c>
      <c r="K1321" s="4"/>
    </row>
    <row r="1322" spans="1:11">
      <c r="A1322" s="3">
        <v>101</v>
      </c>
      <c r="B1322" s="17">
        <v>45049</v>
      </c>
      <c r="C1322" s="4" t="s">
        <v>74</v>
      </c>
      <c r="D1322" s="2" t="s">
        <v>140</v>
      </c>
      <c r="E1322" s="2" t="s">
        <v>141</v>
      </c>
      <c r="F1322" s="4" t="s">
        <v>142</v>
      </c>
      <c r="G1322" s="3">
        <v>5548</v>
      </c>
      <c r="H1322" s="4" t="s">
        <v>18</v>
      </c>
      <c r="I1322" s="3">
        <v>8</v>
      </c>
      <c r="J1322" s="4" t="s">
        <v>17</v>
      </c>
      <c r="K1322" s="4"/>
    </row>
    <row r="1323" spans="1:11">
      <c r="A1323" s="3">
        <v>101</v>
      </c>
      <c r="B1323" s="17">
        <v>45049</v>
      </c>
      <c r="C1323" s="4" t="s">
        <v>74</v>
      </c>
      <c r="D1323" s="2" t="s">
        <v>140</v>
      </c>
      <c r="E1323" s="2" t="s">
        <v>141</v>
      </c>
      <c r="F1323" s="4" t="s">
        <v>142</v>
      </c>
      <c r="G1323" s="3">
        <v>5548</v>
      </c>
      <c r="H1323" s="4" t="s">
        <v>33</v>
      </c>
      <c r="I1323" s="3">
        <v>12</v>
      </c>
      <c r="J1323" s="4" t="s">
        <v>17</v>
      </c>
      <c r="K1323" s="4"/>
    </row>
    <row r="1324" spans="1:11">
      <c r="A1324" s="3">
        <v>101</v>
      </c>
      <c r="B1324" s="17">
        <v>45049</v>
      </c>
      <c r="C1324" s="4" t="s">
        <v>74</v>
      </c>
      <c r="D1324" s="2" t="s">
        <v>140</v>
      </c>
      <c r="E1324" s="2" t="s">
        <v>141</v>
      </c>
      <c r="F1324" s="4" t="s">
        <v>142</v>
      </c>
      <c r="G1324" s="3">
        <v>5548</v>
      </c>
      <c r="H1324" s="4" t="s">
        <v>35</v>
      </c>
      <c r="I1324" s="3">
        <v>13</v>
      </c>
      <c r="J1324" s="4" t="s">
        <v>17</v>
      </c>
      <c r="K1324" s="4"/>
    </row>
    <row r="1325" spans="1:11">
      <c r="A1325" s="3">
        <v>101</v>
      </c>
      <c r="B1325" s="17">
        <v>45049</v>
      </c>
      <c r="C1325" s="4" t="s">
        <v>74</v>
      </c>
      <c r="D1325" s="2" t="s">
        <v>140</v>
      </c>
      <c r="E1325" s="2" t="s">
        <v>141</v>
      </c>
      <c r="F1325" s="4" t="s">
        <v>142</v>
      </c>
      <c r="G1325" s="3">
        <v>5548</v>
      </c>
      <c r="H1325" s="4" t="s">
        <v>21</v>
      </c>
      <c r="I1325" s="3">
        <v>11</v>
      </c>
      <c r="J1325" s="4" t="s">
        <v>17</v>
      </c>
      <c r="K1325" s="4"/>
    </row>
    <row r="1326" spans="1:11">
      <c r="A1326" s="3">
        <v>101</v>
      </c>
      <c r="B1326" s="17">
        <v>45049</v>
      </c>
      <c r="C1326" s="4" t="s">
        <v>74</v>
      </c>
      <c r="D1326" s="2" t="s">
        <v>140</v>
      </c>
      <c r="E1326" s="2" t="s">
        <v>141</v>
      </c>
      <c r="F1326" s="4" t="s">
        <v>142</v>
      </c>
      <c r="G1326" s="3">
        <v>5548</v>
      </c>
      <c r="H1326" s="4" t="s">
        <v>22</v>
      </c>
      <c r="I1326" s="3">
        <v>18</v>
      </c>
      <c r="J1326" s="4" t="s">
        <v>17</v>
      </c>
      <c r="K1326" s="4"/>
    </row>
    <row r="1327" spans="1:11">
      <c r="A1327" s="3">
        <v>101</v>
      </c>
      <c r="B1327" s="17">
        <v>45049</v>
      </c>
      <c r="C1327" s="4" t="s">
        <v>74</v>
      </c>
      <c r="D1327" s="2" t="s">
        <v>140</v>
      </c>
      <c r="E1327" s="2" t="s">
        <v>141</v>
      </c>
      <c r="F1327" s="4" t="s">
        <v>142</v>
      </c>
      <c r="G1327" s="3">
        <v>5548</v>
      </c>
      <c r="H1327" s="4" t="s">
        <v>23</v>
      </c>
      <c r="I1327" s="3">
        <v>14</v>
      </c>
      <c r="J1327" s="4" t="s">
        <v>17</v>
      </c>
      <c r="K1327" s="4"/>
    </row>
    <row r="1328" spans="1:11">
      <c r="A1328" s="3">
        <v>101</v>
      </c>
      <c r="B1328" s="17">
        <v>45049</v>
      </c>
      <c r="C1328" s="4" t="s">
        <v>74</v>
      </c>
      <c r="D1328" s="2" t="s">
        <v>140</v>
      </c>
      <c r="E1328" s="2" t="s">
        <v>141</v>
      </c>
      <c r="F1328" s="4" t="s">
        <v>142</v>
      </c>
      <c r="G1328" s="3">
        <v>5548</v>
      </c>
      <c r="H1328" s="4" t="s">
        <v>36</v>
      </c>
      <c r="I1328" s="3">
        <v>23</v>
      </c>
      <c r="J1328" s="4" t="s">
        <v>17</v>
      </c>
      <c r="K1328" s="4"/>
    </row>
    <row r="1329" spans="1:11">
      <c r="A1329" s="3">
        <v>101</v>
      </c>
      <c r="B1329" s="17">
        <v>45049</v>
      </c>
      <c r="C1329" s="4" t="s">
        <v>74</v>
      </c>
      <c r="D1329" s="2" t="s">
        <v>140</v>
      </c>
      <c r="E1329" s="2" t="s">
        <v>141</v>
      </c>
      <c r="F1329" s="4" t="s">
        <v>142</v>
      </c>
      <c r="G1329" s="3">
        <v>5548</v>
      </c>
      <c r="H1329" s="4" t="s">
        <v>42</v>
      </c>
      <c r="I1329" s="3">
        <v>16</v>
      </c>
      <c r="J1329" s="4" t="s">
        <v>17</v>
      </c>
      <c r="K1329" s="4"/>
    </row>
    <row r="1330" spans="1:11">
      <c r="A1330" s="3">
        <v>101</v>
      </c>
      <c r="B1330" s="17">
        <v>45049</v>
      </c>
      <c r="C1330" s="4" t="s">
        <v>74</v>
      </c>
      <c r="D1330" s="2" t="s">
        <v>140</v>
      </c>
      <c r="E1330" s="2" t="s">
        <v>141</v>
      </c>
      <c r="F1330" s="4" t="s">
        <v>142</v>
      </c>
      <c r="G1330" s="3">
        <v>5548</v>
      </c>
      <c r="H1330" s="4" t="s">
        <v>24</v>
      </c>
      <c r="I1330" s="3">
        <v>10</v>
      </c>
      <c r="J1330" s="4" t="s">
        <v>17</v>
      </c>
      <c r="K1330" s="4"/>
    </row>
    <row r="1331" spans="1:11">
      <c r="A1331" s="3">
        <v>101</v>
      </c>
      <c r="B1331" s="17">
        <v>45049</v>
      </c>
      <c r="C1331" s="4" t="s">
        <v>74</v>
      </c>
      <c r="D1331" s="2" t="s">
        <v>140</v>
      </c>
      <c r="E1331" s="2" t="s">
        <v>141</v>
      </c>
      <c r="F1331" s="4" t="s">
        <v>142</v>
      </c>
      <c r="G1331" s="3">
        <v>5548</v>
      </c>
      <c r="H1331" s="4" t="s">
        <v>25</v>
      </c>
      <c r="I1331" s="3">
        <v>9</v>
      </c>
      <c r="J1331" s="4" t="s">
        <v>17</v>
      </c>
      <c r="K1331" s="4"/>
    </row>
    <row r="1332" spans="1:11">
      <c r="A1332" s="3">
        <v>101</v>
      </c>
      <c r="B1332" s="17">
        <v>45049</v>
      </c>
      <c r="C1332" s="4" t="s">
        <v>74</v>
      </c>
      <c r="D1332" s="2" t="s">
        <v>140</v>
      </c>
      <c r="E1332" s="2" t="s">
        <v>141</v>
      </c>
      <c r="F1332" s="4" t="s">
        <v>142</v>
      </c>
      <c r="G1332" s="3">
        <v>5548</v>
      </c>
      <c r="H1332" s="4" t="s">
        <v>44</v>
      </c>
      <c r="I1332" s="3">
        <v>15</v>
      </c>
      <c r="J1332" s="4" t="s">
        <v>17</v>
      </c>
      <c r="K1332" s="4"/>
    </row>
    <row r="1333" spans="1:11">
      <c r="A1333" s="3">
        <v>101</v>
      </c>
      <c r="B1333" s="17">
        <v>45049</v>
      </c>
      <c r="C1333" s="4" t="s">
        <v>74</v>
      </c>
      <c r="D1333" s="2" t="s">
        <v>140</v>
      </c>
      <c r="E1333" s="2" t="s">
        <v>141</v>
      </c>
      <c r="F1333" s="4" t="s">
        <v>142</v>
      </c>
      <c r="G1333" s="3">
        <v>5548</v>
      </c>
      <c r="H1333" s="4" t="s">
        <v>37</v>
      </c>
      <c r="I1333" s="3">
        <v>9</v>
      </c>
      <c r="J1333" s="4" t="s">
        <v>17</v>
      </c>
      <c r="K1333" s="4"/>
    </row>
    <row r="1334" spans="1:11">
      <c r="A1334" s="3">
        <v>101</v>
      </c>
      <c r="B1334" s="17">
        <v>45049</v>
      </c>
      <c r="C1334" s="4" t="s">
        <v>74</v>
      </c>
      <c r="D1334" s="2" t="s">
        <v>140</v>
      </c>
      <c r="E1334" s="2" t="s">
        <v>141</v>
      </c>
      <c r="F1334" s="4" t="s">
        <v>142</v>
      </c>
      <c r="G1334" s="3">
        <v>5548</v>
      </c>
      <c r="H1334" s="4" t="s">
        <v>27</v>
      </c>
      <c r="I1334" s="3">
        <v>13</v>
      </c>
      <c r="J1334" s="4" t="s">
        <v>17</v>
      </c>
      <c r="K1334" s="4"/>
    </row>
    <row r="1335" spans="1:11">
      <c r="A1335" s="3">
        <v>102</v>
      </c>
      <c r="B1335" s="17">
        <v>44238</v>
      </c>
      <c r="C1335" s="4" t="s">
        <v>164</v>
      </c>
      <c r="D1335" s="2" t="s">
        <v>134</v>
      </c>
      <c r="E1335" s="2" t="s">
        <v>135</v>
      </c>
      <c r="F1335" s="4" t="s">
        <v>136</v>
      </c>
      <c r="G1335" s="3">
        <v>5956</v>
      </c>
      <c r="H1335" s="4" t="s">
        <v>16</v>
      </c>
      <c r="I1335" s="3">
        <v>10</v>
      </c>
      <c r="J1335" s="4" t="s">
        <v>17</v>
      </c>
      <c r="K1335" s="4"/>
    </row>
    <row r="1336" spans="1:11">
      <c r="A1336" s="3">
        <v>102</v>
      </c>
      <c r="B1336" s="17">
        <v>44238</v>
      </c>
      <c r="C1336" s="4" t="s">
        <v>164</v>
      </c>
      <c r="D1336" s="2" t="s">
        <v>134</v>
      </c>
      <c r="E1336" s="2" t="s">
        <v>135</v>
      </c>
      <c r="F1336" s="4" t="s">
        <v>136</v>
      </c>
      <c r="G1336" s="3">
        <v>5956</v>
      </c>
      <c r="H1336" s="4" t="s">
        <v>19</v>
      </c>
      <c r="I1336" s="3">
        <v>7</v>
      </c>
      <c r="J1336" s="4" t="s">
        <v>17</v>
      </c>
      <c r="K1336" s="4"/>
    </row>
    <row r="1337" spans="1:11">
      <c r="A1337" s="3">
        <v>102</v>
      </c>
      <c r="B1337" s="17">
        <v>44238</v>
      </c>
      <c r="C1337" s="4" t="s">
        <v>164</v>
      </c>
      <c r="D1337" s="2" t="s">
        <v>134</v>
      </c>
      <c r="E1337" s="2" t="s">
        <v>135</v>
      </c>
      <c r="F1337" s="4" t="s">
        <v>136</v>
      </c>
      <c r="G1337" s="3">
        <v>5956</v>
      </c>
      <c r="H1337" s="4" t="s">
        <v>20</v>
      </c>
      <c r="I1337" s="3">
        <v>10</v>
      </c>
      <c r="J1337" s="4" t="s">
        <v>17</v>
      </c>
      <c r="K1337" s="4"/>
    </row>
    <row r="1338" spans="1:11">
      <c r="A1338" s="3">
        <v>102</v>
      </c>
      <c r="B1338" s="17">
        <v>44238</v>
      </c>
      <c r="C1338" s="4" t="s">
        <v>164</v>
      </c>
      <c r="D1338" s="2" t="s">
        <v>134</v>
      </c>
      <c r="E1338" s="2" t="s">
        <v>135</v>
      </c>
      <c r="F1338" s="4" t="s">
        <v>136</v>
      </c>
      <c r="G1338" s="3">
        <v>5956</v>
      </c>
      <c r="H1338" s="4" t="s">
        <v>33</v>
      </c>
      <c r="I1338" s="3">
        <v>6</v>
      </c>
      <c r="J1338" s="4" t="s">
        <v>17</v>
      </c>
      <c r="K1338" s="4"/>
    </row>
    <row r="1339" spans="1:11">
      <c r="A1339" s="3">
        <v>102</v>
      </c>
      <c r="B1339" s="17">
        <v>44238</v>
      </c>
      <c r="C1339" s="4" t="s">
        <v>164</v>
      </c>
      <c r="D1339" s="2" t="s">
        <v>134</v>
      </c>
      <c r="E1339" s="2" t="s">
        <v>135</v>
      </c>
      <c r="F1339" s="4" t="s">
        <v>136</v>
      </c>
      <c r="G1339" s="3">
        <v>5956</v>
      </c>
      <c r="H1339" s="4" t="s">
        <v>35</v>
      </c>
      <c r="I1339" s="3">
        <v>16</v>
      </c>
      <c r="J1339" s="4" t="s">
        <v>17</v>
      </c>
      <c r="K1339" s="4"/>
    </row>
    <row r="1340" spans="1:11">
      <c r="A1340" s="3">
        <v>102</v>
      </c>
      <c r="B1340" s="17">
        <v>44238</v>
      </c>
      <c r="C1340" s="4" t="s">
        <v>164</v>
      </c>
      <c r="D1340" s="2" t="s">
        <v>134</v>
      </c>
      <c r="E1340" s="2" t="s">
        <v>135</v>
      </c>
      <c r="F1340" s="4" t="s">
        <v>136</v>
      </c>
      <c r="G1340" s="3">
        <v>5956</v>
      </c>
      <c r="H1340" s="4" t="s">
        <v>21</v>
      </c>
      <c r="I1340" s="3">
        <v>14</v>
      </c>
      <c r="J1340" s="4" t="s">
        <v>17</v>
      </c>
      <c r="K1340" s="4"/>
    </row>
    <row r="1341" spans="1:11">
      <c r="A1341" s="3">
        <v>102</v>
      </c>
      <c r="B1341" s="17">
        <v>44238</v>
      </c>
      <c r="C1341" s="4" t="s">
        <v>164</v>
      </c>
      <c r="D1341" s="2" t="s">
        <v>134</v>
      </c>
      <c r="E1341" s="2" t="s">
        <v>135</v>
      </c>
      <c r="F1341" s="4" t="s">
        <v>136</v>
      </c>
      <c r="G1341" s="3">
        <v>5956</v>
      </c>
      <c r="H1341" s="4" t="s">
        <v>23</v>
      </c>
      <c r="I1341" s="3">
        <v>10</v>
      </c>
      <c r="J1341" s="4" t="s">
        <v>17</v>
      </c>
      <c r="K1341" s="4"/>
    </row>
    <row r="1342" spans="1:11">
      <c r="A1342" s="3">
        <v>102</v>
      </c>
      <c r="B1342" s="17">
        <v>44238</v>
      </c>
      <c r="C1342" s="4" t="s">
        <v>164</v>
      </c>
      <c r="D1342" s="2" t="s">
        <v>134</v>
      </c>
      <c r="E1342" s="2" t="s">
        <v>135</v>
      </c>
      <c r="F1342" s="4" t="s">
        <v>136</v>
      </c>
      <c r="G1342" s="3">
        <v>5956</v>
      </c>
      <c r="H1342" s="4" t="s">
        <v>36</v>
      </c>
      <c r="I1342" s="3">
        <v>12</v>
      </c>
      <c r="J1342" s="4" t="s">
        <v>17</v>
      </c>
      <c r="K1342" s="4"/>
    </row>
    <row r="1343" spans="1:11">
      <c r="A1343" s="3">
        <v>102</v>
      </c>
      <c r="B1343" s="17">
        <v>44238</v>
      </c>
      <c r="C1343" s="4" t="s">
        <v>164</v>
      </c>
      <c r="D1343" s="2" t="s">
        <v>134</v>
      </c>
      <c r="E1343" s="2" t="s">
        <v>135</v>
      </c>
      <c r="F1343" s="4" t="s">
        <v>136</v>
      </c>
      <c r="G1343" s="3">
        <v>5956</v>
      </c>
      <c r="H1343" s="4" t="s">
        <v>24</v>
      </c>
      <c r="I1343" s="3">
        <v>17</v>
      </c>
      <c r="J1343" s="4" t="s">
        <v>17</v>
      </c>
      <c r="K1343" s="4"/>
    </row>
    <row r="1344" spans="1:11">
      <c r="A1344" s="3">
        <v>102</v>
      </c>
      <c r="B1344" s="17">
        <v>44238</v>
      </c>
      <c r="C1344" s="4" t="s">
        <v>164</v>
      </c>
      <c r="D1344" s="2" t="s">
        <v>134</v>
      </c>
      <c r="E1344" s="2" t="s">
        <v>135</v>
      </c>
      <c r="F1344" s="4" t="s">
        <v>136</v>
      </c>
      <c r="G1344" s="3">
        <v>5956</v>
      </c>
      <c r="H1344" s="4" t="s">
        <v>43</v>
      </c>
      <c r="I1344" s="3">
        <v>14</v>
      </c>
      <c r="J1344" s="4" t="s">
        <v>17</v>
      </c>
      <c r="K1344" s="4"/>
    </row>
    <row r="1345" spans="1:11">
      <c r="A1345" s="3">
        <v>102</v>
      </c>
      <c r="B1345" s="17">
        <v>44238</v>
      </c>
      <c r="C1345" s="4" t="s">
        <v>164</v>
      </c>
      <c r="D1345" s="2" t="s">
        <v>134</v>
      </c>
      <c r="E1345" s="2" t="s">
        <v>135</v>
      </c>
      <c r="F1345" s="4" t="s">
        <v>136</v>
      </c>
      <c r="G1345" s="3">
        <v>5956</v>
      </c>
      <c r="H1345" s="4" t="s">
        <v>26</v>
      </c>
      <c r="I1345" s="3">
        <v>21</v>
      </c>
      <c r="J1345" s="4" t="s">
        <v>17</v>
      </c>
      <c r="K1345" s="4"/>
    </row>
    <row r="1346" spans="1:11">
      <c r="A1346" s="3">
        <v>102</v>
      </c>
      <c r="B1346" s="17">
        <v>44238</v>
      </c>
      <c r="C1346" s="4" t="s">
        <v>164</v>
      </c>
      <c r="D1346" s="2" t="s">
        <v>134</v>
      </c>
      <c r="E1346" s="2" t="s">
        <v>135</v>
      </c>
      <c r="F1346" s="4" t="s">
        <v>136</v>
      </c>
      <c r="G1346" s="3">
        <v>5956</v>
      </c>
      <c r="H1346" s="4" t="s">
        <v>44</v>
      </c>
      <c r="I1346" s="3">
        <v>10</v>
      </c>
      <c r="J1346" s="4" t="s">
        <v>17</v>
      </c>
      <c r="K1346" s="4"/>
    </row>
    <row r="1347" spans="1:11">
      <c r="A1347" s="3">
        <v>102</v>
      </c>
      <c r="B1347" s="17">
        <v>44238</v>
      </c>
      <c r="C1347" s="4" t="s">
        <v>164</v>
      </c>
      <c r="D1347" s="2" t="s">
        <v>134</v>
      </c>
      <c r="E1347" s="2" t="s">
        <v>135</v>
      </c>
      <c r="F1347" s="4" t="s">
        <v>136</v>
      </c>
      <c r="G1347" s="3">
        <v>5956</v>
      </c>
      <c r="H1347" s="4" t="s">
        <v>27</v>
      </c>
      <c r="I1347" s="3">
        <v>12</v>
      </c>
      <c r="J1347" s="4" t="s">
        <v>17</v>
      </c>
      <c r="K1347" s="4"/>
    </row>
    <row r="1348" spans="1:11">
      <c r="A1348" s="3">
        <v>102</v>
      </c>
      <c r="B1348" s="17">
        <v>44238</v>
      </c>
      <c r="C1348" s="4" t="s">
        <v>164</v>
      </c>
      <c r="D1348" s="2" t="s">
        <v>134</v>
      </c>
      <c r="E1348" s="2" t="s">
        <v>135</v>
      </c>
      <c r="F1348" s="4" t="s">
        <v>136</v>
      </c>
      <c r="G1348" s="3">
        <v>5956</v>
      </c>
      <c r="H1348" s="4" t="s">
        <v>41</v>
      </c>
      <c r="I1348" s="3">
        <v>8</v>
      </c>
      <c r="J1348" s="4" t="s">
        <v>17</v>
      </c>
      <c r="K1348" s="4"/>
    </row>
    <row r="1349" spans="1:11">
      <c r="A1349" s="3">
        <v>103</v>
      </c>
      <c r="B1349" s="17">
        <v>44679</v>
      </c>
      <c r="C1349" s="4" t="s">
        <v>101</v>
      </c>
      <c r="D1349" s="2" t="s">
        <v>206</v>
      </c>
      <c r="E1349" s="2" t="s">
        <v>207</v>
      </c>
      <c r="F1349" s="4" t="s">
        <v>208</v>
      </c>
      <c r="G1349" s="3">
        <v>6211</v>
      </c>
      <c r="H1349" s="4" t="s">
        <v>32</v>
      </c>
      <c r="I1349" s="3">
        <v>15</v>
      </c>
      <c r="J1349" s="4" t="s">
        <v>17</v>
      </c>
      <c r="K1349" s="4"/>
    </row>
    <row r="1350" spans="1:11">
      <c r="A1350" s="3">
        <v>103</v>
      </c>
      <c r="B1350" s="17">
        <v>44679</v>
      </c>
      <c r="C1350" s="4" t="s">
        <v>101</v>
      </c>
      <c r="D1350" s="2" t="s">
        <v>206</v>
      </c>
      <c r="E1350" s="2" t="s">
        <v>207</v>
      </c>
      <c r="F1350" s="4" t="s">
        <v>208</v>
      </c>
      <c r="G1350" s="3">
        <v>6211</v>
      </c>
      <c r="H1350" s="4" t="s">
        <v>19</v>
      </c>
      <c r="I1350" s="3">
        <v>13</v>
      </c>
      <c r="J1350" s="4" t="s">
        <v>17</v>
      </c>
      <c r="K1350" s="4"/>
    </row>
    <row r="1351" spans="1:11">
      <c r="A1351" s="3">
        <v>103</v>
      </c>
      <c r="B1351" s="17">
        <v>44679</v>
      </c>
      <c r="C1351" s="4" t="s">
        <v>101</v>
      </c>
      <c r="D1351" s="2" t="s">
        <v>206</v>
      </c>
      <c r="E1351" s="2" t="s">
        <v>207</v>
      </c>
      <c r="F1351" s="4" t="s">
        <v>208</v>
      </c>
      <c r="G1351" s="3">
        <v>6211</v>
      </c>
      <c r="H1351" s="4" t="s">
        <v>20</v>
      </c>
      <c r="I1351" s="3">
        <v>13</v>
      </c>
      <c r="J1351" s="4" t="s">
        <v>17</v>
      </c>
      <c r="K1351" s="4"/>
    </row>
    <row r="1352" spans="1:11">
      <c r="A1352" s="3">
        <v>103</v>
      </c>
      <c r="B1352" s="17">
        <v>44679</v>
      </c>
      <c r="C1352" s="4" t="s">
        <v>101</v>
      </c>
      <c r="D1352" s="2" t="s">
        <v>206</v>
      </c>
      <c r="E1352" s="2" t="s">
        <v>207</v>
      </c>
      <c r="F1352" s="4" t="s">
        <v>208</v>
      </c>
      <c r="G1352" s="3">
        <v>6211</v>
      </c>
      <c r="H1352" s="4" t="s">
        <v>33</v>
      </c>
      <c r="I1352" s="3">
        <v>15</v>
      </c>
      <c r="J1352" s="4" t="s">
        <v>17</v>
      </c>
      <c r="K1352" s="4"/>
    </row>
    <row r="1353" spans="1:11">
      <c r="A1353" s="3">
        <v>103</v>
      </c>
      <c r="B1353" s="17">
        <v>44679</v>
      </c>
      <c r="C1353" s="4" t="s">
        <v>101</v>
      </c>
      <c r="D1353" s="2" t="s">
        <v>206</v>
      </c>
      <c r="E1353" s="2" t="s">
        <v>207</v>
      </c>
      <c r="F1353" s="4" t="s">
        <v>208</v>
      </c>
      <c r="G1353" s="3">
        <v>6211</v>
      </c>
      <c r="H1353" s="4" t="s">
        <v>21</v>
      </c>
      <c r="I1353" s="3">
        <v>10</v>
      </c>
      <c r="J1353" s="4" t="s">
        <v>17</v>
      </c>
      <c r="K1353" s="4"/>
    </row>
    <row r="1354" spans="1:11">
      <c r="A1354" s="3">
        <v>103</v>
      </c>
      <c r="B1354" s="17">
        <v>44679</v>
      </c>
      <c r="C1354" s="4" t="s">
        <v>101</v>
      </c>
      <c r="D1354" s="2" t="s">
        <v>206</v>
      </c>
      <c r="E1354" s="2" t="s">
        <v>207</v>
      </c>
      <c r="F1354" s="4" t="s">
        <v>208</v>
      </c>
      <c r="G1354" s="3">
        <v>6211</v>
      </c>
      <c r="H1354" s="4" t="s">
        <v>22</v>
      </c>
      <c r="I1354" s="3">
        <v>6</v>
      </c>
      <c r="J1354" s="4" t="s">
        <v>17</v>
      </c>
      <c r="K1354" s="4"/>
    </row>
    <row r="1355" spans="1:11">
      <c r="A1355" s="3">
        <v>103</v>
      </c>
      <c r="B1355" s="17">
        <v>44679</v>
      </c>
      <c r="C1355" s="4" t="s">
        <v>101</v>
      </c>
      <c r="D1355" s="2" t="s">
        <v>206</v>
      </c>
      <c r="E1355" s="2" t="s">
        <v>207</v>
      </c>
      <c r="F1355" s="4" t="s">
        <v>208</v>
      </c>
      <c r="G1355" s="3">
        <v>6211</v>
      </c>
      <c r="H1355" s="4" t="s">
        <v>23</v>
      </c>
      <c r="I1355" s="3">
        <v>13</v>
      </c>
      <c r="J1355" s="4" t="s">
        <v>17</v>
      </c>
      <c r="K1355" s="4"/>
    </row>
    <row r="1356" spans="1:11">
      <c r="A1356" s="3">
        <v>103</v>
      </c>
      <c r="B1356" s="17">
        <v>44679</v>
      </c>
      <c r="C1356" s="4" t="s">
        <v>101</v>
      </c>
      <c r="D1356" s="2" t="s">
        <v>206</v>
      </c>
      <c r="E1356" s="2" t="s">
        <v>207</v>
      </c>
      <c r="F1356" s="4" t="s">
        <v>208</v>
      </c>
      <c r="G1356" s="3">
        <v>6211</v>
      </c>
      <c r="H1356" s="4" t="s">
        <v>36</v>
      </c>
      <c r="I1356" s="3">
        <v>11</v>
      </c>
      <c r="J1356" s="4" t="s">
        <v>17</v>
      </c>
      <c r="K1356" s="4"/>
    </row>
    <row r="1357" spans="1:11">
      <c r="A1357" s="3">
        <v>103</v>
      </c>
      <c r="B1357" s="17">
        <v>44679</v>
      </c>
      <c r="C1357" s="4" t="s">
        <v>101</v>
      </c>
      <c r="D1357" s="2" t="s">
        <v>206</v>
      </c>
      <c r="E1357" s="2" t="s">
        <v>207</v>
      </c>
      <c r="F1357" s="4" t="s">
        <v>208</v>
      </c>
      <c r="G1357" s="3">
        <v>6211</v>
      </c>
      <c r="H1357" s="4" t="s">
        <v>42</v>
      </c>
      <c r="I1357" s="3">
        <v>14</v>
      </c>
      <c r="J1357" s="4" t="s">
        <v>17</v>
      </c>
      <c r="K1357" s="4"/>
    </row>
    <row r="1358" spans="1:11">
      <c r="A1358" s="3">
        <v>103</v>
      </c>
      <c r="B1358" s="17">
        <v>44679</v>
      </c>
      <c r="C1358" s="4" t="s">
        <v>101</v>
      </c>
      <c r="D1358" s="2" t="s">
        <v>206</v>
      </c>
      <c r="E1358" s="2" t="s">
        <v>207</v>
      </c>
      <c r="F1358" s="4" t="s">
        <v>208</v>
      </c>
      <c r="G1358" s="3">
        <v>6211</v>
      </c>
      <c r="H1358" s="4" t="s">
        <v>25</v>
      </c>
      <c r="I1358" s="3">
        <v>15</v>
      </c>
      <c r="J1358" s="4" t="s">
        <v>17</v>
      </c>
      <c r="K1358" s="4"/>
    </row>
    <row r="1359" spans="1:11">
      <c r="A1359" s="3">
        <v>103</v>
      </c>
      <c r="B1359" s="17">
        <v>44679</v>
      </c>
      <c r="C1359" s="4" t="s">
        <v>101</v>
      </c>
      <c r="D1359" s="2" t="s">
        <v>206</v>
      </c>
      <c r="E1359" s="2" t="s">
        <v>207</v>
      </c>
      <c r="F1359" s="4" t="s">
        <v>208</v>
      </c>
      <c r="G1359" s="3">
        <v>6211</v>
      </c>
      <c r="H1359" s="4" t="s">
        <v>43</v>
      </c>
      <c r="I1359" s="3">
        <v>18</v>
      </c>
      <c r="J1359" s="4" t="s">
        <v>17</v>
      </c>
      <c r="K1359" s="4"/>
    </row>
    <row r="1360" spans="1:11">
      <c r="A1360" s="3">
        <v>103</v>
      </c>
      <c r="B1360" s="17">
        <v>44679</v>
      </c>
      <c r="C1360" s="4" t="s">
        <v>101</v>
      </c>
      <c r="D1360" s="2" t="s">
        <v>206</v>
      </c>
      <c r="E1360" s="2" t="s">
        <v>207</v>
      </c>
      <c r="F1360" s="4" t="s">
        <v>208</v>
      </c>
      <c r="G1360" s="3">
        <v>6211</v>
      </c>
      <c r="H1360" s="4" t="s">
        <v>26</v>
      </c>
      <c r="I1360" s="3">
        <v>16</v>
      </c>
      <c r="J1360" s="4" t="s">
        <v>17</v>
      </c>
      <c r="K1360" s="4"/>
    </row>
    <row r="1361" spans="1:11">
      <c r="A1361" s="3">
        <v>103</v>
      </c>
      <c r="B1361" s="17">
        <v>44679</v>
      </c>
      <c r="C1361" s="4" t="s">
        <v>101</v>
      </c>
      <c r="D1361" s="2" t="s">
        <v>206</v>
      </c>
      <c r="E1361" s="2" t="s">
        <v>207</v>
      </c>
      <c r="F1361" s="4" t="s">
        <v>208</v>
      </c>
      <c r="G1361" s="3">
        <v>6211</v>
      </c>
      <c r="H1361" s="4" t="s">
        <v>44</v>
      </c>
      <c r="I1361" s="3">
        <v>12</v>
      </c>
      <c r="J1361" s="4" t="s">
        <v>17</v>
      </c>
      <c r="K1361" s="4"/>
    </row>
    <row r="1362" spans="1:11">
      <c r="A1362" s="3">
        <v>103</v>
      </c>
      <c r="B1362" s="17">
        <v>44679</v>
      </c>
      <c r="C1362" s="4" t="s">
        <v>101</v>
      </c>
      <c r="D1362" s="2" t="s">
        <v>206</v>
      </c>
      <c r="E1362" s="2" t="s">
        <v>207</v>
      </c>
      <c r="F1362" s="4" t="s">
        <v>208</v>
      </c>
      <c r="G1362" s="3">
        <v>6211</v>
      </c>
      <c r="H1362" s="4" t="s">
        <v>37</v>
      </c>
      <c r="I1362" s="3">
        <v>12</v>
      </c>
      <c r="J1362" s="4" t="s">
        <v>17</v>
      </c>
      <c r="K1362" s="4"/>
    </row>
    <row r="1363" spans="1:11">
      <c r="A1363" s="3">
        <v>103</v>
      </c>
      <c r="B1363" s="17">
        <v>44679</v>
      </c>
      <c r="C1363" s="4" t="s">
        <v>101</v>
      </c>
      <c r="D1363" s="2" t="s">
        <v>206</v>
      </c>
      <c r="E1363" s="2" t="s">
        <v>207</v>
      </c>
      <c r="F1363" s="4" t="s">
        <v>208</v>
      </c>
      <c r="G1363" s="3">
        <v>6211</v>
      </c>
      <c r="H1363" s="4" t="s">
        <v>27</v>
      </c>
      <c r="I1363" s="3">
        <v>11</v>
      </c>
      <c r="J1363" s="4" t="s">
        <v>17</v>
      </c>
      <c r="K1363" s="4"/>
    </row>
    <row r="1364" spans="1:11">
      <c r="A1364" s="3">
        <v>103</v>
      </c>
      <c r="B1364" s="17">
        <v>44679</v>
      </c>
      <c r="C1364" s="4" t="s">
        <v>101</v>
      </c>
      <c r="D1364" s="2" t="s">
        <v>206</v>
      </c>
      <c r="E1364" s="2" t="s">
        <v>207</v>
      </c>
      <c r="F1364" s="4" t="s">
        <v>208</v>
      </c>
      <c r="G1364" s="3">
        <v>6211</v>
      </c>
      <c r="H1364" s="4" t="s">
        <v>41</v>
      </c>
      <c r="I1364" s="3">
        <v>13</v>
      </c>
      <c r="J1364" s="4" t="s">
        <v>17</v>
      </c>
      <c r="K1364" s="4"/>
    </row>
    <row r="1365" spans="1:11">
      <c r="A1365" s="3">
        <v>104</v>
      </c>
      <c r="B1365" s="17">
        <v>44690</v>
      </c>
      <c r="C1365" s="4" t="s">
        <v>164</v>
      </c>
      <c r="D1365" s="2" t="s">
        <v>206</v>
      </c>
      <c r="E1365" s="2" t="s">
        <v>207</v>
      </c>
      <c r="F1365" s="4" t="s">
        <v>208</v>
      </c>
      <c r="G1365" s="3">
        <v>6211</v>
      </c>
      <c r="H1365" s="4" t="s">
        <v>32</v>
      </c>
      <c r="I1365" s="3">
        <v>7</v>
      </c>
      <c r="J1365" s="4" t="s">
        <v>17</v>
      </c>
      <c r="K1365" s="4"/>
    </row>
    <row r="1366" spans="1:11">
      <c r="A1366" s="3">
        <v>104</v>
      </c>
      <c r="B1366" s="17">
        <v>44690</v>
      </c>
      <c r="C1366" s="4" t="s">
        <v>164</v>
      </c>
      <c r="D1366" s="2" t="s">
        <v>206</v>
      </c>
      <c r="E1366" s="2" t="s">
        <v>207</v>
      </c>
      <c r="F1366" s="4" t="s">
        <v>208</v>
      </c>
      <c r="G1366" s="3">
        <v>6211</v>
      </c>
      <c r="H1366" s="4" t="s">
        <v>16</v>
      </c>
      <c r="I1366" s="3">
        <v>10</v>
      </c>
      <c r="J1366" s="4" t="s">
        <v>17</v>
      </c>
      <c r="K1366" s="4"/>
    </row>
    <row r="1367" spans="1:11">
      <c r="A1367" s="3">
        <v>104</v>
      </c>
      <c r="B1367" s="17">
        <v>44690</v>
      </c>
      <c r="C1367" s="4" t="s">
        <v>164</v>
      </c>
      <c r="D1367" s="2" t="s">
        <v>206</v>
      </c>
      <c r="E1367" s="2" t="s">
        <v>207</v>
      </c>
      <c r="F1367" s="4" t="s">
        <v>208</v>
      </c>
      <c r="G1367" s="3">
        <v>6211</v>
      </c>
      <c r="H1367" s="4" t="s">
        <v>18</v>
      </c>
      <c r="I1367" s="3">
        <v>14</v>
      </c>
      <c r="J1367" s="4" t="s">
        <v>17</v>
      </c>
      <c r="K1367" s="4"/>
    </row>
    <row r="1368" spans="1:11">
      <c r="A1368" s="3">
        <v>104</v>
      </c>
      <c r="B1368" s="17">
        <v>44690</v>
      </c>
      <c r="C1368" s="4" t="s">
        <v>164</v>
      </c>
      <c r="D1368" s="2" t="s">
        <v>206</v>
      </c>
      <c r="E1368" s="2" t="s">
        <v>207</v>
      </c>
      <c r="F1368" s="4" t="s">
        <v>208</v>
      </c>
      <c r="G1368" s="3">
        <v>6211</v>
      </c>
      <c r="H1368" s="4" t="s">
        <v>19</v>
      </c>
      <c r="I1368" s="3">
        <v>15</v>
      </c>
      <c r="J1368" s="4" t="s">
        <v>17</v>
      </c>
      <c r="K1368" s="4"/>
    </row>
    <row r="1369" spans="1:11">
      <c r="A1369" s="3">
        <v>104</v>
      </c>
      <c r="B1369" s="17">
        <v>44690</v>
      </c>
      <c r="C1369" s="4" t="s">
        <v>164</v>
      </c>
      <c r="D1369" s="2" t="s">
        <v>206</v>
      </c>
      <c r="E1369" s="2" t="s">
        <v>207</v>
      </c>
      <c r="F1369" s="4" t="s">
        <v>208</v>
      </c>
      <c r="G1369" s="3">
        <v>6211</v>
      </c>
      <c r="H1369" s="4" t="s">
        <v>20</v>
      </c>
      <c r="I1369" s="3">
        <v>21</v>
      </c>
      <c r="J1369" s="4" t="s">
        <v>17</v>
      </c>
      <c r="K1369" s="4"/>
    </row>
    <row r="1370" spans="1:11">
      <c r="A1370" s="3">
        <v>104</v>
      </c>
      <c r="B1370" s="17">
        <v>44690</v>
      </c>
      <c r="C1370" s="4" t="s">
        <v>164</v>
      </c>
      <c r="D1370" s="2" t="s">
        <v>206</v>
      </c>
      <c r="E1370" s="2" t="s">
        <v>207</v>
      </c>
      <c r="F1370" s="4" t="s">
        <v>208</v>
      </c>
      <c r="G1370" s="3">
        <v>6211</v>
      </c>
      <c r="H1370" s="4" t="s">
        <v>33</v>
      </c>
      <c r="I1370" s="3">
        <v>17</v>
      </c>
      <c r="J1370" s="4" t="s">
        <v>17</v>
      </c>
      <c r="K1370" s="4"/>
    </row>
    <row r="1371" spans="1:11">
      <c r="A1371" s="3">
        <v>104</v>
      </c>
      <c r="B1371" s="17">
        <v>44690</v>
      </c>
      <c r="C1371" s="4" t="s">
        <v>164</v>
      </c>
      <c r="D1371" s="2" t="s">
        <v>206</v>
      </c>
      <c r="E1371" s="2" t="s">
        <v>207</v>
      </c>
      <c r="F1371" s="4" t="s">
        <v>208</v>
      </c>
      <c r="G1371" s="3">
        <v>6211</v>
      </c>
      <c r="H1371" s="4" t="s">
        <v>35</v>
      </c>
      <c r="I1371" s="3">
        <v>14</v>
      </c>
      <c r="J1371" s="4" t="s">
        <v>17</v>
      </c>
      <c r="K1371" s="4"/>
    </row>
    <row r="1372" spans="1:11">
      <c r="A1372" s="3">
        <v>104</v>
      </c>
      <c r="B1372" s="17">
        <v>44690</v>
      </c>
      <c r="C1372" s="4" t="s">
        <v>164</v>
      </c>
      <c r="D1372" s="2" t="s">
        <v>206</v>
      </c>
      <c r="E1372" s="2" t="s">
        <v>207</v>
      </c>
      <c r="F1372" s="4" t="s">
        <v>208</v>
      </c>
      <c r="G1372" s="3">
        <v>6211</v>
      </c>
      <c r="H1372" s="4" t="s">
        <v>21</v>
      </c>
      <c r="I1372" s="3">
        <v>13</v>
      </c>
      <c r="J1372" s="4" t="s">
        <v>17</v>
      </c>
      <c r="K1372" s="4"/>
    </row>
    <row r="1373" spans="1:11">
      <c r="A1373" s="3">
        <v>104</v>
      </c>
      <c r="B1373" s="17">
        <v>44690</v>
      </c>
      <c r="C1373" s="4" t="s">
        <v>164</v>
      </c>
      <c r="D1373" s="2" t="s">
        <v>206</v>
      </c>
      <c r="E1373" s="2" t="s">
        <v>207</v>
      </c>
      <c r="F1373" s="4" t="s">
        <v>208</v>
      </c>
      <c r="G1373" s="3">
        <v>6211</v>
      </c>
      <c r="H1373" s="4" t="s">
        <v>22</v>
      </c>
      <c r="I1373" s="3">
        <v>16</v>
      </c>
      <c r="J1373" s="4" t="s">
        <v>17</v>
      </c>
      <c r="K1373" s="4"/>
    </row>
    <row r="1374" spans="1:11">
      <c r="A1374" s="3">
        <v>104</v>
      </c>
      <c r="B1374" s="17">
        <v>44690</v>
      </c>
      <c r="C1374" s="4" t="s">
        <v>164</v>
      </c>
      <c r="D1374" s="2" t="s">
        <v>206</v>
      </c>
      <c r="E1374" s="2" t="s">
        <v>207</v>
      </c>
      <c r="F1374" s="4" t="s">
        <v>208</v>
      </c>
      <c r="G1374" s="3">
        <v>6211</v>
      </c>
      <c r="H1374" s="4" t="s">
        <v>36</v>
      </c>
      <c r="I1374" s="3">
        <v>10</v>
      </c>
      <c r="J1374" s="4" t="s">
        <v>17</v>
      </c>
      <c r="K1374" s="4"/>
    </row>
    <row r="1375" spans="1:11">
      <c r="A1375" s="3">
        <v>104</v>
      </c>
      <c r="B1375" s="17">
        <v>44690</v>
      </c>
      <c r="C1375" s="4" t="s">
        <v>164</v>
      </c>
      <c r="D1375" s="2" t="s">
        <v>206</v>
      </c>
      <c r="E1375" s="2" t="s">
        <v>207</v>
      </c>
      <c r="F1375" s="4" t="s">
        <v>208</v>
      </c>
      <c r="G1375" s="3">
        <v>6211</v>
      </c>
      <c r="H1375" s="4" t="s">
        <v>42</v>
      </c>
      <c r="I1375" s="3">
        <v>11</v>
      </c>
      <c r="J1375" s="4" t="s">
        <v>17</v>
      </c>
      <c r="K1375" s="4"/>
    </row>
    <row r="1376" spans="1:11">
      <c r="A1376" s="3">
        <v>104</v>
      </c>
      <c r="B1376" s="17">
        <v>44690</v>
      </c>
      <c r="C1376" s="4" t="s">
        <v>164</v>
      </c>
      <c r="D1376" s="2" t="s">
        <v>206</v>
      </c>
      <c r="E1376" s="2" t="s">
        <v>207</v>
      </c>
      <c r="F1376" s="4" t="s">
        <v>208</v>
      </c>
      <c r="G1376" s="3">
        <v>6211</v>
      </c>
      <c r="H1376" s="4" t="s">
        <v>24</v>
      </c>
      <c r="I1376" s="3">
        <v>5</v>
      </c>
      <c r="J1376" s="4" t="s">
        <v>17</v>
      </c>
      <c r="K1376" s="4"/>
    </row>
    <row r="1377" spans="1:11">
      <c r="A1377" s="3">
        <v>104</v>
      </c>
      <c r="B1377" s="17">
        <v>44690</v>
      </c>
      <c r="C1377" s="4" t="s">
        <v>164</v>
      </c>
      <c r="D1377" s="2" t="s">
        <v>206</v>
      </c>
      <c r="E1377" s="2" t="s">
        <v>207</v>
      </c>
      <c r="F1377" s="4" t="s">
        <v>208</v>
      </c>
      <c r="G1377" s="3">
        <v>6211</v>
      </c>
      <c r="H1377" s="4" t="s">
        <v>26</v>
      </c>
      <c r="I1377" s="3">
        <v>11</v>
      </c>
      <c r="J1377" s="4" t="s">
        <v>17</v>
      </c>
      <c r="K1377" s="4"/>
    </row>
    <row r="1378" spans="1:11">
      <c r="A1378" s="3">
        <v>104</v>
      </c>
      <c r="B1378" s="17">
        <v>44690</v>
      </c>
      <c r="C1378" s="4" t="s">
        <v>164</v>
      </c>
      <c r="D1378" s="2" t="s">
        <v>206</v>
      </c>
      <c r="E1378" s="2" t="s">
        <v>207</v>
      </c>
      <c r="F1378" s="4" t="s">
        <v>208</v>
      </c>
      <c r="G1378" s="3">
        <v>6211</v>
      </c>
      <c r="H1378" s="4" t="s">
        <v>44</v>
      </c>
      <c r="I1378" s="3">
        <v>15</v>
      </c>
      <c r="J1378" s="4" t="s">
        <v>17</v>
      </c>
      <c r="K1378" s="4"/>
    </row>
    <row r="1379" spans="1:11">
      <c r="A1379" s="3">
        <v>104</v>
      </c>
      <c r="B1379" s="17">
        <v>44690</v>
      </c>
      <c r="C1379" s="4" t="s">
        <v>164</v>
      </c>
      <c r="D1379" s="2" t="s">
        <v>206</v>
      </c>
      <c r="E1379" s="2" t="s">
        <v>207</v>
      </c>
      <c r="F1379" s="4" t="s">
        <v>208</v>
      </c>
      <c r="G1379" s="3">
        <v>6211</v>
      </c>
      <c r="H1379" s="4" t="s">
        <v>27</v>
      </c>
      <c r="I1379" s="3">
        <v>7</v>
      </c>
      <c r="J1379" s="4" t="s">
        <v>17</v>
      </c>
      <c r="K1379" s="4"/>
    </row>
    <row r="1380" spans="1:11">
      <c r="A1380" s="3">
        <v>104</v>
      </c>
      <c r="B1380" s="17">
        <v>44690</v>
      </c>
      <c r="C1380" s="4" t="s">
        <v>164</v>
      </c>
      <c r="D1380" s="2" t="s">
        <v>206</v>
      </c>
      <c r="E1380" s="2" t="s">
        <v>207</v>
      </c>
      <c r="F1380" s="4" t="s">
        <v>208</v>
      </c>
      <c r="G1380" s="3">
        <v>6211</v>
      </c>
      <c r="H1380" s="4" t="s">
        <v>41</v>
      </c>
      <c r="I1380" s="3">
        <v>11</v>
      </c>
      <c r="J1380" s="4" t="s">
        <v>17</v>
      </c>
      <c r="K1380" s="4"/>
    </row>
    <row r="1381" spans="1:11">
      <c r="A1381" s="3">
        <v>105</v>
      </c>
      <c r="B1381" s="17">
        <v>44820</v>
      </c>
      <c r="C1381" s="4" t="s">
        <v>164</v>
      </c>
      <c r="D1381" s="2" t="s">
        <v>236</v>
      </c>
      <c r="E1381" s="2" t="s">
        <v>237</v>
      </c>
      <c r="F1381" s="4" t="s">
        <v>238</v>
      </c>
      <c r="G1381" s="3">
        <v>6864</v>
      </c>
      <c r="H1381" s="4" t="s">
        <v>18</v>
      </c>
      <c r="I1381" s="3">
        <v>12</v>
      </c>
      <c r="J1381" s="4" t="s">
        <v>17</v>
      </c>
      <c r="K1381" s="4"/>
    </row>
    <row r="1382" spans="1:11">
      <c r="A1382" s="3">
        <v>105</v>
      </c>
      <c r="B1382" s="17">
        <v>44820</v>
      </c>
      <c r="C1382" s="4" t="s">
        <v>164</v>
      </c>
      <c r="D1382" s="2" t="s">
        <v>236</v>
      </c>
      <c r="E1382" s="2" t="s">
        <v>237</v>
      </c>
      <c r="F1382" s="4" t="s">
        <v>238</v>
      </c>
      <c r="G1382" s="3">
        <v>6864</v>
      </c>
      <c r="H1382" s="4" t="s">
        <v>19</v>
      </c>
      <c r="I1382" s="3">
        <v>16</v>
      </c>
      <c r="J1382" s="4" t="s">
        <v>17</v>
      </c>
      <c r="K1382" s="4"/>
    </row>
    <row r="1383" spans="1:11">
      <c r="A1383" s="3">
        <v>105</v>
      </c>
      <c r="B1383" s="17">
        <v>44820</v>
      </c>
      <c r="C1383" s="4" t="s">
        <v>164</v>
      </c>
      <c r="D1383" s="2" t="s">
        <v>236</v>
      </c>
      <c r="E1383" s="2" t="s">
        <v>237</v>
      </c>
      <c r="F1383" s="4" t="s">
        <v>238</v>
      </c>
      <c r="G1383" s="3">
        <v>6864</v>
      </c>
      <c r="H1383" s="4" t="s">
        <v>33</v>
      </c>
      <c r="I1383" s="3">
        <v>12</v>
      </c>
      <c r="J1383" s="4" t="s">
        <v>17</v>
      </c>
      <c r="K1383" s="4"/>
    </row>
    <row r="1384" spans="1:11">
      <c r="A1384" s="3">
        <v>105</v>
      </c>
      <c r="B1384" s="17">
        <v>44820</v>
      </c>
      <c r="C1384" s="4" t="s">
        <v>164</v>
      </c>
      <c r="D1384" s="2" t="s">
        <v>236</v>
      </c>
      <c r="E1384" s="2" t="s">
        <v>237</v>
      </c>
      <c r="F1384" s="4" t="s">
        <v>238</v>
      </c>
      <c r="G1384" s="3">
        <v>6864</v>
      </c>
      <c r="H1384" s="4" t="s">
        <v>23</v>
      </c>
      <c r="I1384" s="3">
        <v>14</v>
      </c>
      <c r="J1384" s="4" t="s">
        <v>17</v>
      </c>
      <c r="K1384" s="4"/>
    </row>
    <row r="1385" spans="1:11">
      <c r="A1385" s="3">
        <v>105</v>
      </c>
      <c r="B1385" s="17">
        <v>44820</v>
      </c>
      <c r="C1385" s="4" t="s">
        <v>164</v>
      </c>
      <c r="D1385" s="2" t="s">
        <v>236</v>
      </c>
      <c r="E1385" s="2" t="s">
        <v>237</v>
      </c>
      <c r="F1385" s="4" t="s">
        <v>238</v>
      </c>
      <c r="G1385" s="3">
        <v>6864</v>
      </c>
      <c r="H1385" s="4" t="s">
        <v>36</v>
      </c>
      <c r="I1385" s="3">
        <v>15</v>
      </c>
      <c r="J1385" s="4" t="s">
        <v>17</v>
      </c>
      <c r="K1385" s="4"/>
    </row>
    <row r="1386" spans="1:11">
      <c r="A1386" s="3">
        <v>105</v>
      </c>
      <c r="B1386" s="17">
        <v>44820</v>
      </c>
      <c r="C1386" s="4" t="s">
        <v>164</v>
      </c>
      <c r="D1386" s="2" t="s">
        <v>236</v>
      </c>
      <c r="E1386" s="2" t="s">
        <v>237</v>
      </c>
      <c r="F1386" s="4" t="s">
        <v>238</v>
      </c>
      <c r="G1386" s="3">
        <v>6864</v>
      </c>
      <c r="H1386" s="4" t="s">
        <v>42</v>
      </c>
      <c r="I1386" s="3">
        <v>12</v>
      </c>
      <c r="J1386" s="4" t="s">
        <v>17</v>
      </c>
      <c r="K1386" s="4"/>
    </row>
    <row r="1387" spans="1:11">
      <c r="A1387" s="3">
        <v>105</v>
      </c>
      <c r="B1387" s="17">
        <v>44820</v>
      </c>
      <c r="C1387" s="4" t="s">
        <v>164</v>
      </c>
      <c r="D1387" s="2" t="s">
        <v>236</v>
      </c>
      <c r="E1387" s="2" t="s">
        <v>237</v>
      </c>
      <c r="F1387" s="4" t="s">
        <v>238</v>
      </c>
      <c r="G1387" s="3">
        <v>6864</v>
      </c>
      <c r="H1387" s="4" t="s">
        <v>24</v>
      </c>
      <c r="I1387" s="3">
        <v>10</v>
      </c>
      <c r="J1387" s="4" t="s">
        <v>17</v>
      </c>
      <c r="K1387" s="4"/>
    </row>
    <row r="1388" spans="1:11">
      <c r="A1388" s="3">
        <v>105</v>
      </c>
      <c r="B1388" s="17">
        <v>44820</v>
      </c>
      <c r="C1388" s="4" t="s">
        <v>164</v>
      </c>
      <c r="D1388" s="2" t="s">
        <v>236</v>
      </c>
      <c r="E1388" s="2" t="s">
        <v>237</v>
      </c>
      <c r="F1388" s="4" t="s">
        <v>238</v>
      </c>
      <c r="G1388" s="3">
        <v>6864</v>
      </c>
      <c r="H1388" s="4" t="s">
        <v>25</v>
      </c>
      <c r="I1388" s="3">
        <v>10</v>
      </c>
      <c r="J1388" s="4" t="s">
        <v>17</v>
      </c>
      <c r="K1388" s="4"/>
    </row>
    <row r="1389" spans="1:11">
      <c r="A1389" s="3">
        <v>105</v>
      </c>
      <c r="B1389" s="17">
        <v>44820</v>
      </c>
      <c r="C1389" s="4" t="s">
        <v>164</v>
      </c>
      <c r="D1389" s="2" t="s">
        <v>236</v>
      </c>
      <c r="E1389" s="2" t="s">
        <v>237</v>
      </c>
      <c r="F1389" s="4" t="s">
        <v>238</v>
      </c>
      <c r="G1389" s="3">
        <v>6864</v>
      </c>
      <c r="H1389" s="4" t="s">
        <v>43</v>
      </c>
      <c r="I1389" s="3">
        <v>10</v>
      </c>
      <c r="J1389" s="4" t="s">
        <v>17</v>
      </c>
      <c r="K1389" s="4"/>
    </row>
    <row r="1390" spans="1:11">
      <c r="A1390" s="3">
        <v>105</v>
      </c>
      <c r="B1390" s="17">
        <v>44820</v>
      </c>
      <c r="C1390" s="4" t="s">
        <v>164</v>
      </c>
      <c r="D1390" s="2" t="s">
        <v>236</v>
      </c>
      <c r="E1390" s="2" t="s">
        <v>237</v>
      </c>
      <c r="F1390" s="4" t="s">
        <v>238</v>
      </c>
      <c r="G1390" s="3">
        <v>6864</v>
      </c>
      <c r="H1390" s="4" t="s">
        <v>26</v>
      </c>
      <c r="I1390" s="3">
        <v>11</v>
      </c>
      <c r="J1390" s="4" t="s">
        <v>17</v>
      </c>
      <c r="K1390" s="4"/>
    </row>
    <row r="1391" spans="1:11">
      <c r="A1391" s="3">
        <v>105</v>
      </c>
      <c r="B1391" s="17">
        <v>44820</v>
      </c>
      <c r="C1391" s="4" t="s">
        <v>164</v>
      </c>
      <c r="D1391" s="2" t="s">
        <v>236</v>
      </c>
      <c r="E1391" s="2" t="s">
        <v>237</v>
      </c>
      <c r="F1391" s="4" t="s">
        <v>238</v>
      </c>
      <c r="G1391" s="3">
        <v>6864</v>
      </c>
      <c r="H1391" s="4" t="s">
        <v>37</v>
      </c>
      <c r="I1391" s="3">
        <v>14</v>
      </c>
      <c r="J1391" s="4" t="s">
        <v>17</v>
      </c>
      <c r="K1391" s="4"/>
    </row>
    <row r="1392" spans="1:11">
      <c r="A1392" s="3">
        <v>106</v>
      </c>
      <c r="B1392" s="17">
        <v>44206</v>
      </c>
      <c r="C1392" s="4" t="s">
        <v>45</v>
      </c>
      <c r="D1392" s="2" t="s">
        <v>239</v>
      </c>
      <c r="E1392" s="2" t="s">
        <v>240</v>
      </c>
      <c r="F1392" s="4" t="s">
        <v>241</v>
      </c>
      <c r="G1392" s="3">
        <v>245</v>
      </c>
      <c r="H1392" s="4" t="s">
        <v>32</v>
      </c>
      <c r="I1392" s="3">
        <v>1</v>
      </c>
      <c r="J1392" s="4" t="s">
        <v>17</v>
      </c>
      <c r="K1392" s="4"/>
    </row>
    <row r="1393" spans="1:11">
      <c r="A1393" s="3">
        <v>106</v>
      </c>
      <c r="B1393" s="17">
        <v>44206</v>
      </c>
      <c r="C1393" s="4" t="s">
        <v>45</v>
      </c>
      <c r="D1393" s="2" t="s">
        <v>239</v>
      </c>
      <c r="E1393" s="2" t="s">
        <v>240</v>
      </c>
      <c r="F1393" s="4" t="s">
        <v>241</v>
      </c>
      <c r="G1393" s="3">
        <v>245</v>
      </c>
      <c r="H1393" s="4" t="s">
        <v>19</v>
      </c>
      <c r="I1393" s="3">
        <v>1</v>
      </c>
      <c r="J1393" s="4" t="s">
        <v>17</v>
      </c>
      <c r="K1393" s="4"/>
    </row>
    <row r="1394" spans="1:11">
      <c r="A1394" s="3">
        <v>106</v>
      </c>
      <c r="B1394" s="17">
        <v>44206</v>
      </c>
      <c r="C1394" s="4" t="s">
        <v>45</v>
      </c>
      <c r="D1394" s="2" t="s">
        <v>239</v>
      </c>
      <c r="E1394" s="2" t="s">
        <v>240</v>
      </c>
      <c r="F1394" s="4" t="s">
        <v>241</v>
      </c>
      <c r="G1394" s="3">
        <v>245</v>
      </c>
      <c r="H1394" s="4" t="s">
        <v>20</v>
      </c>
      <c r="I1394" s="3">
        <v>4</v>
      </c>
      <c r="J1394" s="4" t="s">
        <v>17</v>
      </c>
      <c r="K1394" s="4"/>
    </row>
    <row r="1395" spans="1:11">
      <c r="A1395" s="3">
        <v>106</v>
      </c>
      <c r="B1395" s="17">
        <v>44206</v>
      </c>
      <c r="C1395" s="4" t="s">
        <v>45</v>
      </c>
      <c r="D1395" s="2" t="s">
        <v>239</v>
      </c>
      <c r="E1395" s="2" t="s">
        <v>240</v>
      </c>
      <c r="F1395" s="4" t="s">
        <v>241</v>
      </c>
      <c r="G1395" s="3">
        <v>245</v>
      </c>
      <c r="H1395" s="4" t="s">
        <v>33</v>
      </c>
      <c r="I1395" s="3">
        <v>3</v>
      </c>
      <c r="J1395" s="4" t="s">
        <v>17</v>
      </c>
      <c r="K1395" s="4"/>
    </row>
    <row r="1396" spans="1:11">
      <c r="A1396" s="3">
        <v>106</v>
      </c>
      <c r="B1396" s="17">
        <v>44206</v>
      </c>
      <c r="C1396" s="4" t="s">
        <v>45</v>
      </c>
      <c r="D1396" s="2" t="s">
        <v>239</v>
      </c>
      <c r="E1396" s="2" t="s">
        <v>240</v>
      </c>
      <c r="F1396" s="4" t="s">
        <v>241</v>
      </c>
      <c r="G1396" s="3">
        <v>245</v>
      </c>
      <c r="H1396" s="4" t="s">
        <v>21</v>
      </c>
      <c r="I1396" s="3">
        <v>1</v>
      </c>
      <c r="J1396" s="4" t="s">
        <v>17</v>
      </c>
      <c r="K1396" s="4"/>
    </row>
    <row r="1397" spans="1:11">
      <c r="A1397" s="3">
        <v>106</v>
      </c>
      <c r="B1397" s="17">
        <v>44206</v>
      </c>
      <c r="C1397" s="4" t="s">
        <v>45</v>
      </c>
      <c r="D1397" s="2" t="s">
        <v>239</v>
      </c>
      <c r="E1397" s="2" t="s">
        <v>240</v>
      </c>
      <c r="F1397" s="4" t="s">
        <v>241</v>
      </c>
      <c r="G1397" s="3">
        <v>245</v>
      </c>
      <c r="H1397" s="4" t="s">
        <v>22</v>
      </c>
      <c r="I1397" s="3">
        <v>2</v>
      </c>
      <c r="J1397" s="4" t="s">
        <v>17</v>
      </c>
      <c r="K1397" s="4"/>
    </row>
    <row r="1398" spans="1:11">
      <c r="A1398" s="3">
        <v>106</v>
      </c>
      <c r="B1398" s="17">
        <v>44206</v>
      </c>
      <c r="C1398" s="4" t="s">
        <v>45</v>
      </c>
      <c r="D1398" s="2" t="s">
        <v>239</v>
      </c>
      <c r="E1398" s="2" t="s">
        <v>240</v>
      </c>
      <c r="F1398" s="4" t="s">
        <v>241</v>
      </c>
      <c r="G1398" s="3">
        <v>245</v>
      </c>
      <c r="H1398" s="4" t="s">
        <v>42</v>
      </c>
      <c r="I1398" s="3">
        <v>2</v>
      </c>
      <c r="J1398" s="4" t="s">
        <v>17</v>
      </c>
      <c r="K1398" s="4"/>
    </row>
    <row r="1399" spans="1:11">
      <c r="A1399" s="3">
        <v>106</v>
      </c>
      <c r="B1399" s="17">
        <v>44206</v>
      </c>
      <c r="C1399" s="4" t="s">
        <v>45</v>
      </c>
      <c r="D1399" s="2" t="s">
        <v>239</v>
      </c>
      <c r="E1399" s="2" t="s">
        <v>240</v>
      </c>
      <c r="F1399" s="4" t="s">
        <v>241</v>
      </c>
      <c r="G1399" s="3">
        <v>245</v>
      </c>
      <c r="H1399" s="4" t="s">
        <v>43</v>
      </c>
      <c r="I1399" s="3">
        <v>1</v>
      </c>
      <c r="J1399" s="4" t="s">
        <v>17</v>
      </c>
      <c r="K1399" s="4"/>
    </row>
    <row r="1400" spans="1:11">
      <c r="A1400" s="3">
        <v>106</v>
      </c>
      <c r="B1400" s="17">
        <v>44206</v>
      </c>
      <c r="C1400" s="4" t="s">
        <v>45</v>
      </c>
      <c r="D1400" s="2" t="s">
        <v>239</v>
      </c>
      <c r="E1400" s="2" t="s">
        <v>240</v>
      </c>
      <c r="F1400" s="4" t="s">
        <v>241</v>
      </c>
      <c r="G1400" s="3">
        <v>245</v>
      </c>
      <c r="H1400" s="4" t="s">
        <v>44</v>
      </c>
      <c r="I1400" s="3">
        <v>2</v>
      </c>
      <c r="J1400" s="4" t="s">
        <v>17</v>
      </c>
      <c r="K1400" s="4"/>
    </row>
    <row r="1401" spans="1:11">
      <c r="A1401" s="3">
        <v>106</v>
      </c>
      <c r="B1401" s="17">
        <v>44206</v>
      </c>
      <c r="C1401" s="4" t="s">
        <v>45</v>
      </c>
      <c r="D1401" s="2" t="s">
        <v>239</v>
      </c>
      <c r="E1401" s="2" t="s">
        <v>240</v>
      </c>
      <c r="F1401" s="4" t="s">
        <v>241</v>
      </c>
      <c r="G1401" s="3">
        <v>245</v>
      </c>
      <c r="H1401" s="4" t="s">
        <v>37</v>
      </c>
      <c r="I1401" s="3">
        <v>3</v>
      </c>
      <c r="J1401" s="4" t="s">
        <v>17</v>
      </c>
      <c r="K1401" s="4"/>
    </row>
    <row r="1402" spans="1:11">
      <c r="A1402" s="3">
        <v>106</v>
      </c>
      <c r="B1402" s="17">
        <v>44206</v>
      </c>
      <c r="C1402" s="4" t="s">
        <v>45</v>
      </c>
      <c r="D1402" s="2" t="s">
        <v>239</v>
      </c>
      <c r="E1402" s="2" t="s">
        <v>240</v>
      </c>
      <c r="F1402" s="4" t="s">
        <v>241</v>
      </c>
      <c r="G1402" s="3">
        <v>245</v>
      </c>
      <c r="H1402" s="4" t="s">
        <v>41</v>
      </c>
      <c r="I1402" s="3">
        <v>3</v>
      </c>
      <c r="J1402" s="4" t="s">
        <v>17</v>
      </c>
      <c r="K1402" s="4"/>
    </row>
    <row r="1403" spans="1:11">
      <c r="A1403" s="3">
        <v>107</v>
      </c>
      <c r="B1403" s="17">
        <v>45132</v>
      </c>
      <c r="C1403" s="4" t="s">
        <v>114</v>
      </c>
      <c r="D1403" s="2" t="s">
        <v>165</v>
      </c>
      <c r="E1403" s="2" t="s">
        <v>166</v>
      </c>
      <c r="F1403" s="4" t="s">
        <v>167</v>
      </c>
      <c r="G1403" s="3">
        <v>5860</v>
      </c>
      <c r="H1403" s="4" t="s">
        <v>32</v>
      </c>
      <c r="I1403" s="3">
        <v>8</v>
      </c>
      <c r="J1403" s="4" t="s">
        <v>17</v>
      </c>
      <c r="K1403" s="4"/>
    </row>
    <row r="1404" spans="1:11">
      <c r="A1404" s="3">
        <v>107</v>
      </c>
      <c r="B1404" s="17">
        <v>45132</v>
      </c>
      <c r="C1404" s="4" t="s">
        <v>114</v>
      </c>
      <c r="D1404" s="2" t="s">
        <v>165</v>
      </c>
      <c r="E1404" s="2" t="s">
        <v>166</v>
      </c>
      <c r="F1404" s="4" t="s">
        <v>167</v>
      </c>
      <c r="G1404" s="3">
        <v>5860</v>
      </c>
      <c r="H1404" s="4" t="s">
        <v>16</v>
      </c>
      <c r="I1404" s="3">
        <v>4</v>
      </c>
      <c r="J1404" s="4" t="s">
        <v>17</v>
      </c>
      <c r="K1404" s="4"/>
    </row>
    <row r="1405" spans="1:11">
      <c r="A1405" s="3">
        <v>107</v>
      </c>
      <c r="B1405" s="17">
        <v>45132</v>
      </c>
      <c r="C1405" s="4" t="s">
        <v>114</v>
      </c>
      <c r="D1405" s="2" t="s">
        <v>165</v>
      </c>
      <c r="E1405" s="2" t="s">
        <v>166</v>
      </c>
      <c r="F1405" s="4" t="s">
        <v>167</v>
      </c>
      <c r="G1405" s="3">
        <v>5860</v>
      </c>
      <c r="H1405" s="4" t="s">
        <v>19</v>
      </c>
      <c r="I1405" s="3">
        <v>12</v>
      </c>
      <c r="J1405" s="4" t="s">
        <v>17</v>
      </c>
      <c r="K1405" s="4"/>
    </row>
    <row r="1406" spans="1:11">
      <c r="A1406" s="3">
        <v>107</v>
      </c>
      <c r="B1406" s="17">
        <v>45132</v>
      </c>
      <c r="C1406" s="4" t="s">
        <v>114</v>
      </c>
      <c r="D1406" s="2" t="s">
        <v>165</v>
      </c>
      <c r="E1406" s="2" t="s">
        <v>166</v>
      </c>
      <c r="F1406" s="4" t="s">
        <v>167</v>
      </c>
      <c r="G1406" s="3">
        <v>5860</v>
      </c>
      <c r="H1406" s="4" t="s">
        <v>20</v>
      </c>
      <c r="I1406" s="3">
        <v>5</v>
      </c>
      <c r="J1406" s="4" t="s">
        <v>17</v>
      </c>
      <c r="K1406" s="4"/>
    </row>
    <row r="1407" spans="1:11">
      <c r="A1407" s="3">
        <v>107</v>
      </c>
      <c r="B1407" s="17">
        <v>45132</v>
      </c>
      <c r="C1407" s="4" t="s">
        <v>114</v>
      </c>
      <c r="D1407" s="2" t="s">
        <v>165</v>
      </c>
      <c r="E1407" s="2" t="s">
        <v>166</v>
      </c>
      <c r="F1407" s="4" t="s">
        <v>167</v>
      </c>
      <c r="G1407" s="3">
        <v>5860</v>
      </c>
      <c r="H1407" s="4" t="s">
        <v>33</v>
      </c>
      <c r="I1407" s="3">
        <v>12</v>
      </c>
      <c r="J1407" s="4" t="s">
        <v>17</v>
      </c>
      <c r="K1407" s="4"/>
    </row>
    <row r="1408" spans="1:11">
      <c r="A1408" s="3">
        <v>107</v>
      </c>
      <c r="B1408" s="17">
        <v>45132</v>
      </c>
      <c r="C1408" s="4" t="s">
        <v>114</v>
      </c>
      <c r="D1408" s="2" t="s">
        <v>165</v>
      </c>
      <c r="E1408" s="2" t="s">
        <v>166</v>
      </c>
      <c r="F1408" s="4" t="s">
        <v>167</v>
      </c>
      <c r="G1408" s="3">
        <v>5860</v>
      </c>
      <c r="H1408" s="4" t="s">
        <v>35</v>
      </c>
      <c r="I1408" s="3">
        <v>13</v>
      </c>
      <c r="J1408" s="4" t="s">
        <v>17</v>
      </c>
      <c r="K1408" s="4"/>
    </row>
    <row r="1409" spans="1:11">
      <c r="A1409" s="3">
        <v>107</v>
      </c>
      <c r="B1409" s="17">
        <v>45132</v>
      </c>
      <c r="C1409" s="4" t="s">
        <v>114</v>
      </c>
      <c r="D1409" s="2" t="s">
        <v>165</v>
      </c>
      <c r="E1409" s="2" t="s">
        <v>166</v>
      </c>
      <c r="F1409" s="4" t="s">
        <v>167</v>
      </c>
      <c r="G1409" s="3">
        <v>5860</v>
      </c>
      <c r="H1409" s="4" t="s">
        <v>22</v>
      </c>
      <c r="I1409" s="3">
        <v>10</v>
      </c>
      <c r="J1409" s="4" t="s">
        <v>17</v>
      </c>
      <c r="K1409" s="4"/>
    </row>
    <row r="1410" spans="1:11">
      <c r="A1410" s="3">
        <v>107</v>
      </c>
      <c r="B1410" s="17">
        <v>45132</v>
      </c>
      <c r="C1410" s="4" t="s">
        <v>114</v>
      </c>
      <c r="D1410" s="2" t="s">
        <v>165</v>
      </c>
      <c r="E1410" s="2" t="s">
        <v>166</v>
      </c>
      <c r="F1410" s="4" t="s">
        <v>167</v>
      </c>
      <c r="G1410" s="3">
        <v>5860</v>
      </c>
      <c r="H1410" s="4" t="s">
        <v>23</v>
      </c>
      <c r="I1410" s="3">
        <v>16</v>
      </c>
      <c r="J1410" s="4" t="s">
        <v>17</v>
      </c>
      <c r="K1410" s="4"/>
    </row>
    <row r="1411" spans="1:11">
      <c r="A1411" s="3">
        <v>107</v>
      </c>
      <c r="B1411" s="17">
        <v>45132</v>
      </c>
      <c r="C1411" s="4" t="s">
        <v>114</v>
      </c>
      <c r="D1411" s="2" t="s">
        <v>165</v>
      </c>
      <c r="E1411" s="2" t="s">
        <v>166</v>
      </c>
      <c r="F1411" s="4" t="s">
        <v>167</v>
      </c>
      <c r="G1411" s="3">
        <v>5860</v>
      </c>
      <c r="H1411" s="4" t="s">
        <v>43</v>
      </c>
      <c r="I1411" s="3">
        <v>11</v>
      </c>
      <c r="J1411" s="4" t="s">
        <v>17</v>
      </c>
      <c r="K1411" s="4"/>
    </row>
    <row r="1412" spans="1:11">
      <c r="A1412" s="3">
        <v>107</v>
      </c>
      <c r="B1412" s="17">
        <v>45132</v>
      </c>
      <c r="C1412" s="4" t="s">
        <v>114</v>
      </c>
      <c r="D1412" s="2" t="s">
        <v>165</v>
      </c>
      <c r="E1412" s="2" t="s">
        <v>166</v>
      </c>
      <c r="F1412" s="4" t="s">
        <v>167</v>
      </c>
      <c r="G1412" s="3">
        <v>5860</v>
      </c>
      <c r="H1412" s="4" t="s">
        <v>26</v>
      </c>
      <c r="I1412" s="3">
        <v>11</v>
      </c>
      <c r="J1412" s="4" t="s">
        <v>17</v>
      </c>
      <c r="K1412" s="4"/>
    </row>
    <row r="1413" spans="1:11">
      <c r="A1413" s="3">
        <v>107</v>
      </c>
      <c r="B1413" s="17">
        <v>45132</v>
      </c>
      <c r="C1413" s="4" t="s">
        <v>114</v>
      </c>
      <c r="D1413" s="2" t="s">
        <v>165</v>
      </c>
      <c r="E1413" s="2" t="s">
        <v>166</v>
      </c>
      <c r="F1413" s="4" t="s">
        <v>167</v>
      </c>
      <c r="G1413" s="3">
        <v>5860</v>
      </c>
      <c r="H1413" s="4" t="s">
        <v>44</v>
      </c>
      <c r="I1413" s="3">
        <v>4</v>
      </c>
      <c r="J1413" s="4" t="s">
        <v>17</v>
      </c>
      <c r="K1413" s="4"/>
    </row>
    <row r="1414" spans="1:11">
      <c r="A1414" s="3">
        <v>107</v>
      </c>
      <c r="B1414" s="17">
        <v>45132</v>
      </c>
      <c r="C1414" s="4" t="s">
        <v>114</v>
      </c>
      <c r="D1414" s="2" t="s">
        <v>165</v>
      </c>
      <c r="E1414" s="2" t="s">
        <v>166</v>
      </c>
      <c r="F1414" s="4" t="s">
        <v>167</v>
      </c>
      <c r="G1414" s="3">
        <v>5860</v>
      </c>
      <c r="H1414" s="4" t="s">
        <v>37</v>
      </c>
      <c r="I1414" s="3">
        <v>16</v>
      </c>
      <c r="J1414" s="4" t="s">
        <v>17</v>
      </c>
      <c r="K1414" s="4"/>
    </row>
    <row r="1415" spans="1:11">
      <c r="A1415" s="3">
        <v>107</v>
      </c>
      <c r="B1415" s="17">
        <v>45132</v>
      </c>
      <c r="C1415" s="4" t="s">
        <v>114</v>
      </c>
      <c r="D1415" s="2" t="s">
        <v>165</v>
      </c>
      <c r="E1415" s="2" t="s">
        <v>166</v>
      </c>
      <c r="F1415" s="4" t="s">
        <v>167</v>
      </c>
      <c r="G1415" s="3">
        <v>5860</v>
      </c>
      <c r="H1415" s="4" t="s">
        <v>27</v>
      </c>
      <c r="I1415" s="3">
        <v>10</v>
      </c>
      <c r="J1415" s="4" t="s">
        <v>17</v>
      </c>
      <c r="K1415" s="4"/>
    </row>
    <row r="1416" spans="1:11">
      <c r="A1416" s="3">
        <v>107</v>
      </c>
      <c r="B1416" s="17">
        <v>45132</v>
      </c>
      <c r="C1416" s="4" t="s">
        <v>114</v>
      </c>
      <c r="D1416" s="2" t="s">
        <v>165</v>
      </c>
      <c r="E1416" s="2" t="s">
        <v>166</v>
      </c>
      <c r="F1416" s="4" t="s">
        <v>167</v>
      </c>
      <c r="G1416" s="3">
        <v>5860</v>
      </c>
      <c r="H1416" s="4" t="s">
        <v>41</v>
      </c>
      <c r="I1416" s="3">
        <v>15</v>
      </c>
      <c r="J1416" s="4" t="s">
        <v>17</v>
      </c>
      <c r="K1416" s="4"/>
    </row>
    <row r="1417" spans="1:11">
      <c r="A1417" s="3">
        <v>108</v>
      </c>
      <c r="B1417" s="17">
        <v>45062</v>
      </c>
      <c r="C1417" s="4" t="s">
        <v>164</v>
      </c>
      <c r="D1417" s="2" t="s">
        <v>242</v>
      </c>
      <c r="E1417" s="2" t="s">
        <v>243</v>
      </c>
      <c r="F1417" s="4" t="s">
        <v>244</v>
      </c>
      <c r="G1417" s="3">
        <v>6733</v>
      </c>
      <c r="H1417" s="4" t="s">
        <v>16</v>
      </c>
      <c r="I1417" s="3">
        <v>11</v>
      </c>
      <c r="J1417" s="4" t="s">
        <v>17</v>
      </c>
      <c r="K1417" s="4"/>
    </row>
    <row r="1418" spans="1:11">
      <c r="A1418" s="3">
        <v>108</v>
      </c>
      <c r="B1418" s="17">
        <v>45062</v>
      </c>
      <c r="C1418" s="4" t="s">
        <v>164</v>
      </c>
      <c r="D1418" s="2" t="s">
        <v>242</v>
      </c>
      <c r="E1418" s="2" t="s">
        <v>243</v>
      </c>
      <c r="F1418" s="4" t="s">
        <v>244</v>
      </c>
      <c r="G1418" s="3">
        <v>6733</v>
      </c>
      <c r="H1418" s="4" t="s">
        <v>18</v>
      </c>
      <c r="I1418" s="3">
        <v>18</v>
      </c>
      <c r="J1418" s="4" t="s">
        <v>17</v>
      </c>
      <c r="K1418" s="4"/>
    </row>
    <row r="1419" spans="1:11">
      <c r="A1419" s="3">
        <v>108</v>
      </c>
      <c r="B1419" s="17">
        <v>45062</v>
      </c>
      <c r="C1419" s="4" t="s">
        <v>164</v>
      </c>
      <c r="D1419" s="2" t="s">
        <v>242</v>
      </c>
      <c r="E1419" s="2" t="s">
        <v>243</v>
      </c>
      <c r="F1419" s="4" t="s">
        <v>244</v>
      </c>
      <c r="G1419" s="3">
        <v>6733</v>
      </c>
      <c r="H1419" s="4" t="s">
        <v>33</v>
      </c>
      <c r="I1419" s="3">
        <v>5</v>
      </c>
      <c r="J1419" s="4" t="s">
        <v>17</v>
      </c>
      <c r="K1419" s="4"/>
    </row>
    <row r="1420" spans="1:11">
      <c r="A1420" s="3">
        <v>108</v>
      </c>
      <c r="B1420" s="17">
        <v>45062</v>
      </c>
      <c r="C1420" s="4" t="s">
        <v>164</v>
      </c>
      <c r="D1420" s="2" t="s">
        <v>242</v>
      </c>
      <c r="E1420" s="2" t="s">
        <v>243</v>
      </c>
      <c r="F1420" s="4" t="s">
        <v>244</v>
      </c>
      <c r="G1420" s="3">
        <v>6733</v>
      </c>
      <c r="H1420" s="4" t="s">
        <v>35</v>
      </c>
      <c r="I1420" s="3">
        <v>20</v>
      </c>
      <c r="J1420" s="4" t="s">
        <v>17</v>
      </c>
      <c r="K1420" s="4"/>
    </row>
    <row r="1421" spans="1:11">
      <c r="A1421" s="3">
        <v>108</v>
      </c>
      <c r="B1421" s="17">
        <v>45062</v>
      </c>
      <c r="C1421" s="4" t="s">
        <v>164</v>
      </c>
      <c r="D1421" s="2" t="s">
        <v>242</v>
      </c>
      <c r="E1421" s="2" t="s">
        <v>243</v>
      </c>
      <c r="F1421" s="4" t="s">
        <v>244</v>
      </c>
      <c r="G1421" s="3">
        <v>6733</v>
      </c>
      <c r="H1421" s="4" t="s">
        <v>21</v>
      </c>
      <c r="I1421" s="3">
        <v>16</v>
      </c>
      <c r="J1421" s="4" t="s">
        <v>17</v>
      </c>
      <c r="K1421" s="4"/>
    </row>
    <row r="1422" spans="1:11">
      <c r="A1422" s="3">
        <v>108</v>
      </c>
      <c r="B1422" s="17">
        <v>45062</v>
      </c>
      <c r="C1422" s="4" t="s">
        <v>164</v>
      </c>
      <c r="D1422" s="2" t="s">
        <v>242</v>
      </c>
      <c r="E1422" s="2" t="s">
        <v>243</v>
      </c>
      <c r="F1422" s="4" t="s">
        <v>244</v>
      </c>
      <c r="G1422" s="3">
        <v>6733</v>
      </c>
      <c r="H1422" s="4" t="s">
        <v>22</v>
      </c>
      <c r="I1422" s="3">
        <v>11</v>
      </c>
      <c r="J1422" s="4" t="s">
        <v>17</v>
      </c>
      <c r="K1422" s="4"/>
    </row>
    <row r="1423" spans="1:11">
      <c r="A1423" s="3">
        <v>108</v>
      </c>
      <c r="B1423" s="17">
        <v>45062</v>
      </c>
      <c r="C1423" s="4" t="s">
        <v>164</v>
      </c>
      <c r="D1423" s="2" t="s">
        <v>242</v>
      </c>
      <c r="E1423" s="2" t="s">
        <v>243</v>
      </c>
      <c r="F1423" s="4" t="s">
        <v>244</v>
      </c>
      <c r="G1423" s="3">
        <v>6733</v>
      </c>
      <c r="H1423" s="4" t="s">
        <v>23</v>
      </c>
      <c r="I1423" s="3">
        <v>17</v>
      </c>
      <c r="J1423" s="4" t="s">
        <v>17</v>
      </c>
      <c r="K1423" s="4"/>
    </row>
    <row r="1424" spans="1:11">
      <c r="A1424" s="3">
        <v>108</v>
      </c>
      <c r="B1424" s="17">
        <v>45062</v>
      </c>
      <c r="C1424" s="4" t="s">
        <v>164</v>
      </c>
      <c r="D1424" s="2" t="s">
        <v>242</v>
      </c>
      <c r="E1424" s="2" t="s">
        <v>243</v>
      </c>
      <c r="F1424" s="4" t="s">
        <v>244</v>
      </c>
      <c r="G1424" s="3">
        <v>6733</v>
      </c>
      <c r="H1424" s="4" t="s">
        <v>36</v>
      </c>
      <c r="I1424" s="3">
        <v>7</v>
      </c>
      <c r="J1424" s="4" t="s">
        <v>17</v>
      </c>
      <c r="K1424" s="4"/>
    </row>
    <row r="1425" spans="1:11">
      <c r="A1425" s="3">
        <v>108</v>
      </c>
      <c r="B1425" s="17">
        <v>45062</v>
      </c>
      <c r="C1425" s="4" t="s">
        <v>164</v>
      </c>
      <c r="D1425" s="2" t="s">
        <v>242</v>
      </c>
      <c r="E1425" s="2" t="s">
        <v>243</v>
      </c>
      <c r="F1425" s="4" t="s">
        <v>244</v>
      </c>
      <c r="G1425" s="3">
        <v>6733</v>
      </c>
      <c r="H1425" s="4" t="s">
        <v>24</v>
      </c>
      <c r="I1425" s="3">
        <v>9</v>
      </c>
      <c r="J1425" s="4" t="s">
        <v>17</v>
      </c>
      <c r="K1425" s="4"/>
    </row>
    <row r="1426" spans="1:11">
      <c r="A1426" s="3">
        <v>108</v>
      </c>
      <c r="B1426" s="17">
        <v>45062</v>
      </c>
      <c r="C1426" s="4" t="s">
        <v>164</v>
      </c>
      <c r="D1426" s="2" t="s">
        <v>242</v>
      </c>
      <c r="E1426" s="2" t="s">
        <v>243</v>
      </c>
      <c r="F1426" s="4" t="s">
        <v>244</v>
      </c>
      <c r="G1426" s="3">
        <v>6733</v>
      </c>
      <c r="H1426" s="4" t="s">
        <v>26</v>
      </c>
      <c r="I1426" s="3">
        <v>11</v>
      </c>
      <c r="J1426" s="4" t="s">
        <v>17</v>
      </c>
      <c r="K1426" s="4"/>
    </row>
    <row r="1427" spans="1:11">
      <c r="A1427" s="3">
        <v>108</v>
      </c>
      <c r="B1427" s="17">
        <v>45062</v>
      </c>
      <c r="C1427" s="4" t="s">
        <v>164</v>
      </c>
      <c r="D1427" s="2" t="s">
        <v>242</v>
      </c>
      <c r="E1427" s="2" t="s">
        <v>243</v>
      </c>
      <c r="F1427" s="4" t="s">
        <v>244</v>
      </c>
      <c r="G1427" s="3">
        <v>6733</v>
      </c>
      <c r="H1427" s="4" t="s">
        <v>44</v>
      </c>
      <c r="I1427" s="3">
        <v>11</v>
      </c>
      <c r="J1427" s="4" t="s">
        <v>17</v>
      </c>
      <c r="K1427" s="4"/>
    </row>
    <row r="1428" spans="1:11">
      <c r="A1428" s="3">
        <v>108</v>
      </c>
      <c r="B1428" s="17">
        <v>45062</v>
      </c>
      <c r="C1428" s="4" t="s">
        <v>164</v>
      </c>
      <c r="D1428" s="2" t="s">
        <v>242</v>
      </c>
      <c r="E1428" s="2" t="s">
        <v>243</v>
      </c>
      <c r="F1428" s="4" t="s">
        <v>244</v>
      </c>
      <c r="G1428" s="3">
        <v>6733</v>
      </c>
      <c r="H1428" s="4" t="s">
        <v>37</v>
      </c>
      <c r="I1428" s="3">
        <v>17</v>
      </c>
      <c r="J1428" s="4" t="s">
        <v>17</v>
      </c>
      <c r="K1428" s="4"/>
    </row>
    <row r="1429" spans="1:11">
      <c r="A1429" s="3">
        <v>108</v>
      </c>
      <c r="B1429" s="17">
        <v>45062</v>
      </c>
      <c r="C1429" s="4" t="s">
        <v>164</v>
      </c>
      <c r="D1429" s="2" t="s">
        <v>242</v>
      </c>
      <c r="E1429" s="2" t="s">
        <v>243</v>
      </c>
      <c r="F1429" s="4" t="s">
        <v>244</v>
      </c>
      <c r="G1429" s="3">
        <v>6733</v>
      </c>
      <c r="H1429" s="4" t="s">
        <v>27</v>
      </c>
      <c r="I1429" s="3">
        <v>15</v>
      </c>
      <c r="J1429" s="4" t="s">
        <v>17</v>
      </c>
      <c r="K1429" s="4"/>
    </row>
    <row r="1430" spans="1:11">
      <c r="A1430" s="3">
        <v>109</v>
      </c>
      <c r="B1430" s="17">
        <v>44990</v>
      </c>
      <c r="C1430" s="4" t="s">
        <v>12</v>
      </c>
      <c r="D1430" s="2" t="s">
        <v>245</v>
      </c>
      <c r="E1430" s="2" t="s">
        <v>246</v>
      </c>
      <c r="F1430" s="4" t="s">
        <v>247</v>
      </c>
      <c r="G1430" s="3">
        <v>6791</v>
      </c>
      <c r="H1430" s="4" t="s">
        <v>32</v>
      </c>
      <c r="I1430" s="3">
        <v>6</v>
      </c>
      <c r="J1430" s="4" t="s">
        <v>17</v>
      </c>
      <c r="K1430" s="4"/>
    </row>
    <row r="1431" spans="1:11">
      <c r="A1431" s="3">
        <v>109</v>
      </c>
      <c r="B1431" s="17">
        <v>44990</v>
      </c>
      <c r="C1431" s="4" t="s">
        <v>12</v>
      </c>
      <c r="D1431" s="2" t="s">
        <v>245</v>
      </c>
      <c r="E1431" s="2" t="s">
        <v>246</v>
      </c>
      <c r="F1431" s="4" t="s">
        <v>247</v>
      </c>
      <c r="G1431" s="3">
        <v>6791</v>
      </c>
      <c r="H1431" s="4" t="s">
        <v>18</v>
      </c>
      <c r="I1431" s="3">
        <v>20</v>
      </c>
      <c r="J1431" s="4" t="s">
        <v>17</v>
      </c>
      <c r="K1431" s="4"/>
    </row>
    <row r="1432" spans="1:11">
      <c r="A1432" s="3">
        <v>109</v>
      </c>
      <c r="B1432" s="17">
        <v>44990</v>
      </c>
      <c r="C1432" s="4" t="s">
        <v>12</v>
      </c>
      <c r="D1432" s="2" t="s">
        <v>245</v>
      </c>
      <c r="E1432" s="2" t="s">
        <v>246</v>
      </c>
      <c r="F1432" s="4" t="s">
        <v>247</v>
      </c>
      <c r="G1432" s="3">
        <v>6791</v>
      </c>
      <c r="H1432" s="4" t="s">
        <v>19</v>
      </c>
      <c r="I1432" s="3">
        <v>16</v>
      </c>
      <c r="J1432" s="4" t="s">
        <v>17</v>
      </c>
      <c r="K1432" s="4"/>
    </row>
    <row r="1433" spans="1:11">
      <c r="A1433" s="3">
        <v>109</v>
      </c>
      <c r="B1433" s="17">
        <v>44990</v>
      </c>
      <c r="C1433" s="4" t="s">
        <v>12</v>
      </c>
      <c r="D1433" s="2" t="s">
        <v>245</v>
      </c>
      <c r="E1433" s="2" t="s">
        <v>246</v>
      </c>
      <c r="F1433" s="4" t="s">
        <v>247</v>
      </c>
      <c r="G1433" s="3">
        <v>6791</v>
      </c>
      <c r="H1433" s="4" t="s">
        <v>20</v>
      </c>
      <c r="I1433" s="3">
        <v>8</v>
      </c>
      <c r="J1433" s="4" t="s">
        <v>17</v>
      </c>
      <c r="K1433" s="4"/>
    </row>
    <row r="1434" spans="1:11">
      <c r="A1434" s="3">
        <v>109</v>
      </c>
      <c r="B1434" s="17">
        <v>44990</v>
      </c>
      <c r="C1434" s="4" t="s">
        <v>12</v>
      </c>
      <c r="D1434" s="2" t="s">
        <v>245</v>
      </c>
      <c r="E1434" s="2" t="s">
        <v>246</v>
      </c>
      <c r="F1434" s="4" t="s">
        <v>247</v>
      </c>
      <c r="G1434" s="3">
        <v>6791</v>
      </c>
      <c r="H1434" s="4" t="s">
        <v>33</v>
      </c>
      <c r="I1434" s="3">
        <v>16</v>
      </c>
      <c r="J1434" s="4" t="s">
        <v>17</v>
      </c>
      <c r="K1434" s="4"/>
    </row>
    <row r="1435" spans="1:11">
      <c r="A1435" s="3">
        <v>109</v>
      </c>
      <c r="B1435" s="17">
        <v>44990</v>
      </c>
      <c r="C1435" s="4" t="s">
        <v>12</v>
      </c>
      <c r="D1435" s="2" t="s">
        <v>245</v>
      </c>
      <c r="E1435" s="2" t="s">
        <v>246</v>
      </c>
      <c r="F1435" s="4" t="s">
        <v>247</v>
      </c>
      <c r="G1435" s="3">
        <v>6791</v>
      </c>
      <c r="H1435" s="4" t="s">
        <v>35</v>
      </c>
      <c r="I1435" s="3">
        <v>16</v>
      </c>
      <c r="J1435" s="4" t="s">
        <v>17</v>
      </c>
      <c r="K1435" s="4"/>
    </row>
    <row r="1436" spans="1:11">
      <c r="A1436" s="3">
        <v>109</v>
      </c>
      <c r="B1436" s="17">
        <v>44990</v>
      </c>
      <c r="C1436" s="4" t="s">
        <v>12</v>
      </c>
      <c r="D1436" s="2" t="s">
        <v>245</v>
      </c>
      <c r="E1436" s="2" t="s">
        <v>246</v>
      </c>
      <c r="F1436" s="4" t="s">
        <v>247</v>
      </c>
      <c r="G1436" s="3">
        <v>6791</v>
      </c>
      <c r="H1436" s="4" t="s">
        <v>21</v>
      </c>
      <c r="I1436" s="3">
        <v>12</v>
      </c>
      <c r="J1436" s="4" t="s">
        <v>17</v>
      </c>
      <c r="K1436" s="4"/>
    </row>
    <row r="1437" spans="1:11">
      <c r="A1437" s="3">
        <v>109</v>
      </c>
      <c r="B1437" s="17">
        <v>44990</v>
      </c>
      <c r="C1437" s="4" t="s">
        <v>12</v>
      </c>
      <c r="D1437" s="2" t="s">
        <v>245</v>
      </c>
      <c r="E1437" s="2" t="s">
        <v>246</v>
      </c>
      <c r="F1437" s="4" t="s">
        <v>247</v>
      </c>
      <c r="G1437" s="3">
        <v>6791</v>
      </c>
      <c r="H1437" s="4" t="s">
        <v>22</v>
      </c>
      <c r="I1437" s="3">
        <v>17</v>
      </c>
      <c r="J1437" s="4" t="s">
        <v>17</v>
      </c>
      <c r="K1437" s="4"/>
    </row>
    <row r="1438" spans="1:11">
      <c r="A1438" s="3">
        <v>109</v>
      </c>
      <c r="B1438" s="17">
        <v>44990</v>
      </c>
      <c r="C1438" s="4" t="s">
        <v>12</v>
      </c>
      <c r="D1438" s="2" t="s">
        <v>245</v>
      </c>
      <c r="E1438" s="2" t="s">
        <v>246</v>
      </c>
      <c r="F1438" s="4" t="s">
        <v>247</v>
      </c>
      <c r="G1438" s="3">
        <v>6791</v>
      </c>
      <c r="H1438" s="4" t="s">
        <v>42</v>
      </c>
      <c r="I1438" s="3">
        <v>23</v>
      </c>
      <c r="J1438" s="4" t="s">
        <v>17</v>
      </c>
      <c r="K1438" s="4"/>
    </row>
    <row r="1439" spans="1:11">
      <c r="A1439" s="3">
        <v>109</v>
      </c>
      <c r="B1439" s="17">
        <v>44990</v>
      </c>
      <c r="C1439" s="4" t="s">
        <v>12</v>
      </c>
      <c r="D1439" s="2" t="s">
        <v>245</v>
      </c>
      <c r="E1439" s="2" t="s">
        <v>246</v>
      </c>
      <c r="F1439" s="4" t="s">
        <v>247</v>
      </c>
      <c r="G1439" s="3">
        <v>6791</v>
      </c>
      <c r="H1439" s="4" t="s">
        <v>24</v>
      </c>
      <c r="I1439" s="3">
        <v>21</v>
      </c>
      <c r="J1439" s="4" t="s">
        <v>17</v>
      </c>
      <c r="K1439" s="4"/>
    </row>
    <row r="1440" spans="1:11">
      <c r="A1440" s="3">
        <v>109</v>
      </c>
      <c r="B1440" s="17">
        <v>44990</v>
      </c>
      <c r="C1440" s="4" t="s">
        <v>12</v>
      </c>
      <c r="D1440" s="2" t="s">
        <v>245</v>
      </c>
      <c r="E1440" s="2" t="s">
        <v>246</v>
      </c>
      <c r="F1440" s="4" t="s">
        <v>247</v>
      </c>
      <c r="G1440" s="3">
        <v>6791</v>
      </c>
      <c r="H1440" s="4" t="s">
        <v>43</v>
      </c>
      <c r="I1440" s="3">
        <v>17</v>
      </c>
      <c r="J1440" s="4" t="s">
        <v>17</v>
      </c>
      <c r="K1440" s="4"/>
    </row>
    <row r="1441" spans="1:11">
      <c r="A1441" s="3">
        <v>109</v>
      </c>
      <c r="B1441" s="17">
        <v>44990</v>
      </c>
      <c r="C1441" s="4" t="s">
        <v>12</v>
      </c>
      <c r="D1441" s="2" t="s">
        <v>245</v>
      </c>
      <c r="E1441" s="2" t="s">
        <v>246</v>
      </c>
      <c r="F1441" s="4" t="s">
        <v>247</v>
      </c>
      <c r="G1441" s="3">
        <v>6791</v>
      </c>
      <c r="H1441" s="4" t="s">
        <v>26</v>
      </c>
      <c r="I1441" s="3">
        <v>12</v>
      </c>
      <c r="J1441" s="4" t="s">
        <v>17</v>
      </c>
      <c r="K1441" s="4"/>
    </row>
    <row r="1442" spans="1:11">
      <c r="A1442" s="3">
        <v>109</v>
      </c>
      <c r="B1442" s="17">
        <v>44990</v>
      </c>
      <c r="C1442" s="4" t="s">
        <v>12</v>
      </c>
      <c r="D1442" s="2" t="s">
        <v>245</v>
      </c>
      <c r="E1442" s="2" t="s">
        <v>246</v>
      </c>
      <c r="F1442" s="4" t="s">
        <v>247</v>
      </c>
      <c r="G1442" s="3">
        <v>6791</v>
      </c>
      <c r="H1442" s="4" t="s">
        <v>44</v>
      </c>
      <c r="I1442" s="3">
        <v>9</v>
      </c>
      <c r="J1442" s="4" t="s">
        <v>17</v>
      </c>
      <c r="K1442" s="4"/>
    </row>
    <row r="1443" spans="1:11">
      <c r="A1443" s="3">
        <v>109</v>
      </c>
      <c r="B1443" s="17">
        <v>44990</v>
      </c>
      <c r="C1443" s="4" t="s">
        <v>12</v>
      </c>
      <c r="D1443" s="2" t="s">
        <v>245</v>
      </c>
      <c r="E1443" s="2" t="s">
        <v>246</v>
      </c>
      <c r="F1443" s="4" t="s">
        <v>247</v>
      </c>
      <c r="G1443" s="3">
        <v>6791</v>
      </c>
      <c r="H1443" s="4" t="s">
        <v>37</v>
      </c>
      <c r="I1443" s="3">
        <v>7</v>
      </c>
      <c r="J1443" s="4" t="s">
        <v>17</v>
      </c>
      <c r="K1443" s="4"/>
    </row>
    <row r="1444" spans="1:11">
      <c r="A1444" s="3">
        <v>109</v>
      </c>
      <c r="B1444" s="17">
        <v>44990</v>
      </c>
      <c r="C1444" s="4" t="s">
        <v>12</v>
      </c>
      <c r="D1444" s="2" t="s">
        <v>245</v>
      </c>
      <c r="E1444" s="2" t="s">
        <v>246</v>
      </c>
      <c r="F1444" s="4" t="s">
        <v>247</v>
      </c>
      <c r="G1444" s="3">
        <v>6791</v>
      </c>
      <c r="H1444" s="4" t="s">
        <v>41</v>
      </c>
      <c r="I1444" s="3">
        <v>9</v>
      </c>
      <c r="J1444" s="4" t="s">
        <v>17</v>
      </c>
      <c r="K1444" s="4"/>
    </row>
    <row r="1445" spans="1:11">
      <c r="A1445" s="3">
        <v>110</v>
      </c>
      <c r="B1445" s="17">
        <v>44673</v>
      </c>
      <c r="C1445" s="4" t="s">
        <v>45</v>
      </c>
      <c r="D1445" s="2" t="s">
        <v>111</v>
      </c>
      <c r="E1445" s="2" t="s">
        <v>112</v>
      </c>
      <c r="F1445" s="4" t="s">
        <v>113</v>
      </c>
      <c r="G1445" s="3">
        <v>5758</v>
      </c>
      <c r="H1445" s="4" t="s">
        <v>18</v>
      </c>
      <c r="I1445" s="3">
        <v>14</v>
      </c>
      <c r="J1445" s="4" t="s">
        <v>17</v>
      </c>
      <c r="K1445" s="4"/>
    </row>
    <row r="1446" spans="1:11">
      <c r="A1446" s="3">
        <v>110</v>
      </c>
      <c r="B1446" s="17">
        <v>44673</v>
      </c>
      <c r="C1446" s="4" t="s">
        <v>45</v>
      </c>
      <c r="D1446" s="2" t="s">
        <v>111</v>
      </c>
      <c r="E1446" s="2" t="s">
        <v>112</v>
      </c>
      <c r="F1446" s="4" t="s">
        <v>113</v>
      </c>
      <c r="G1446" s="3">
        <v>5758</v>
      </c>
      <c r="H1446" s="4" t="s">
        <v>19</v>
      </c>
      <c r="I1446" s="3">
        <v>19</v>
      </c>
      <c r="J1446" s="4" t="s">
        <v>17</v>
      </c>
      <c r="K1446" s="4"/>
    </row>
    <row r="1447" spans="1:11">
      <c r="A1447" s="3">
        <v>110</v>
      </c>
      <c r="B1447" s="17">
        <v>44673</v>
      </c>
      <c r="C1447" s="4" t="s">
        <v>45</v>
      </c>
      <c r="D1447" s="2" t="s">
        <v>111</v>
      </c>
      <c r="E1447" s="2" t="s">
        <v>112</v>
      </c>
      <c r="F1447" s="4" t="s">
        <v>113</v>
      </c>
      <c r="G1447" s="3">
        <v>5758</v>
      </c>
      <c r="H1447" s="4" t="s">
        <v>20</v>
      </c>
      <c r="I1447" s="3">
        <v>13</v>
      </c>
      <c r="J1447" s="4" t="s">
        <v>17</v>
      </c>
      <c r="K1447" s="4"/>
    </row>
    <row r="1448" spans="1:11">
      <c r="A1448" s="3">
        <v>110</v>
      </c>
      <c r="B1448" s="17">
        <v>44673</v>
      </c>
      <c r="C1448" s="4" t="s">
        <v>45</v>
      </c>
      <c r="D1448" s="2" t="s">
        <v>111</v>
      </c>
      <c r="E1448" s="2" t="s">
        <v>112</v>
      </c>
      <c r="F1448" s="4" t="s">
        <v>113</v>
      </c>
      <c r="G1448" s="3">
        <v>5758</v>
      </c>
      <c r="H1448" s="4" t="s">
        <v>33</v>
      </c>
      <c r="I1448" s="3">
        <v>14</v>
      </c>
      <c r="J1448" s="4" t="s">
        <v>17</v>
      </c>
      <c r="K1448" s="4"/>
    </row>
    <row r="1449" spans="1:11">
      <c r="A1449" s="3">
        <v>110</v>
      </c>
      <c r="B1449" s="17">
        <v>44673</v>
      </c>
      <c r="C1449" s="4" t="s">
        <v>45</v>
      </c>
      <c r="D1449" s="2" t="s">
        <v>111</v>
      </c>
      <c r="E1449" s="2" t="s">
        <v>112</v>
      </c>
      <c r="F1449" s="4" t="s">
        <v>113</v>
      </c>
      <c r="G1449" s="3">
        <v>5758</v>
      </c>
      <c r="H1449" s="4" t="s">
        <v>35</v>
      </c>
      <c r="I1449" s="3">
        <v>16</v>
      </c>
      <c r="J1449" s="4" t="s">
        <v>17</v>
      </c>
      <c r="K1449" s="4"/>
    </row>
    <row r="1450" spans="1:11">
      <c r="A1450" s="3">
        <v>110</v>
      </c>
      <c r="B1450" s="17">
        <v>44673</v>
      </c>
      <c r="C1450" s="4" t="s">
        <v>45</v>
      </c>
      <c r="D1450" s="2" t="s">
        <v>111</v>
      </c>
      <c r="E1450" s="2" t="s">
        <v>112</v>
      </c>
      <c r="F1450" s="4" t="s">
        <v>113</v>
      </c>
      <c r="G1450" s="3">
        <v>5758</v>
      </c>
      <c r="H1450" s="4" t="s">
        <v>21</v>
      </c>
      <c r="I1450" s="3">
        <v>16</v>
      </c>
      <c r="J1450" s="4" t="s">
        <v>17</v>
      </c>
      <c r="K1450" s="4"/>
    </row>
    <row r="1451" spans="1:11">
      <c r="A1451" s="3">
        <v>110</v>
      </c>
      <c r="B1451" s="17">
        <v>44673</v>
      </c>
      <c r="C1451" s="4" t="s">
        <v>45</v>
      </c>
      <c r="D1451" s="2" t="s">
        <v>111</v>
      </c>
      <c r="E1451" s="2" t="s">
        <v>112</v>
      </c>
      <c r="F1451" s="4" t="s">
        <v>113</v>
      </c>
      <c r="G1451" s="3">
        <v>5758</v>
      </c>
      <c r="H1451" s="4" t="s">
        <v>23</v>
      </c>
      <c r="I1451" s="3">
        <v>13</v>
      </c>
      <c r="J1451" s="4" t="s">
        <v>17</v>
      </c>
      <c r="K1451" s="4"/>
    </row>
    <row r="1452" spans="1:11">
      <c r="A1452" s="3">
        <v>110</v>
      </c>
      <c r="B1452" s="17">
        <v>44673</v>
      </c>
      <c r="C1452" s="4" t="s">
        <v>45</v>
      </c>
      <c r="D1452" s="2" t="s">
        <v>111</v>
      </c>
      <c r="E1452" s="2" t="s">
        <v>112</v>
      </c>
      <c r="F1452" s="4" t="s">
        <v>113</v>
      </c>
      <c r="G1452" s="3">
        <v>5758</v>
      </c>
      <c r="H1452" s="4" t="s">
        <v>42</v>
      </c>
      <c r="I1452" s="3">
        <v>19</v>
      </c>
      <c r="J1452" s="4" t="s">
        <v>17</v>
      </c>
      <c r="K1452" s="4"/>
    </row>
    <row r="1453" spans="1:11">
      <c r="A1453" s="3">
        <v>110</v>
      </c>
      <c r="B1453" s="17">
        <v>44673</v>
      </c>
      <c r="C1453" s="4" t="s">
        <v>45</v>
      </c>
      <c r="D1453" s="2" t="s">
        <v>111</v>
      </c>
      <c r="E1453" s="2" t="s">
        <v>112</v>
      </c>
      <c r="F1453" s="4" t="s">
        <v>113</v>
      </c>
      <c r="G1453" s="3">
        <v>5758</v>
      </c>
      <c r="H1453" s="4" t="s">
        <v>24</v>
      </c>
      <c r="I1453" s="3">
        <v>16</v>
      </c>
      <c r="J1453" s="4" t="s">
        <v>17</v>
      </c>
      <c r="K1453" s="4"/>
    </row>
    <row r="1454" spans="1:11">
      <c r="A1454" s="3">
        <v>110</v>
      </c>
      <c r="B1454" s="17">
        <v>44673</v>
      </c>
      <c r="C1454" s="4" t="s">
        <v>45</v>
      </c>
      <c r="D1454" s="2" t="s">
        <v>111</v>
      </c>
      <c r="E1454" s="2" t="s">
        <v>112</v>
      </c>
      <c r="F1454" s="4" t="s">
        <v>113</v>
      </c>
      <c r="G1454" s="3">
        <v>5758</v>
      </c>
      <c r="H1454" s="4" t="s">
        <v>25</v>
      </c>
      <c r="I1454" s="3">
        <v>16</v>
      </c>
      <c r="J1454" s="4" t="s">
        <v>17</v>
      </c>
      <c r="K1454" s="4"/>
    </row>
    <row r="1455" spans="1:11">
      <c r="A1455" s="3">
        <v>110</v>
      </c>
      <c r="B1455" s="17">
        <v>44673</v>
      </c>
      <c r="C1455" s="4" t="s">
        <v>45</v>
      </c>
      <c r="D1455" s="2" t="s">
        <v>111</v>
      </c>
      <c r="E1455" s="2" t="s">
        <v>112</v>
      </c>
      <c r="F1455" s="4" t="s">
        <v>113</v>
      </c>
      <c r="G1455" s="3">
        <v>5758</v>
      </c>
      <c r="H1455" s="4" t="s">
        <v>26</v>
      </c>
      <c r="I1455" s="3">
        <v>7</v>
      </c>
      <c r="J1455" s="4" t="s">
        <v>17</v>
      </c>
      <c r="K1455" s="4"/>
    </row>
    <row r="1456" spans="1:11">
      <c r="A1456" s="3">
        <v>110</v>
      </c>
      <c r="B1456" s="17">
        <v>44673</v>
      </c>
      <c r="C1456" s="4" t="s">
        <v>45</v>
      </c>
      <c r="D1456" s="2" t="s">
        <v>111</v>
      </c>
      <c r="E1456" s="2" t="s">
        <v>112</v>
      </c>
      <c r="F1456" s="4" t="s">
        <v>113</v>
      </c>
      <c r="G1456" s="3">
        <v>5758</v>
      </c>
      <c r="H1456" s="4" t="s">
        <v>44</v>
      </c>
      <c r="I1456" s="3">
        <v>14</v>
      </c>
      <c r="J1456" s="4" t="s">
        <v>17</v>
      </c>
      <c r="K1456" s="4"/>
    </row>
    <row r="1457" spans="1:11">
      <c r="A1457" s="3">
        <v>110</v>
      </c>
      <c r="B1457" s="17">
        <v>44673</v>
      </c>
      <c r="C1457" s="4" t="s">
        <v>45</v>
      </c>
      <c r="D1457" s="2" t="s">
        <v>111</v>
      </c>
      <c r="E1457" s="2" t="s">
        <v>112</v>
      </c>
      <c r="F1457" s="4" t="s">
        <v>113</v>
      </c>
      <c r="G1457" s="3">
        <v>5758</v>
      </c>
      <c r="H1457" s="4" t="s">
        <v>37</v>
      </c>
      <c r="I1457" s="3">
        <v>16</v>
      </c>
      <c r="J1457" s="4" t="s">
        <v>17</v>
      </c>
      <c r="K1457" s="4"/>
    </row>
    <row r="1458" spans="1:11">
      <c r="A1458" s="3">
        <v>110</v>
      </c>
      <c r="B1458" s="17">
        <v>44673</v>
      </c>
      <c r="C1458" s="4" t="s">
        <v>45</v>
      </c>
      <c r="D1458" s="2" t="s">
        <v>111</v>
      </c>
      <c r="E1458" s="2" t="s">
        <v>112</v>
      </c>
      <c r="F1458" s="4" t="s">
        <v>113</v>
      </c>
      <c r="G1458" s="3">
        <v>5758</v>
      </c>
      <c r="H1458" s="4" t="s">
        <v>27</v>
      </c>
      <c r="I1458" s="3">
        <v>16</v>
      </c>
      <c r="J1458" s="4" t="s">
        <v>17</v>
      </c>
      <c r="K1458" s="4"/>
    </row>
    <row r="1459" spans="1:11">
      <c r="A1459" s="3">
        <v>111</v>
      </c>
      <c r="B1459" s="17">
        <v>44750</v>
      </c>
      <c r="C1459" s="4" t="s">
        <v>59</v>
      </c>
      <c r="D1459" s="2" t="s">
        <v>203</v>
      </c>
      <c r="E1459" s="2" t="s">
        <v>204</v>
      </c>
      <c r="F1459" s="4" t="s">
        <v>205</v>
      </c>
      <c r="G1459" s="3">
        <v>7172</v>
      </c>
      <c r="H1459" s="4" t="s">
        <v>32</v>
      </c>
      <c r="I1459" s="3">
        <v>7</v>
      </c>
      <c r="J1459" s="4" t="s">
        <v>17</v>
      </c>
      <c r="K1459" s="4"/>
    </row>
    <row r="1460" spans="1:11">
      <c r="A1460" s="3">
        <v>111</v>
      </c>
      <c r="B1460" s="17">
        <v>44750</v>
      </c>
      <c r="C1460" s="4" t="s">
        <v>59</v>
      </c>
      <c r="D1460" s="2" t="s">
        <v>203</v>
      </c>
      <c r="E1460" s="2" t="s">
        <v>204</v>
      </c>
      <c r="F1460" s="4" t="s">
        <v>205</v>
      </c>
      <c r="G1460" s="3">
        <v>7172</v>
      </c>
      <c r="H1460" s="4" t="s">
        <v>16</v>
      </c>
      <c r="I1460" s="3">
        <v>13</v>
      </c>
      <c r="J1460" s="4" t="s">
        <v>17</v>
      </c>
      <c r="K1460" s="4"/>
    </row>
    <row r="1461" spans="1:11">
      <c r="A1461" s="3">
        <v>111</v>
      </c>
      <c r="B1461" s="17">
        <v>44750</v>
      </c>
      <c r="C1461" s="4" t="s">
        <v>59</v>
      </c>
      <c r="D1461" s="2" t="s">
        <v>203</v>
      </c>
      <c r="E1461" s="2" t="s">
        <v>204</v>
      </c>
      <c r="F1461" s="4" t="s">
        <v>205</v>
      </c>
      <c r="G1461" s="3">
        <v>7172</v>
      </c>
      <c r="H1461" s="4" t="s">
        <v>18</v>
      </c>
      <c r="I1461" s="3">
        <v>13</v>
      </c>
      <c r="J1461" s="4" t="s">
        <v>17</v>
      </c>
      <c r="K1461" s="4"/>
    </row>
    <row r="1462" spans="1:11">
      <c r="A1462" s="3">
        <v>111</v>
      </c>
      <c r="B1462" s="17">
        <v>44750</v>
      </c>
      <c r="C1462" s="4" t="s">
        <v>59</v>
      </c>
      <c r="D1462" s="2" t="s">
        <v>203</v>
      </c>
      <c r="E1462" s="2" t="s">
        <v>204</v>
      </c>
      <c r="F1462" s="4" t="s">
        <v>205</v>
      </c>
      <c r="G1462" s="3">
        <v>7172</v>
      </c>
      <c r="H1462" s="4" t="s">
        <v>19</v>
      </c>
      <c r="I1462" s="3">
        <v>18</v>
      </c>
      <c r="J1462" s="4" t="s">
        <v>17</v>
      </c>
      <c r="K1462" s="4"/>
    </row>
    <row r="1463" spans="1:11">
      <c r="A1463" s="3">
        <v>111</v>
      </c>
      <c r="B1463" s="17">
        <v>44750</v>
      </c>
      <c r="C1463" s="4" t="s">
        <v>59</v>
      </c>
      <c r="D1463" s="2" t="s">
        <v>203</v>
      </c>
      <c r="E1463" s="2" t="s">
        <v>204</v>
      </c>
      <c r="F1463" s="4" t="s">
        <v>205</v>
      </c>
      <c r="G1463" s="3">
        <v>7172</v>
      </c>
      <c r="H1463" s="4" t="s">
        <v>33</v>
      </c>
      <c r="I1463" s="3">
        <v>22</v>
      </c>
      <c r="J1463" s="4" t="s">
        <v>17</v>
      </c>
      <c r="K1463" s="4"/>
    </row>
    <row r="1464" spans="1:11">
      <c r="A1464" s="3">
        <v>111</v>
      </c>
      <c r="B1464" s="17">
        <v>44750</v>
      </c>
      <c r="C1464" s="4" t="s">
        <v>59</v>
      </c>
      <c r="D1464" s="2" t="s">
        <v>203</v>
      </c>
      <c r="E1464" s="2" t="s">
        <v>204</v>
      </c>
      <c r="F1464" s="4" t="s">
        <v>205</v>
      </c>
      <c r="G1464" s="3">
        <v>7172</v>
      </c>
      <c r="H1464" s="4" t="s">
        <v>21</v>
      </c>
      <c r="I1464" s="3">
        <v>18</v>
      </c>
      <c r="J1464" s="4" t="s">
        <v>17</v>
      </c>
      <c r="K1464" s="4"/>
    </row>
    <row r="1465" spans="1:11">
      <c r="A1465" s="3">
        <v>111</v>
      </c>
      <c r="B1465" s="17">
        <v>44750</v>
      </c>
      <c r="C1465" s="4" t="s">
        <v>59</v>
      </c>
      <c r="D1465" s="2" t="s">
        <v>203</v>
      </c>
      <c r="E1465" s="2" t="s">
        <v>204</v>
      </c>
      <c r="F1465" s="4" t="s">
        <v>205</v>
      </c>
      <c r="G1465" s="3">
        <v>7172</v>
      </c>
      <c r="H1465" s="4" t="s">
        <v>22</v>
      </c>
      <c r="I1465" s="3">
        <v>12</v>
      </c>
      <c r="J1465" s="4" t="s">
        <v>17</v>
      </c>
      <c r="K1465" s="4"/>
    </row>
    <row r="1466" spans="1:11">
      <c r="A1466" s="3">
        <v>111</v>
      </c>
      <c r="B1466" s="17">
        <v>44750</v>
      </c>
      <c r="C1466" s="4" t="s">
        <v>59</v>
      </c>
      <c r="D1466" s="2" t="s">
        <v>203</v>
      </c>
      <c r="E1466" s="2" t="s">
        <v>204</v>
      </c>
      <c r="F1466" s="4" t="s">
        <v>205</v>
      </c>
      <c r="G1466" s="3">
        <v>7172</v>
      </c>
      <c r="H1466" s="4" t="s">
        <v>36</v>
      </c>
      <c r="I1466" s="3">
        <v>6</v>
      </c>
      <c r="J1466" s="4" t="s">
        <v>17</v>
      </c>
      <c r="K1466" s="4"/>
    </row>
    <row r="1467" spans="1:11">
      <c r="A1467" s="3">
        <v>111</v>
      </c>
      <c r="B1467" s="17">
        <v>44750</v>
      </c>
      <c r="C1467" s="4" t="s">
        <v>59</v>
      </c>
      <c r="D1467" s="2" t="s">
        <v>203</v>
      </c>
      <c r="E1467" s="2" t="s">
        <v>204</v>
      </c>
      <c r="F1467" s="4" t="s">
        <v>205</v>
      </c>
      <c r="G1467" s="3">
        <v>7172</v>
      </c>
      <c r="H1467" s="4" t="s">
        <v>42</v>
      </c>
      <c r="I1467" s="3">
        <v>7</v>
      </c>
      <c r="J1467" s="4" t="s">
        <v>17</v>
      </c>
      <c r="K1467" s="4"/>
    </row>
    <row r="1468" spans="1:11">
      <c r="A1468" s="3">
        <v>111</v>
      </c>
      <c r="B1468" s="17">
        <v>44750</v>
      </c>
      <c r="C1468" s="4" t="s">
        <v>59</v>
      </c>
      <c r="D1468" s="2" t="s">
        <v>203</v>
      </c>
      <c r="E1468" s="2" t="s">
        <v>204</v>
      </c>
      <c r="F1468" s="4" t="s">
        <v>205</v>
      </c>
      <c r="G1468" s="3">
        <v>7172</v>
      </c>
      <c r="H1468" s="4" t="s">
        <v>24</v>
      </c>
      <c r="I1468" s="3">
        <v>11</v>
      </c>
      <c r="J1468" s="4" t="s">
        <v>17</v>
      </c>
      <c r="K1468" s="4"/>
    </row>
    <row r="1469" spans="1:11">
      <c r="A1469" s="3">
        <v>111</v>
      </c>
      <c r="B1469" s="17">
        <v>44750</v>
      </c>
      <c r="C1469" s="4" t="s">
        <v>59</v>
      </c>
      <c r="D1469" s="2" t="s">
        <v>203</v>
      </c>
      <c r="E1469" s="2" t="s">
        <v>204</v>
      </c>
      <c r="F1469" s="4" t="s">
        <v>205</v>
      </c>
      <c r="G1469" s="3">
        <v>7172</v>
      </c>
      <c r="H1469" s="4" t="s">
        <v>25</v>
      </c>
      <c r="I1469" s="3">
        <v>10</v>
      </c>
      <c r="J1469" s="4" t="s">
        <v>17</v>
      </c>
      <c r="K1469" s="4"/>
    </row>
    <row r="1470" spans="1:11">
      <c r="A1470" s="3">
        <v>111</v>
      </c>
      <c r="B1470" s="17">
        <v>44750</v>
      </c>
      <c r="C1470" s="4" t="s">
        <v>59</v>
      </c>
      <c r="D1470" s="2" t="s">
        <v>203</v>
      </c>
      <c r="E1470" s="2" t="s">
        <v>204</v>
      </c>
      <c r="F1470" s="4" t="s">
        <v>205</v>
      </c>
      <c r="G1470" s="3">
        <v>7172</v>
      </c>
      <c r="H1470" s="4" t="s">
        <v>43</v>
      </c>
      <c r="I1470" s="3">
        <v>18</v>
      </c>
      <c r="J1470" s="4" t="s">
        <v>17</v>
      </c>
      <c r="K1470" s="4"/>
    </row>
    <row r="1471" spans="1:11">
      <c r="A1471" s="3">
        <v>111</v>
      </c>
      <c r="B1471" s="17">
        <v>44750</v>
      </c>
      <c r="C1471" s="4" t="s">
        <v>59</v>
      </c>
      <c r="D1471" s="2" t="s">
        <v>203</v>
      </c>
      <c r="E1471" s="2" t="s">
        <v>204</v>
      </c>
      <c r="F1471" s="4" t="s">
        <v>205</v>
      </c>
      <c r="G1471" s="3">
        <v>7172</v>
      </c>
      <c r="H1471" s="4" t="s">
        <v>44</v>
      </c>
      <c r="I1471" s="3">
        <v>12</v>
      </c>
      <c r="J1471" s="4" t="s">
        <v>17</v>
      </c>
      <c r="K1471" s="4"/>
    </row>
    <row r="1472" spans="1:11">
      <c r="A1472" s="3">
        <v>111</v>
      </c>
      <c r="B1472" s="17">
        <v>44750</v>
      </c>
      <c r="C1472" s="4" t="s">
        <v>59</v>
      </c>
      <c r="D1472" s="2" t="s">
        <v>203</v>
      </c>
      <c r="E1472" s="2" t="s">
        <v>204</v>
      </c>
      <c r="F1472" s="4" t="s">
        <v>205</v>
      </c>
      <c r="G1472" s="3">
        <v>7172</v>
      </c>
      <c r="H1472" s="4" t="s">
        <v>37</v>
      </c>
      <c r="I1472" s="3">
        <v>11</v>
      </c>
      <c r="J1472" s="4" t="s">
        <v>17</v>
      </c>
      <c r="K1472" s="4"/>
    </row>
    <row r="1473" spans="1:11">
      <c r="A1473" s="3">
        <v>111</v>
      </c>
      <c r="B1473" s="17">
        <v>44750</v>
      </c>
      <c r="C1473" s="4" t="s">
        <v>59</v>
      </c>
      <c r="D1473" s="2" t="s">
        <v>203</v>
      </c>
      <c r="E1473" s="2" t="s">
        <v>204</v>
      </c>
      <c r="F1473" s="4" t="s">
        <v>205</v>
      </c>
      <c r="G1473" s="3">
        <v>7172</v>
      </c>
      <c r="H1473" s="4" t="s">
        <v>27</v>
      </c>
      <c r="I1473" s="3">
        <v>17</v>
      </c>
      <c r="J1473" s="4" t="s">
        <v>17</v>
      </c>
      <c r="K1473" s="4"/>
    </row>
    <row r="1474" spans="1:11">
      <c r="A1474" s="3">
        <v>111</v>
      </c>
      <c r="B1474" s="17">
        <v>44750</v>
      </c>
      <c r="C1474" s="4" t="s">
        <v>59</v>
      </c>
      <c r="D1474" s="2" t="s">
        <v>203</v>
      </c>
      <c r="E1474" s="2" t="s">
        <v>204</v>
      </c>
      <c r="F1474" s="4" t="s">
        <v>205</v>
      </c>
      <c r="G1474" s="3">
        <v>7172</v>
      </c>
      <c r="H1474" s="4" t="s">
        <v>41</v>
      </c>
      <c r="I1474" s="3">
        <v>7</v>
      </c>
      <c r="J1474" s="4" t="s">
        <v>17</v>
      </c>
      <c r="K1474" s="4"/>
    </row>
    <row r="1475" spans="1:11">
      <c r="A1475" s="3">
        <v>112</v>
      </c>
      <c r="B1475" s="17">
        <v>44230</v>
      </c>
      <c r="C1475" s="4" t="s">
        <v>81</v>
      </c>
      <c r="D1475" s="2" t="s">
        <v>212</v>
      </c>
      <c r="E1475" s="2" t="s">
        <v>213</v>
      </c>
      <c r="F1475" s="4" t="s">
        <v>214</v>
      </c>
      <c r="G1475" s="3">
        <v>4116</v>
      </c>
      <c r="H1475" s="4" t="s">
        <v>32</v>
      </c>
      <c r="I1475" s="3">
        <v>2</v>
      </c>
      <c r="J1475" s="4" t="s">
        <v>17</v>
      </c>
      <c r="K1475" s="4"/>
    </row>
    <row r="1476" spans="1:11">
      <c r="A1476" s="3">
        <v>112</v>
      </c>
      <c r="B1476" s="17">
        <v>44230</v>
      </c>
      <c r="C1476" s="4" t="s">
        <v>81</v>
      </c>
      <c r="D1476" s="2" t="s">
        <v>212</v>
      </c>
      <c r="E1476" s="2" t="s">
        <v>213</v>
      </c>
      <c r="F1476" s="4" t="s">
        <v>214</v>
      </c>
      <c r="G1476" s="3">
        <v>4116</v>
      </c>
      <c r="H1476" s="4" t="s">
        <v>16</v>
      </c>
      <c r="I1476" s="3">
        <v>11</v>
      </c>
      <c r="J1476" s="4" t="s">
        <v>17</v>
      </c>
      <c r="K1476" s="4"/>
    </row>
    <row r="1477" spans="1:11">
      <c r="A1477" s="3">
        <v>112</v>
      </c>
      <c r="B1477" s="17">
        <v>44230</v>
      </c>
      <c r="C1477" s="4" t="s">
        <v>81</v>
      </c>
      <c r="D1477" s="2" t="s">
        <v>212</v>
      </c>
      <c r="E1477" s="2" t="s">
        <v>213</v>
      </c>
      <c r="F1477" s="4" t="s">
        <v>214</v>
      </c>
      <c r="G1477" s="3">
        <v>4116</v>
      </c>
      <c r="H1477" s="4" t="s">
        <v>19</v>
      </c>
      <c r="I1477" s="3">
        <v>9</v>
      </c>
      <c r="J1477" s="4" t="s">
        <v>17</v>
      </c>
      <c r="K1477" s="4"/>
    </row>
    <row r="1478" spans="1:11">
      <c r="A1478" s="3">
        <v>112</v>
      </c>
      <c r="B1478" s="17">
        <v>44230</v>
      </c>
      <c r="C1478" s="4" t="s">
        <v>81</v>
      </c>
      <c r="D1478" s="2" t="s">
        <v>212</v>
      </c>
      <c r="E1478" s="2" t="s">
        <v>213</v>
      </c>
      <c r="F1478" s="4" t="s">
        <v>214</v>
      </c>
      <c r="G1478" s="3">
        <v>4116</v>
      </c>
      <c r="H1478" s="4" t="s">
        <v>35</v>
      </c>
      <c r="I1478" s="3">
        <v>6</v>
      </c>
      <c r="J1478" s="4" t="s">
        <v>17</v>
      </c>
      <c r="K1478" s="4"/>
    </row>
    <row r="1479" spans="1:11">
      <c r="A1479" s="3">
        <v>112</v>
      </c>
      <c r="B1479" s="17">
        <v>44230</v>
      </c>
      <c r="C1479" s="4" t="s">
        <v>81</v>
      </c>
      <c r="D1479" s="2" t="s">
        <v>212</v>
      </c>
      <c r="E1479" s="2" t="s">
        <v>213</v>
      </c>
      <c r="F1479" s="4" t="s">
        <v>214</v>
      </c>
      <c r="G1479" s="3">
        <v>4116</v>
      </c>
      <c r="H1479" s="4" t="s">
        <v>21</v>
      </c>
      <c r="I1479" s="3">
        <v>7</v>
      </c>
      <c r="J1479" s="4" t="s">
        <v>17</v>
      </c>
      <c r="K1479" s="4"/>
    </row>
    <row r="1480" spans="1:11">
      <c r="A1480" s="3">
        <v>112</v>
      </c>
      <c r="B1480" s="17">
        <v>44230</v>
      </c>
      <c r="C1480" s="4" t="s">
        <v>81</v>
      </c>
      <c r="D1480" s="2" t="s">
        <v>212</v>
      </c>
      <c r="E1480" s="2" t="s">
        <v>213</v>
      </c>
      <c r="F1480" s="4" t="s">
        <v>214</v>
      </c>
      <c r="G1480" s="3">
        <v>4116</v>
      </c>
      <c r="H1480" s="4" t="s">
        <v>22</v>
      </c>
      <c r="I1480" s="3">
        <v>7</v>
      </c>
      <c r="J1480" s="4" t="s">
        <v>17</v>
      </c>
      <c r="K1480" s="4"/>
    </row>
    <row r="1481" spans="1:11">
      <c r="A1481" s="3">
        <v>112</v>
      </c>
      <c r="B1481" s="17">
        <v>44230</v>
      </c>
      <c r="C1481" s="4" t="s">
        <v>81</v>
      </c>
      <c r="D1481" s="2" t="s">
        <v>212</v>
      </c>
      <c r="E1481" s="2" t="s">
        <v>213</v>
      </c>
      <c r="F1481" s="4" t="s">
        <v>214</v>
      </c>
      <c r="G1481" s="3">
        <v>4116</v>
      </c>
      <c r="H1481" s="4" t="s">
        <v>23</v>
      </c>
      <c r="I1481" s="3">
        <v>6</v>
      </c>
      <c r="J1481" s="4" t="s">
        <v>17</v>
      </c>
      <c r="K1481" s="4"/>
    </row>
    <row r="1482" spans="1:11">
      <c r="A1482" s="3">
        <v>112</v>
      </c>
      <c r="B1482" s="17">
        <v>44230</v>
      </c>
      <c r="C1482" s="4" t="s">
        <v>81</v>
      </c>
      <c r="D1482" s="2" t="s">
        <v>212</v>
      </c>
      <c r="E1482" s="2" t="s">
        <v>213</v>
      </c>
      <c r="F1482" s="4" t="s">
        <v>214</v>
      </c>
      <c r="G1482" s="3">
        <v>4116</v>
      </c>
      <c r="H1482" s="4" t="s">
        <v>24</v>
      </c>
      <c r="I1482" s="3">
        <v>6</v>
      </c>
      <c r="J1482" s="4" t="s">
        <v>17</v>
      </c>
      <c r="K1482" s="4"/>
    </row>
    <row r="1483" spans="1:11">
      <c r="A1483" s="3">
        <v>112</v>
      </c>
      <c r="B1483" s="17">
        <v>44230</v>
      </c>
      <c r="C1483" s="4" t="s">
        <v>81</v>
      </c>
      <c r="D1483" s="2" t="s">
        <v>212</v>
      </c>
      <c r="E1483" s="2" t="s">
        <v>213</v>
      </c>
      <c r="F1483" s="4" t="s">
        <v>214</v>
      </c>
      <c r="G1483" s="3">
        <v>4116</v>
      </c>
      <c r="H1483" s="4" t="s">
        <v>43</v>
      </c>
      <c r="I1483" s="3">
        <v>11</v>
      </c>
      <c r="J1483" s="4" t="s">
        <v>17</v>
      </c>
      <c r="K1483" s="4"/>
    </row>
    <row r="1484" spans="1:11">
      <c r="A1484" s="3">
        <v>112</v>
      </c>
      <c r="B1484" s="17">
        <v>44230</v>
      </c>
      <c r="C1484" s="4" t="s">
        <v>81</v>
      </c>
      <c r="D1484" s="2" t="s">
        <v>212</v>
      </c>
      <c r="E1484" s="2" t="s">
        <v>213</v>
      </c>
      <c r="F1484" s="4" t="s">
        <v>214</v>
      </c>
      <c r="G1484" s="3">
        <v>4116</v>
      </c>
      <c r="H1484" s="4" t="s">
        <v>37</v>
      </c>
      <c r="I1484" s="3">
        <v>10</v>
      </c>
      <c r="J1484" s="4" t="s">
        <v>17</v>
      </c>
      <c r="K1484" s="4"/>
    </row>
    <row r="1485" spans="1:11">
      <c r="A1485" s="3">
        <v>112</v>
      </c>
      <c r="B1485" s="17">
        <v>44230</v>
      </c>
      <c r="C1485" s="4" t="s">
        <v>81</v>
      </c>
      <c r="D1485" s="2" t="s">
        <v>212</v>
      </c>
      <c r="E1485" s="2" t="s">
        <v>213</v>
      </c>
      <c r="F1485" s="4" t="s">
        <v>214</v>
      </c>
      <c r="G1485" s="3">
        <v>4116</v>
      </c>
      <c r="H1485" s="4" t="s">
        <v>27</v>
      </c>
      <c r="I1485" s="3">
        <v>7</v>
      </c>
      <c r="J1485" s="4" t="s">
        <v>17</v>
      </c>
      <c r="K1485" s="4"/>
    </row>
    <row r="1486" spans="1:11">
      <c r="A1486" s="3">
        <v>112</v>
      </c>
      <c r="B1486" s="17">
        <v>44230</v>
      </c>
      <c r="C1486" s="4" t="s">
        <v>81</v>
      </c>
      <c r="D1486" s="2" t="s">
        <v>212</v>
      </c>
      <c r="E1486" s="2" t="s">
        <v>213</v>
      </c>
      <c r="F1486" s="4" t="s">
        <v>214</v>
      </c>
      <c r="G1486" s="3">
        <v>4116</v>
      </c>
      <c r="H1486" s="4" t="s">
        <v>41</v>
      </c>
      <c r="I1486" s="3">
        <v>8</v>
      </c>
      <c r="J1486" s="4" t="s">
        <v>17</v>
      </c>
      <c r="K1486" s="4"/>
    </row>
    <row r="1487" spans="1:11">
      <c r="A1487" s="3">
        <v>113</v>
      </c>
      <c r="B1487" s="17">
        <v>44583</v>
      </c>
      <c r="C1487" s="4" t="s">
        <v>59</v>
      </c>
      <c r="D1487" s="2" t="s">
        <v>173</v>
      </c>
      <c r="E1487" s="2" t="s">
        <v>174</v>
      </c>
      <c r="F1487" s="4" t="s">
        <v>175</v>
      </c>
      <c r="G1487" s="3">
        <v>6925</v>
      </c>
      <c r="H1487" s="4" t="s">
        <v>18</v>
      </c>
      <c r="I1487" s="3">
        <v>12</v>
      </c>
      <c r="J1487" s="4" t="s">
        <v>17</v>
      </c>
      <c r="K1487" s="4"/>
    </row>
    <row r="1488" spans="1:11">
      <c r="A1488" s="3">
        <v>113</v>
      </c>
      <c r="B1488" s="17">
        <v>44583</v>
      </c>
      <c r="C1488" s="4" t="s">
        <v>59</v>
      </c>
      <c r="D1488" s="2" t="s">
        <v>173</v>
      </c>
      <c r="E1488" s="2" t="s">
        <v>174</v>
      </c>
      <c r="F1488" s="4" t="s">
        <v>175</v>
      </c>
      <c r="G1488" s="3">
        <v>6925</v>
      </c>
      <c r="H1488" s="4" t="s">
        <v>19</v>
      </c>
      <c r="I1488" s="3">
        <v>7</v>
      </c>
      <c r="J1488" s="4" t="s">
        <v>17</v>
      </c>
      <c r="K1488" s="4"/>
    </row>
    <row r="1489" spans="1:11">
      <c r="A1489" s="3">
        <v>113</v>
      </c>
      <c r="B1489" s="17">
        <v>44583</v>
      </c>
      <c r="C1489" s="4" t="s">
        <v>59</v>
      </c>
      <c r="D1489" s="2" t="s">
        <v>173</v>
      </c>
      <c r="E1489" s="2" t="s">
        <v>174</v>
      </c>
      <c r="F1489" s="4" t="s">
        <v>175</v>
      </c>
      <c r="G1489" s="3">
        <v>6925</v>
      </c>
      <c r="H1489" s="4" t="s">
        <v>35</v>
      </c>
      <c r="I1489" s="3">
        <v>5</v>
      </c>
      <c r="J1489" s="4" t="s">
        <v>17</v>
      </c>
      <c r="K1489" s="4"/>
    </row>
    <row r="1490" spans="1:11">
      <c r="A1490" s="3">
        <v>113</v>
      </c>
      <c r="B1490" s="17">
        <v>44583</v>
      </c>
      <c r="C1490" s="4" t="s">
        <v>59</v>
      </c>
      <c r="D1490" s="2" t="s">
        <v>173</v>
      </c>
      <c r="E1490" s="2" t="s">
        <v>174</v>
      </c>
      <c r="F1490" s="4" t="s">
        <v>175</v>
      </c>
      <c r="G1490" s="3">
        <v>6925</v>
      </c>
      <c r="H1490" s="4" t="s">
        <v>21</v>
      </c>
      <c r="I1490" s="3">
        <v>14</v>
      </c>
      <c r="J1490" s="4" t="s">
        <v>17</v>
      </c>
      <c r="K1490" s="4"/>
    </row>
    <row r="1491" spans="1:11">
      <c r="A1491" s="3">
        <v>113</v>
      </c>
      <c r="B1491" s="17">
        <v>44583</v>
      </c>
      <c r="C1491" s="4" t="s">
        <v>59</v>
      </c>
      <c r="D1491" s="2" t="s">
        <v>173</v>
      </c>
      <c r="E1491" s="2" t="s">
        <v>174</v>
      </c>
      <c r="F1491" s="4" t="s">
        <v>175</v>
      </c>
      <c r="G1491" s="3">
        <v>6925</v>
      </c>
      <c r="H1491" s="4" t="s">
        <v>22</v>
      </c>
      <c r="I1491" s="3">
        <v>20</v>
      </c>
      <c r="J1491" s="4" t="s">
        <v>17</v>
      </c>
      <c r="K1491" s="4"/>
    </row>
    <row r="1492" spans="1:11">
      <c r="A1492" s="3">
        <v>113</v>
      </c>
      <c r="B1492" s="17">
        <v>44583</v>
      </c>
      <c r="C1492" s="4" t="s">
        <v>59</v>
      </c>
      <c r="D1492" s="2" t="s">
        <v>173</v>
      </c>
      <c r="E1492" s="2" t="s">
        <v>174</v>
      </c>
      <c r="F1492" s="4" t="s">
        <v>175</v>
      </c>
      <c r="G1492" s="3">
        <v>6925</v>
      </c>
      <c r="H1492" s="4" t="s">
        <v>23</v>
      </c>
      <c r="I1492" s="3">
        <v>18</v>
      </c>
      <c r="J1492" s="4" t="s">
        <v>17</v>
      </c>
      <c r="K1492" s="4"/>
    </row>
    <row r="1493" spans="1:11">
      <c r="A1493" s="3">
        <v>113</v>
      </c>
      <c r="B1493" s="17">
        <v>44583</v>
      </c>
      <c r="C1493" s="4" t="s">
        <v>59</v>
      </c>
      <c r="D1493" s="2" t="s">
        <v>173</v>
      </c>
      <c r="E1493" s="2" t="s">
        <v>174</v>
      </c>
      <c r="F1493" s="4" t="s">
        <v>175</v>
      </c>
      <c r="G1493" s="3">
        <v>6925</v>
      </c>
      <c r="H1493" s="4" t="s">
        <v>36</v>
      </c>
      <c r="I1493" s="3">
        <v>14</v>
      </c>
      <c r="J1493" s="4" t="s">
        <v>17</v>
      </c>
      <c r="K1493" s="4"/>
    </row>
    <row r="1494" spans="1:11">
      <c r="A1494" s="3">
        <v>113</v>
      </c>
      <c r="B1494" s="17">
        <v>44583</v>
      </c>
      <c r="C1494" s="4" t="s">
        <v>59</v>
      </c>
      <c r="D1494" s="2" t="s">
        <v>173</v>
      </c>
      <c r="E1494" s="2" t="s">
        <v>174</v>
      </c>
      <c r="F1494" s="4" t="s">
        <v>175</v>
      </c>
      <c r="G1494" s="3">
        <v>6925</v>
      </c>
      <c r="H1494" s="4" t="s">
        <v>42</v>
      </c>
      <c r="I1494" s="3">
        <v>16</v>
      </c>
      <c r="J1494" s="4" t="s">
        <v>17</v>
      </c>
      <c r="K1494" s="4"/>
    </row>
    <row r="1495" spans="1:11">
      <c r="A1495" s="3">
        <v>113</v>
      </c>
      <c r="B1495" s="17">
        <v>44583</v>
      </c>
      <c r="C1495" s="4" t="s">
        <v>59</v>
      </c>
      <c r="D1495" s="2" t="s">
        <v>173</v>
      </c>
      <c r="E1495" s="2" t="s">
        <v>174</v>
      </c>
      <c r="F1495" s="4" t="s">
        <v>175</v>
      </c>
      <c r="G1495" s="3">
        <v>6925</v>
      </c>
      <c r="H1495" s="4" t="s">
        <v>24</v>
      </c>
      <c r="I1495" s="3">
        <v>14</v>
      </c>
      <c r="J1495" s="4" t="s">
        <v>17</v>
      </c>
      <c r="K1495" s="4"/>
    </row>
    <row r="1496" spans="1:11">
      <c r="A1496" s="3">
        <v>113</v>
      </c>
      <c r="B1496" s="17">
        <v>44583</v>
      </c>
      <c r="C1496" s="4" t="s">
        <v>59</v>
      </c>
      <c r="D1496" s="2" t="s">
        <v>173</v>
      </c>
      <c r="E1496" s="2" t="s">
        <v>174</v>
      </c>
      <c r="F1496" s="4" t="s">
        <v>175</v>
      </c>
      <c r="G1496" s="3">
        <v>6925</v>
      </c>
      <c r="H1496" s="4" t="s">
        <v>25</v>
      </c>
      <c r="I1496" s="3">
        <v>11</v>
      </c>
      <c r="J1496" s="4" t="s">
        <v>17</v>
      </c>
      <c r="K1496" s="4"/>
    </row>
    <row r="1497" spans="1:11">
      <c r="A1497" s="3">
        <v>113</v>
      </c>
      <c r="B1497" s="17">
        <v>44583</v>
      </c>
      <c r="C1497" s="4" t="s">
        <v>59</v>
      </c>
      <c r="D1497" s="2" t="s">
        <v>173</v>
      </c>
      <c r="E1497" s="2" t="s">
        <v>174</v>
      </c>
      <c r="F1497" s="4" t="s">
        <v>175</v>
      </c>
      <c r="G1497" s="3">
        <v>6925</v>
      </c>
      <c r="H1497" s="4" t="s">
        <v>43</v>
      </c>
      <c r="I1497" s="3">
        <v>13</v>
      </c>
      <c r="J1497" s="4" t="s">
        <v>17</v>
      </c>
      <c r="K1497" s="4"/>
    </row>
    <row r="1498" spans="1:11">
      <c r="A1498" s="3">
        <v>113</v>
      </c>
      <c r="B1498" s="17">
        <v>44583</v>
      </c>
      <c r="C1498" s="4" t="s">
        <v>59</v>
      </c>
      <c r="D1498" s="2" t="s">
        <v>173</v>
      </c>
      <c r="E1498" s="2" t="s">
        <v>174</v>
      </c>
      <c r="F1498" s="4" t="s">
        <v>175</v>
      </c>
      <c r="G1498" s="3">
        <v>6925</v>
      </c>
      <c r="H1498" s="4" t="s">
        <v>26</v>
      </c>
      <c r="I1498" s="3">
        <v>12</v>
      </c>
      <c r="J1498" s="4" t="s">
        <v>17</v>
      </c>
      <c r="K1498" s="4"/>
    </row>
    <row r="1499" spans="1:11">
      <c r="A1499" s="3">
        <v>113</v>
      </c>
      <c r="B1499" s="17">
        <v>44583</v>
      </c>
      <c r="C1499" s="4" t="s">
        <v>59</v>
      </c>
      <c r="D1499" s="2" t="s">
        <v>173</v>
      </c>
      <c r="E1499" s="2" t="s">
        <v>174</v>
      </c>
      <c r="F1499" s="4" t="s">
        <v>175</v>
      </c>
      <c r="G1499" s="3">
        <v>6925</v>
      </c>
      <c r="H1499" s="4" t="s">
        <v>44</v>
      </c>
      <c r="I1499" s="3">
        <v>17</v>
      </c>
      <c r="J1499" s="4" t="s">
        <v>17</v>
      </c>
      <c r="K1499" s="4"/>
    </row>
    <row r="1500" spans="1:11">
      <c r="A1500" s="3">
        <v>113</v>
      </c>
      <c r="B1500" s="17">
        <v>44583</v>
      </c>
      <c r="C1500" s="4" t="s">
        <v>59</v>
      </c>
      <c r="D1500" s="2" t="s">
        <v>173</v>
      </c>
      <c r="E1500" s="2" t="s">
        <v>174</v>
      </c>
      <c r="F1500" s="4" t="s">
        <v>175</v>
      </c>
      <c r="G1500" s="3">
        <v>6925</v>
      </c>
      <c r="H1500" s="4" t="s">
        <v>27</v>
      </c>
      <c r="I1500" s="3">
        <v>10</v>
      </c>
      <c r="J1500" s="4" t="s">
        <v>17</v>
      </c>
      <c r="K1500" s="4"/>
    </row>
    <row r="1501" spans="1:11">
      <c r="A1501" s="3">
        <v>113</v>
      </c>
      <c r="B1501" s="17">
        <v>44583</v>
      </c>
      <c r="C1501" s="4" t="s">
        <v>59</v>
      </c>
      <c r="D1501" s="2" t="s">
        <v>173</v>
      </c>
      <c r="E1501" s="2" t="s">
        <v>174</v>
      </c>
      <c r="F1501" s="4" t="s">
        <v>175</v>
      </c>
      <c r="G1501" s="3">
        <v>6925</v>
      </c>
      <c r="H1501" s="4" t="s">
        <v>41</v>
      </c>
      <c r="I1501" s="3">
        <v>8</v>
      </c>
      <c r="J1501" s="4" t="s">
        <v>17</v>
      </c>
      <c r="K1501" s="4"/>
    </row>
    <row r="1502" spans="1:11">
      <c r="A1502" s="3">
        <v>114</v>
      </c>
      <c r="B1502" s="17">
        <v>44904</v>
      </c>
      <c r="C1502" s="4" t="s">
        <v>105</v>
      </c>
      <c r="D1502" s="2" t="s">
        <v>137</v>
      </c>
      <c r="E1502" s="2" t="s">
        <v>138</v>
      </c>
      <c r="F1502" s="4" t="s">
        <v>139</v>
      </c>
      <c r="G1502" s="3">
        <v>9976</v>
      </c>
      <c r="H1502" s="4" t="s">
        <v>32</v>
      </c>
      <c r="I1502" s="3">
        <v>18</v>
      </c>
      <c r="J1502" s="4" t="s">
        <v>17</v>
      </c>
      <c r="K1502" s="4"/>
    </row>
    <row r="1503" spans="1:11">
      <c r="A1503" s="3">
        <v>114</v>
      </c>
      <c r="B1503" s="17">
        <v>44904</v>
      </c>
      <c r="C1503" s="4" t="s">
        <v>105</v>
      </c>
      <c r="D1503" s="2" t="s">
        <v>137</v>
      </c>
      <c r="E1503" s="2" t="s">
        <v>138</v>
      </c>
      <c r="F1503" s="4" t="s">
        <v>139</v>
      </c>
      <c r="G1503" s="3">
        <v>9976</v>
      </c>
      <c r="H1503" s="4" t="s">
        <v>16</v>
      </c>
      <c r="I1503" s="3">
        <v>11</v>
      </c>
      <c r="J1503" s="4" t="s">
        <v>17</v>
      </c>
      <c r="K1503" s="4"/>
    </row>
    <row r="1504" spans="1:11">
      <c r="A1504" s="3">
        <v>114</v>
      </c>
      <c r="B1504" s="17">
        <v>44904</v>
      </c>
      <c r="C1504" s="4" t="s">
        <v>105</v>
      </c>
      <c r="D1504" s="2" t="s">
        <v>137</v>
      </c>
      <c r="E1504" s="2" t="s">
        <v>138</v>
      </c>
      <c r="F1504" s="4" t="s">
        <v>139</v>
      </c>
      <c r="G1504" s="3">
        <v>9976</v>
      </c>
      <c r="H1504" s="4" t="s">
        <v>18</v>
      </c>
      <c r="I1504" s="3">
        <v>9</v>
      </c>
      <c r="J1504" s="4" t="s">
        <v>17</v>
      </c>
      <c r="K1504" s="4"/>
    </row>
    <row r="1505" spans="1:11">
      <c r="A1505" s="3">
        <v>114</v>
      </c>
      <c r="B1505" s="17">
        <v>44904</v>
      </c>
      <c r="C1505" s="4" t="s">
        <v>105</v>
      </c>
      <c r="D1505" s="2" t="s">
        <v>137</v>
      </c>
      <c r="E1505" s="2" t="s">
        <v>138</v>
      </c>
      <c r="F1505" s="4" t="s">
        <v>139</v>
      </c>
      <c r="G1505" s="3">
        <v>9976</v>
      </c>
      <c r="H1505" s="4" t="s">
        <v>19</v>
      </c>
      <c r="I1505" s="3">
        <v>24</v>
      </c>
      <c r="J1505" s="4" t="s">
        <v>17</v>
      </c>
      <c r="K1505" s="4"/>
    </row>
    <row r="1506" spans="1:11">
      <c r="A1506" s="3">
        <v>114</v>
      </c>
      <c r="B1506" s="17">
        <v>44904</v>
      </c>
      <c r="C1506" s="4" t="s">
        <v>105</v>
      </c>
      <c r="D1506" s="2" t="s">
        <v>137</v>
      </c>
      <c r="E1506" s="2" t="s">
        <v>138</v>
      </c>
      <c r="F1506" s="4" t="s">
        <v>139</v>
      </c>
      <c r="G1506" s="3">
        <v>9976</v>
      </c>
      <c r="H1506" s="4" t="s">
        <v>33</v>
      </c>
      <c r="I1506" s="3">
        <v>17</v>
      </c>
      <c r="J1506" s="4" t="s">
        <v>17</v>
      </c>
      <c r="K1506" s="4"/>
    </row>
    <row r="1507" spans="1:11">
      <c r="A1507" s="3">
        <v>114</v>
      </c>
      <c r="B1507" s="17">
        <v>44904</v>
      </c>
      <c r="C1507" s="4" t="s">
        <v>105</v>
      </c>
      <c r="D1507" s="2" t="s">
        <v>137</v>
      </c>
      <c r="E1507" s="2" t="s">
        <v>138</v>
      </c>
      <c r="F1507" s="4" t="s">
        <v>139</v>
      </c>
      <c r="G1507" s="3">
        <v>9976</v>
      </c>
      <c r="H1507" s="4" t="s">
        <v>21</v>
      </c>
      <c r="I1507" s="3">
        <v>11</v>
      </c>
      <c r="J1507" s="4" t="s">
        <v>17</v>
      </c>
      <c r="K1507" s="4"/>
    </row>
    <row r="1508" spans="1:11">
      <c r="A1508" s="3">
        <v>114</v>
      </c>
      <c r="B1508" s="17">
        <v>44904</v>
      </c>
      <c r="C1508" s="4" t="s">
        <v>105</v>
      </c>
      <c r="D1508" s="2" t="s">
        <v>137</v>
      </c>
      <c r="E1508" s="2" t="s">
        <v>138</v>
      </c>
      <c r="F1508" s="4" t="s">
        <v>139</v>
      </c>
      <c r="G1508" s="3">
        <v>9976</v>
      </c>
      <c r="H1508" s="4" t="s">
        <v>22</v>
      </c>
      <c r="I1508" s="3">
        <v>19</v>
      </c>
      <c r="J1508" s="4" t="s">
        <v>17</v>
      </c>
      <c r="K1508" s="4"/>
    </row>
    <row r="1509" spans="1:11">
      <c r="A1509" s="3">
        <v>114</v>
      </c>
      <c r="B1509" s="17">
        <v>44904</v>
      </c>
      <c r="C1509" s="4" t="s">
        <v>105</v>
      </c>
      <c r="D1509" s="2" t="s">
        <v>137</v>
      </c>
      <c r="E1509" s="2" t="s">
        <v>138</v>
      </c>
      <c r="F1509" s="4" t="s">
        <v>139</v>
      </c>
      <c r="G1509" s="3">
        <v>9976</v>
      </c>
      <c r="H1509" s="4" t="s">
        <v>23</v>
      </c>
      <c r="I1509" s="3">
        <v>14</v>
      </c>
      <c r="J1509" s="4" t="s">
        <v>17</v>
      </c>
      <c r="K1509" s="4"/>
    </row>
    <row r="1510" spans="1:11">
      <c r="A1510" s="3">
        <v>114</v>
      </c>
      <c r="B1510" s="17">
        <v>44904</v>
      </c>
      <c r="C1510" s="4" t="s">
        <v>105</v>
      </c>
      <c r="D1510" s="2" t="s">
        <v>137</v>
      </c>
      <c r="E1510" s="2" t="s">
        <v>138</v>
      </c>
      <c r="F1510" s="4" t="s">
        <v>139</v>
      </c>
      <c r="G1510" s="3">
        <v>9976</v>
      </c>
      <c r="H1510" s="4" t="s">
        <v>36</v>
      </c>
      <c r="I1510" s="3">
        <v>18</v>
      </c>
      <c r="J1510" s="4" t="s">
        <v>17</v>
      </c>
      <c r="K1510" s="4"/>
    </row>
    <row r="1511" spans="1:11">
      <c r="A1511" s="3">
        <v>114</v>
      </c>
      <c r="B1511" s="17">
        <v>44904</v>
      </c>
      <c r="C1511" s="4" t="s">
        <v>105</v>
      </c>
      <c r="D1511" s="2" t="s">
        <v>137</v>
      </c>
      <c r="E1511" s="2" t="s">
        <v>138</v>
      </c>
      <c r="F1511" s="4" t="s">
        <v>139</v>
      </c>
      <c r="G1511" s="3">
        <v>9976</v>
      </c>
      <c r="H1511" s="4" t="s">
        <v>25</v>
      </c>
      <c r="I1511" s="3">
        <v>20</v>
      </c>
      <c r="J1511" s="4" t="s">
        <v>17</v>
      </c>
      <c r="K1511" s="4"/>
    </row>
    <row r="1512" spans="1:11">
      <c r="A1512" s="3">
        <v>114</v>
      </c>
      <c r="B1512" s="17">
        <v>44904</v>
      </c>
      <c r="C1512" s="4" t="s">
        <v>105</v>
      </c>
      <c r="D1512" s="2" t="s">
        <v>137</v>
      </c>
      <c r="E1512" s="2" t="s">
        <v>138</v>
      </c>
      <c r="F1512" s="4" t="s">
        <v>139</v>
      </c>
      <c r="G1512" s="3">
        <v>9976</v>
      </c>
      <c r="H1512" s="4" t="s">
        <v>44</v>
      </c>
      <c r="I1512" s="3">
        <v>6</v>
      </c>
      <c r="J1512" s="4" t="s">
        <v>17</v>
      </c>
      <c r="K1512" s="4"/>
    </row>
    <row r="1513" spans="1:11">
      <c r="A1513" s="3">
        <v>114</v>
      </c>
      <c r="B1513" s="17">
        <v>44904</v>
      </c>
      <c r="C1513" s="4" t="s">
        <v>105</v>
      </c>
      <c r="D1513" s="2" t="s">
        <v>137</v>
      </c>
      <c r="E1513" s="2" t="s">
        <v>138</v>
      </c>
      <c r="F1513" s="4" t="s">
        <v>139</v>
      </c>
      <c r="G1513" s="3">
        <v>9976</v>
      </c>
      <c r="H1513" s="4" t="s">
        <v>37</v>
      </c>
      <c r="I1513" s="3">
        <v>24</v>
      </c>
      <c r="J1513" s="4" t="s">
        <v>17</v>
      </c>
      <c r="K1513" s="4"/>
    </row>
    <row r="1514" spans="1:11">
      <c r="A1514" s="3">
        <v>114</v>
      </c>
      <c r="B1514" s="17">
        <v>44904</v>
      </c>
      <c r="C1514" s="4" t="s">
        <v>105</v>
      </c>
      <c r="D1514" s="2" t="s">
        <v>137</v>
      </c>
      <c r="E1514" s="2" t="s">
        <v>138</v>
      </c>
      <c r="F1514" s="4" t="s">
        <v>139</v>
      </c>
      <c r="G1514" s="3">
        <v>9976</v>
      </c>
      <c r="H1514" s="4" t="s">
        <v>27</v>
      </c>
      <c r="I1514" s="3">
        <v>3</v>
      </c>
      <c r="J1514" s="4" t="s">
        <v>17</v>
      </c>
      <c r="K1514" s="4"/>
    </row>
    <row r="1515" spans="1:11">
      <c r="A1515" s="3">
        <v>114</v>
      </c>
      <c r="B1515" s="17">
        <v>44904</v>
      </c>
      <c r="C1515" s="4" t="s">
        <v>105</v>
      </c>
      <c r="D1515" s="2" t="s">
        <v>137</v>
      </c>
      <c r="E1515" s="2" t="s">
        <v>138</v>
      </c>
      <c r="F1515" s="4" t="s">
        <v>139</v>
      </c>
      <c r="G1515" s="3">
        <v>9976</v>
      </c>
      <c r="H1515" s="4" t="s">
        <v>41</v>
      </c>
      <c r="I1515" s="3">
        <v>20</v>
      </c>
      <c r="J1515" s="4" t="s">
        <v>17</v>
      </c>
      <c r="K1515" s="4"/>
    </row>
    <row r="1516" spans="1:11">
      <c r="A1516" s="3">
        <v>115</v>
      </c>
      <c r="B1516" s="17">
        <v>45062</v>
      </c>
      <c r="C1516" s="4" t="s">
        <v>101</v>
      </c>
      <c r="D1516" s="2" t="s">
        <v>248</v>
      </c>
      <c r="E1516" s="2" t="s">
        <v>249</v>
      </c>
      <c r="F1516" s="4" t="s">
        <v>250</v>
      </c>
      <c r="G1516" s="3">
        <v>4464</v>
      </c>
      <c r="H1516" s="4" t="s">
        <v>16</v>
      </c>
      <c r="I1516" s="3">
        <v>5</v>
      </c>
      <c r="J1516" s="4" t="s">
        <v>17</v>
      </c>
      <c r="K1516" s="4"/>
    </row>
    <row r="1517" spans="1:11">
      <c r="A1517" s="3">
        <v>115</v>
      </c>
      <c r="B1517" s="17">
        <v>45062</v>
      </c>
      <c r="C1517" s="4" t="s">
        <v>101</v>
      </c>
      <c r="D1517" s="2" t="s">
        <v>248</v>
      </c>
      <c r="E1517" s="2" t="s">
        <v>249</v>
      </c>
      <c r="F1517" s="4" t="s">
        <v>250</v>
      </c>
      <c r="G1517" s="3">
        <v>4464</v>
      </c>
      <c r="H1517" s="4" t="s">
        <v>19</v>
      </c>
      <c r="I1517" s="3">
        <v>7</v>
      </c>
      <c r="J1517" s="4" t="s">
        <v>17</v>
      </c>
      <c r="K1517" s="4"/>
    </row>
    <row r="1518" spans="1:11">
      <c r="A1518" s="3">
        <v>115</v>
      </c>
      <c r="B1518" s="17">
        <v>45062</v>
      </c>
      <c r="C1518" s="4" t="s">
        <v>101</v>
      </c>
      <c r="D1518" s="2" t="s">
        <v>248</v>
      </c>
      <c r="E1518" s="2" t="s">
        <v>249</v>
      </c>
      <c r="F1518" s="4" t="s">
        <v>250</v>
      </c>
      <c r="G1518" s="3">
        <v>4464</v>
      </c>
      <c r="H1518" s="4" t="s">
        <v>20</v>
      </c>
      <c r="I1518" s="3">
        <v>6</v>
      </c>
      <c r="J1518" s="4" t="s">
        <v>17</v>
      </c>
      <c r="K1518" s="4"/>
    </row>
    <row r="1519" spans="1:11">
      <c r="A1519" s="3">
        <v>115</v>
      </c>
      <c r="B1519" s="17">
        <v>45062</v>
      </c>
      <c r="C1519" s="4" t="s">
        <v>101</v>
      </c>
      <c r="D1519" s="2" t="s">
        <v>248</v>
      </c>
      <c r="E1519" s="2" t="s">
        <v>249</v>
      </c>
      <c r="F1519" s="4" t="s">
        <v>250</v>
      </c>
      <c r="G1519" s="3">
        <v>4464</v>
      </c>
      <c r="H1519" s="4" t="s">
        <v>33</v>
      </c>
      <c r="I1519" s="3">
        <v>11</v>
      </c>
      <c r="J1519" s="4" t="s">
        <v>17</v>
      </c>
      <c r="K1519" s="4"/>
    </row>
    <row r="1520" spans="1:11">
      <c r="A1520" s="3">
        <v>115</v>
      </c>
      <c r="B1520" s="17">
        <v>45062</v>
      </c>
      <c r="C1520" s="4" t="s">
        <v>101</v>
      </c>
      <c r="D1520" s="2" t="s">
        <v>248</v>
      </c>
      <c r="E1520" s="2" t="s">
        <v>249</v>
      </c>
      <c r="F1520" s="4" t="s">
        <v>250</v>
      </c>
      <c r="G1520" s="3">
        <v>4464</v>
      </c>
      <c r="H1520" s="4" t="s">
        <v>35</v>
      </c>
      <c r="I1520" s="3">
        <v>5</v>
      </c>
      <c r="J1520" s="4" t="s">
        <v>17</v>
      </c>
      <c r="K1520" s="4"/>
    </row>
    <row r="1521" spans="1:11">
      <c r="A1521" s="3">
        <v>115</v>
      </c>
      <c r="B1521" s="17">
        <v>45062</v>
      </c>
      <c r="C1521" s="4" t="s">
        <v>101</v>
      </c>
      <c r="D1521" s="2" t="s">
        <v>248</v>
      </c>
      <c r="E1521" s="2" t="s">
        <v>249</v>
      </c>
      <c r="F1521" s="4" t="s">
        <v>250</v>
      </c>
      <c r="G1521" s="3">
        <v>4464</v>
      </c>
      <c r="H1521" s="4" t="s">
        <v>22</v>
      </c>
      <c r="I1521" s="3">
        <v>5</v>
      </c>
      <c r="J1521" s="4" t="s">
        <v>17</v>
      </c>
      <c r="K1521" s="4"/>
    </row>
    <row r="1522" spans="1:11">
      <c r="A1522" s="3">
        <v>115</v>
      </c>
      <c r="B1522" s="17">
        <v>45062</v>
      </c>
      <c r="C1522" s="4" t="s">
        <v>101</v>
      </c>
      <c r="D1522" s="2" t="s">
        <v>248</v>
      </c>
      <c r="E1522" s="2" t="s">
        <v>249</v>
      </c>
      <c r="F1522" s="4" t="s">
        <v>250</v>
      </c>
      <c r="G1522" s="3">
        <v>4464</v>
      </c>
      <c r="H1522" s="4" t="s">
        <v>23</v>
      </c>
      <c r="I1522" s="3">
        <v>5</v>
      </c>
      <c r="J1522" s="4" t="s">
        <v>17</v>
      </c>
      <c r="K1522" s="4"/>
    </row>
    <row r="1523" spans="1:11">
      <c r="A1523" s="3">
        <v>115</v>
      </c>
      <c r="B1523" s="17">
        <v>45062</v>
      </c>
      <c r="C1523" s="4" t="s">
        <v>101</v>
      </c>
      <c r="D1523" s="2" t="s">
        <v>248</v>
      </c>
      <c r="E1523" s="2" t="s">
        <v>249</v>
      </c>
      <c r="F1523" s="4" t="s">
        <v>250</v>
      </c>
      <c r="G1523" s="3">
        <v>4464</v>
      </c>
      <c r="H1523" s="4" t="s">
        <v>36</v>
      </c>
      <c r="I1523" s="3">
        <v>4</v>
      </c>
      <c r="J1523" s="4" t="s">
        <v>17</v>
      </c>
      <c r="K1523" s="4"/>
    </row>
    <row r="1524" spans="1:11">
      <c r="A1524" s="3">
        <v>115</v>
      </c>
      <c r="B1524" s="17">
        <v>45062</v>
      </c>
      <c r="C1524" s="4" t="s">
        <v>101</v>
      </c>
      <c r="D1524" s="2" t="s">
        <v>248</v>
      </c>
      <c r="E1524" s="2" t="s">
        <v>249</v>
      </c>
      <c r="F1524" s="4" t="s">
        <v>250</v>
      </c>
      <c r="G1524" s="3">
        <v>4464</v>
      </c>
      <c r="H1524" s="4" t="s">
        <v>42</v>
      </c>
      <c r="I1524" s="3">
        <v>6</v>
      </c>
      <c r="J1524" s="4" t="s">
        <v>17</v>
      </c>
      <c r="K1524" s="4"/>
    </row>
    <row r="1525" spans="1:11">
      <c r="A1525" s="3">
        <v>115</v>
      </c>
      <c r="B1525" s="17">
        <v>45062</v>
      </c>
      <c r="C1525" s="4" t="s">
        <v>101</v>
      </c>
      <c r="D1525" s="2" t="s">
        <v>248</v>
      </c>
      <c r="E1525" s="2" t="s">
        <v>249</v>
      </c>
      <c r="F1525" s="4" t="s">
        <v>250</v>
      </c>
      <c r="G1525" s="3">
        <v>4464</v>
      </c>
      <c r="H1525" s="4" t="s">
        <v>24</v>
      </c>
      <c r="I1525" s="3">
        <v>13</v>
      </c>
      <c r="J1525" s="4" t="s">
        <v>17</v>
      </c>
      <c r="K1525" s="4"/>
    </row>
    <row r="1526" spans="1:11">
      <c r="A1526" s="3">
        <v>115</v>
      </c>
      <c r="B1526" s="17">
        <v>45062</v>
      </c>
      <c r="C1526" s="4" t="s">
        <v>101</v>
      </c>
      <c r="D1526" s="2" t="s">
        <v>248</v>
      </c>
      <c r="E1526" s="2" t="s">
        <v>249</v>
      </c>
      <c r="F1526" s="4" t="s">
        <v>250</v>
      </c>
      <c r="G1526" s="3">
        <v>4464</v>
      </c>
      <c r="H1526" s="4" t="s">
        <v>25</v>
      </c>
      <c r="I1526" s="3">
        <v>10</v>
      </c>
      <c r="J1526" s="4" t="s">
        <v>17</v>
      </c>
      <c r="K1526" s="4"/>
    </row>
    <row r="1527" spans="1:11">
      <c r="A1527" s="3">
        <v>115</v>
      </c>
      <c r="B1527" s="17">
        <v>45062</v>
      </c>
      <c r="C1527" s="4" t="s">
        <v>101</v>
      </c>
      <c r="D1527" s="2" t="s">
        <v>248</v>
      </c>
      <c r="E1527" s="2" t="s">
        <v>249</v>
      </c>
      <c r="F1527" s="4" t="s">
        <v>250</v>
      </c>
      <c r="G1527" s="3">
        <v>4464</v>
      </c>
      <c r="H1527" s="4" t="s">
        <v>43</v>
      </c>
      <c r="I1527" s="3">
        <v>4</v>
      </c>
      <c r="J1527" s="4" t="s">
        <v>17</v>
      </c>
      <c r="K1527" s="4"/>
    </row>
    <row r="1528" spans="1:11">
      <c r="A1528" s="3">
        <v>115</v>
      </c>
      <c r="B1528" s="17">
        <v>45062</v>
      </c>
      <c r="C1528" s="4" t="s">
        <v>101</v>
      </c>
      <c r="D1528" s="2" t="s">
        <v>248</v>
      </c>
      <c r="E1528" s="2" t="s">
        <v>249</v>
      </c>
      <c r="F1528" s="4" t="s">
        <v>250</v>
      </c>
      <c r="G1528" s="3">
        <v>4464</v>
      </c>
      <c r="H1528" s="4" t="s">
        <v>26</v>
      </c>
      <c r="I1528" s="3">
        <v>8</v>
      </c>
      <c r="J1528" s="4" t="s">
        <v>17</v>
      </c>
      <c r="K1528" s="4"/>
    </row>
    <row r="1529" spans="1:11">
      <c r="A1529" s="3">
        <v>115</v>
      </c>
      <c r="B1529" s="17">
        <v>45062</v>
      </c>
      <c r="C1529" s="4" t="s">
        <v>101</v>
      </c>
      <c r="D1529" s="2" t="s">
        <v>248</v>
      </c>
      <c r="E1529" s="2" t="s">
        <v>249</v>
      </c>
      <c r="F1529" s="4" t="s">
        <v>250</v>
      </c>
      <c r="G1529" s="3">
        <v>4464</v>
      </c>
      <c r="H1529" s="4" t="s">
        <v>44</v>
      </c>
      <c r="I1529" s="3">
        <v>9</v>
      </c>
      <c r="J1529" s="4" t="s">
        <v>17</v>
      </c>
      <c r="K1529" s="4"/>
    </row>
    <row r="1530" spans="1:11">
      <c r="A1530" s="3">
        <v>115</v>
      </c>
      <c r="B1530" s="17">
        <v>45062</v>
      </c>
      <c r="C1530" s="4" t="s">
        <v>101</v>
      </c>
      <c r="D1530" s="2" t="s">
        <v>248</v>
      </c>
      <c r="E1530" s="2" t="s">
        <v>249</v>
      </c>
      <c r="F1530" s="4" t="s">
        <v>250</v>
      </c>
      <c r="G1530" s="3">
        <v>4464</v>
      </c>
      <c r="H1530" s="4" t="s">
        <v>27</v>
      </c>
      <c r="I1530" s="3">
        <v>4</v>
      </c>
      <c r="J1530" s="4" t="s">
        <v>17</v>
      </c>
      <c r="K1530" s="4"/>
    </row>
    <row r="1531" spans="1:11">
      <c r="A1531" s="3">
        <v>115</v>
      </c>
      <c r="B1531" s="17">
        <v>45062</v>
      </c>
      <c r="C1531" s="4" t="s">
        <v>101</v>
      </c>
      <c r="D1531" s="2" t="s">
        <v>248</v>
      </c>
      <c r="E1531" s="2" t="s">
        <v>249</v>
      </c>
      <c r="F1531" s="4" t="s">
        <v>250</v>
      </c>
      <c r="G1531" s="3">
        <v>4464</v>
      </c>
      <c r="H1531" s="4" t="s">
        <v>41</v>
      </c>
      <c r="I1531" s="3">
        <v>6</v>
      </c>
      <c r="J1531" s="4" t="s">
        <v>17</v>
      </c>
      <c r="K1531" s="4"/>
    </row>
    <row r="1532" spans="1:11">
      <c r="A1532" s="3">
        <v>116</v>
      </c>
      <c r="B1532" s="17">
        <v>44772</v>
      </c>
      <c r="C1532" s="4" t="s">
        <v>49</v>
      </c>
      <c r="D1532" s="2" t="s">
        <v>66</v>
      </c>
      <c r="E1532" s="2" t="s">
        <v>67</v>
      </c>
      <c r="F1532" s="4" t="s">
        <v>68</v>
      </c>
      <c r="G1532" s="3">
        <v>9243</v>
      </c>
      <c r="H1532" s="4" t="s">
        <v>32</v>
      </c>
      <c r="I1532" s="3">
        <v>8</v>
      </c>
      <c r="J1532" s="4" t="s">
        <v>17</v>
      </c>
      <c r="K1532" s="4"/>
    </row>
    <row r="1533" spans="1:11">
      <c r="A1533" s="3">
        <v>116</v>
      </c>
      <c r="B1533" s="17">
        <v>44772</v>
      </c>
      <c r="C1533" s="4" t="s">
        <v>49</v>
      </c>
      <c r="D1533" s="2" t="s">
        <v>66</v>
      </c>
      <c r="E1533" s="2" t="s">
        <v>67</v>
      </c>
      <c r="F1533" s="4" t="s">
        <v>68</v>
      </c>
      <c r="G1533" s="3">
        <v>9243</v>
      </c>
      <c r="H1533" s="4" t="s">
        <v>16</v>
      </c>
      <c r="I1533" s="3">
        <v>7</v>
      </c>
      <c r="J1533" s="4" t="s">
        <v>17</v>
      </c>
      <c r="K1533" s="4"/>
    </row>
    <row r="1534" spans="1:11">
      <c r="A1534" s="3">
        <v>116</v>
      </c>
      <c r="B1534" s="17">
        <v>44772</v>
      </c>
      <c r="C1534" s="4" t="s">
        <v>49</v>
      </c>
      <c r="D1534" s="2" t="s">
        <v>66</v>
      </c>
      <c r="E1534" s="2" t="s">
        <v>67</v>
      </c>
      <c r="F1534" s="4" t="s">
        <v>68</v>
      </c>
      <c r="G1534" s="3">
        <v>9243</v>
      </c>
      <c r="H1534" s="4" t="s">
        <v>18</v>
      </c>
      <c r="I1534" s="3">
        <v>6</v>
      </c>
      <c r="J1534" s="4" t="s">
        <v>17</v>
      </c>
      <c r="K1534" s="4"/>
    </row>
    <row r="1535" spans="1:11">
      <c r="A1535" s="3">
        <v>116</v>
      </c>
      <c r="B1535" s="17">
        <v>44772</v>
      </c>
      <c r="C1535" s="4" t="s">
        <v>49</v>
      </c>
      <c r="D1535" s="2" t="s">
        <v>66</v>
      </c>
      <c r="E1535" s="2" t="s">
        <v>67</v>
      </c>
      <c r="F1535" s="4" t="s">
        <v>68</v>
      </c>
      <c r="G1535" s="3">
        <v>9243</v>
      </c>
      <c r="H1535" s="4" t="s">
        <v>20</v>
      </c>
      <c r="I1535" s="3">
        <v>9</v>
      </c>
      <c r="J1535" s="4" t="s">
        <v>17</v>
      </c>
      <c r="K1535" s="4"/>
    </row>
    <row r="1536" spans="1:11">
      <c r="A1536" s="3">
        <v>116</v>
      </c>
      <c r="B1536" s="17">
        <v>44772</v>
      </c>
      <c r="C1536" s="4" t="s">
        <v>49</v>
      </c>
      <c r="D1536" s="2" t="s">
        <v>66</v>
      </c>
      <c r="E1536" s="2" t="s">
        <v>67</v>
      </c>
      <c r="F1536" s="4" t="s">
        <v>68</v>
      </c>
      <c r="G1536" s="3">
        <v>9243</v>
      </c>
      <c r="H1536" s="4" t="s">
        <v>33</v>
      </c>
      <c r="I1536" s="3">
        <v>24</v>
      </c>
      <c r="J1536" s="4" t="s">
        <v>17</v>
      </c>
      <c r="K1536" s="4"/>
    </row>
    <row r="1537" spans="1:11">
      <c r="A1537" s="3">
        <v>116</v>
      </c>
      <c r="B1537" s="17">
        <v>44772</v>
      </c>
      <c r="C1537" s="4" t="s">
        <v>49</v>
      </c>
      <c r="D1537" s="2" t="s">
        <v>66</v>
      </c>
      <c r="E1537" s="2" t="s">
        <v>67</v>
      </c>
      <c r="F1537" s="4" t="s">
        <v>68</v>
      </c>
      <c r="G1537" s="3">
        <v>9243</v>
      </c>
      <c r="H1537" s="4" t="s">
        <v>35</v>
      </c>
      <c r="I1537" s="3">
        <v>17</v>
      </c>
      <c r="J1537" s="4" t="s">
        <v>17</v>
      </c>
      <c r="K1537" s="4"/>
    </row>
    <row r="1538" spans="1:11">
      <c r="A1538" s="3">
        <v>116</v>
      </c>
      <c r="B1538" s="17">
        <v>44772</v>
      </c>
      <c r="C1538" s="4" t="s">
        <v>49</v>
      </c>
      <c r="D1538" s="2" t="s">
        <v>66</v>
      </c>
      <c r="E1538" s="2" t="s">
        <v>67</v>
      </c>
      <c r="F1538" s="4" t="s">
        <v>68</v>
      </c>
      <c r="G1538" s="3">
        <v>9243</v>
      </c>
      <c r="H1538" s="4" t="s">
        <v>21</v>
      </c>
      <c r="I1538" s="3">
        <v>13</v>
      </c>
      <c r="J1538" s="4" t="s">
        <v>17</v>
      </c>
      <c r="K1538" s="4"/>
    </row>
    <row r="1539" spans="1:11">
      <c r="A1539" s="3">
        <v>116</v>
      </c>
      <c r="B1539" s="17">
        <v>44772</v>
      </c>
      <c r="C1539" s="4" t="s">
        <v>49</v>
      </c>
      <c r="D1539" s="2" t="s">
        <v>66</v>
      </c>
      <c r="E1539" s="2" t="s">
        <v>67</v>
      </c>
      <c r="F1539" s="4" t="s">
        <v>68</v>
      </c>
      <c r="G1539" s="3">
        <v>9243</v>
      </c>
      <c r="H1539" s="4" t="s">
        <v>22</v>
      </c>
      <c r="I1539" s="3">
        <v>20</v>
      </c>
      <c r="J1539" s="4" t="s">
        <v>17</v>
      </c>
      <c r="K1539" s="4"/>
    </row>
    <row r="1540" spans="1:11">
      <c r="A1540" s="3">
        <v>116</v>
      </c>
      <c r="B1540" s="17">
        <v>44772</v>
      </c>
      <c r="C1540" s="4" t="s">
        <v>49</v>
      </c>
      <c r="D1540" s="2" t="s">
        <v>66</v>
      </c>
      <c r="E1540" s="2" t="s">
        <v>67</v>
      </c>
      <c r="F1540" s="4" t="s">
        <v>68</v>
      </c>
      <c r="G1540" s="3">
        <v>9243</v>
      </c>
      <c r="H1540" s="4" t="s">
        <v>36</v>
      </c>
      <c r="I1540" s="3">
        <v>13</v>
      </c>
      <c r="J1540" s="4" t="s">
        <v>17</v>
      </c>
      <c r="K1540" s="4"/>
    </row>
    <row r="1541" spans="1:11">
      <c r="A1541" s="3">
        <v>116</v>
      </c>
      <c r="B1541" s="17">
        <v>44772</v>
      </c>
      <c r="C1541" s="4" t="s">
        <v>49</v>
      </c>
      <c r="D1541" s="2" t="s">
        <v>66</v>
      </c>
      <c r="E1541" s="2" t="s">
        <v>67</v>
      </c>
      <c r="F1541" s="4" t="s">
        <v>68</v>
      </c>
      <c r="G1541" s="3">
        <v>9243</v>
      </c>
      <c r="H1541" s="4" t="s">
        <v>42</v>
      </c>
      <c r="I1541" s="3">
        <v>24</v>
      </c>
      <c r="J1541" s="4" t="s">
        <v>17</v>
      </c>
      <c r="K1541" s="4"/>
    </row>
    <row r="1542" spans="1:11">
      <c r="A1542" s="3">
        <v>116</v>
      </c>
      <c r="B1542" s="17">
        <v>44772</v>
      </c>
      <c r="C1542" s="4" t="s">
        <v>49</v>
      </c>
      <c r="D1542" s="2" t="s">
        <v>66</v>
      </c>
      <c r="E1542" s="2" t="s">
        <v>67</v>
      </c>
      <c r="F1542" s="4" t="s">
        <v>68</v>
      </c>
      <c r="G1542" s="3">
        <v>9243</v>
      </c>
      <c r="H1542" s="4" t="s">
        <v>24</v>
      </c>
      <c r="I1542" s="3">
        <v>12</v>
      </c>
      <c r="J1542" s="4" t="s">
        <v>17</v>
      </c>
      <c r="K1542" s="4"/>
    </row>
    <row r="1543" spans="1:11">
      <c r="A1543" s="3">
        <v>116</v>
      </c>
      <c r="B1543" s="17">
        <v>44772</v>
      </c>
      <c r="C1543" s="4" t="s">
        <v>49</v>
      </c>
      <c r="D1543" s="2" t="s">
        <v>66</v>
      </c>
      <c r="E1543" s="2" t="s">
        <v>67</v>
      </c>
      <c r="F1543" s="4" t="s">
        <v>68</v>
      </c>
      <c r="G1543" s="3">
        <v>9243</v>
      </c>
      <c r="H1543" s="4" t="s">
        <v>25</v>
      </c>
      <c r="I1543" s="3">
        <v>15</v>
      </c>
      <c r="J1543" s="4" t="s">
        <v>17</v>
      </c>
      <c r="K1543" s="4"/>
    </row>
    <row r="1544" spans="1:11">
      <c r="A1544" s="3">
        <v>116</v>
      </c>
      <c r="B1544" s="17">
        <v>44772</v>
      </c>
      <c r="C1544" s="4" t="s">
        <v>49</v>
      </c>
      <c r="D1544" s="2" t="s">
        <v>66</v>
      </c>
      <c r="E1544" s="2" t="s">
        <v>67</v>
      </c>
      <c r="F1544" s="4" t="s">
        <v>68</v>
      </c>
      <c r="G1544" s="3">
        <v>9243</v>
      </c>
      <c r="H1544" s="4" t="s">
        <v>43</v>
      </c>
      <c r="I1544" s="3">
        <v>28</v>
      </c>
      <c r="J1544" s="4" t="s">
        <v>17</v>
      </c>
      <c r="K1544" s="4"/>
    </row>
    <row r="1545" spans="1:11">
      <c r="A1545" s="3">
        <v>116</v>
      </c>
      <c r="B1545" s="17">
        <v>44772</v>
      </c>
      <c r="C1545" s="4" t="s">
        <v>49</v>
      </c>
      <c r="D1545" s="2" t="s">
        <v>66</v>
      </c>
      <c r="E1545" s="2" t="s">
        <v>67</v>
      </c>
      <c r="F1545" s="4" t="s">
        <v>68</v>
      </c>
      <c r="G1545" s="3">
        <v>9243</v>
      </c>
      <c r="H1545" s="4" t="s">
        <v>44</v>
      </c>
      <c r="I1545" s="3">
        <v>14</v>
      </c>
      <c r="J1545" s="4" t="s">
        <v>17</v>
      </c>
      <c r="K1545" s="4"/>
    </row>
    <row r="1546" spans="1:11">
      <c r="A1546" s="3">
        <v>116</v>
      </c>
      <c r="B1546" s="17">
        <v>44772</v>
      </c>
      <c r="C1546" s="4" t="s">
        <v>49</v>
      </c>
      <c r="D1546" s="2" t="s">
        <v>66</v>
      </c>
      <c r="E1546" s="2" t="s">
        <v>67</v>
      </c>
      <c r="F1546" s="4" t="s">
        <v>68</v>
      </c>
      <c r="G1546" s="3">
        <v>9243</v>
      </c>
      <c r="H1546" s="4" t="s">
        <v>37</v>
      </c>
      <c r="I1546" s="3">
        <v>16</v>
      </c>
      <c r="J1546" s="4" t="s">
        <v>17</v>
      </c>
      <c r="K1546" s="4"/>
    </row>
    <row r="1547" spans="1:11">
      <c r="A1547" s="3">
        <v>116</v>
      </c>
      <c r="B1547" s="17">
        <v>44772</v>
      </c>
      <c r="C1547" s="4" t="s">
        <v>49</v>
      </c>
      <c r="D1547" s="2" t="s">
        <v>66</v>
      </c>
      <c r="E1547" s="2" t="s">
        <v>67</v>
      </c>
      <c r="F1547" s="4" t="s">
        <v>68</v>
      </c>
      <c r="G1547" s="3">
        <v>9243</v>
      </c>
      <c r="H1547" s="4" t="s">
        <v>41</v>
      </c>
      <c r="I1547" s="3">
        <v>11</v>
      </c>
      <c r="J1547" s="4" t="s">
        <v>17</v>
      </c>
      <c r="K1547" s="4"/>
    </row>
    <row r="1548" spans="1:11">
      <c r="A1548" s="3">
        <v>117</v>
      </c>
      <c r="B1548" s="17">
        <v>43904</v>
      </c>
      <c r="C1548" s="4" t="s">
        <v>105</v>
      </c>
      <c r="D1548" s="2" t="s">
        <v>182</v>
      </c>
      <c r="E1548" s="2" t="s">
        <v>183</v>
      </c>
      <c r="F1548" s="4" t="s">
        <v>184</v>
      </c>
      <c r="G1548" s="3">
        <v>6278</v>
      </c>
      <c r="H1548" s="4" t="s">
        <v>32</v>
      </c>
      <c r="I1548" s="3">
        <v>7</v>
      </c>
      <c r="J1548" s="4" t="s">
        <v>17</v>
      </c>
      <c r="K1548" s="4"/>
    </row>
    <row r="1549" spans="1:11">
      <c r="A1549" s="3">
        <v>117</v>
      </c>
      <c r="B1549" s="17">
        <v>43904</v>
      </c>
      <c r="C1549" s="4" t="s">
        <v>105</v>
      </c>
      <c r="D1549" s="2" t="s">
        <v>182</v>
      </c>
      <c r="E1549" s="2" t="s">
        <v>183</v>
      </c>
      <c r="F1549" s="4" t="s">
        <v>184</v>
      </c>
      <c r="G1549" s="3">
        <v>6278</v>
      </c>
      <c r="H1549" s="4" t="s">
        <v>16</v>
      </c>
      <c r="I1549" s="3">
        <v>17</v>
      </c>
      <c r="J1549" s="4" t="s">
        <v>17</v>
      </c>
      <c r="K1549" s="4"/>
    </row>
    <row r="1550" spans="1:11">
      <c r="A1550" s="3">
        <v>117</v>
      </c>
      <c r="B1550" s="17">
        <v>43904</v>
      </c>
      <c r="C1550" s="4" t="s">
        <v>105</v>
      </c>
      <c r="D1550" s="2" t="s">
        <v>182</v>
      </c>
      <c r="E1550" s="2" t="s">
        <v>183</v>
      </c>
      <c r="F1550" s="4" t="s">
        <v>184</v>
      </c>
      <c r="G1550" s="3">
        <v>6278</v>
      </c>
      <c r="H1550" s="4" t="s">
        <v>18</v>
      </c>
      <c r="I1550" s="3">
        <v>8</v>
      </c>
      <c r="J1550" s="4" t="s">
        <v>17</v>
      </c>
      <c r="K1550" s="4"/>
    </row>
    <row r="1551" spans="1:11">
      <c r="A1551" s="3">
        <v>117</v>
      </c>
      <c r="B1551" s="17">
        <v>43904</v>
      </c>
      <c r="C1551" s="4" t="s">
        <v>105</v>
      </c>
      <c r="D1551" s="2" t="s">
        <v>182</v>
      </c>
      <c r="E1551" s="2" t="s">
        <v>183</v>
      </c>
      <c r="F1551" s="4" t="s">
        <v>184</v>
      </c>
      <c r="G1551" s="3">
        <v>6278</v>
      </c>
      <c r="H1551" s="4" t="s">
        <v>19</v>
      </c>
      <c r="I1551" s="3">
        <v>7</v>
      </c>
      <c r="J1551" s="4" t="s">
        <v>17</v>
      </c>
      <c r="K1551" s="4"/>
    </row>
    <row r="1552" spans="1:11">
      <c r="A1552" s="3">
        <v>117</v>
      </c>
      <c r="B1552" s="17">
        <v>43904</v>
      </c>
      <c r="C1552" s="4" t="s">
        <v>105</v>
      </c>
      <c r="D1552" s="2" t="s">
        <v>182</v>
      </c>
      <c r="E1552" s="2" t="s">
        <v>183</v>
      </c>
      <c r="F1552" s="4" t="s">
        <v>184</v>
      </c>
      <c r="G1552" s="3">
        <v>6278</v>
      </c>
      <c r="H1552" s="4" t="s">
        <v>21</v>
      </c>
      <c r="I1552" s="3">
        <v>12</v>
      </c>
      <c r="J1552" s="4" t="s">
        <v>17</v>
      </c>
      <c r="K1552" s="4"/>
    </row>
    <row r="1553" spans="1:11">
      <c r="A1553" s="3">
        <v>117</v>
      </c>
      <c r="B1553" s="17">
        <v>43904</v>
      </c>
      <c r="C1553" s="4" t="s">
        <v>105</v>
      </c>
      <c r="D1553" s="2" t="s">
        <v>182</v>
      </c>
      <c r="E1553" s="2" t="s">
        <v>183</v>
      </c>
      <c r="F1553" s="4" t="s">
        <v>184</v>
      </c>
      <c r="G1553" s="3">
        <v>6278</v>
      </c>
      <c r="H1553" s="4" t="s">
        <v>23</v>
      </c>
      <c r="I1553" s="3">
        <v>13</v>
      </c>
      <c r="J1553" s="4" t="s">
        <v>17</v>
      </c>
      <c r="K1553" s="4"/>
    </row>
    <row r="1554" spans="1:11">
      <c r="A1554" s="3">
        <v>117</v>
      </c>
      <c r="B1554" s="17">
        <v>43904</v>
      </c>
      <c r="C1554" s="4" t="s">
        <v>105</v>
      </c>
      <c r="D1554" s="2" t="s">
        <v>182</v>
      </c>
      <c r="E1554" s="2" t="s">
        <v>183</v>
      </c>
      <c r="F1554" s="4" t="s">
        <v>184</v>
      </c>
      <c r="G1554" s="3">
        <v>6278</v>
      </c>
      <c r="H1554" s="4" t="s">
        <v>36</v>
      </c>
      <c r="I1554" s="3">
        <v>15</v>
      </c>
      <c r="J1554" s="4" t="s">
        <v>17</v>
      </c>
      <c r="K1554" s="4"/>
    </row>
    <row r="1555" spans="1:11">
      <c r="A1555" s="3">
        <v>117</v>
      </c>
      <c r="B1555" s="17">
        <v>43904</v>
      </c>
      <c r="C1555" s="4" t="s">
        <v>105</v>
      </c>
      <c r="D1555" s="2" t="s">
        <v>182</v>
      </c>
      <c r="E1555" s="2" t="s">
        <v>183</v>
      </c>
      <c r="F1555" s="4" t="s">
        <v>184</v>
      </c>
      <c r="G1555" s="3">
        <v>6278</v>
      </c>
      <c r="H1555" s="4" t="s">
        <v>42</v>
      </c>
      <c r="I1555" s="3">
        <v>16</v>
      </c>
      <c r="J1555" s="4" t="s">
        <v>17</v>
      </c>
      <c r="K1555" s="4"/>
    </row>
    <row r="1556" spans="1:11">
      <c r="A1556" s="3">
        <v>117</v>
      </c>
      <c r="B1556" s="17">
        <v>43904</v>
      </c>
      <c r="C1556" s="4" t="s">
        <v>105</v>
      </c>
      <c r="D1556" s="2" t="s">
        <v>182</v>
      </c>
      <c r="E1556" s="2" t="s">
        <v>183</v>
      </c>
      <c r="F1556" s="4" t="s">
        <v>184</v>
      </c>
      <c r="G1556" s="3">
        <v>6278</v>
      </c>
      <c r="H1556" s="4" t="s">
        <v>24</v>
      </c>
      <c r="I1556" s="3">
        <v>11</v>
      </c>
      <c r="J1556" s="4" t="s">
        <v>17</v>
      </c>
      <c r="K1556" s="4"/>
    </row>
    <row r="1557" spans="1:11">
      <c r="A1557" s="3">
        <v>117</v>
      </c>
      <c r="B1557" s="17">
        <v>43904</v>
      </c>
      <c r="C1557" s="4" t="s">
        <v>105</v>
      </c>
      <c r="D1557" s="2" t="s">
        <v>182</v>
      </c>
      <c r="E1557" s="2" t="s">
        <v>183</v>
      </c>
      <c r="F1557" s="4" t="s">
        <v>184</v>
      </c>
      <c r="G1557" s="3">
        <v>6278</v>
      </c>
      <c r="H1557" s="4" t="s">
        <v>44</v>
      </c>
      <c r="I1557" s="3">
        <v>14</v>
      </c>
      <c r="J1557" s="4" t="s">
        <v>17</v>
      </c>
      <c r="K1557" s="4"/>
    </row>
    <row r="1558" spans="1:11">
      <c r="A1558" s="3">
        <v>117</v>
      </c>
      <c r="B1558" s="17">
        <v>43904</v>
      </c>
      <c r="C1558" s="4" t="s">
        <v>105</v>
      </c>
      <c r="D1558" s="2" t="s">
        <v>182</v>
      </c>
      <c r="E1558" s="2" t="s">
        <v>183</v>
      </c>
      <c r="F1558" s="4" t="s">
        <v>184</v>
      </c>
      <c r="G1558" s="3">
        <v>6278</v>
      </c>
      <c r="H1558" s="4" t="s">
        <v>37</v>
      </c>
      <c r="I1558" s="3">
        <v>16</v>
      </c>
      <c r="J1558" s="4" t="s">
        <v>17</v>
      </c>
      <c r="K1558" s="4"/>
    </row>
    <row r="1559" spans="1:11">
      <c r="A1559" s="3">
        <v>117</v>
      </c>
      <c r="B1559" s="17">
        <v>43904</v>
      </c>
      <c r="C1559" s="4" t="s">
        <v>105</v>
      </c>
      <c r="D1559" s="2" t="s">
        <v>182</v>
      </c>
      <c r="E1559" s="2" t="s">
        <v>183</v>
      </c>
      <c r="F1559" s="4" t="s">
        <v>184</v>
      </c>
      <c r="G1559" s="3">
        <v>6278</v>
      </c>
      <c r="H1559" s="4" t="s">
        <v>27</v>
      </c>
      <c r="I1559" s="3">
        <v>12</v>
      </c>
      <c r="J1559" s="4" t="s">
        <v>17</v>
      </c>
      <c r="K1559" s="4"/>
    </row>
    <row r="1560" spans="1:11">
      <c r="A1560" s="3">
        <v>117</v>
      </c>
      <c r="B1560" s="17">
        <v>43904</v>
      </c>
      <c r="C1560" s="4" t="s">
        <v>105</v>
      </c>
      <c r="D1560" s="2" t="s">
        <v>182</v>
      </c>
      <c r="E1560" s="2" t="s">
        <v>183</v>
      </c>
      <c r="F1560" s="4" t="s">
        <v>184</v>
      </c>
      <c r="G1560" s="3">
        <v>6278</v>
      </c>
      <c r="H1560" s="4" t="s">
        <v>41</v>
      </c>
      <c r="I1560" s="3">
        <v>14</v>
      </c>
      <c r="J1560" s="4" t="s">
        <v>17</v>
      </c>
      <c r="K1560" s="4"/>
    </row>
    <row r="1561" spans="1:11">
      <c r="A1561" s="3">
        <v>118</v>
      </c>
      <c r="B1561" s="17">
        <v>44709</v>
      </c>
      <c r="C1561" s="4" t="s">
        <v>45</v>
      </c>
      <c r="D1561" s="2" t="s">
        <v>102</v>
      </c>
      <c r="E1561" s="2" t="s">
        <v>103</v>
      </c>
      <c r="F1561" s="4" t="s">
        <v>104</v>
      </c>
      <c r="G1561" s="3">
        <v>4388</v>
      </c>
      <c r="H1561" s="4" t="s">
        <v>32</v>
      </c>
      <c r="I1561" s="3">
        <v>7</v>
      </c>
      <c r="J1561" s="4" t="s">
        <v>17</v>
      </c>
      <c r="K1561" s="4"/>
    </row>
    <row r="1562" spans="1:11">
      <c r="A1562" s="3">
        <v>118</v>
      </c>
      <c r="B1562" s="17">
        <v>44709</v>
      </c>
      <c r="C1562" s="4" t="s">
        <v>45</v>
      </c>
      <c r="D1562" s="2" t="s">
        <v>102</v>
      </c>
      <c r="E1562" s="2" t="s">
        <v>103</v>
      </c>
      <c r="F1562" s="4" t="s">
        <v>104</v>
      </c>
      <c r="G1562" s="3">
        <v>4388</v>
      </c>
      <c r="H1562" s="4" t="s">
        <v>16</v>
      </c>
      <c r="I1562" s="3">
        <v>7</v>
      </c>
      <c r="J1562" s="4" t="s">
        <v>17</v>
      </c>
      <c r="K1562" s="4"/>
    </row>
    <row r="1563" spans="1:11">
      <c r="A1563" s="3">
        <v>118</v>
      </c>
      <c r="B1563" s="17">
        <v>44709</v>
      </c>
      <c r="C1563" s="4" t="s">
        <v>45</v>
      </c>
      <c r="D1563" s="2" t="s">
        <v>102</v>
      </c>
      <c r="E1563" s="2" t="s">
        <v>103</v>
      </c>
      <c r="F1563" s="4" t="s">
        <v>104</v>
      </c>
      <c r="G1563" s="3">
        <v>4388</v>
      </c>
      <c r="H1563" s="4" t="s">
        <v>18</v>
      </c>
      <c r="I1563" s="3">
        <v>7</v>
      </c>
      <c r="J1563" s="4" t="s">
        <v>17</v>
      </c>
      <c r="K1563" s="4"/>
    </row>
    <row r="1564" spans="1:11">
      <c r="A1564" s="3">
        <v>118</v>
      </c>
      <c r="B1564" s="17">
        <v>44709</v>
      </c>
      <c r="C1564" s="4" t="s">
        <v>45</v>
      </c>
      <c r="D1564" s="2" t="s">
        <v>102</v>
      </c>
      <c r="E1564" s="2" t="s">
        <v>103</v>
      </c>
      <c r="F1564" s="4" t="s">
        <v>104</v>
      </c>
      <c r="G1564" s="3">
        <v>4388</v>
      </c>
      <c r="H1564" s="4" t="s">
        <v>19</v>
      </c>
      <c r="I1564" s="3">
        <v>2</v>
      </c>
      <c r="J1564" s="4" t="s">
        <v>17</v>
      </c>
      <c r="K1564" s="4"/>
    </row>
    <row r="1565" spans="1:11">
      <c r="A1565" s="3">
        <v>118</v>
      </c>
      <c r="B1565" s="17">
        <v>44709</v>
      </c>
      <c r="C1565" s="4" t="s">
        <v>45</v>
      </c>
      <c r="D1565" s="2" t="s">
        <v>102</v>
      </c>
      <c r="E1565" s="2" t="s">
        <v>103</v>
      </c>
      <c r="F1565" s="4" t="s">
        <v>104</v>
      </c>
      <c r="G1565" s="3">
        <v>4388</v>
      </c>
      <c r="H1565" s="4" t="s">
        <v>20</v>
      </c>
      <c r="I1565" s="3">
        <v>9</v>
      </c>
      <c r="J1565" s="4" t="s">
        <v>17</v>
      </c>
      <c r="K1565" s="4"/>
    </row>
    <row r="1566" spans="1:11">
      <c r="A1566" s="3">
        <v>118</v>
      </c>
      <c r="B1566" s="17">
        <v>44709</v>
      </c>
      <c r="C1566" s="4" t="s">
        <v>45</v>
      </c>
      <c r="D1566" s="2" t="s">
        <v>102</v>
      </c>
      <c r="E1566" s="2" t="s">
        <v>103</v>
      </c>
      <c r="F1566" s="4" t="s">
        <v>104</v>
      </c>
      <c r="G1566" s="3">
        <v>4388</v>
      </c>
      <c r="H1566" s="4" t="s">
        <v>33</v>
      </c>
      <c r="I1566" s="3">
        <v>6</v>
      </c>
      <c r="J1566" s="4" t="s">
        <v>17</v>
      </c>
      <c r="K1566" s="4"/>
    </row>
    <row r="1567" spans="1:11">
      <c r="A1567" s="3">
        <v>118</v>
      </c>
      <c r="B1567" s="17">
        <v>44709</v>
      </c>
      <c r="C1567" s="4" t="s">
        <v>45</v>
      </c>
      <c r="D1567" s="2" t="s">
        <v>102</v>
      </c>
      <c r="E1567" s="2" t="s">
        <v>103</v>
      </c>
      <c r="F1567" s="4" t="s">
        <v>104</v>
      </c>
      <c r="G1567" s="3">
        <v>4388</v>
      </c>
      <c r="H1567" s="4" t="s">
        <v>35</v>
      </c>
      <c r="I1567" s="3">
        <v>7</v>
      </c>
      <c r="J1567" s="4" t="s">
        <v>17</v>
      </c>
      <c r="K1567" s="4"/>
    </row>
    <row r="1568" spans="1:11">
      <c r="A1568" s="3">
        <v>118</v>
      </c>
      <c r="B1568" s="17">
        <v>44709</v>
      </c>
      <c r="C1568" s="4" t="s">
        <v>45</v>
      </c>
      <c r="D1568" s="2" t="s">
        <v>102</v>
      </c>
      <c r="E1568" s="2" t="s">
        <v>103</v>
      </c>
      <c r="F1568" s="4" t="s">
        <v>104</v>
      </c>
      <c r="G1568" s="3">
        <v>4388</v>
      </c>
      <c r="H1568" s="4" t="s">
        <v>21</v>
      </c>
      <c r="I1568" s="3">
        <v>7</v>
      </c>
      <c r="J1568" s="4" t="s">
        <v>17</v>
      </c>
      <c r="K1568" s="4"/>
    </row>
    <row r="1569" spans="1:11">
      <c r="A1569" s="3">
        <v>118</v>
      </c>
      <c r="B1569" s="17">
        <v>44709</v>
      </c>
      <c r="C1569" s="4" t="s">
        <v>45</v>
      </c>
      <c r="D1569" s="2" t="s">
        <v>102</v>
      </c>
      <c r="E1569" s="2" t="s">
        <v>103</v>
      </c>
      <c r="F1569" s="4" t="s">
        <v>104</v>
      </c>
      <c r="G1569" s="3">
        <v>4388</v>
      </c>
      <c r="H1569" s="4" t="s">
        <v>23</v>
      </c>
      <c r="I1569" s="3">
        <v>7</v>
      </c>
      <c r="J1569" s="4" t="s">
        <v>17</v>
      </c>
      <c r="K1569" s="4"/>
    </row>
    <row r="1570" spans="1:11">
      <c r="A1570" s="3">
        <v>118</v>
      </c>
      <c r="B1570" s="17">
        <v>44709</v>
      </c>
      <c r="C1570" s="4" t="s">
        <v>45</v>
      </c>
      <c r="D1570" s="2" t="s">
        <v>102</v>
      </c>
      <c r="E1570" s="2" t="s">
        <v>103</v>
      </c>
      <c r="F1570" s="4" t="s">
        <v>104</v>
      </c>
      <c r="G1570" s="3">
        <v>4388</v>
      </c>
      <c r="H1570" s="4" t="s">
        <v>36</v>
      </c>
      <c r="I1570" s="3">
        <v>8</v>
      </c>
      <c r="J1570" s="4" t="s">
        <v>17</v>
      </c>
      <c r="K1570" s="4"/>
    </row>
    <row r="1571" spans="1:11">
      <c r="A1571" s="3">
        <v>118</v>
      </c>
      <c r="B1571" s="17">
        <v>44709</v>
      </c>
      <c r="C1571" s="4" t="s">
        <v>45</v>
      </c>
      <c r="D1571" s="2" t="s">
        <v>102</v>
      </c>
      <c r="E1571" s="2" t="s">
        <v>103</v>
      </c>
      <c r="F1571" s="4" t="s">
        <v>104</v>
      </c>
      <c r="G1571" s="3">
        <v>4388</v>
      </c>
      <c r="H1571" s="4" t="s">
        <v>25</v>
      </c>
      <c r="I1571" s="3">
        <v>9</v>
      </c>
      <c r="J1571" s="4" t="s">
        <v>17</v>
      </c>
      <c r="K1571" s="4"/>
    </row>
    <row r="1572" spans="1:11">
      <c r="A1572" s="3">
        <v>118</v>
      </c>
      <c r="B1572" s="17">
        <v>44709</v>
      </c>
      <c r="C1572" s="4" t="s">
        <v>45</v>
      </c>
      <c r="D1572" s="2" t="s">
        <v>102</v>
      </c>
      <c r="E1572" s="2" t="s">
        <v>103</v>
      </c>
      <c r="F1572" s="4" t="s">
        <v>104</v>
      </c>
      <c r="G1572" s="3">
        <v>4388</v>
      </c>
      <c r="H1572" s="4" t="s">
        <v>43</v>
      </c>
      <c r="I1572" s="3">
        <v>11</v>
      </c>
      <c r="J1572" s="4" t="s">
        <v>17</v>
      </c>
      <c r="K1572" s="4"/>
    </row>
    <row r="1573" spans="1:11">
      <c r="A1573" s="3">
        <v>118</v>
      </c>
      <c r="B1573" s="17">
        <v>44709</v>
      </c>
      <c r="C1573" s="4" t="s">
        <v>45</v>
      </c>
      <c r="D1573" s="2" t="s">
        <v>102</v>
      </c>
      <c r="E1573" s="2" t="s">
        <v>103</v>
      </c>
      <c r="F1573" s="4" t="s">
        <v>104</v>
      </c>
      <c r="G1573" s="3">
        <v>4388</v>
      </c>
      <c r="H1573" s="4" t="s">
        <v>26</v>
      </c>
      <c r="I1573" s="3">
        <v>10</v>
      </c>
      <c r="J1573" s="4" t="s">
        <v>17</v>
      </c>
      <c r="K1573" s="4"/>
    </row>
    <row r="1574" spans="1:11">
      <c r="A1574" s="3">
        <v>118</v>
      </c>
      <c r="B1574" s="17">
        <v>44709</v>
      </c>
      <c r="C1574" s="4" t="s">
        <v>45</v>
      </c>
      <c r="D1574" s="2" t="s">
        <v>102</v>
      </c>
      <c r="E1574" s="2" t="s">
        <v>103</v>
      </c>
      <c r="F1574" s="4" t="s">
        <v>104</v>
      </c>
      <c r="G1574" s="3">
        <v>4388</v>
      </c>
      <c r="H1574" s="4" t="s">
        <v>44</v>
      </c>
      <c r="I1574" s="3">
        <v>12</v>
      </c>
      <c r="J1574" s="4" t="s">
        <v>17</v>
      </c>
      <c r="K1574" s="4"/>
    </row>
    <row r="1575" spans="1:11">
      <c r="A1575" s="3">
        <v>118</v>
      </c>
      <c r="B1575" s="17">
        <v>44709</v>
      </c>
      <c r="C1575" s="4" t="s">
        <v>45</v>
      </c>
      <c r="D1575" s="2" t="s">
        <v>102</v>
      </c>
      <c r="E1575" s="2" t="s">
        <v>103</v>
      </c>
      <c r="F1575" s="4" t="s">
        <v>104</v>
      </c>
      <c r="G1575" s="3">
        <v>4388</v>
      </c>
      <c r="H1575" s="4" t="s">
        <v>27</v>
      </c>
      <c r="I1575" s="3">
        <v>3</v>
      </c>
      <c r="J1575" s="4" t="s">
        <v>17</v>
      </c>
      <c r="K1575" s="4"/>
    </row>
    <row r="1576" spans="1:11">
      <c r="A1576" s="3">
        <v>118</v>
      </c>
      <c r="B1576" s="17">
        <v>44709</v>
      </c>
      <c r="C1576" s="4" t="s">
        <v>45</v>
      </c>
      <c r="D1576" s="2" t="s">
        <v>102</v>
      </c>
      <c r="E1576" s="2" t="s">
        <v>103</v>
      </c>
      <c r="F1576" s="4" t="s">
        <v>104</v>
      </c>
      <c r="G1576" s="3">
        <v>4388</v>
      </c>
      <c r="H1576" s="4" t="s">
        <v>41</v>
      </c>
      <c r="I1576" s="3">
        <v>11</v>
      </c>
      <c r="J1576" s="4" t="s">
        <v>17</v>
      </c>
      <c r="K1576" s="4"/>
    </row>
    <row r="1577" spans="1:11">
      <c r="A1577" s="3">
        <v>119</v>
      </c>
      <c r="B1577" s="17">
        <v>43975</v>
      </c>
      <c r="C1577" s="4" t="s">
        <v>59</v>
      </c>
      <c r="D1577" s="2" t="s">
        <v>251</v>
      </c>
      <c r="E1577" s="2" t="s">
        <v>252</v>
      </c>
      <c r="F1577" s="4" t="s">
        <v>253</v>
      </c>
      <c r="G1577" s="3">
        <v>5520</v>
      </c>
      <c r="H1577" s="4" t="s">
        <v>18</v>
      </c>
      <c r="I1577" s="3">
        <v>18</v>
      </c>
      <c r="J1577" s="4" t="s">
        <v>17</v>
      </c>
      <c r="K1577" s="4"/>
    </row>
    <row r="1578" spans="1:11">
      <c r="A1578" s="3">
        <v>119</v>
      </c>
      <c r="B1578" s="17">
        <v>43975</v>
      </c>
      <c r="C1578" s="4" t="s">
        <v>59</v>
      </c>
      <c r="D1578" s="2" t="s">
        <v>251</v>
      </c>
      <c r="E1578" s="2" t="s">
        <v>252</v>
      </c>
      <c r="F1578" s="4" t="s">
        <v>253</v>
      </c>
      <c r="G1578" s="3">
        <v>5520</v>
      </c>
      <c r="H1578" s="4" t="s">
        <v>20</v>
      </c>
      <c r="I1578" s="3">
        <v>9</v>
      </c>
      <c r="J1578" s="4" t="s">
        <v>17</v>
      </c>
      <c r="K1578" s="4"/>
    </row>
    <row r="1579" spans="1:11">
      <c r="A1579" s="3">
        <v>119</v>
      </c>
      <c r="B1579" s="17">
        <v>43975</v>
      </c>
      <c r="C1579" s="4" t="s">
        <v>59</v>
      </c>
      <c r="D1579" s="2" t="s">
        <v>251</v>
      </c>
      <c r="E1579" s="2" t="s">
        <v>252</v>
      </c>
      <c r="F1579" s="4" t="s">
        <v>253</v>
      </c>
      <c r="G1579" s="3">
        <v>5520</v>
      </c>
      <c r="H1579" s="4" t="s">
        <v>33</v>
      </c>
      <c r="I1579" s="3">
        <v>17</v>
      </c>
      <c r="J1579" s="4" t="s">
        <v>17</v>
      </c>
      <c r="K1579" s="4"/>
    </row>
    <row r="1580" spans="1:11">
      <c r="A1580" s="3">
        <v>119</v>
      </c>
      <c r="B1580" s="17">
        <v>43975</v>
      </c>
      <c r="C1580" s="4" t="s">
        <v>59</v>
      </c>
      <c r="D1580" s="2" t="s">
        <v>251</v>
      </c>
      <c r="E1580" s="2" t="s">
        <v>252</v>
      </c>
      <c r="F1580" s="4" t="s">
        <v>253</v>
      </c>
      <c r="G1580" s="3">
        <v>5520</v>
      </c>
      <c r="H1580" s="4" t="s">
        <v>35</v>
      </c>
      <c r="I1580" s="3">
        <v>13</v>
      </c>
      <c r="J1580" s="4" t="s">
        <v>17</v>
      </c>
      <c r="K1580" s="4"/>
    </row>
    <row r="1581" spans="1:11">
      <c r="A1581" s="3">
        <v>119</v>
      </c>
      <c r="B1581" s="17">
        <v>43975</v>
      </c>
      <c r="C1581" s="4" t="s">
        <v>59</v>
      </c>
      <c r="D1581" s="2" t="s">
        <v>251</v>
      </c>
      <c r="E1581" s="2" t="s">
        <v>252</v>
      </c>
      <c r="F1581" s="4" t="s">
        <v>253</v>
      </c>
      <c r="G1581" s="3">
        <v>5520</v>
      </c>
      <c r="H1581" s="4" t="s">
        <v>21</v>
      </c>
      <c r="I1581" s="3">
        <v>2</v>
      </c>
      <c r="J1581" s="4" t="s">
        <v>17</v>
      </c>
      <c r="K1581" s="4"/>
    </row>
    <row r="1582" spans="1:11">
      <c r="A1582" s="3">
        <v>119</v>
      </c>
      <c r="B1582" s="17">
        <v>43975</v>
      </c>
      <c r="C1582" s="4" t="s">
        <v>59</v>
      </c>
      <c r="D1582" s="2" t="s">
        <v>251</v>
      </c>
      <c r="E1582" s="2" t="s">
        <v>252</v>
      </c>
      <c r="F1582" s="4" t="s">
        <v>253</v>
      </c>
      <c r="G1582" s="3">
        <v>5520</v>
      </c>
      <c r="H1582" s="4" t="s">
        <v>22</v>
      </c>
      <c r="I1582" s="3">
        <v>12</v>
      </c>
      <c r="J1582" s="4" t="s">
        <v>17</v>
      </c>
      <c r="K1582" s="4"/>
    </row>
    <row r="1583" spans="1:11">
      <c r="A1583" s="3">
        <v>119</v>
      </c>
      <c r="B1583" s="17">
        <v>43975</v>
      </c>
      <c r="C1583" s="4" t="s">
        <v>59</v>
      </c>
      <c r="D1583" s="2" t="s">
        <v>251</v>
      </c>
      <c r="E1583" s="2" t="s">
        <v>252</v>
      </c>
      <c r="F1583" s="4" t="s">
        <v>253</v>
      </c>
      <c r="G1583" s="3">
        <v>5520</v>
      </c>
      <c r="H1583" s="4" t="s">
        <v>23</v>
      </c>
      <c r="I1583" s="3">
        <v>13</v>
      </c>
      <c r="J1583" s="4" t="s">
        <v>17</v>
      </c>
      <c r="K1583" s="4"/>
    </row>
    <row r="1584" spans="1:11">
      <c r="A1584" s="3">
        <v>119</v>
      </c>
      <c r="B1584" s="17">
        <v>43975</v>
      </c>
      <c r="C1584" s="4" t="s">
        <v>59</v>
      </c>
      <c r="D1584" s="2" t="s">
        <v>251</v>
      </c>
      <c r="E1584" s="2" t="s">
        <v>252</v>
      </c>
      <c r="F1584" s="4" t="s">
        <v>253</v>
      </c>
      <c r="G1584" s="3">
        <v>5520</v>
      </c>
      <c r="H1584" s="4" t="s">
        <v>42</v>
      </c>
      <c r="I1584" s="3">
        <v>13</v>
      </c>
      <c r="J1584" s="4" t="s">
        <v>17</v>
      </c>
      <c r="K1584" s="4"/>
    </row>
    <row r="1585" spans="1:11">
      <c r="A1585" s="3">
        <v>119</v>
      </c>
      <c r="B1585" s="17">
        <v>43975</v>
      </c>
      <c r="C1585" s="4" t="s">
        <v>59</v>
      </c>
      <c r="D1585" s="2" t="s">
        <v>251</v>
      </c>
      <c r="E1585" s="2" t="s">
        <v>252</v>
      </c>
      <c r="F1585" s="4" t="s">
        <v>253</v>
      </c>
      <c r="G1585" s="3">
        <v>5520</v>
      </c>
      <c r="H1585" s="4" t="s">
        <v>25</v>
      </c>
      <c r="I1585" s="3">
        <v>9</v>
      </c>
      <c r="J1585" s="4" t="s">
        <v>17</v>
      </c>
      <c r="K1585" s="4"/>
    </row>
    <row r="1586" spans="1:11">
      <c r="A1586" s="3">
        <v>119</v>
      </c>
      <c r="B1586" s="17">
        <v>43975</v>
      </c>
      <c r="C1586" s="4" t="s">
        <v>59</v>
      </c>
      <c r="D1586" s="2" t="s">
        <v>251</v>
      </c>
      <c r="E1586" s="2" t="s">
        <v>252</v>
      </c>
      <c r="F1586" s="4" t="s">
        <v>253</v>
      </c>
      <c r="G1586" s="3">
        <v>5520</v>
      </c>
      <c r="H1586" s="4" t="s">
        <v>44</v>
      </c>
      <c r="I1586" s="3">
        <v>15</v>
      </c>
      <c r="J1586" s="4" t="s">
        <v>17</v>
      </c>
      <c r="K1586" s="4"/>
    </row>
    <row r="1587" spans="1:11">
      <c r="A1587" s="3">
        <v>119</v>
      </c>
      <c r="B1587" s="17">
        <v>43975</v>
      </c>
      <c r="C1587" s="4" t="s">
        <v>59</v>
      </c>
      <c r="D1587" s="2" t="s">
        <v>251</v>
      </c>
      <c r="E1587" s="2" t="s">
        <v>252</v>
      </c>
      <c r="F1587" s="4" t="s">
        <v>253</v>
      </c>
      <c r="G1587" s="3">
        <v>5520</v>
      </c>
      <c r="H1587" s="4" t="s">
        <v>37</v>
      </c>
      <c r="I1587" s="3">
        <v>5</v>
      </c>
      <c r="J1587" s="4" t="s">
        <v>17</v>
      </c>
      <c r="K1587" s="4"/>
    </row>
    <row r="1588" spans="1:11">
      <c r="A1588" s="3">
        <v>120</v>
      </c>
      <c r="B1588" s="17">
        <v>44692</v>
      </c>
      <c r="C1588" s="4" t="s">
        <v>49</v>
      </c>
      <c r="D1588" s="2" t="s">
        <v>254</v>
      </c>
      <c r="E1588" s="2" t="s">
        <v>255</v>
      </c>
      <c r="F1588" s="4" t="s">
        <v>256</v>
      </c>
      <c r="G1588" s="3">
        <v>5565</v>
      </c>
      <c r="H1588" s="4" t="s">
        <v>16</v>
      </c>
      <c r="I1588" s="3">
        <v>16</v>
      </c>
      <c r="J1588" s="4" t="s">
        <v>17</v>
      </c>
      <c r="K1588" s="4"/>
    </row>
    <row r="1589" spans="1:11">
      <c r="A1589" s="3">
        <v>120</v>
      </c>
      <c r="B1589" s="17">
        <v>44692</v>
      </c>
      <c r="C1589" s="4" t="s">
        <v>49</v>
      </c>
      <c r="D1589" s="2" t="s">
        <v>254</v>
      </c>
      <c r="E1589" s="2" t="s">
        <v>255</v>
      </c>
      <c r="F1589" s="4" t="s">
        <v>256</v>
      </c>
      <c r="G1589" s="3">
        <v>5565</v>
      </c>
      <c r="H1589" s="4" t="s">
        <v>18</v>
      </c>
      <c r="I1589" s="3">
        <v>13</v>
      </c>
      <c r="J1589" s="4" t="s">
        <v>17</v>
      </c>
      <c r="K1589" s="4"/>
    </row>
    <row r="1590" spans="1:11">
      <c r="A1590" s="3">
        <v>120</v>
      </c>
      <c r="B1590" s="17">
        <v>44692</v>
      </c>
      <c r="C1590" s="4" t="s">
        <v>49</v>
      </c>
      <c r="D1590" s="2" t="s">
        <v>254</v>
      </c>
      <c r="E1590" s="2" t="s">
        <v>255</v>
      </c>
      <c r="F1590" s="4" t="s">
        <v>256</v>
      </c>
      <c r="G1590" s="3">
        <v>5565</v>
      </c>
      <c r="H1590" s="4" t="s">
        <v>19</v>
      </c>
      <c r="I1590" s="3">
        <v>10</v>
      </c>
      <c r="J1590" s="4" t="s">
        <v>17</v>
      </c>
      <c r="K1590" s="4"/>
    </row>
    <row r="1591" spans="1:11">
      <c r="A1591" s="3">
        <v>120</v>
      </c>
      <c r="B1591" s="17">
        <v>44692</v>
      </c>
      <c r="C1591" s="4" t="s">
        <v>49</v>
      </c>
      <c r="D1591" s="2" t="s">
        <v>254</v>
      </c>
      <c r="E1591" s="2" t="s">
        <v>255</v>
      </c>
      <c r="F1591" s="4" t="s">
        <v>256</v>
      </c>
      <c r="G1591" s="3">
        <v>5565</v>
      </c>
      <c r="H1591" s="4" t="s">
        <v>20</v>
      </c>
      <c r="I1591" s="3">
        <v>11</v>
      </c>
      <c r="J1591" s="4" t="s">
        <v>17</v>
      </c>
      <c r="K1591" s="4"/>
    </row>
    <row r="1592" spans="1:11">
      <c r="A1592" s="3">
        <v>120</v>
      </c>
      <c r="B1592" s="17">
        <v>44692</v>
      </c>
      <c r="C1592" s="4" t="s">
        <v>49</v>
      </c>
      <c r="D1592" s="2" t="s">
        <v>254</v>
      </c>
      <c r="E1592" s="2" t="s">
        <v>255</v>
      </c>
      <c r="F1592" s="4" t="s">
        <v>256</v>
      </c>
      <c r="G1592" s="3">
        <v>5565</v>
      </c>
      <c r="H1592" s="4" t="s">
        <v>33</v>
      </c>
      <c r="I1592" s="3">
        <v>19</v>
      </c>
      <c r="J1592" s="4" t="s">
        <v>17</v>
      </c>
      <c r="K1592" s="4"/>
    </row>
    <row r="1593" spans="1:11">
      <c r="A1593" s="3">
        <v>120</v>
      </c>
      <c r="B1593" s="17">
        <v>44692</v>
      </c>
      <c r="C1593" s="4" t="s">
        <v>49</v>
      </c>
      <c r="D1593" s="2" t="s">
        <v>254</v>
      </c>
      <c r="E1593" s="2" t="s">
        <v>255</v>
      </c>
      <c r="F1593" s="4" t="s">
        <v>256</v>
      </c>
      <c r="G1593" s="3">
        <v>5565</v>
      </c>
      <c r="H1593" s="4" t="s">
        <v>35</v>
      </c>
      <c r="I1593" s="3">
        <v>13</v>
      </c>
      <c r="J1593" s="4" t="s">
        <v>17</v>
      </c>
      <c r="K1593" s="4"/>
    </row>
    <row r="1594" spans="1:11">
      <c r="A1594" s="3">
        <v>120</v>
      </c>
      <c r="B1594" s="17">
        <v>44692</v>
      </c>
      <c r="C1594" s="4" t="s">
        <v>49</v>
      </c>
      <c r="D1594" s="2" t="s">
        <v>254</v>
      </c>
      <c r="E1594" s="2" t="s">
        <v>255</v>
      </c>
      <c r="F1594" s="4" t="s">
        <v>256</v>
      </c>
      <c r="G1594" s="3">
        <v>5565</v>
      </c>
      <c r="H1594" s="4" t="s">
        <v>21</v>
      </c>
      <c r="I1594" s="3">
        <v>14</v>
      </c>
      <c r="J1594" s="4" t="s">
        <v>17</v>
      </c>
      <c r="K1594" s="4"/>
    </row>
    <row r="1595" spans="1:11">
      <c r="A1595" s="3">
        <v>120</v>
      </c>
      <c r="B1595" s="17">
        <v>44692</v>
      </c>
      <c r="C1595" s="4" t="s">
        <v>49</v>
      </c>
      <c r="D1595" s="2" t="s">
        <v>254</v>
      </c>
      <c r="E1595" s="2" t="s">
        <v>255</v>
      </c>
      <c r="F1595" s="4" t="s">
        <v>256</v>
      </c>
      <c r="G1595" s="3">
        <v>5565</v>
      </c>
      <c r="H1595" s="4" t="s">
        <v>22</v>
      </c>
      <c r="I1595" s="3">
        <v>18</v>
      </c>
      <c r="J1595" s="4" t="s">
        <v>17</v>
      </c>
      <c r="K1595" s="4"/>
    </row>
    <row r="1596" spans="1:11">
      <c r="A1596" s="3">
        <v>120</v>
      </c>
      <c r="B1596" s="17">
        <v>44692</v>
      </c>
      <c r="C1596" s="4" t="s">
        <v>49</v>
      </c>
      <c r="D1596" s="2" t="s">
        <v>254</v>
      </c>
      <c r="E1596" s="2" t="s">
        <v>255</v>
      </c>
      <c r="F1596" s="4" t="s">
        <v>256</v>
      </c>
      <c r="G1596" s="3">
        <v>5565</v>
      </c>
      <c r="H1596" s="4" t="s">
        <v>23</v>
      </c>
      <c r="I1596" s="3">
        <v>12</v>
      </c>
      <c r="J1596" s="4" t="s">
        <v>17</v>
      </c>
      <c r="K1596" s="4"/>
    </row>
    <row r="1597" spans="1:11">
      <c r="A1597" s="3">
        <v>120</v>
      </c>
      <c r="B1597" s="17">
        <v>44692</v>
      </c>
      <c r="C1597" s="4" t="s">
        <v>49</v>
      </c>
      <c r="D1597" s="2" t="s">
        <v>254</v>
      </c>
      <c r="E1597" s="2" t="s">
        <v>255</v>
      </c>
      <c r="F1597" s="4" t="s">
        <v>256</v>
      </c>
      <c r="G1597" s="3">
        <v>5565</v>
      </c>
      <c r="H1597" s="4" t="s">
        <v>42</v>
      </c>
      <c r="I1597" s="3">
        <v>13</v>
      </c>
      <c r="J1597" s="4" t="s">
        <v>17</v>
      </c>
      <c r="K1597" s="4"/>
    </row>
    <row r="1598" spans="1:11">
      <c r="A1598" s="3">
        <v>120</v>
      </c>
      <c r="B1598" s="17">
        <v>44692</v>
      </c>
      <c r="C1598" s="4" t="s">
        <v>49</v>
      </c>
      <c r="D1598" s="2" t="s">
        <v>254</v>
      </c>
      <c r="E1598" s="2" t="s">
        <v>255</v>
      </c>
      <c r="F1598" s="4" t="s">
        <v>256</v>
      </c>
      <c r="G1598" s="3">
        <v>5565</v>
      </c>
      <c r="H1598" s="4" t="s">
        <v>24</v>
      </c>
      <c r="I1598" s="3">
        <v>6</v>
      </c>
      <c r="J1598" s="4" t="s">
        <v>17</v>
      </c>
      <c r="K1598" s="4"/>
    </row>
    <row r="1599" spans="1:11">
      <c r="A1599" s="3">
        <v>120</v>
      </c>
      <c r="B1599" s="17">
        <v>44692</v>
      </c>
      <c r="C1599" s="4" t="s">
        <v>49</v>
      </c>
      <c r="D1599" s="2" t="s">
        <v>254</v>
      </c>
      <c r="E1599" s="2" t="s">
        <v>255</v>
      </c>
      <c r="F1599" s="4" t="s">
        <v>256</v>
      </c>
      <c r="G1599" s="3">
        <v>5565</v>
      </c>
      <c r="H1599" s="4" t="s">
        <v>43</v>
      </c>
      <c r="I1599" s="3">
        <v>9</v>
      </c>
      <c r="J1599" s="4" t="s">
        <v>17</v>
      </c>
      <c r="K1599" s="4"/>
    </row>
    <row r="1600" spans="1:11">
      <c r="A1600" s="3">
        <v>120</v>
      </c>
      <c r="B1600" s="17">
        <v>44692</v>
      </c>
      <c r="C1600" s="4" t="s">
        <v>49</v>
      </c>
      <c r="D1600" s="2" t="s">
        <v>254</v>
      </c>
      <c r="E1600" s="2" t="s">
        <v>255</v>
      </c>
      <c r="F1600" s="4" t="s">
        <v>256</v>
      </c>
      <c r="G1600" s="3">
        <v>5565</v>
      </c>
      <c r="H1600" s="4" t="s">
        <v>44</v>
      </c>
      <c r="I1600" s="3">
        <v>13</v>
      </c>
      <c r="J1600" s="4" t="s">
        <v>17</v>
      </c>
      <c r="K1600" s="4"/>
    </row>
    <row r="1601" spans="1:11">
      <c r="A1601" s="3">
        <v>120</v>
      </c>
      <c r="B1601" s="17">
        <v>44692</v>
      </c>
      <c r="C1601" s="4" t="s">
        <v>49</v>
      </c>
      <c r="D1601" s="2" t="s">
        <v>254</v>
      </c>
      <c r="E1601" s="2" t="s">
        <v>255</v>
      </c>
      <c r="F1601" s="4" t="s">
        <v>256</v>
      </c>
      <c r="G1601" s="3">
        <v>5565</v>
      </c>
      <c r="H1601" s="4" t="s">
        <v>37</v>
      </c>
      <c r="I1601" s="3">
        <v>3</v>
      </c>
      <c r="J1601" s="4" t="s">
        <v>17</v>
      </c>
      <c r="K1601" s="4"/>
    </row>
    <row r="1602" spans="1:11">
      <c r="A1602" s="3">
        <v>120</v>
      </c>
      <c r="B1602" s="17">
        <v>44692</v>
      </c>
      <c r="C1602" s="4" t="s">
        <v>49</v>
      </c>
      <c r="D1602" s="2" t="s">
        <v>254</v>
      </c>
      <c r="E1602" s="2" t="s">
        <v>255</v>
      </c>
      <c r="F1602" s="4" t="s">
        <v>256</v>
      </c>
      <c r="G1602" s="3">
        <v>5565</v>
      </c>
      <c r="H1602" s="4" t="s">
        <v>27</v>
      </c>
      <c r="I1602" s="3">
        <v>12</v>
      </c>
      <c r="J1602" s="4" t="s">
        <v>17</v>
      </c>
      <c r="K1602" s="4"/>
    </row>
    <row r="1603" spans="1:11">
      <c r="A1603" s="3">
        <v>120</v>
      </c>
      <c r="B1603" s="17">
        <v>44692</v>
      </c>
      <c r="C1603" s="4" t="s">
        <v>49</v>
      </c>
      <c r="D1603" s="2" t="s">
        <v>254</v>
      </c>
      <c r="E1603" s="2" t="s">
        <v>255</v>
      </c>
      <c r="F1603" s="4" t="s">
        <v>256</v>
      </c>
      <c r="G1603" s="3">
        <v>5565</v>
      </c>
      <c r="H1603" s="4" t="s">
        <v>41</v>
      </c>
      <c r="I1603" s="3">
        <v>6</v>
      </c>
      <c r="J1603" s="4" t="s">
        <v>17</v>
      </c>
      <c r="K1603" s="4"/>
    </row>
    <row r="1604" spans="1:11">
      <c r="A1604" s="3">
        <v>121</v>
      </c>
      <c r="B1604" s="17">
        <v>44671</v>
      </c>
      <c r="C1604" s="4" t="s">
        <v>133</v>
      </c>
      <c r="D1604" s="2" t="s">
        <v>230</v>
      </c>
      <c r="E1604" s="2" t="s">
        <v>231</v>
      </c>
      <c r="F1604" s="4" t="s">
        <v>232</v>
      </c>
      <c r="G1604" s="3">
        <v>7427</v>
      </c>
      <c r="H1604" s="4" t="s">
        <v>32</v>
      </c>
      <c r="I1604" s="3">
        <v>13</v>
      </c>
      <c r="J1604" s="4" t="s">
        <v>17</v>
      </c>
      <c r="K1604" s="4"/>
    </row>
    <row r="1605" spans="1:11">
      <c r="A1605" s="3">
        <v>121</v>
      </c>
      <c r="B1605" s="17">
        <v>44671</v>
      </c>
      <c r="C1605" s="4" t="s">
        <v>133</v>
      </c>
      <c r="D1605" s="2" t="s">
        <v>230</v>
      </c>
      <c r="E1605" s="2" t="s">
        <v>231</v>
      </c>
      <c r="F1605" s="4" t="s">
        <v>232</v>
      </c>
      <c r="G1605" s="3">
        <v>7427</v>
      </c>
      <c r="H1605" s="4" t="s">
        <v>16</v>
      </c>
      <c r="I1605" s="3">
        <v>6</v>
      </c>
      <c r="J1605" s="4" t="s">
        <v>17</v>
      </c>
      <c r="K1605" s="4"/>
    </row>
    <row r="1606" spans="1:11">
      <c r="A1606" s="3">
        <v>121</v>
      </c>
      <c r="B1606" s="17">
        <v>44671</v>
      </c>
      <c r="C1606" s="4" t="s">
        <v>133</v>
      </c>
      <c r="D1606" s="2" t="s">
        <v>230</v>
      </c>
      <c r="E1606" s="2" t="s">
        <v>231</v>
      </c>
      <c r="F1606" s="4" t="s">
        <v>232</v>
      </c>
      <c r="G1606" s="3">
        <v>7427</v>
      </c>
      <c r="H1606" s="4" t="s">
        <v>20</v>
      </c>
      <c r="I1606" s="3">
        <v>12</v>
      </c>
      <c r="J1606" s="4" t="s">
        <v>17</v>
      </c>
      <c r="K1606" s="4"/>
    </row>
    <row r="1607" spans="1:11">
      <c r="A1607" s="3">
        <v>121</v>
      </c>
      <c r="B1607" s="17">
        <v>44671</v>
      </c>
      <c r="C1607" s="4" t="s">
        <v>133</v>
      </c>
      <c r="D1607" s="2" t="s">
        <v>230</v>
      </c>
      <c r="E1607" s="2" t="s">
        <v>231</v>
      </c>
      <c r="F1607" s="4" t="s">
        <v>232</v>
      </c>
      <c r="G1607" s="3">
        <v>7427</v>
      </c>
      <c r="H1607" s="4" t="s">
        <v>33</v>
      </c>
      <c r="I1607" s="3">
        <v>2</v>
      </c>
      <c r="J1607" s="4" t="s">
        <v>17</v>
      </c>
      <c r="K1607" s="4"/>
    </row>
    <row r="1608" spans="1:11">
      <c r="A1608" s="3">
        <v>121</v>
      </c>
      <c r="B1608" s="17">
        <v>44671</v>
      </c>
      <c r="C1608" s="4" t="s">
        <v>133</v>
      </c>
      <c r="D1608" s="2" t="s">
        <v>230</v>
      </c>
      <c r="E1608" s="2" t="s">
        <v>231</v>
      </c>
      <c r="F1608" s="4" t="s">
        <v>232</v>
      </c>
      <c r="G1608" s="3">
        <v>7427</v>
      </c>
      <c r="H1608" s="4" t="s">
        <v>22</v>
      </c>
      <c r="I1608" s="3">
        <v>12</v>
      </c>
      <c r="J1608" s="4" t="s">
        <v>17</v>
      </c>
      <c r="K1608" s="4"/>
    </row>
    <row r="1609" spans="1:11">
      <c r="A1609" s="3">
        <v>121</v>
      </c>
      <c r="B1609" s="17">
        <v>44671</v>
      </c>
      <c r="C1609" s="4" t="s">
        <v>133</v>
      </c>
      <c r="D1609" s="2" t="s">
        <v>230</v>
      </c>
      <c r="E1609" s="2" t="s">
        <v>231</v>
      </c>
      <c r="F1609" s="4" t="s">
        <v>232</v>
      </c>
      <c r="G1609" s="3">
        <v>7427</v>
      </c>
      <c r="H1609" s="4" t="s">
        <v>23</v>
      </c>
      <c r="I1609" s="3">
        <v>11</v>
      </c>
      <c r="J1609" s="4" t="s">
        <v>17</v>
      </c>
      <c r="K1609" s="4"/>
    </row>
    <row r="1610" spans="1:11">
      <c r="A1610" s="3">
        <v>121</v>
      </c>
      <c r="B1610" s="17">
        <v>44671</v>
      </c>
      <c r="C1610" s="4" t="s">
        <v>133</v>
      </c>
      <c r="D1610" s="2" t="s">
        <v>230</v>
      </c>
      <c r="E1610" s="2" t="s">
        <v>231</v>
      </c>
      <c r="F1610" s="4" t="s">
        <v>232</v>
      </c>
      <c r="G1610" s="3">
        <v>7427</v>
      </c>
      <c r="H1610" s="4" t="s">
        <v>36</v>
      </c>
      <c r="I1610" s="3">
        <v>12</v>
      </c>
      <c r="J1610" s="4" t="s">
        <v>17</v>
      </c>
      <c r="K1610" s="4"/>
    </row>
    <row r="1611" spans="1:11">
      <c r="A1611" s="3">
        <v>121</v>
      </c>
      <c r="B1611" s="17">
        <v>44671</v>
      </c>
      <c r="C1611" s="4" t="s">
        <v>133</v>
      </c>
      <c r="D1611" s="2" t="s">
        <v>230</v>
      </c>
      <c r="E1611" s="2" t="s">
        <v>231</v>
      </c>
      <c r="F1611" s="4" t="s">
        <v>232</v>
      </c>
      <c r="G1611" s="3">
        <v>7427</v>
      </c>
      <c r="H1611" s="4" t="s">
        <v>24</v>
      </c>
      <c r="I1611" s="3">
        <v>12</v>
      </c>
      <c r="J1611" s="4" t="s">
        <v>17</v>
      </c>
      <c r="K1611" s="4"/>
    </row>
    <row r="1612" spans="1:11">
      <c r="A1612" s="3">
        <v>121</v>
      </c>
      <c r="B1612" s="17">
        <v>44671</v>
      </c>
      <c r="C1612" s="4" t="s">
        <v>133</v>
      </c>
      <c r="D1612" s="2" t="s">
        <v>230</v>
      </c>
      <c r="E1612" s="2" t="s">
        <v>231</v>
      </c>
      <c r="F1612" s="4" t="s">
        <v>232</v>
      </c>
      <c r="G1612" s="3">
        <v>7427</v>
      </c>
      <c r="H1612" s="4" t="s">
        <v>43</v>
      </c>
      <c r="I1612" s="3">
        <v>24</v>
      </c>
      <c r="J1612" s="4" t="s">
        <v>17</v>
      </c>
      <c r="K1612" s="4"/>
    </row>
    <row r="1613" spans="1:11">
      <c r="A1613" s="3">
        <v>121</v>
      </c>
      <c r="B1613" s="17">
        <v>44671</v>
      </c>
      <c r="C1613" s="4" t="s">
        <v>133</v>
      </c>
      <c r="D1613" s="2" t="s">
        <v>230</v>
      </c>
      <c r="E1613" s="2" t="s">
        <v>231</v>
      </c>
      <c r="F1613" s="4" t="s">
        <v>232</v>
      </c>
      <c r="G1613" s="3">
        <v>7427</v>
      </c>
      <c r="H1613" s="4" t="s">
        <v>26</v>
      </c>
      <c r="I1613" s="3">
        <v>13</v>
      </c>
      <c r="J1613" s="4" t="s">
        <v>17</v>
      </c>
      <c r="K1613" s="4"/>
    </row>
    <row r="1614" spans="1:11">
      <c r="A1614" s="3">
        <v>121</v>
      </c>
      <c r="B1614" s="17">
        <v>44671</v>
      </c>
      <c r="C1614" s="4" t="s">
        <v>133</v>
      </c>
      <c r="D1614" s="2" t="s">
        <v>230</v>
      </c>
      <c r="E1614" s="2" t="s">
        <v>231</v>
      </c>
      <c r="F1614" s="4" t="s">
        <v>232</v>
      </c>
      <c r="G1614" s="3">
        <v>7427</v>
      </c>
      <c r="H1614" s="4" t="s">
        <v>44</v>
      </c>
      <c r="I1614" s="3">
        <v>16</v>
      </c>
      <c r="J1614" s="4" t="s">
        <v>17</v>
      </c>
      <c r="K1614" s="4"/>
    </row>
    <row r="1615" spans="1:11">
      <c r="A1615" s="3">
        <v>121</v>
      </c>
      <c r="B1615" s="17">
        <v>44671</v>
      </c>
      <c r="C1615" s="4" t="s">
        <v>133</v>
      </c>
      <c r="D1615" s="2" t="s">
        <v>230</v>
      </c>
      <c r="E1615" s="2" t="s">
        <v>231</v>
      </c>
      <c r="F1615" s="4" t="s">
        <v>232</v>
      </c>
      <c r="G1615" s="3">
        <v>7427</v>
      </c>
      <c r="H1615" s="4" t="s">
        <v>37</v>
      </c>
      <c r="I1615" s="3">
        <v>9</v>
      </c>
      <c r="J1615" s="4" t="s">
        <v>17</v>
      </c>
      <c r="K1615" s="4"/>
    </row>
    <row r="1616" spans="1:11">
      <c r="A1616" s="3">
        <v>121</v>
      </c>
      <c r="B1616" s="17">
        <v>44671</v>
      </c>
      <c r="C1616" s="4" t="s">
        <v>133</v>
      </c>
      <c r="D1616" s="2" t="s">
        <v>230</v>
      </c>
      <c r="E1616" s="2" t="s">
        <v>231</v>
      </c>
      <c r="F1616" s="4" t="s">
        <v>232</v>
      </c>
      <c r="G1616" s="3">
        <v>7427</v>
      </c>
      <c r="H1616" s="4" t="s">
        <v>41</v>
      </c>
      <c r="I1616" s="3">
        <v>3</v>
      </c>
      <c r="J1616" s="4" t="s">
        <v>17</v>
      </c>
      <c r="K1616" s="4"/>
    </row>
    <row r="1617" spans="1:11">
      <c r="A1617" s="3">
        <v>122</v>
      </c>
      <c r="B1617" s="17">
        <v>44979</v>
      </c>
      <c r="C1617" s="4" t="s">
        <v>172</v>
      </c>
      <c r="D1617" s="2" t="s">
        <v>29</v>
      </c>
      <c r="E1617" s="2" t="s">
        <v>30</v>
      </c>
      <c r="F1617" s="4" t="s">
        <v>31</v>
      </c>
      <c r="G1617" s="3">
        <v>5529</v>
      </c>
      <c r="H1617" s="4" t="s">
        <v>32</v>
      </c>
      <c r="I1617" s="3">
        <v>12</v>
      </c>
      <c r="J1617" s="4" t="s">
        <v>17</v>
      </c>
      <c r="K1617" s="4"/>
    </row>
    <row r="1618" spans="1:11">
      <c r="A1618" s="3">
        <v>122</v>
      </c>
      <c r="B1618" s="17">
        <v>44979</v>
      </c>
      <c r="C1618" s="4" t="s">
        <v>172</v>
      </c>
      <c r="D1618" s="2" t="s">
        <v>29</v>
      </c>
      <c r="E1618" s="2" t="s">
        <v>30</v>
      </c>
      <c r="F1618" s="4" t="s">
        <v>31</v>
      </c>
      <c r="G1618" s="3">
        <v>5529</v>
      </c>
      <c r="H1618" s="4" t="s">
        <v>16</v>
      </c>
      <c r="I1618" s="3">
        <v>17</v>
      </c>
      <c r="J1618" s="4" t="s">
        <v>17</v>
      </c>
      <c r="K1618" s="4"/>
    </row>
    <row r="1619" spans="1:11">
      <c r="A1619" s="3">
        <v>122</v>
      </c>
      <c r="B1619" s="17">
        <v>44979</v>
      </c>
      <c r="C1619" s="4" t="s">
        <v>172</v>
      </c>
      <c r="D1619" s="2" t="s">
        <v>29</v>
      </c>
      <c r="E1619" s="2" t="s">
        <v>30</v>
      </c>
      <c r="F1619" s="4" t="s">
        <v>31</v>
      </c>
      <c r="G1619" s="3">
        <v>5529</v>
      </c>
      <c r="H1619" s="4" t="s">
        <v>19</v>
      </c>
      <c r="I1619" s="3">
        <v>18</v>
      </c>
      <c r="J1619" s="4" t="s">
        <v>17</v>
      </c>
      <c r="K1619" s="4"/>
    </row>
    <row r="1620" spans="1:11">
      <c r="A1620" s="3">
        <v>122</v>
      </c>
      <c r="B1620" s="17">
        <v>44979</v>
      </c>
      <c r="C1620" s="4" t="s">
        <v>172</v>
      </c>
      <c r="D1620" s="2" t="s">
        <v>29</v>
      </c>
      <c r="E1620" s="2" t="s">
        <v>30</v>
      </c>
      <c r="F1620" s="4" t="s">
        <v>31</v>
      </c>
      <c r="G1620" s="3">
        <v>5529</v>
      </c>
      <c r="H1620" s="4" t="s">
        <v>20</v>
      </c>
      <c r="I1620" s="3">
        <v>16</v>
      </c>
      <c r="J1620" s="4" t="s">
        <v>17</v>
      </c>
      <c r="K1620" s="4"/>
    </row>
    <row r="1621" spans="1:11">
      <c r="A1621" s="3">
        <v>122</v>
      </c>
      <c r="B1621" s="17">
        <v>44979</v>
      </c>
      <c r="C1621" s="4" t="s">
        <v>172</v>
      </c>
      <c r="D1621" s="2" t="s">
        <v>29</v>
      </c>
      <c r="E1621" s="2" t="s">
        <v>30</v>
      </c>
      <c r="F1621" s="4" t="s">
        <v>31</v>
      </c>
      <c r="G1621" s="3">
        <v>5529</v>
      </c>
      <c r="H1621" s="4" t="s">
        <v>35</v>
      </c>
      <c r="I1621" s="3">
        <v>17</v>
      </c>
      <c r="J1621" s="4" t="s">
        <v>17</v>
      </c>
      <c r="K1621" s="4"/>
    </row>
    <row r="1622" spans="1:11">
      <c r="A1622" s="3">
        <v>122</v>
      </c>
      <c r="B1622" s="17">
        <v>44979</v>
      </c>
      <c r="C1622" s="4" t="s">
        <v>172</v>
      </c>
      <c r="D1622" s="2" t="s">
        <v>29</v>
      </c>
      <c r="E1622" s="2" t="s">
        <v>30</v>
      </c>
      <c r="F1622" s="4" t="s">
        <v>31</v>
      </c>
      <c r="G1622" s="3">
        <v>5529</v>
      </c>
      <c r="H1622" s="4" t="s">
        <v>21</v>
      </c>
      <c r="I1622" s="3">
        <v>14</v>
      </c>
      <c r="J1622" s="4" t="s">
        <v>17</v>
      </c>
      <c r="K1622" s="4"/>
    </row>
    <row r="1623" spans="1:11">
      <c r="A1623" s="3">
        <v>122</v>
      </c>
      <c r="B1623" s="17">
        <v>44979</v>
      </c>
      <c r="C1623" s="4" t="s">
        <v>172</v>
      </c>
      <c r="D1623" s="2" t="s">
        <v>29</v>
      </c>
      <c r="E1623" s="2" t="s">
        <v>30</v>
      </c>
      <c r="F1623" s="4" t="s">
        <v>31</v>
      </c>
      <c r="G1623" s="3">
        <v>5529</v>
      </c>
      <c r="H1623" s="4" t="s">
        <v>36</v>
      </c>
      <c r="I1623" s="3">
        <v>8</v>
      </c>
      <c r="J1623" s="4" t="s">
        <v>17</v>
      </c>
      <c r="K1623" s="4"/>
    </row>
    <row r="1624" spans="1:11">
      <c r="A1624" s="3">
        <v>122</v>
      </c>
      <c r="B1624" s="17">
        <v>44979</v>
      </c>
      <c r="C1624" s="4" t="s">
        <v>172</v>
      </c>
      <c r="D1624" s="2" t="s">
        <v>29</v>
      </c>
      <c r="E1624" s="2" t="s">
        <v>30</v>
      </c>
      <c r="F1624" s="4" t="s">
        <v>31</v>
      </c>
      <c r="G1624" s="3">
        <v>5529</v>
      </c>
      <c r="H1624" s="4" t="s">
        <v>42</v>
      </c>
      <c r="I1624" s="3">
        <v>9</v>
      </c>
      <c r="J1624" s="4" t="s">
        <v>17</v>
      </c>
      <c r="K1624" s="4"/>
    </row>
    <row r="1625" spans="1:11">
      <c r="A1625" s="3">
        <v>122</v>
      </c>
      <c r="B1625" s="17">
        <v>44979</v>
      </c>
      <c r="C1625" s="4" t="s">
        <v>172</v>
      </c>
      <c r="D1625" s="2" t="s">
        <v>29</v>
      </c>
      <c r="E1625" s="2" t="s">
        <v>30</v>
      </c>
      <c r="F1625" s="4" t="s">
        <v>31</v>
      </c>
      <c r="G1625" s="3">
        <v>5529</v>
      </c>
      <c r="H1625" s="4" t="s">
        <v>24</v>
      </c>
      <c r="I1625" s="3">
        <v>9</v>
      </c>
      <c r="J1625" s="4" t="s">
        <v>17</v>
      </c>
      <c r="K1625" s="4"/>
    </row>
    <row r="1626" spans="1:11">
      <c r="A1626" s="3">
        <v>122</v>
      </c>
      <c r="B1626" s="17">
        <v>44979</v>
      </c>
      <c r="C1626" s="4" t="s">
        <v>172</v>
      </c>
      <c r="D1626" s="2" t="s">
        <v>29</v>
      </c>
      <c r="E1626" s="2" t="s">
        <v>30</v>
      </c>
      <c r="F1626" s="4" t="s">
        <v>31</v>
      </c>
      <c r="G1626" s="3">
        <v>5529</v>
      </c>
      <c r="H1626" s="4" t="s">
        <v>25</v>
      </c>
      <c r="I1626" s="3">
        <v>18</v>
      </c>
      <c r="J1626" s="4" t="s">
        <v>17</v>
      </c>
      <c r="K1626" s="4"/>
    </row>
    <row r="1627" spans="1:11">
      <c r="A1627" s="3">
        <v>122</v>
      </c>
      <c r="B1627" s="17">
        <v>44979</v>
      </c>
      <c r="C1627" s="4" t="s">
        <v>172</v>
      </c>
      <c r="D1627" s="2" t="s">
        <v>29</v>
      </c>
      <c r="E1627" s="2" t="s">
        <v>30</v>
      </c>
      <c r="F1627" s="4" t="s">
        <v>31</v>
      </c>
      <c r="G1627" s="3">
        <v>5529</v>
      </c>
      <c r="H1627" s="4" t="s">
        <v>41</v>
      </c>
      <c r="I1627" s="3">
        <v>15</v>
      </c>
      <c r="J1627" s="4" t="s">
        <v>17</v>
      </c>
      <c r="K1627" s="4"/>
    </row>
    <row r="1628" spans="1:11">
      <c r="A1628" s="3">
        <v>123</v>
      </c>
      <c r="B1628" s="17">
        <v>44780</v>
      </c>
      <c r="C1628" s="4" t="s">
        <v>133</v>
      </c>
      <c r="D1628" s="2" t="s">
        <v>209</v>
      </c>
      <c r="E1628" s="2" t="s">
        <v>210</v>
      </c>
      <c r="F1628" s="4" t="s">
        <v>211</v>
      </c>
      <c r="G1628" s="3">
        <v>609</v>
      </c>
      <c r="H1628" s="4" t="s">
        <v>32</v>
      </c>
      <c r="I1628" s="3">
        <v>2</v>
      </c>
      <c r="J1628" s="4" t="s">
        <v>17</v>
      </c>
      <c r="K1628" s="4"/>
    </row>
    <row r="1629" spans="1:11">
      <c r="A1629" s="3">
        <v>123</v>
      </c>
      <c r="B1629" s="17">
        <v>44780</v>
      </c>
      <c r="C1629" s="4" t="s">
        <v>133</v>
      </c>
      <c r="D1629" s="2" t="s">
        <v>209</v>
      </c>
      <c r="E1629" s="2" t="s">
        <v>210</v>
      </c>
      <c r="F1629" s="4" t="s">
        <v>211</v>
      </c>
      <c r="G1629" s="3">
        <v>609</v>
      </c>
      <c r="H1629" s="4" t="s">
        <v>16</v>
      </c>
      <c r="I1629" s="3">
        <v>5</v>
      </c>
      <c r="J1629" s="4" t="s">
        <v>17</v>
      </c>
      <c r="K1629" s="4"/>
    </row>
    <row r="1630" spans="1:11">
      <c r="A1630" s="3">
        <v>123</v>
      </c>
      <c r="B1630" s="17">
        <v>44780</v>
      </c>
      <c r="C1630" s="4" t="s">
        <v>133</v>
      </c>
      <c r="D1630" s="2" t="s">
        <v>209</v>
      </c>
      <c r="E1630" s="2" t="s">
        <v>210</v>
      </c>
      <c r="F1630" s="4" t="s">
        <v>211</v>
      </c>
      <c r="G1630" s="3">
        <v>609</v>
      </c>
      <c r="H1630" s="4" t="s">
        <v>20</v>
      </c>
      <c r="I1630" s="3">
        <v>5</v>
      </c>
      <c r="J1630" s="4" t="s">
        <v>17</v>
      </c>
      <c r="K1630" s="4"/>
    </row>
    <row r="1631" spans="1:11">
      <c r="A1631" s="3">
        <v>123</v>
      </c>
      <c r="B1631" s="17">
        <v>44780</v>
      </c>
      <c r="C1631" s="4" t="s">
        <v>133</v>
      </c>
      <c r="D1631" s="2" t="s">
        <v>209</v>
      </c>
      <c r="E1631" s="2" t="s">
        <v>210</v>
      </c>
      <c r="F1631" s="4" t="s">
        <v>211</v>
      </c>
      <c r="G1631" s="3">
        <v>609</v>
      </c>
      <c r="H1631" s="4" t="s">
        <v>33</v>
      </c>
      <c r="I1631" s="3">
        <v>5</v>
      </c>
      <c r="J1631" s="4" t="s">
        <v>17</v>
      </c>
      <c r="K1631" s="4"/>
    </row>
    <row r="1632" spans="1:11">
      <c r="A1632" s="3">
        <v>123</v>
      </c>
      <c r="B1632" s="17">
        <v>44780</v>
      </c>
      <c r="C1632" s="4" t="s">
        <v>133</v>
      </c>
      <c r="D1632" s="2" t="s">
        <v>209</v>
      </c>
      <c r="E1632" s="2" t="s">
        <v>210</v>
      </c>
      <c r="F1632" s="4" t="s">
        <v>211</v>
      </c>
      <c r="G1632" s="3">
        <v>609</v>
      </c>
      <c r="H1632" s="4" t="s">
        <v>35</v>
      </c>
      <c r="I1632" s="3">
        <v>3</v>
      </c>
      <c r="J1632" s="4" t="s">
        <v>17</v>
      </c>
      <c r="K1632" s="4"/>
    </row>
    <row r="1633" spans="1:11">
      <c r="A1633" s="3">
        <v>123</v>
      </c>
      <c r="B1633" s="17">
        <v>44780</v>
      </c>
      <c r="C1633" s="4" t="s">
        <v>133</v>
      </c>
      <c r="D1633" s="2" t="s">
        <v>209</v>
      </c>
      <c r="E1633" s="2" t="s">
        <v>210</v>
      </c>
      <c r="F1633" s="4" t="s">
        <v>211</v>
      </c>
      <c r="G1633" s="3">
        <v>609</v>
      </c>
      <c r="H1633" s="4" t="s">
        <v>21</v>
      </c>
      <c r="I1633" s="3">
        <v>5</v>
      </c>
      <c r="J1633" s="4" t="s">
        <v>17</v>
      </c>
      <c r="K1633" s="4"/>
    </row>
    <row r="1634" spans="1:11">
      <c r="A1634" s="3">
        <v>123</v>
      </c>
      <c r="B1634" s="17">
        <v>44780</v>
      </c>
      <c r="C1634" s="4" t="s">
        <v>133</v>
      </c>
      <c r="D1634" s="2" t="s">
        <v>209</v>
      </c>
      <c r="E1634" s="2" t="s">
        <v>210</v>
      </c>
      <c r="F1634" s="4" t="s">
        <v>211</v>
      </c>
      <c r="G1634" s="3">
        <v>609</v>
      </c>
      <c r="H1634" s="4" t="s">
        <v>23</v>
      </c>
      <c r="I1634" s="3">
        <v>2</v>
      </c>
      <c r="J1634" s="4" t="s">
        <v>17</v>
      </c>
      <c r="K1634" s="4"/>
    </row>
    <row r="1635" spans="1:11">
      <c r="A1635" s="3">
        <v>123</v>
      </c>
      <c r="B1635" s="17">
        <v>44780</v>
      </c>
      <c r="C1635" s="4" t="s">
        <v>133</v>
      </c>
      <c r="D1635" s="2" t="s">
        <v>209</v>
      </c>
      <c r="E1635" s="2" t="s">
        <v>210</v>
      </c>
      <c r="F1635" s="4" t="s">
        <v>211</v>
      </c>
      <c r="G1635" s="3">
        <v>609</v>
      </c>
      <c r="H1635" s="4" t="s">
        <v>42</v>
      </c>
      <c r="I1635" s="3">
        <v>1</v>
      </c>
      <c r="J1635" s="4" t="s">
        <v>17</v>
      </c>
      <c r="K1635" s="4"/>
    </row>
    <row r="1636" spans="1:11">
      <c r="A1636" s="3">
        <v>123</v>
      </c>
      <c r="B1636" s="17">
        <v>44780</v>
      </c>
      <c r="C1636" s="4" t="s">
        <v>133</v>
      </c>
      <c r="D1636" s="2" t="s">
        <v>209</v>
      </c>
      <c r="E1636" s="2" t="s">
        <v>210</v>
      </c>
      <c r="F1636" s="4" t="s">
        <v>211</v>
      </c>
      <c r="G1636" s="3">
        <v>609</v>
      </c>
      <c r="H1636" s="4" t="s">
        <v>24</v>
      </c>
      <c r="I1636" s="3">
        <v>5</v>
      </c>
      <c r="J1636" s="4" t="s">
        <v>17</v>
      </c>
      <c r="K1636" s="4"/>
    </row>
    <row r="1637" spans="1:11">
      <c r="A1637" s="3">
        <v>123</v>
      </c>
      <c r="B1637" s="17">
        <v>44780</v>
      </c>
      <c r="C1637" s="4" t="s">
        <v>133</v>
      </c>
      <c r="D1637" s="2" t="s">
        <v>209</v>
      </c>
      <c r="E1637" s="2" t="s">
        <v>210</v>
      </c>
      <c r="F1637" s="4" t="s">
        <v>211</v>
      </c>
      <c r="G1637" s="3">
        <v>609</v>
      </c>
      <c r="H1637" s="4" t="s">
        <v>43</v>
      </c>
      <c r="I1637" s="3">
        <v>2</v>
      </c>
      <c r="J1637" s="4" t="s">
        <v>17</v>
      </c>
      <c r="K1637" s="4"/>
    </row>
    <row r="1638" spans="1:11">
      <c r="A1638" s="3">
        <v>123</v>
      </c>
      <c r="B1638" s="17">
        <v>44780</v>
      </c>
      <c r="C1638" s="4" t="s">
        <v>133</v>
      </c>
      <c r="D1638" s="2" t="s">
        <v>209</v>
      </c>
      <c r="E1638" s="2" t="s">
        <v>210</v>
      </c>
      <c r="F1638" s="4" t="s">
        <v>211</v>
      </c>
      <c r="G1638" s="3">
        <v>609</v>
      </c>
      <c r="H1638" s="4" t="s">
        <v>26</v>
      </c>
      <c r="I1638" s="3">
        <v>2</v>
      </c>
      <c r="J1638" s="4" t="s">
        <v>17</v>
      </c>
      <c r="K1638" s="4"/>
    </row>
    <row r="1639" spans="1:11">
      <c r="A1639" s="3">
        <v>123</v>
      </c>
      <c r="B1639" s="17">
        <v>44780</v>
      </c>
      <c r="C1639" s="4" t="s">
        <v>133</v>
      </c>
      <c r="D1639" s="2" t="s">
        <v>209</v>
      </c>
      <c r="E1639" s="2" t="s">
        <v>210</v>
      </c>
      <c r="F1639" s="4" t="s">
        <v>211</v>
      </c>
      <c r="G1639" s="3">
        <v>609</v>
      </c>
      <c r="H1639" s="4" t="s">
        <v>44</v>
      </c>
      <c r="I1639" s="3">
        <v>7</v>
      </c>
      <c r="J1639" s="4" t="s">
        <v>17</v>
      </c>
      <c r="K1639" s="4"/>
    </row>
    <row r="1640" spans="1:11">
      <c r="A1640" s="3">
        <v>123</v>
      </c>
      <c r="B1640" s="17">
        <v>44780</v>
      </c>
      <c r="C1640" s="4" t="s">
        <v>133</v>
      </c>
      <c r="D1640" s="2" t="s">
        <v>209</v>
      </c>
      <c r="E1640" s="2" t="s">
        <v>210</v>
      </c>
      <c r="F1640" s="4" t="s">
        <v>211</v>
      </c>
      <c r="G1640" s="3">
        <v>609</v>
      </c>
      <c r="H1640" s="4" t="s">
        <v>37</v>
      </c>
      <c r="I1640" s="3">
        <v>4</v>
      </c>
      <c r="J1640" s="4" t="s">
        <v>17</v>
      </c>
      <c r="K1640" s="4"/>
    </row>
    <row r="1641" spans="1:11">
      <c r="A1641" s="3">
        <v>124</v>
      </c>
      <c r="B1641" s="17">
        <v>45274</v>
      </c>
      <c r="C1641" s="4" t="s">
        <v>74</v>
      </c>
      <c r="D1641" s="2" t="s">
        <v>94</v>
      </c>
      <c r="E1641" s="2" t="s">
        <v>95</v>
      </c>
      <c r="F1641" s="4" t="s">
        <v>96</v>
      </c>
      <c r="G1641" s="3">
        <v>5088</v>
      </c>
      <c r="H1641" s="4" t="s">
        <v>32</v>
      </c>
      <c r="I1641" s="3">
        <v>6</v>
      </c>
      <c r="J1641" s="4" t="s">
        <v>17</v>
      </c>
      <c r="K1641" s="4"/>
    </row>
    <row r="1642" spans="1:11">
      <c r="A1642" s="3">
        <v>124</v>
      </c>
      <c r="B1642" s="17">
        <v>45274</v>
      </c>
      <c r="C1642" s="4" t="s">
        <v>74</v>
      </c>
      <c r="D1642" s="2" t="s">
        <v>94</v>
      </c>
      <c r="E1642" s="2" t="s">
        <v>95</v>
      </c>
      <c r="F1642" s="4" t="s">
        <v>96</v>
      </c>
      <c r="G1642" s="3">
        <v>5088</v>
      </c>
      <c r="H1642" s="4" t="s">
        <v>16</v>
      </c>
      <c r="I1642" s="3">
        <v>8</v>
      </c>
      <c r="J1642" s="4" t="s">
        <v>17</v>
      </c>
      <c r="K1642" s="4"/>
    </row>
    <row r="1643" spans="1:11">
      <c r="A1643" s="3">
        <v>124</v>
      </c>
      <c r="B1643" s="17">
        <v>45274</v>
      </c>
      <c r="C1643" s="4" t="s">
        <v>74</v>
      </c>
      <c r="D1643" s="2" t="s">
        <v>94</v>
      </c>
      <c r="E1643" s="2" t="s">
        <v>95</v>
      </c>
      <c r="F1643" s="4" t="s">
        <v>96</v>
      </c>
      <c r="G1643" s="3">
        <v>5088</v>
      </c>
      <c r="H1643" s="4" t="s">
        <v>18</v>
      </c>
      <c r="I1643" s="3">
        <v>17</v>
      </c>
      <c r="J1643" s="4" t="s">
        <v>17</v>
      </c>
      <c r="K1643" s="4"/>
    </row>
    <row r="1644" spans="1:11">
      <c r="A1644" s="3">
        <v>124</v>
      </c>
      <c r="B1644" s="17">
        <v>45274</v>
      </c>
      <c r="C1644" s="4" t="s">
        <v>74</v>
      </c>
      <c r="D1644" s="2" t="s">
        <v>94</v>
      </c>
      <c r="E1644" s="2" t="s">
        <v>95</v>
      </c>
      <c r="F1644" s="4" t="s">
        <v>96</v>
      </c>
      <c r="G1644" s="3">
        <v>5088</v>
      </c>
      <c r="H1644" s="4" t="s">
        <v>20</v>
      </c>
      <c r="I1644" s="3">
        <v>9</v>
      </c>
      <c r="J1644" s="4" t="s">
        <v>17</v>
      </c>
      <c r="K1644" s="4"/>
    </row>
    <row r="1645" spans="1:11">
      <c r="A1645" s="3">
        <v>124</v>
      </c>
      <c r="B1645" s="17">
        <v>45274</v>
      </c>
      <c r="C1645" s="4" t="s">
        <v>74</v>
      </c>
      <c r="D1645" s="2" t="s">
        <v>94</v>
      </c>
      <c r="E1645" s="2" t="s">
        <v>95</v>
      </c>
      <c r="F1645" s="4" t="s">
        <v>96</v>
      </c>
      <c r="G1645" s="3">
        <v>5088</v>
      </c>
      <c r="H1645" s="4" t="s">
        <v>33</v>
      </c>
      <c r="I1645" s="3">
        <v>18</v>
      </c>
      <c r="J1645" s="4" t="s">
        <v>17</v>
      </c>
      <c r="K1645" s="4"/>
    </row>
    <row r="1646" spans="1:11">
      <c r="A1646" s="3">
        <v>124</v>
      </c>
      <c r="B1646" s="17">
        <v>45274</v>
      </c>
      <c r="C1646" s="4" t="s">
        <v>74</v>
      </c>
      <c r="D1646" s="2" t="s">
        <v>94</v>
      </c>
      <c r="E1646" s="2" t="s">
        <v>95</v>
      </c>
      <c r="F1646" s="4" t="s">
        <v>96</v>
      </c>
      <c r="G1646" s="3">
        <v>5088</v>
      </c>
      <c r="H1646" s="4" t="s">
        <v>35</v>
      </c>
      <c r="I1646" s="3">
        <v>8</v>
      </c>
      <c r="J1646" s="4" t="s">
        <v>17</v>
      </c>
      <c r="K1646" s="4"/>
    </row>
    <row r="1647" spans="1:11">
      <c r="A1647" s="3">
        <v>124</v>
      </c>
      <c r="B1647" s="17">
        <v>45274</v>
      </c>
      <c r="C1647" s="4" t="s">
        <v>74</v>
      </c>
      <c r="D1647" s="2" t="s">
        <v>94</v>
      </c>
      <c r="E1647" s="2" t="s">
        <v>95</v>
      </c>
      <c r="F1647" s="4" t="s">
        <v>96</v>
      </c>
      <c r="G1647" s="3">
        <v>5088</v>
      </c>
      <c r="H1647" s="4" t="s">
        <v>21</v>
      </c>
      <c r="I1647" s="3">
        <v>14</v>
      </c>
      <c r="J1647" s="4" t="s">
        <v>17</v>
      </c>
      <c r="K1647" s="4"/>
    </row>
    <row r="1648" spans="1:11">
      <c r="A1648" s="3">
        <v>124</v>
      </c>
      <c r="B1648" s="17">
        <v>45274</v>
      </c>
      <c r="C1648" s="4" t="s">
        <v>74</v>
      </c>
      <c r="D1648" s="2" t="s">
        <v>94</v>
      </c>
      <c r="E1648" s="2" t="s">
        <v>95</v>
      </c>
      <c r="F1648" s="4" t="s">
        <v>96</v>
      </c>
      <c r="G1648" s="3">
        <v>5088</v>
      </c>
      <c r="H1648" s="4" t="s">
        <v>22</v>
      </c>
      <c r="I1648" s="3">
        <v>14</v>
      </c>
      <c r="J1648" s="4" t="s">
        <v>17</v>
      </c>
      <c r="K1648" s="4"/>
    </row>
    <row r="1649" spans="1:11">
      <c r="A1649" s="3">
        <v>124</v>
      </c>
      <c r="B1649" s="17">
        <v>45274</v>
      </c>
      <c r="C1649" s="4" t="s">
        <v>74</v>
      </c>
      <c r="D1649" s="2" t="s">
        <v>94</v>
      </c>
      <c r="E1649" s="2" t="s">
        <v>95</v>
      </c>
      <c r="F1649" s="4" t="s">
        <v>96</v>
      </c>
      <c r="G1649" s="3">
        <v>5088</v>
      </c>
      <c r="H1649" s="4" t="s">
        <v>23</v>
      </c>
      <c r="I1649" s="3">
        <v>9</v>
      </c>
      <c r="J1649" s="4" t="s">
        <v>17</v>
      </c>
      <c r="K1649" s="4"/>
    </row>
    <row r="1650" spans="1:11">
      <c r="A1650" s="3">
        <v>124</v>
      </c>
      <c r="B1650" s="17">
        <v>45274</v>
      </c>
      <c r="C1650" s="4" t="s">
        <v>74</v>
      </c>
      <c r="D1650" s="2" t="s">
        <v>94</v>
      </c>
      <c r="E1650" s="2" t="s">
        <v>95</v>
      </c>
      <c r="F1650" s="4" t="s">
        <v>96</v>
      </c>
      <c r="G1650" s="3">
        <v>5088</v>
      </c>
      <c r="H1650" s="4" t="s">
        <v>24</v>
      </c>
      <c r="I1650" s="3">
        <v>10</v>
      </c>
      <c r="J1650" s="4" t="s">
        <v>17</v>
      </c>
      <c r="K1650" s="4"/>
    </row>
    <row r="1651" spans="1:11">
      <c r="A1651" s="3">
        <v>124</v>
      </c>
      <c r="B1651" s="17">
        <v>45274</v>
      </c>
      <c r="C1651" s="4" t="s">
        <v>74</v>
      </c>
      <c r="D1651" s="2" t="s">
        <v>94</v>
      </c>
      <c r="E1651" s="2" t="s">
        <v>95</v>
      </c>
      <c r="F1651" s="4" t="s">
        <v>96</v>
      </c>
      <c r="G1651" s="3">
        <v>5088</v>
      </c>
      <c r="H1651" s="4" t="s">
        <v>25</v>
      </c>
      <c r="I1651" s="3">
        <v>13</v>
      </c>
      <c r="J1651" s="4" t="s">
        <v>17</v>
      </c>
      <c r="K1651" s="4"/>
    </row>
    <row r="1652" spans="1:11">
      <c r="A1652" s="3">
        <v>124</v>
      </c>
      <c r="B1652" s="17">
        <v>45274</v>
      </c>
      <c r="C1652" s="4" t="s">
        <v>74</v>
      </c>
      <c r="D1652" s="2" t="s">
        <v>94</v>
      </c>
      <c r="E1652" s="2" t="s">
        <v>95</v>
      </c>
      <c r="F1652" s="4" t="s">
        <v>96</v>
      </c>
      <c r="G1652" s="3">
        <v>5088</v>
      </c>
      <c r="H1652" s="4" t="s">
        <v>43</v>
      </c>
      <c r="I1652" s="3">
        <v>5</v>
      </c>
      <c r="J1652" s="4" t="s">
        <v>17</v>
      </c>
      <c r="K1652" s="4"/>
    </row>
    <row r="1653" spans="1:11">
      <c r="A1653" s="3">
        <v>124</v>
      </c>
      <c r="B1653" s="17">
        <v>45274</v>
      </c>
      <c r="C1653" s="4" t="s">
        <v>74</v>
      </c>
      <c r="D1653" s="2" t="s">
        <v>94</v>
      </c>
      <c r="E1653" s="2" t="s">
        <v>95</v>
      </c>
      <c r="F1653" s="4" t="s">
        <v>96</v>
      </c>
      <c r="G1653" s="3">
        <v>5088</v>
      </c>
      <c r="H1653" s="4" t="s">
        <v>44</v>
      </c>
      <c r="I1653" s="3">
        <v>14</v>
      </c>
      <c r="J1653" s="4" t="s">
        <v>17</v>
      </c>
      <c r="K1653" s="4"/>
    </row>
    <row r="1654" spans="1:11">
      <c r="A1654" s="3">
        <v>124</v>
      </c>
      <c r="B1654" s="17">
        <v>45274</v>
      </c>
      <c r="C1654" s="4" t="s">
        <v>74</v>
      </c>
      <c r="D1654" s="2" t="s">
        <v>94</v>
      </c>
      <c r="E1654" s="2" t="s">
        <v>95</v>
      </c>
      <c r="F1654" s="4" t="s">
        <v>96</v>
      </c>
      <c r="G1654" s="3">
        <v>5088</v>
      </c>
      <c r="H1654" s="4" t="s">
        <v>37</v>
      </c>
      <c r="I1654" s="3">
        <v>7</v>
      </c>
      <c r="J1654" s="4" t="s">
        <v>17</v>
      </c>
      <c r="K1654" s="4"/>
    </row>
    <row r="1655" spans="1:11">
      <c r="A1655" s="3">
        <v>124</v>
      </c>
      <c r="B1655" s="17">
        <v>45274</v>
      </c>
      <c r="C1655" s="4" t="s">
        <v>74</v>
      </c>
      <c r="D1655" s="2" t="s">
        <v>94</v>
      </c>
      <c r="E1655" s="2" t="s">
        <v>95</v>
      </c>
      <c r="F1655" s="4" t="s">
        <v>96</v>
      </c>
      <c r="G1655" s="3">
        <v>5088</v>
      </c>
      <c r="H1655" s="4" t="s">
        <v>27</v>
      </c>
      <c r="I1655" s="3">
        <v>17</v>
      </c>
      <c r="J1655" s="4" t="s">
        <v>17</v>
      </c>
      <c r="K1655" s="4"/>
    </row>
    <row r="1656" spans="1:11">
      <c r="A1656" s="3">
        <v>124</v>
      </c>
      <c r="B1656" s="17">
        <v>45274</v>
      </c>
      <c r="C1656" s="4" t="s">
        <v>74</v>
      </c>
      <c r="D1656" s="2" t="s">
        <v>94</v>
      </c>
      <c r="E1656" s="2" t="s">
        <v>95</v>
      </c>
      <c r="F1656" s="4" t="s">
        <v>96</v>
      </c>
      <c r="G1656" s="3">
        <v>5088</v>
      </c>
      <c r="H1656" s="4" t="s">
        <v>41</v>
      </c>
      <c r="I1656" s="3">
        <v>10</v>
      </c>
      <c r="J1656" s="4" t="s">
        <v>17</v>
      </c>
      <c r="K1656" s="4"/>
    </row>
    <row r="1657" spans="1:11">
      <c r="A1657" s="3">
        <v>125</v>
      </c>
      <c r="B1657" s="17">
        <v>44893</v>
      </c>
      <c r="C1657" s="4" t="s">
        <v>172</v>
      </c>
      <c r="D1657" s="2" t="s">
        <v>257</v>
      </c>
      <c r="E1657" s="2" t="s">
        <v>258</v>
      </c>
      <c r="F1657" s="4" t="s">
        <v>259</v>
      </c>
      <c r="G1657" s="3">
        <v>5217</v>
      </c>
      <c r="H1657" s="4" t="s">
        <v>32</v>
      </c>
      <c r="I1657" s="3">
        <v>20</v>
      </c>
      <c r="J1657" s="4" t="s">
        <v>17</v>
      </c>
      <c r="K1657" s="4"/>
    </row>
    <row r="1658" spans="1:11">
      <c r="A1658" s="3">
        <v>125</v>
      </c>
      <c r="B1658" s="17">
        <v>44893</v>
      </c>
      <c r="C1658" s="4" t="s">
        <v>172</v>
      </c>
      <c r="D1658" s="2" t="s">
        <v>257</v>
      </c>
      <c r="E1658" s="2" t="s">
        <v>258</v>
      </c>
      <c r="F1658" s="4" t="s">
        <v>259</v>
      </c>
      <c r="G1658" s="3">
        <v>5217</v>
      </c>
      <c r="H1658" s="4" t="s">
        <v>16</v>
      </c>
      <c r="I1658" s="3">
        <v>9</v>
      </c>
      <c r="J1658" s="4" t="s">
        <v>17</v>
      </c>
      <c r="K1658" s="4"/>
    </row>
    <row r="1659" spans="1:11">
      <c r="A1659" s="3">
        <v>125</v>
      </c>
      <c r="B1659" s="17">
        <v>44893</v>
      </c>
      <c r="C1659" s="4" t="s">
        <v>172</v>
      </c>
      <c r="D1659" s="2" t="s">
        <v>257</v>
      </c>
      <c r="E1659" s="2" t="s">
        <v>258</v>
      </c>
      <c r="F1659" s="4" t="s">
        <v>259</v>
      </c>
      <c r="G1659" s="3">
        <v>5217</v>
      </c>
      <c r="H1659" s="4" t="s">
        <v>18</v>
      </c>
      <c r="I1659" s="3">
        <v>13</v>
      </c>
      <c r="J1659" s="4" t="s">
        <v>17</v>
      </c>
      <c r="K1659" s="4"/>
    </row>
    <row r="1660" spans="1:11">
      <c r="A1660" s="3">
        <v>125</v>
      </c>
      <c r="B1660" s="17">
        <v>44893</v>
      </c>
      <c r="C1660" s="4" t="s">
        <v>172</v>
      </c>
      <c r="D1660" s="2" t="s">
        <v>257</v>
      </c>
      <c r="E1660" s="2" t="s">
        <v>258</v>
      </c>
      <c r="F1660" s="4" t="s">
        <v>259</v>
      </c>
      <c r="G1660" s="3">
        <v>5217</v>
      </c>
      <c r="H1660" s="4" t="s">
        <v>19</v>
      </c>
      <c r="I1660" s="3">
        <v>13</v>
      </c>
      <c r="J1660" s="4" t="s">
        <v>17</v>
      </c>
      <c r="K1660" s="4"/>
    </row>
    <row r="1661" spans="1:11">
      <c r="A1661" s="3">
        <v>125</v>
      </c>
      <c r="B1661" s="17">
        <v>44893</v>
      </c>
      <c r="C1661" s="4" t="s">
        <v>172</v>
      </c>
      <c r="D1661" s="2" t="s">
        <v>257</v>
      </c>
      <c r="E1661" s="2" t="s">
        <v>258</v>
      </c>
      <c r="F1661" s="4" t="s">
        <v>259</v>
      </c>
      <c r="G1661" s="3">
        <v>5217</v>
      </c>
      <c r="H1661" s="4" t="s">
        <v>20</v>
      </c>
      <c r="I1661" s="3">
        <v>14</v>
      </c>
      <c r="J1661" s="4" t="s">
        <v>17</v>
      </c>
      <c r="K1661" s="4"/>
    </row>
    <row r="1662" spans="1:11">
      <c r="A1662" s="3">
        <v>125</v>
      </c>
      <c r="B1662" s="17">
        <v>44893</v>
      </c>
      <c r="C1662" s="4" t="s">
        <v>172</v>
      </c>
      <c r="D1662" s="2" t="s">
        <v>257</v>
      </c>
      <c r="E1662" s="2" t="s">
        <v>258</v>
      </c>
      <c r="F1662" s="4" t="s">
        <v>259</v>
      </c>
      <c r="G1662" s="3">
        <v>5217</v>
      </c>
      <c r="H1662" s="4" t="s">
        <v>33</v>
      </c>
      <c r="I1662" s="3">
        <v>6</v>
      </c>
      <c r="J1662" s="4" t="s">
        <v>17</v>
      </c>
      <c r="K1662" s="4"/>
    </row>
    <row r="1663" spans="1:11">
      <c r="A1663" s="3">
        <v>125</v>
      </c>
      <c r="B1663" s="17">
        <v>44893</v>
      </c>
      <c r="C1663" s="4" t="s">
        <v>172</v>
      </c>
      <c r="D1663" s="2" t="s">
        <v>257</v>
      </c>
      <c r="E1663" s="2" t="s">
        <v>258</v>
      </c>
      <c r="F1663" s="4" t="s">
        <v>259</v>
      </c>
      <c r="G1663" s="3">
        <v>5217</v>
      </c>
      <c r="H1663" s="4" t="s">
        <v>35</v>
      </c>
      <c r="I1663" s="3">
        <v>10</v>
      </c>
      <c r="J1663" s="4" t="s">
        <v>17</v>
      </c>
      <c r="K1663" s="4"/>
    </row>
    <row r="1664" spans="1:11">
      <c r="A1664" s="3">
        <v>125</v>
      </c>
      <c r="B1664" s="17">
        <v>44893</v>
      </c>
      <c r="C1664" s="4" t="s">
        <v>172</v>
      </c>
      <c r="D1664" s="2" t="s">
        <v>257</v>
      </c>
      <c r="E1664" s="2" t="s">
        <v>258</v>
      </c>
      <c r="F1664" s="4" t="s">
        <v>259</v>
      </c>
      <c r="G1664" s="3">
        <v>5217</v>
      </c>
      <c r="H1664" s="4" t="s">
        <v>22</v>
      </c>
      <c r="I1664" s="3">
        <v>13</v>
      </c>
      <c r="J1664" s="4" t="s">
        <v>17</v>
      </c>
      <c r="K1664" s="4"/>
    </row>
    <row r="1665" spans="1:11">
      <c r="A1665" s="3">
        <v>125</v>
      </c>
      <c r="B1665" s="17">
        <v>44893</v>
      </c>
      <c r="C1665" s="4" t="s">
        <v>172</v>
      </c>
      <c r="D1665" s="2" t="s">
        <v>257</v>
      </c>
      <c r="E1665" s="2" t="s">
        <v>258</v>
      </c>
      <c r="F1665" s="4" t="s">
        <v>259</v>
      </c>
      <c r="G1665" s="3">
        <v>5217</v>
      </c>
      <c r="H1665" s="4" t="s">
        <v>23</v>
      </c>
      <c r="I1665" s="3">
        <v>15</v>
      </c>
      <c r="J1665" s="4" t="s">
        <v>17</v>
      </c>
      <c r="K1665" s="4"/>
    </row>
    <row r="1666" spans="1:11">
      <c r="A1666" s="3">
        <v>125</v>
      </c>
      <c r="B1666" s="17">
        <v>44893</v>
      </c>
      <c r="C1666" s="4" t="s">
        <v>172</v>
      </c>
      <c r="D1666" s="2" t="s">
        <v>257</v>
      </c>
      <c r="E1666" s="2" t="s">
        <v>258</v>
      </c>
      <c r="F1666" s="4" t="s">
        <v>259</v>
      </c>
      <c r="G1666" s="3">
        <v>5217</v>
      </c>
      <c r="H1666" s="4" t="s">
        <v>36</v>
      </c>
      <c r="I1666" s="3">
        <v>2</v>
      </c>
      <c r="J1666" s="4" t="s">
        <v>17</v>
      </c>
      <c r="K1666" s="4"/>
    </row>
    <row r="1667" spans="1:11">
      <c r="A1667" s="3">
        <v>125</v>
      </c>
      <c r="B1667" s="17">
        <v>44893</v>
      </c>
      <c r="C1667" s="4" t="s">
        <v>172</v>
      </c>
      <c r="D1667" s="2" t="s">
        <v>257</v>
      </c>
      <c r="E1667" s="2" t="s">
        <v>258</v>
      </c>
      <c r="F1667" s="4" t="s">
        <v>259</v>
      </c>
      <c r="G1667" s="3">
        <v>5217</v>
      </c>
      <c r="H1667" s="4" t="s">
        <v>42</v>
      </c>
      <c r="I1667" s="3">
        <v>19</v>
      </c>
      <c r="J1667" s="4" t="s">
        <v>17</v>
      </c>
      <c r="K1667" s="4"/>
    </row>
    <row r="1668" spans="1:11">
      <c r="A1668" s="3">
        <v>125</v>
      </c>
      <c r="B1668" s="17">
        <v>44893</v>
      </c>
      <c r="C1668" s="4" t="s">
        <v>172</v>
      </c>
      <c r="D1668" s="2" t="s">
        <v>257</v>
      </c>
      <c r="E1668" s="2" t="s">
        <v>258</v>
      </c>
      <c r="F1668" s="4" t="s">
        <v>259</v>
      </c>
      <c r="G1668" s="3">
        <v>5217</v>
      </c>
      <c r="H1668" s="4" t="s">
        <v>24</v>
      </c>
      <c r="I1668" s="3">
        <v>15</v>
      </c>
      <c r="J1668" s="4" t="s">
        <v>17</v>
      </c>
      <c r="K1668" s="4"/>
    </row>
    <row r="1669" spans="1:11">
      <c r="A1669" s="3">
        <v>125</v>
      </c>
      <c r="B1669" s="17">
        <v>44893</v>
      </c>
      <c r="C1669" s="4" t="s">
        <v>172</v>
      </c>
      <c r="D1669" s="2" t="s">
        <v>257</v>
      </c>
      <c r="E1669" s="2" t="s">
        <v>258</v>
      </c>
      <c r="F1669" s="4" t="s">
        <v>259</v>
      </c>
      <c r="G1669" s="3">
        <v>5217</v>
      </c>
      <c r="H1669" s="4" t="s">
        <v>25</v>
      </c>
      <c r="I1669" s="3">
        <v>6</v>
      </c>
      <c r="J1669" s="4" t="s">
        <v>17</v>
      </c>
      <c r="K1669" s="4"/>
    </row>
    <row r="1670" spans="1:11">
      <c r="A1670" s="3">
        <v>125</v>
      </c>
      <c r="B1670" s="17">
        <v>44893</v>
      </c>
      <c r="C1670" s="4" t="s">
        <v>172</v>
      </c>
      <c r="D1670" s="2" t="s">
        <v>257</v>
      </c>
      <c r="E1670" s="2" t="s">
        <v>258</v>
      </c>
      <c r="F1670" s="4" t="s">
        <v>259</v>
      </c>
      <c r="G1670" s="3">
        <v>5217</v>
      </c>
      <c r="H1670" s="4" t="s">
        <v>43</v>
      </c>
      <c r="I1670" s="3">
        <v>10</v>
      </c>
      <c r="J1670" s="4" t="s">
        <v>17</v>
      </c>
      <c r="K1670" s="4"/>
    </row>
    <row r="1671" spans="1:11">
      <c r="A1671" s="3">
        <v>125</v>
      </c>
      <c r="B1671" s="17">
        <v>44893</v>
      </c>
      <c r="C1671" s="4" t="s">
        <v>172</v>
      </c>
      <c r="D1671" s="2" t="s">
        <v>257</v>
      </c>
      <c r="E1671" s="2" t="s">
        <v>258</v>
      </c>
      <c r="F1671" s="4" t="s">
        <v>259</v>
      </c>
      <c r="G1671" s="3">
        <v>5217</v>
      </c>
      <c r="H1671" s="4" t="s">
        <v>26</v>
      </c>
      <c r="I1671" s="3">
        <v>13</v>
      </c>
      <c r="J1671" s="4" t="s">
        <v>17</v>
      </c>
      <c r="K1671" s="4"/>
    </row>
    <row r="1672" spans="1:11">
      <c r="A1672" s="3">
        <v>125</v>
      </c>
      <c r="B1672" s="17">
        <v>44893</v>
      </c>
      <c r="C1672" s="4" t="s">
        <v>172</v>
      </c>
      <c r="D1672" s="2" t="s">
        <v>257</v>
      </c>
      <c r="E1672" s="2" t="s">
        <v>258</v>
      </c>
      <c r="F1672" s="4" t="s">
        <v>259</v>
      </c>
      <c r="G1672" s="3">
        <v>5217</v>
      </c>
      <c r="H1672" s="4" t="s">
        <v>41</v>
      </c>
      <c r="I1672" s="3">
        <v>17</v>
      </c>
      <c r="J1672" s="4" t="s">
        <v>17</v>
      </c>
      <c r="K1672" s="4"/>
    </row>
    <row r="1673" spans="1:11">
      <c r="A1673" s="3">
        <v>126</v>
      </c>
      <c r="B1673" s="17">
        <v>44299</v>
      </c>
      <c r="C1673" s="4" t="s">
        <v>133</v>
      </c>
      <c r="D1673" s="2" t="s">
        <v>260</v>
      </c>
      <c r="E1673" s="2" t="s">
        <v>261</v>
      </c>
      <c r="F1673" s="4" t="s">
        <v>262</v>
      </c>
      <c r="G1673" s="3">
        <v>3525</v>
      </c>
      <c r="H1673" s="4" t="s">
        <v>32</v>
      </c>
      <c r="I1673" s="3">
        <v>12</v>
      </c>
      <c r="J1673" s="4" t="s">
        <v>17</v>
      </c>
      <c r="K1673" s="4"/>
    </row>
    <row r="1674" spans="1:11">
      <c r="A1674" s="3">
        <v>126</v>
      </c>
      <c r="B1674" s="17">
        <v>44299</v>
      </c>
      <c r="C1674" s="4" t="s">
        <v>133</v>
      </c>
      <c r="D1674" s="2" t="s">
        <v>260</v>
      </c>
      <c r="E1674" s="2" t="s">
        <v>261</v>
      </c>
      <c r="F1674" s="4" t="s">
        <v>262</v>
      </c>
      <c r="G1674" s="3">
        <v>3525</v>
      </c>
      <c r="H1674" s="4" t="s">
        <v>18</v>
      </c>
      <c r="I1674" s="3">
        <v>4</v>
      </c>
      <c r="J1674" s="4" t="s">
        <v>17</v>
      </c>
      <c r="K1674" s="4"/>
    </row>
    <row r="1675" spans="1:11">
      <c r="A1675" s="3">
        <v>126</v>
      </c>
      <c r="B1675" s="17">
        <v>44299</v>
      </c>
      <c r="C1675" s="4" t="s">
        <v>133</v>
      </c>
      <c r="D1675" s="2" t="s">
        <v>260</v>
      </c>
      <c r="E1675" s="2" t="s">
        <v>261</v>
      </c>
      <c r="F1675" s="4" t="s">
        <v>262</v>
      </c>
      <c r="G1675" s="3">
        <v>3525</v>
      </c>
      <c r="H1675" s="4" t="s">
        <v>19</v>
      </c>
      <c r="I1675" s="3">
        <v>6</v>
      </c>
      <c r="J1675" s="4" t="s">
        <v>17</v>
      </c>
      <c r="K1675" s="4"/>
    </row>
    <row r="1676" spans="1:11">
      <c r="A1676" s="3">
        <v>126</v>
      </c>
      <c r="B1676" s="17">
        <v>44299</v>
      </c>
      <c r="C1676" s="4" t="s">
        <v>133</v>
      </c>
      <c r="D1676" s="2" t="s">
        <v>260</v>
      </c>
      <c r="E1676" s="2" t="s">
        <v>261</v>
      </c>
      <c r="F1676" s="4" t="s">
        <v>262</v>
      </c>
      <c r="G1676" s="3">
        <v>3525</v>
      </c>
      <c r="H1676" s="4" t="s">
        <v>20</v>
      </c>
      <c r="I1676" s="3">
        <v>29</v>
      </c>
      <c r="J1676" s="4" t="s">
        <v>17</v>
      </c>
      <c r="K1676" s="4"/>
    </row>
    <row r="1677" spans="1:11">
      <c r="A1677" s="3">
        <v>126</v>
      </c>
      <c r="B1677" s="17">
        <v>44299</v>
      </c>
      <c r="C1677" s="4" t="s">
        <v>133</v>
      </c>
      <c r="D1677" s="2" t="s">
        <v>260</v>
      </c>
      <c r="E1677" s="2" t="s">
        <v>261</v>
      </c>
      <c r="F1677" s="4" t="s">
        <v>262</v>
      </c>
      <c r="G1677" s="3">
        <v>3525</v>
      </c>
      <c r="H1677" s="4" t="s">
        <v>33</v>
      </c>
      <c r="I1677" s="3">
        <v>7</v>
      </c>
      <c r="J1677" s="4" t="s">
        <v>17</v>
      </c>
      <c r="K1677" s="4"/>
    </row>
    <row r="1678" spans="1:11">
      <c r="A1678" s="3">
        <v>126</v>
      </c>
      <c r="B1678" s="17">
        <v>44299</v>
      </c>
      <c r="C1678" s="4" t="s">
        <v>133</v>
      </c>
      <c r="D1678" s="2" t="s">
        <v>260</v>
      </c>
      <c r="E1678" s="2" t="s">
        <v>261</v>
      </c>
      <c r="F1678" s="4" t="s">
        <v>262</v>
      </c>
      <c r="G1678" s="3">
        <v>3525</v>
      </c>
      <c r="H1678" s="4" t="s">
        <v>22</v>
      </c>
      <c r="I1678" s="3">
        <v>4</v>
      </c>
      <c r="J1678" s="4" t="s">
        <v>17</v>
      </c>
      <c r="K1678" s="4"/>
    </row>
    <row r="1679" spans="1:11">
      <c r="A1679" s="3">
        <v>126</v>
      </c>
      <c r="B1679" s="17">
        <v>44299</v>
      </c>
      <c r="C1679" s="4" t="s">
        <v>133</v>
      </c>
      <c r="D1679" s="2" t="s">
        <v>260</v>
      </c>
      <c r="E1679" s="2" t="s">
        <v>261</v>
      </c>
      <c r="F1679" s="4" t="s">
        <v>262</v>
      </c>
      <c r="G1679" s="3">
        <v>3525</v>
      </c>
      <c r="H1679" s="4" t="s">
        <v>23</v>
      </c>
      <c r="I1679" s="3">
        <v>9</v>
      </c>
      <c r="J1679" s="4" t="s">
        <v>17</v>
      </c>
      <c r="K1679" s="4"/>
    </row>
    <row r="1680" spans="1:11">
      <c r="A1680" s="3">
        <v>126</v>
      </c>
      <c r="B1680" s="17">
        <v>44299</v>
      </c>
      <c r="C1680" s="4" t="s">
        <v>133</v>
      </c>
      <c r="D1680" s="2" t="s">
        <v>260</v>
      </c>
      <c r="E1680" s="2" t="s">
        <v>261</v>
      </c>
      <c r="F1680" s="4" t="s">
        <v>262</v>
      </c>
      <c r="G1680" s="3">
        <v>3525</v>
      </c>
      <c r="H1680" s="4" t="s">
        <v>36</v>
      </c>
      <c r="I1680" s="3">
        <v>8</v>
      </c>
      <c r="J1680" s="4" t="s">
        <v>17</v>
      </c>
      <c r="K1680" s="4"/>
    </row>
    <row r="1681" spans="1:11">
      <c r="A1681" s="3">
        <v>126</v>
      </c>
      <c r="B1681" s="17">
        <v>44299</v>
      </c>
      <c r="C1681" s="4" t="s">
        <v>133</v>
      </c>
      <c r="D1681" s="2" t="s">
        <v>260</v>
      </c>
      <c r="E1681" s="2" t="s">
        <v>261</v>
      </c>
      <c r="F1681" s="4" t="s">
        <v>262</v>
      </c>
      <c r="G1681" s="3">
        <v>3525</v>
      </c>
      <c r="H1681" s="4" t="s">
        <v>42</v>
      </c>
      <c r="I1681" s="3">
        <v>1</v>
      </c>
      <c r="J1681" s="4" t="s">
        <v>17</v>
      </c>
      <c r="K1681" s="4"/>
    </row>
    <row r="1682" spans="1:11">
      <c r="A1682" s="3">
        <v>126</v>
      </c>
      <c r="B1682" s="17">
        <v>44299</v>
      </c>
      <c r="C1682" s="4" t="s">
        <v>133</v>
      </c>
      <c r="D1682" s="2" t="s">
        <v>260</v>
      </c>
      <c r="E1682" s="2" t="s">
        <v>261</v>
      </c>
      <c r="F1682" s="4" t="s">
        <v>262</v>
      </c>
      <c r="G1682" s="3">
        <v>3525</v>
      </c>
      <c r="H1682" s="4" t="s">
        <v>24</v>
      </c>
      <c r="I1682" s="3">
        <v>10</v>
      </c>
      <c r="J1682" s="4" t="s">
        <v>17</v>
      </c>
      <c r="K1682" s="4"/>
    </row>
    <row r="1683" spans="1:11">
      <c r="A1683" s="3">
        <v>126</v>
      </c>
      <c r="B1683" s="17">
        <v>44299</v>
      </c>
      <c r="C1683" s="4" t="s">
        <v>133</v>
      </c>
      <c r="D1683" s="2" t="s">
        <v>260</v>
      </c>
      <c r="E1683" s="2" t="s">
        <v>261</v>
      </c>
      <c r="F1683" s="4" t="s">
        <v>262</v>
      </c>
      <c r="G1683" s="3">
        <v>3525</v>
      </c>
      <c r="H1683" s="4" t="s">
        <v>43</v>
      </c>
      <c r="I1683" s="3">
        <v>3</v>
      </c>
      <c r="J1683" s="4" t="s">
        <v>17</v>
      </c>
      <c r="K1683" s="4"/>
    </row>
    <row r="1684" spans="1:11">
      <c r="A1684" s="3">
        <v>126</v>
      </c>
      <c r="B1684" s="17">
        <v>44299</v>
      </c>
      <c r="C1684" s="4" t="s">
        <v>133</v>
      </c>
      <c r="D1684" s="2" t="s">
        <v>260</v>
      </c>
      <c r="E1684" s="2" t="s">
        <v>261</v>
      </c>
      <c r="F1684" s="4" t="s">
        <v>262</v>
      </c>
      <c r="G1684" s="3">
        <v>3525</v>
      </c>
      <c r="H1684" s="4" t="s">
        <v>44</v>
      </c>
      <c r="I1684" s="3">
        <v>7</v>
      </c>
      <c r="J1684" s="4" t="s">
        <v>17</v>
      </c>
      <c r="K1684" s="4"/>
    </row>
    <row r="1685" spans="1:11">
      <c r="A1685" s="3">
        <v>126</v>
      </c>
      <c r="B1685" s="17">
        <v>44299</v>
      </c>
      <c r="C1685" s="4" t="s">
        <v>133</v>
      </c>
      <c r="D1685" s="2" t="s">
        <v>260</v>
      </c>
      <c r="E1685" s="2" t="s">
        <v>261</v>
      </c>
      <c r="F1685" s="4" t="s">
        <v>262</v>
      </c>
      <c r="G1685" s="3">
        <v>3525</v>
      </c>
      <c r="H1685" s="4" t="s">
        <v>37</v>
      </c>
      <c r="I1685" s="3">
        <v>14</v>
      </c>
      <c r="J1685" s="4" t="s">
        <v>17</v>
      </c>
      <c r="K1685" s="4"/>
    </row>
    <row r="1686" spans="1:11">
      <c r="A1686" s="3">
        <v>126</v>
      </c>
      <c r="B1686" s="17">
        <v>44299</v>
      </c>
      <c r="C1686" s="4" t="s">
        <v>133</v>
      </c>
      <c r="D1686" s="2" t="s">
        <v>260</v>
      </c>
      <c r="E1686" s="2" t="s">
        <v>261</v>
      </c>
      <c r="F1686" s="4" t="s">
        <v>262</v>
      </c>
      <c r="G1686" s="3">
        <v>3525</v>
      </c>
      <c r="H1686" s="4" t="s">
        <v>27</v>
      </c>
      <c r="I1686" s="3">
        <v>5</v>
      </c>
      <c r="J1686" s="4" t="s">
        <v>17</v>
      </c>
      <c r="K1686" s="4"/>
    </row>
    <row r="1687" spans="1:11">
      <c r="A1687" s="3">
        <v>126</v>
      </c>
      <c r="B1687" s="17">
        <v>44299</v>
      </c>
      <c r="C1687" s="4" t="s">
        <v>133</v>
      </c>
      <c r="D1687" s="2" t="s">
        <v>260</v>
      </c>
      <c r="E1687" s="2" t="s">
        <v>261</v>
      </c>
      <c r="F1687" s="4" t="s">
        <v>262</v>
      </c>
      <c r="G1687" s="3">
        <v>3525</v>
      </c>
      <c r="H1687" s="4" t="s">
        <v>41</v>
      </c>
      <c r="I1687" s="3">
        <v>8</v>
      </c>
      <c r="J1687" s="4" t="s">
        <v>17</v>
      </c>
      <c r="K1687" s="4"/>
    </row>
    <row r="1688" spans="1:11">
      <c r="A1688" s="3">
        <v>127</v>
      </c>
      <c r="B1688" s="17">
        <v>44943</v>
      </c>
      <c r="C1688" s="4" t="s">
        <v>171</v>
      </c>
      <c r="D1688" s="2" t="s">
        <v>209</v>
      </c>
      <c r="E1688" s="2" t="s">
        <v>210</v>
      </c>
      <c r="F1688" s="4" t="s">
        <v>211</v>
      </c>
      <c r="G1688" s="3">
        <v>609</v>
      </c>
      <c r="H1688" s="4" t="s">
        <v>16</v>
      </c>
      <c r="I1688" s="3">
        <v>3</v>
      </c>
      <c r="J1688" s="4" t="s">
        <v>17</v>
      </c>
      <c r="K1688" s="4"/>
    </row>
    <row r="1689" spans="1:11">
      <c r="A1689" s="3">
        <v>127</v>
      </c>
      <c r="B1689" s="17">
        <v>44943</v>
      </c>
      <c r="C1689" s="4" t="s">
        <v>171</v>
      </c>
      <c r="D1689" s="2" t="s">
        <v>209</v>
      </c>
      <c r="E1689" s="2" t="s">
        <v>210</v>
      </c>
      <c r="F1689" s="4" t="s">
        <v>211</v>
      </c>
      <c r="G1689" s="3">
        <v>609</v>
      </c>
      <c r="H1689" s="4" t="s">
        <v>18</v>
      </c>
      <c r="I1689" s="3">
        <v>4</v>
      </c>
      <c r="J1689" s="4" t="s">
        <v>17</v>
      </c>
      <c r="K1689" s="4"/>
    </row>
    <row r="1690" spans="1:11">
      <c r="A1690" s="3">
        <v>127</v>
      </c>
      <c r="B1690" s="17">
        <v>44943</v>
      </c>
      <c r="C1690" s="4" t="s">
        <v>171</v>
      </c>
      <c r="D1690" s="2" t="s">
        <v>209</v>
      </c>
      <c r="E1690" s="2" t="s">
        <v>210</v>
      </c>
      <c r="F1690" s="4" t="s">
        <v>211</v>
      </c>
      <c r="G1690" s="3">
        <v>609</v>
      </c>
      <c r="H1690" s="4" t="s">
        <v>19</v>
      </c>
      <c r="I1690" s="3">
        <v>2</v>
      </c>
      <c r="J1690" s="4" t="s">
        <v>17</v>
      </c>
      <c r="K1690" s="4"/>
    </row>
    <row r="1691" spans="1:11">
      <c r="A1691" s="3">
        <v>127</v>
      </c>
      <c r="B1691" s="17">
        <v>44943</v>
      </c>
      <c r="C1691" s="4" t="s">
        <v>171</v>
      </c>
      <c r="D1691" s="2" t="s">
        <v>209</v>
      </c>
      <c r="E1691" s="2" t="s">
        <v>210</v>
      </c>
      <c r="F1691" s="4" t="s">
        <v>211</v>
      </c>
      <c r="G1691" s="3">
        <v>609</v>
      </c>
      <c r="H1691" s="4" t="s">
        <v>20</v>
      </c>
      <c r="I1691" s="3">
        <v>1</v>
      </c>
      <c r="J1691" s="4" t="s">
        <v>17</v>
      </c>
      <c r="K1691" s="4"/>
    </row>
    <row r="1692" spans="1:11">
      <c r="A1692" s="3">
        <v>127</v>
      </c>
      <c r="B1692" s="17">
        <v>44943</v>
      </c>
      <c r="C1692" s="4" t="s">
        <v>171</v>
      </c>
      <c r="D1692" s="2" t="s">
        <v>209</v>
      </c>
      <c r="E1692" s="2" t="s">
        <v>210</v>
      </c>
      <c r="F1692" s="4" t="s">
        <v>211</v>
      </c>
      <c r="G1692" s="3">
        <v>609</v>
      </c>
      <c r="H1692" s="4" t="s">
        <v>33</v>
      </c>
      <c r="I1692" s="3">
        <v>4</v>
      </c>
      <c r="J1692" s="4" t="s">
        <v>17</v>
      </c>
      <c r="K1692" s="4"/>
    </row>
    <row r="1693" spans="1:11">
      <c r="A1693" s="3">
        <v>127</v>
      </c>
      <c r="B1693" s="17">
        <v>44943</v>
      </c>
      <c r="C1693" s="4" t="s">
        <v>171</v>
      </c>
      <c r="D1693" s="2" t="s">
        <v>209</v>
      </c>
      <c r="E1693" s="2" t="s">
        <v>210</v>
      </c>
      <c r="F1693" s="4" t="s">
        <v>211</v>
      </c>
      <c r="G1693" s="3">
        <v>609</v>
      </c>
      <c r="H1693" s="4" t="s">
        <v>35</v>
      </c>
      <c r="I1693" s="3">
        <v>4</v>
      </c>
      <c r="J1693" s="4" t="s">
        <v>17</v>
      </c>
      <c r="K1693" s="4"/>
    </row>
    <row r="1694" spans="1:11">
      <c r="A1694" s="3">
        <v>127</v>
      </c>
      <c r="B1694" s="17">
        <v>44943</v>
      </c>
      <c r="C1694" s="4" t="s">
        <v>171</v>
      </c>
      <c r="D1694" s="2" t="s">
        <v>209</v>
      </c>
      <c r="E1694" s="2" t="s">
        <v>210</v>
      </c>
      <c r="F1694" s="4" t="s">
        <v>211</v>
      </c>
      <c r="G1694" s="3">
        <v>609</v>
      </c>
      <c r="H1694" s="4" t="s">
        <v>21</v>
      </c>
      <c r="I1694" s="3">
        <v>5</v>
      </c>
      <c r="J1694" s="4" t="s">
        <v>17</v>
      </c>
      <c r="K1694" s="4"/>
    </row>
    <row r="1695" spans="1:11">
      <c r="A1695" s="3">
        <v>127</v>
      </c>
      <c r="B1695" s="17">
        <v>44943</v>
      </c>
      <c r="C1695" s="4" t="s">
        <v>171</v>
      </c>
      <c r="D1695" s="2" t="s">
        <v>209</v>
      </c>
      <c r="E1695" s="2" t="s">
        <v>210</v>
      </c>
      <c r="F1695" s="4" t="s">
        <v>211</v>
      </c>
      <c r="G1695" s="3">
        <v>609</v>
      </c>
      <c r="H1695" s="4" t="s">
        <v>22</v>
      </c>
      <c r="I1695" s="3">
        <v>5</v>
      </c>
      <c r="J1695" s="4" t="s">
        <v>17</v>
      </c>
      <c r="K1695" s="4"/>
    </row>
    <row r="1696" spans="1:11">
      <c r="A1696" s="3">
        <v>127</v>
      </c>
      <c r="B1696" s="17">
        <v>44943</v>
      </c>
      <c r="C1696" s="4" t="s">
        <v>171</v>
      </c>
      <c r="D1696" s="2" t="s">
        <v>209</v>
      </c>
      <c r="E1696" s="2" t="s">
        <v>210</v>
      </c>
      <c r="F1696" s="4" t="s">
        <v>211</v>
      </c>
      <c r="G1696" s="3">
        <v>609</v>
      </c>
      <c r="H1696" s="4" t="s">
        <v>23</v>
      </c>
      <c r="I1696" s="3">
        <v>4</v>
      </c>
      <c r="J1696" s="4" t="s">
        <v>17</v>
      </c>
      <c r="K1696" s="4"/>
    </row>
    <row r="1697" spans="1:11">
      <c r="A1697" s="3">
        <v>127</v>
      </c>
      <c r="B1697" s="17">
        <v>44943</v>
      </c>
      <c r="C1697" s="4" t="s">
        <v>171</v>
      </c>
      <c r="D1697" s="2" t="s">
        <v>209</v>
      </c>
      <c r="E1697" s="2" t="s">
        <v>210</v>
      </c>
      <c r="F1697" s="4" t="s">
        <v>211</v>
      </c>
      <c r="G1697" s="3">
        <v>609</v>
      </c>
      <c r="H1697" s="4" t="s">
        <v>42</v>
      </c>
      <c r="I1697" s="3">
        <v>5</v>
      </c>
      <c r="J1697" s="4" t="s">
        <v>17</v>
      </c>
      <c r="K1697" s="4"/>
    </row>
    <row r="1698" spans="1:11">
      <c r="A1698" s="3">
        <v>127</v>
      </c>
      <c r="B1698" s="17">
        <v>44943</v>
      </c>
      <c r="C1698" s="4" t="s">
        <v>171</v>
      </c>
      <c r="D1698" s="2" t="s">
        <v>209</v>
      </c>
      <c r="E1698" s="2" t="s">
        <v>210</v>
      </c>
      <c r="F1698" s="4" t="s">
        <v>211</v>
      </c>
      <c r="G1698" s="3">
        <v>609</v>
      </c>
      <c r="H1698" s="4" t="s">
        <v>25</v>
      </c>
      <c r="I1698" s="3">
        <v>4</v>
      </c>
      <c r="J1698" s="4" t="s">
        <v>17</v>
      </c>
      <c r="K1698" s="4"/>
    </row>
    <row r="1699" spans="1:11">
      <c r="A1699" s="3">
        <v>127</v>
      </c>
      <c r="B1699" s="17">
        <v>44943</v>
      </c>
      <c r="C1699" s="4" t="s">
        <v>171</v>
      </c>
      <c r="D1699" s="2" t="s">
        <v>209</v>
      </c>
      <c r="E1699" s="2" t="s">
        <v>210</v>
      </c>
      <c r="F1699" s="4" t="s">
        <v>211</v>
      </c>
      <c r="G1699" s="3">
        <v>609</v>
      </c>
      <c r="H1699" s="4" t="s">
        <v>43</v>
      </c>
      <c r="I1699" s="3">
        <v>4</v>
      </c>
      <c r="J1699" s="4" t="s">
        <v>17</v>
      </c>
      <c r="K1699" s="4"/>
    </row>
    <row r="1700" spans="1:11">
      <c r="A1700" s="3">
        <v>127</v>
      </c>
      <c r="B1700" s="17">
        <v>44943</v>
      </c>
      <c r="C1700" s="4" t="s">
        <v>171</v>
      </c>
      <c r="D1700" s="2" t="s">
        <v>209</v>
      </c>
      <c r="E1700" s="2" t="s">
        <v>210</v>
      </c>
      <c r="F1700" s="4" t="s">
        <v>211</v>
      </c>
      <c r="G1700" s="3">
        <v>609</v>
      </c>
      <c r="H1700" s="4" t="s">
        <v>26</v>
      </c>
      <c r="I1700" s="3">
        <v>4</v>
      </c>
      <c r="J1700" s="4" t="s">
        <v>17</v>
      </c>
      <c r="K1700" s="4"/>
    </row>
    <row r="1701" spans="1:11">
      <c r="A1701" s="3">
        <v>127</v>
      </c>
      <c r="B1701" s="17">
        <v>44943</v>
      </c>
      <c r="C1701" s="4" t="s">
        <v>171</v>
      </c>
      <c r="D1701" s="2" t="s">
        <v>209</v>
      </c>
      <c r="E1701" s="2" t="s">
        <v>210</v>
      </c>
      <c r="F1701" s="4" t="s">
        <v>211</v>
      </c>
      <c r="G1701" s="3">
        <v>609</v>
      </c>
      <c r="H1701" s="4" t="s">
        <v>44</v>
      </c>
      <c r="I1701" s="3">
        <v>4</v>
      </c>
      <c r="J1701" s="4" t="s">
        <v>17</v>
      </c>
      <c r="K1701" s="4"/>
    </row>
    <row r="1702" spans="1:11">
      <c r="A1702" s="3">
        <v>127</v>
      </c>
      <c r="B1702" s="17">
        <v>44943</v>
      </c>
      <c r="C1702" s="4" t="s">
        <v>171</v>
      </c>
      <c r="D1702" s="2" t="s">
        <v>209</v>
      </c>
      <c r="E1702" s="2" t="s">
        <v>210</v>
      </c>
      <c r="F1702" s="4" t="s">
        <v>211</v>
      </c>
      <c r="G1702" s="3">
        <v>609</v>
      </c>
      <c r="H1702" s="4" t="s">
        <v>27</v>
      </c>
      <c r="I1702" s="3">
        <v>3</v>
      </c>
      <c r="J1702" s="4" t="s">
        <v>17</v>
      </c>
      <c r="K1702" s="4"/>
    </row>
    <row r="1703" spans="1:11">
      <c r="A1703" s="3">
        <v>128</v>
      </c>
      <c r="B1703" s="17">
        <v>45285</v>
      </c>
      <c r="C1703" s="4" t="s">
        <v>171</v>
      </c>
      <c r="D1703" s="2" t="s">
        <v>140</v>
      </c>
      <c r="E1703" s="2" t="s">
        <v>141</v>
      </c>
      <c r="F1703" s="4" t="s">
        <v>142</v>
      </c>
      <c r="G1703" s="3">
        <v>5548</v>
      </c>
      <c r="H1703" s="4" t="s">
        <v>32</v>
      </c>
      <c r="I1703" s="3">
        <v>9</v>
      </c>
      <c r="J1703" s="4" t="s">
        <v>17</v>
      </c>
      <c r="K1703" s="4"/>
    </row>
    <row r="1704" spans="1:11">
      <c r="A1704" s="3">
        <v>128</v>
      </c>
      <c r="B1704" s="17">
        <v>45285</v>
      </c>
      <c r="C1704" s="4" t="s">
        <v>171</v>
      </c>
      <c r="D1704" s="2" t="s">
        <v>140</v>
      </c>
      <c r="E1704" s="2" t="s">
        <v>141</v>
      </c>
      <c r="F1704" s="4" t="s">
        <v>142</v>
      </c>
      <c r="G1704" s="3">
        <v>5548</v>
      </c>
      <c r="H1704" s="4" t="s">
        <v>18</v>
      </c>
      <c r="I1704" s="3">
        <v>22</v>
      </c>
      <c r="J1704" s="4" t="s">
        <v>17</v>
      </c>
      <c r="K1704" s="4"/>
    </row>
    <row r="1705" spans="1:11">
      <c r="A1705" s="3">
        <v>128</v>
      </c>
      <c r="B1705" s="17">
        <v>45285</v>
      </c>
      <c r="C1705" s="4" t="s">
        <v>171</v>
      </c>
      <c r="D1705" s="2" t="s">
        <v>140</v>
      </c>
      <c r="E1705" s="2" t="s">
        <v>141</v>
      </c>
      <c r="F1705" s="4" t="s">
        <v>142</v>
      </c>
      <c r="G1705" s="3">
        <v>5548</v>
      </c>
      <c r="H1705" s="4" t="s">
        <v>19</v>
      </c>
      <c r="I1705" s="3">
        <v>11</v>
      </c>
      <c r="J1705" s="4" t="s">
        <v>17</v>
      </c>
      <c r="K1705" s="4"/>
    </row>
    <row r="1706" spans="1:11">
      <c r="A1706" s="3">
        <v>128</v>
      </c>
      <c r="B1706" s="17">
        <v>45285</v>
      </c>
      <c r="C1706" s="4" t="s">
        <v>171</v>
      </c>
      <c r="D1706" s="2" t="s">
        <v>140</v>
      </c>
      <c r="E1706" s="2" t="s">
        <v>141</v>
      </c>
      <c r="F1706" s="4" t="s">
        <v>142</v>
      </c>
      <c r="G1706" s="3">
        <v>5548</v>
      </c>
      <c r="H1706" s="4" t="s">
        <v>20</v>
      </c>
      <c r="I1706" s="3">
        <v>18</v>
      </c>
      <c r="J1706" s="4" t="s">
        <v>17</v>
      </c>
      <c r="K1706" s="4"/>
    </row>
    <row r="1707" spans="1:11">
      <c r="A1707" s="3">
        <v>128</v>
      </c>
      <c r="B1707" s="17">
        <v>45285</v>
      </c>
      <c r="C1707" s="4" t="s">
        <v>171</v>
      </c>
      <c r="D1707" s="2" t="s">
        <v>140</v>
      </c>
      <c r="E1707" s="2" t="s">
        <v>141</v>
      </c>
      <c r="F1707" s="4" t="s">
        <v>142</v>
      </c>
      <c r="G1707" s="3">
        <v>5548</v>
      </c>
      <c r="H1707" s="4" t="s">
        <v>35</v>
      </c>
      <c r="I1707" s="3">
        <v>6</v>
      </c>
      <c r="J1707" s="4" t="s">
        <v>17</v>
      </c>
      <c r="K1707" s="4"/>
    </row>
    <row r="1708" spans="1:11">
      <c r="A1708" s="3">
        <v>128</v>
      </c>
      <c r="B1708" s="17">
        <v>45285</v>
      </c>
      <c r="C1708" s="4" t="s">
        <v>171</v>
      </c>
      <c r="D1708" s="2" t="s">
        <v>140</v>
      </c>
      <c r="E1708" s="2" t="s">
        <v>141</v>
      </c>
      <c r="F1708" s="4" t="s">
        <v>142</v>
      </c>
      <c r="G1708" s="3">
        <v>5548</v>
      </c>
      <c r="H1708" s="4" t="s">
        <v>21</v>
      </c>
      <c r="I1708" s="3">
        <v>14</v>
      </c>
      <c r="J1708" s="4" t="s">
        <v>17</v>
      </c>
      <c r="K1708" s="4"/>
    </row>
    <row r="1709" spans="1:11">
      <c r="A1709" s="3">
        <v>128</v>
      </c>
      <c r="B1709" s="17">
        <v>45285</v>
      </c>
      <c r="C1709" s="4" t="s">
        <v>171</v>
      </c>
      <c r="D1709" s="2" t="s">
        <v>140</v>
      </c>
      <c r="E1709" s="2" t="s">
        <v>141</v>
      </c>
      <c r="F1709" s="4" t="s">
        <v>142</v>
      </c>
      <c r="G1709" s="3">
        <v>5548</v>
      </c>
      <c r="H1709" s="4" t="s">
        <v>23</v>
      </c>
      <c r="I1709" s="3">
        <v>13</v>
      </c>
      <c r="J1709" s="4" t="s">
        <v>17</v>
      </c>
      <c r="K1709" s="4"/>
    </row>
    <row r="1710" spans="1:11">
      <c r="A1710" s="3">
        <v>128</v>
      </c>
      <c r="B1710" s="17">
        <v>45285</v>
      </c>
      <c r="C1710" s="4" t="s">
        <v>171</v>
      </c>
      <c r="D1710" s="2" t="s">
        <v>140</v>
      </c>
      <c r="E1710" s="2" t="s">
        <v>141</v>
      </c>
      <c r="F1710" s="4" t="s">
        <v>142</v>
      </c>
      <c r="G1710" s="3">
        <v>5548</v>
      </c>
      <c r="H1710" s="4" t="s">
        <v>36</v>
      </c>
      <c r="I1710" s="3">
        <v>14</v>
      </c>
      <c r="J1710" s="4" t="s">
        <v>17</v>
      </c>
      <c r="K1710" s="4"/>
    </row>
    <row r="1711" spans="1:11">
      <c r="A1711" s="3">
        <v>128</v>
      </c>
      <c r="B1711" s="17">
        <v>45285</v>
      </c>
      <c r="C1711" s="4" t="s">
        <v>171</v>
      </c>
      <c r="D1711" s="2" t="s">
        <v>140</v>
      </c>
      <c r="E1711" s="2" t="s">
        <v>141</v>
      </c>
      <c r="F1711" s="4" t="s">
        <v>142</v>
      </c>
      <c r="G1711" s="3">
        <v>5548</v>
      </c>
      <c r="H1711" s="4" t="s">
        <v>42</v>
      </c>
      <c r="I1711" s="3">
        <v>9</v>
      </c>
      <c r="J1711" s="4" t="s">
        <v>17</v>
      </c>
      <c r="K1711" s="4"/>
    </row>
    <row r="1712" spans="1:11">
      <c r="A1712" s="3">
        <v>128</v>
      </c>
      <c r="B1712" s="17">
        <v>45285</v>
      </c>
      <c r="C1712" s="4" t="s">
        <v>171</v>
      </c>
      <c r="D1712" s="2" t="s">
        <v>140</v>
      </c>
      <c r="E1712" s="2" t="s">
        <v>141</v>
      </c>
      <c r="F1712" s="4" t="s">
        <v>142</v>
      </c>
      <c r="G1712" s="3">
        <v>5548</v>
      </c>
      <c r="H1712" s="4" t="s">
        <v>24</v>
      </c>
      <c r="I1712" s="3">
        <v>13</v>
      </c>
      <c r="J1712" s="4" t="s">
        <v>17</v>
      </c>
      <c r="K1712" s="4"/>
    </row>
    <row r="1713" spans="1:11">
      <c r="A1713" s="3">
        <v>128</v>
      </c>
      <c r="B1713" s="17">
        <v>45285</v>
      </c>
      <c r="C1713" s="4" t="s">
        <v>171</v>
      </c>
      <c r="D1713" s="2" t="s">
        <v>140</v>
      </c>
      <c r="E1713" s="2" t="s">
        <v>141</v>
      </c>
      <c r="F1713" s="4" t="s">
        <v>142</v>
      </c>
      <c r="G1713" s="3">
        <v>5548</v>
      </c>
      <c r="H1713" s="4" t="s">
        <v>25</v>
      </c>
      <c r="I1713" s="3">
        <v>12</v>
      </c>
      <c r="J1713" s="4" t="s">
        <v>17</v>
      </c>
      <c r="K1713" s="4"/>
    </row>
    <row r="1714" spans="1:11">
      <c r="A1714" s="3">
        <v>128</v>
      </c>
      <c r="B1714" s="17">
        <v>45285</v>
      </c>
      <c r="C1714" s="4" t="s">
        <v>171</v>
      </c>
      <c r="D1714" s="2" t="s">
        <v>140</v>
      </c>
      <c r="E1714" s="2" t="s">
        <v>141</v>
      </c>
      <c r="F1714" s="4" t="s">
        <v>142</v>
      </c>
      <c r="G1714" s="3">
        <v>5548</v>
      </c>
      <c r="H1714" s="4" t="s">
        <v>43</v>
      </c>
      <c r="I1714" s="3">
        <v>13</v>
      </c>
      <c r="J1714" s="4" t="s">
        <v>17</v>
      </c>
      <c r="K1714" s="4"/>
    </row>
    <row r="1715" spans="1:11">
      <c r="A1715" s="3">
        <v>128</v>
      </c>
      <c r="B1715" s="17">
        <v>45285</v>
      </c>
      <c r="C1715" s="4" t="s">
        <v>171</v>
      </c>
      <c r="D1715" s="2" t="s">
        <v>140</v>
      </c>
      <c r="E1715" s="2" t="s">
        <v>141</v>
      </c>
      <c r="F1715" s="4" t="s">
        <v>142</v>
      </c>
      <c r="G1715" s="3">
        <v>5548</v>
      </c>
      <c r="H1715" s="4" t="s">
        <v>26</v>
      </c>
      <c r="I1715" s="3">
        <v>4</v>
      </c>
      <c r="J1715" s="4" t="s">
        <v>17</v>
      </c>
      <c r="K1715" s="4"/>
    </row>
    <row r="1716" spans="1:11">
      <c r="A1716" s="3">
        <v>128</v>
      </c>
      <c r="B1716" s="17">
        <v>45285</v>
      </c>
      <c r="C1716" s="4" t="s">
        <v>171</v>
      </c>
      <c r="D1716" s="2" t="s">
        <v>140</v>
      </c>
      <c r="E1716" s="2" t="s">
        <v>141</v>
      </c>
      <c r="F1716" s="4" t="s">
        <v>142</v>
      </c>
      <c r="G1716" s="3">
        <v>5548</v>
      </c>
      <c r="H1716" s="4" t="s">
        <v>44</v>
      </c>
      <c r="I1716" s="3">
        <v>14</v>
      </c>
      <c r="J1716" s="4" t="s">
        <v>17</v>
      </c>
      <c r="K1716" s="4"/>
    </row>
    <row r="1717" spans="1:11">
      <c r="A1717" s="3">
        <v>128</v>
      </c>
      <c r="B1717" s="17">
        <v>45285</v>
      </c>
      <c r="C1717" s="4" t="s">
        <v>171</v>
      </c>
      <c r="D1717" s="2" t="s">
        <v>140</v>
      </c>
      <c r="E1717" s="2" t="s">
        <v>141</v>
      </c>
      <c r="F1717" s="4" t="s">
        <v>142</v>
      </c>
      <c r="G1717" s="3">
        <v>5548</v>
      </c>
      <c r="H1717" s="4" t="s">
        <v>27</v>
      </c>
      <c r="I1717" s="3">
        <v>13</v>
      </c>
      <c r="J1717" s="4" t="s">
        <v>17</v>
      </c>
      <c r="K1717" s="4"/>
    </row>
    <row r="1718" spans="1:11">
      <c r="A1718" s="3">
        <v>128</v>
      </c>
      <c r="B1718" s="17">
        <v>45285</v>
      </c>
      <c r="C1718" s="4" t="s">
        <v>171</v>
      </c>
      <c r="D1718" s="2" t="s">
        <v>140</v>
      </c>
      <c r="E1718" s="2" t="s">
        <v>141</v>
      </c>
      <c r="F1718" s="4" t="s">
        <v>142</v>
      </c>
      <c r="G1718" s="3">
        <v>5548</v>
      </c>
      <c r="H1718" s="4" t="s">
        <v>41</v>
      </c>
      <c r="I1718" s="3">
        <v>10</v>
      </c>
      <c r="J1718" s="4" t="s">
        <v>17</v>
      </c>
      <c r="K1718" s="4"/>
    </row>
    <row r="1719" spans="1:11">
      <c r="A1719" s="3">
        <v>129</v>
      </c>
      <c r="B1719" s="17">
        <v>44688</v>
      </c>
      <c r="C1719" s="4" t="s">
        <v>49</v>
      </c>
      <c r="D1719" s="2" t="s">
        <v>263</v>
      </c>
      <c r="E1719" s="2" t="s">
        <v>264</v>
      </c>
      <c r="F1719" s="4" t="s">
        <v>265</v>
      </c>
      <c r="G1719" s="3">
        <v>6817</v>
      </c>
      <c r="H1719" s="4" t="s">
        <v>32</v>
      </c>
      <c r="I1719" s="3">
        <v>9</v>
      </c>
      <c r="J1719" s="4" t="s">
        <v>17</v>
      </c>
      <c r="K1719" s="4"/>
    </row>
    <row r="1720" spans="1:11">
      <c r="A1720" s="3">
        <v>129</v>
      </c>
      <c r="B1720" s="17">
        <v>44688</v>
      </c>
      <c r="C1720" s="4" t="s">
        <v>49</v>
      </c>
      <c r="D1720" s="2" t="s">
        <v>263</v>
      </c>
      <c r="E1720" s="2" t="s">
        <v>264</v>
      </c>
      <c r="F1720" s="4" t="s">
        <v>265</v>
      </c>
      <c r="G1720" s="3">
        <v>6817</v>
      </c>
      <c r="H1720" s="4" t="s">
        <v>16</v>
      </c>
      <c r="I1720" s="3">
        <v>3</v>
      </c>
      <c r="J1720" s="4" t="s">
        <v>17</v>
      </c>
      <c r="K1720" s="4"/>
    </row>
    <row r="1721" spans="1:11">
      <c r="A1721" s="3">
        <v>129</v>
      </c>
      <c r="B1721" s="17">
        <v>44688</v>
      </c>
      <c r="C1721" s="4" t="s">
        <v>49</v>
      </c>
      <c r="D1721" s="2" t="s">
        <v>263</v>
      </c>
      <c r="E1721" s="2" t="s">
        <v>264</v>
      </c>
      <c r="F1721" s="4" t="s">
        <v>265</v>
      </c>
      <c r="G1721" s="3">
        <v>6817</v>
      </c>
      <c r="H1721" s="4" t="s">
        <v>18</v>
      </c>
      <c r="I1721" s="3">
        <v>12</v>
      </c>
      <c r="J1721" s="4" t="s">
        <v>17</v>
      </c>
      <c r="K1721" s="4"/>
    </row>
    <row r="1722" spans="1:11">
      <c r="A1722" s="3">
        <v>129</v>
      </c>
      <c r="B1722" s="17">
        <v>44688</v>
      </c>
      <c r="C1722" s="4" t="s">
        <v>49</v>
      </c>
      <c r="D1722" s="2" t="s">
        <v>263</v>
      </c>
      <c r="E1722" s="2" t="s">
        <v>264</v>
      </c>
      <c r="F1722" s="4" t="s">
        <v>265</v>
      </c>
      <c r="G1722" s="3">
        <v>6817</v>
      </c>
      <c r="H1722" s="4" t="s">
        <v>19</v>
      </c>
      <c r="I1722" s="3">
        <v>9</v>
      </c>
      <c r="J1722" s="4" t="s">
        <v>17</v>
      </c>
      <c r="K1722" s="4"/>
    </row>
    <row r="1723" spans="1:11">
      <c r="A1723" s="3">
        <v>129</v>
      </c>
      <c r="B1723" s="17">
        <v>44688</v>
      </c>
      <c r="C1723" s="4" t="s">
        <v>49</v>
      </c>
      <c r="D1723" s="2" t="s">
        <v>263</v>
      </c>
      <c r="E1723" s="2" t="s">
        <v>264</v>
      </c>
      <c r="F1723" s="4" t="s">
        <v>265</v>
      </c>
      <c r="G1723" s="3">
        <v>6817</v>
      </c>
      <c r="H1723" s="4" t="s">
        <v>33</v>
      </c>
      <c r="I1723" s="3">
        <v>12</v>
      </c>
      <c r="J1723" s="4" t="s">
        <v>17</v>
      </c>
      <c r="K1723" s="4"/>
    </row>
    <row r="1724" spans="1:11">
      <c r="A1724" s="3">
        <v>129</v>
      </c>
      <c r="B1724" s="17">
        <v>44688</v>
      </c>
      <c r="C1724" s="4" t="s">
        <v>49</v>
      </c>
      <c r="D1724" s="2" t="s">
        <v>263</v>
      </c>
      <c r="E1724" s="2" t="s">
        <v>264</v>
      </c>
      <c r="F1724" s="4" t="s">
        <v>265</v>
      </c>
      <c r="G1724" s="3">
        <v>6817</v>
      </c>
      <c r="H1724" s="4" t="s">
        <v>35</v>
      </c>
      <c r="I1724" s="3">
        <v>14</v>
      </c>
      <c r="J1724" s="4" t="s">
        <v>17</v>
      </c>
      <c r="K1724" s="4"/>
    </row>
    <row r="1725" spans="1:11">
      <c r="A1725" s="3">
        <v>129</v>
      </c>
      <c r="B1725" s="17">
        <v>44688</v>
      </c>
      <c r="C1725" s="4" t="s">
        <v>49</v>
      </c>
      <c r="D1725" s="2" t="s">
        <v>263</v>
      </c>
      <c r="E1725" s="2" t="s">
        <v>264</v>
      </c>
      <c r="F1725" s="4" t="s">
        <v>265</v>
      </c>
      <c r="G1725" s="3">
        <v>6817</v>
      </c>
      <c r="H1725" s="4" t="s">
        <v>22</v>
      </c>
      <c r="I1725" s="3">
        <v>11</v>
      </c>
      <c r="J1725" s="4" t="s">
        <v>17</v>
      </c>
      <c r="K1725" s="4"/>
    </row>
    <row r="1726" spans="1:11">
      <c r="A1726" s="3">
        <v>129</v>
      </c>
      <c r="B1726" s="17">
        <v>44688</v>
      </c>
      <c r="C1726" s="4" t="s">
        <v>49</v>
      </c>
      <c r="D1726" s="2" t="s">
        <v>263</v>
      </c>
      <c r="E1726" s="2" t="s">
        <v>264</v>
      </c>
      <c r="F1726" s="4" t="s">
        <v>265</v>
      </c>
      <c r="G1726" s="3">
        <v>6817</v>
      </c>
      <c r="H1726" s="4" t="s">
        <v>23</v>
      </c>
      <c r="I1726" s="3">
        <v>9</v>
      </c>
      <c r="J1726" s="4" t="s">
        <v>17</v>
      </c>
      <c r="K1726" s="4"/>
    </row>
    <row r="1727" spans="1:11">
      <c r="A1727" s="3">
        <v>129</v>
      </c>
      <c r="B1727" s="17">
        <v>44688</v>
      </c>
      <c r="C1727" s="4" t="s">
        <v>49</v>
      </c>
      <c r="D1727" s="2" t="s">
        <v>263</v>
      </c>
      <c r="E1727" s="2" t="s">
        <v>264</v>
      </c>
      <c r="F1727" s="4" t="s">
        <v>265</v>
      </c>
      <c r="G1727" s="3">
        <v>6817</v>
      </c>
      <c r="H1727" s="4" t="s">
        <v>24</v>
      </c>
      <c r="I1727" s="3">
        <v>13</v>
      </c>
      <c r="J1727" s="4" t="s">
        <v>17</v>
      </c>
      <c r="K1727" s="4"/>
    </row>
    <row r="1728" spans="1:11">
      <c r="A1728" s="3">
        <v>129</v>
      </c>
      <c r="B1728" s="17">
        <v>44688</v>
      </c>
      <c r="C1728" s="4" t="s">
        <v>49</v>
      </c>
      <c r="D1728" s="2" t="s">
        <v>263</v>
      </c>
      <c r="E1728" s="2" t="s">
        <v>264</v>
      </c>
      <c r="F1728" s="4" t="s">
        <v>265</v>
      </c>
      <c r="G1728" s="3">
        <v>6817</v>
      </c>
      <c r="H1728" s="4" t="s">
        <v>25</v>
      </c>
      <c r="I1728" s="3">
        <v>17</v>
      </c>
      <c r="J1728" s="4" t="s">
        <v>17</v>
      </c>
      <c r="K1728" s="4"/>
    </row>
    <row r="1729" spans="1:11">
      <c r="A1729" s="3">
        <v>129</v>
      </c>
      <c r="B1729" s="17">
        <v>44688</v>
      </c>
      <c r="C1729" s="4" t="s">
        <v>49</v>
      </c>
      <c r="D1729" s="2" t="s">
        <v>263</v>
      </c>
      <c r="E1729" s="2" t="s">
        <v>264</v>
      </c>
      <c r="F1729" s="4" t="s">
        <v>265</v>
      </c>
      <c r="G1729" s="3">
        <v>6817</v>
      </c>
      <c r="H1729" s="4" t="s">
        <v>43</v>
      </c>
      <c r="I1729" s="3">
        <v>7</v>
      </c>
      <c r="J1729" s="4" t="s">
        <v>17</v>
      </c>
      <c r="K1729" s="4"/>
    </row>
    <row r="1730" spans="1:11">
      <c r="A1730" s="3">
        <v>129</v>
      </c>
      <c r="B1730" s="17">
        <v>44688</v>
      </c>
      <c r="C1730" s="4" t="s">
        <v>49</v>
      </c>
      <c r="D1730" s="2" t="s">
        <v>263</v>
      </c>
      <c r="E1730" s="2" t="s">
        <v>264</v>
      </c>
      <c r="F1730" s="4" t="s">
        <v>265</v>
      </c>
      <c r="G1730" s="3">
        <v>6817</v>
      </c>
      <c r="H1730" s="4" t="s">
        <v>26</v>
      </c>
      <c r="I1730" s="3">
        <v>12</v>
      </c>
      <c r="J1730" s="4" t="s">
        <v>17</v>
      </c>
      <c r="K1730" s="4"/>
    </row>
    <row r="1731" spans="1:11">
      <c r="A1731" s="3">
        <v>129</v>
      </c>
      <c r="B1731" s="17">
        <v>44688</v>
      </c>
      <c r="C1731" s="4" t="s">
        <v>49</v>
      </c>
      <c r="D1731" s="2" t="s">
        <v>263</v>
      </c>
      <c r="E1731" s="2" t="s">
        <v>264</v>
      </c>
      <c r="F1731" s="4" t="s">
        <v>265</v>
      </c>
      <c r="G1731" s="3">
        <v>6817</v>
      </c>
      <c r="H1731" s="4" t="s">
        <v>37</v>
      </c>
      <c r="I1731" s="3">
        <v>14</v>
      </c>
      <c r="J1731" s="4" t="s">
        <v>17</v>
      </c>
      <c r="K1731" s="4"/>
    </row>
    <row r="1732" spans="1:11">
      <c r="A1732" s="3">
        <v>129</v>
      </c>
      <c r="B1732" s="17">
        <v>44688</v>
      </c>
      <c r="C1732" s="4" t="s">
        <v>49</v>
      </c>
      <c r="D1732" s="2" t="s">
        <v>263</v>
      </c>
      <c r="E1732" s="2" t="s">
        <v>264</v>
      </c>
      <c r="F1732" s="4" t="s">
        <v>265</v>
      </c>
      <c r="G1732" s="3">
        <v>6817</v>
      </c>
      <c r="H1732" s="4" t="s">
        <v>27</v>
      </c>
      <c r="I1732" s="3">
        <v>7</v>
      </c>
      <c r="J1732" s="4" t="s">
        <v>17</v>
      </c>
      <c r="K1732" s="4"/>
    </row>
    <row r="1733" spans="1:11">
      <c r="A1733" s="3">
        <v>130</v>
      </c>
      <c r="B1733" s="17">
        <v>44432</v>
      </c>
      <c r="C1733" s="4" t="s">
        <v>74</v>
      </c>
      <c r="D1733" s="2" t="s">
        <v>266</v>
      </c>
      <c r="E1733" s="2" t="s">
        <v>267</v>
      </c>
      <c r="F1733" s="4" t="s">
        <v>268</v>
      </c>
      <c r="G1733" s="3">
        <v>1804</v>
      </c>
      <c r="H1733" s="4" t="s">
        <v>32</v>
      </c>
      <c r="I1733" s="3">
        <v>4</v>
      </c>
      <c r="J1733" s="4" t="s">
        <v>17</v>
      </c>
      <c r="K1733" s="4"/>
    </row>
    <row r="1734" spans="1:11">
      <c r="A1734" s="3">
        <v>130</v>
      </c>
      <c r="B1734" s="17">
        <v>44432</v>
      </c>
      <c r="C1734" s="4" t="s">
        <v>74</v>
      </c>
      <c r="D1734" s="2" t="s">
        <v>266</v>
      </c>
      <c r="E1734" s="2" t="s">
        <v>267</v>
      </c>
      <c r="F1734" s="4" t="s">
        <v>268</v>
      </c>
      <c r="G1734" s="3">
        <v>1804</v>
      </c>
      <c r="H1734" s="4" t="s">
        <v>16</v>
      </c>
      <c r="I1734" s="3">
        <v>6</v>
      </c>
      <c r="J1734" s="4" t="s">
        <v>17</v>
      </c>
      <c r="K1734" s="4"/>
    </row>
    <row r="1735" spans="1:11">
      <c r="A1735" s="3">
        <v>130</v>
      </c>
      <c r="B1735" s="17">
        <v>44432</v>
      </c>
      <c r="C1735" s="4" t="s">
        <v>74</v>
      </c>
      <c r="D1735" s="2" t="s">
        <v>266</v>
      </c>
      <c r="E1735" s="2" t="s">
        <v>267</v>
      </c>
      <c r="F1735" s="4" t="s">
        <v>268</v>
      </c>
      <c r="G1735" s="3">
        <v>1804</v>
      </c>
      <c r="H1735" s="4" t="s">
        <v>18</v>
      </c>
      <c r="I1735" s="3">
        <v>3</v>
      </c>
      <c r="J1735" s="4" t="s">
        <v>17</v>
      </c>
      <c r="K1735" s="4"/>
    </row>
    <row r="1736" spans="1:11">
      <c r="A1736" s="3">
        <v>130</v>
      </c>
      <c r="B1736" s="17">
        <v>44432</v>
      </c>
      <c r="C1736" s="4" t="s">
        <v>74</v>
      </c>
      <c r="D1736" s="2" t="s">
        <v>266</v>
      </c>
      <c r="E1736" s="2" t="s">
        <v>267</v>
      </c>
      <c r="F1736" s="4" t="s">
        <v>268</v>
      </c>
      <c r="G1736" s="3">
        <v>1804</v>
      </c>
      <c r="H1736" s="4" t="s">
        <v>19</v>
      </c>
      <c r="I1736" s="3">
        <v>4</v>
      </c>
      <c r="J1736" s="4" t="s">
        <v>17</v>
      </c>
      <c r="K1736" s="4"/>
    </row>
    <row r="1737" spans="1:11">
      <c r="A1737" s="3">
        <v>130</v>
      </c>
      <c r="B1737" s="17">
        <v>44432</v>
      </c>
      <c r="C1737" s="4" t="s">
        <v>74</v>
      </c>
      <c r="D1737" s="2" t="s">
        <v>266</v>
      </c>
      <c r="E1737" s="2" t="s">
        <v>267</v>
      </c>
      <c r="F1737" s="4" t="s">
        <v>268</v>
      </c>
      <c r="G1737" s="3">
        <v>1804</v>
      </c>
      <c r="H1737" s="4" t="s">
        <v>33</v>
      </c>
      <c r="I1737" s="3">
        <v>4</v>
      </c>
      <c r="J1737" s="4" t="s">
        <v>17</v>
      </c>
      <c r="K1737" s="4"/>
    </row>
    <row r="1738" spans="1:11">
      <c r="A1738" s="3">
        <v>130</v>
      </c>
      <c r="B1738" s="17">
        <v>44432</v>
      </c>
      <c r="C1738" s="4" t="s">
        <v>74</v>
      </c>
      <c r="D1738" s="2" t="s">
        <v>266</v>
      </c>
      <c r="E1738" s="2" t="s">
        <v>267</v>
      </c>
      <c r="F1738" s="4" t="s">
        <v>268</v>
      </c>
      <c r="G1738" s="3">
        <v>1804</v>
      </c>
      <c r="H1738" s="4" t="s">
        <v>35</v>
      </c>
      <c r="I1738" s="3">
        <v>5</v>
      </c>
      <c r="J1738" s="4" t="s">
        <v>17</v>
      </c>
      <c r="K1738" s="4"/>
    </row>
    <row r="1739" spans="1:11">
      <c r="A1739" s="3">
        <v>130</v>
      </c>
      <c r="B1739" s="17">
        <v>44432</v>
      </c>
      <c r="C1739" s="4" t="s">
        <v>74</v>
      </c>
      <c r="D1739" s="2" t="s">
        <v>266</v>
      </c>
      <c r="E1739" s="2" t="s">
        <v>267</v>
      </c>
      <c r="F1739" s="4" t="s">
        <v>268</v>
      </c>
      <c r="G1739" s="3">
        <v>1804</v>
      </c>
      <c r="H1739" s="4" t="s">
        <v>21</v>
      </c>
      <c r="I1739" s="3">
        <v>4</v>
      </c>
      <c r="J1739" s="4" t="s">
        <v>17</v>
      </c>
      <c r="K1739" s="4"/>
    </row>
    <row r="1740" spans="1:11">
      <c r="A1740" s="3">
        <v>130</v>
      </c>
      <c r="B1740" s="17">
        <v>44432</v>
      </c>
      <c r="C1740" s="4" t="s">
        <v>74</v>
      </c>
      <c r="D1740" s="2" t="s">
        <v>266</v>
      </c>
      <c r="E1740" s="2" t="s">
        <v>267</v>
      </c>
      <c r="F1740" s="4" t="s">
        <v>268</v>
      </c>
      <c r="G1740" s="3">
        <v>1804</v>
      </c>
      <c r="H1740" s="4" t="s">
        <v>22</v>
      </c>
      <c r="I1740" s="3">
        <v>5</v>
      </c>
      <c r="J1740" s="4" t="s">
        <v>17</v>
      </c>
      <c r="K1740" s="4"/>
    </row>
    <row r="1741" spans="1:11">
      <c r="A1741" s="3">
        <v>130</v>
      </c>
      <c r="B1741" s="17">
        <v>44432</v>
      </c>
      <c r="C1741" s="4" t="s">
        <v>74</v>
      </c>
      <c r="D1741" s="2" t="s">
        <v>266</v>
      </c>
      <c r="E1741" s="2" t="s">
        <v>267</v>
      </c>
      <c r="F1741" s="4" t="s">
        <v>268</v>
      </c>
      <c r="G1741" s="3">
        <v>1804</v>
      </c>
      <c r="H1741" s="4" t="s">
        <v>23</v>
      </c>
      <c r="I1741" s="3">
        <v>5</v>
      </c>
      <c r="J1741" s="4" t="s">
        <v>17</v>
      </c>
      <c r="K1741" s="4"/>
    </row>
    <row r="1742" spans="1:11">
      <c r="A1742" s="3">
        <v>130</v>
      </c>
      <c r="B1742" s="17">
        <v>44432</v>
      </c>
      <c r="C1742" s="4" t="s">
        <v>74</v>
      </c>
      <c r="D1742" s="2" t="s">
        <v>266</v>
      </c>
      <c r="E1742" s="2" t="s">
        <v>267</v>
      </c>
      <c r="F1742" s="4" t="s">
        <v>268</v>
      </c>
      <c r="G1742" s="3">
        <v>1804</v>
      </c>
      <c r="H1742" s="4" t="s">
        <v>42</v>
      </c>
      <c r="I1742" s="3">
        <v>3</v>
      </c>
      <c r="J1742" s="4" t="s">
        <v>17</v>
      </c>
      <c r="K1742" s="4"/>
    </row>
    <row r="1743" spans="1:11">
      <c r="A1743" s="3">
        <v>130</v>
      </c>
      <c r="B1743" s="17">
        <v>44432</v>
      </c>
      <c r="C1743" s="4" t="s">
        <v>74</v>
      </c>
      <c r="D1743" s="2" t="s">
        <v>266</v>
      </c>
      <c r="E1743" s="2" t="s">
        <v>267</v>
      </c>
      <c r="F1743" s="4" t="s">
        <v>268</v>
      </c>
      <c r="G1743" s="3">
        <v>1804</v>
      </c>
      <c r="H1743" s="4" t="s">
        <v>24</v>
      </c>
      <c r="I1743" s="3">
        <v>5</v>
      </c>
      <c r="J1743" s="4" t="s">
        <v>17</v>
      </c>
      <c r="K1743" s="4"/>
    </row>
    <row r="1744" spans="1:11">
      <c r="A1744" s="3">
        <v>130</v>
      </c>
      <c r="B1744" s="17">
        <v>44432</v>
      </c>
      <c r="C1744" s="4" t="s">
        <v>74</v>
      </c>
      <c r="D1744" s="2" t="s">
        <v>266</v>
      </c>
      <c r="E1744" s="2" t="s">
        <v>267</v>
      </c>
      <c r="F1744" s="4" t="s">
        <v>268</v>
      </c>
      <c r="G1744" s="3">
        <v>1804</v>
      </c>
      <c r="H1744" s="4" t="s">
        <v>25</v>
      </c>
      <c r="I1744" s="3">
        <v>1</v>
      </c>
      <c r="J1744" s="4" t="s">
        <v>17</v>
      </c>
      <c r="K1744" s="4"/>
    </row>
    <row r="1745" spans="1:11">
      <c r="A1745" s="3">
        <v>130</v>
      </c>
      <c r="B1745" s="17">
        <v>44432</v>
      </c>
      <c r="C1745" s="4" t="s">
        <v>74</v>
      </c>
      <c r="D1745" s="2" t="s">
        <v>266</v>
      </c>
      <c r="E1745" s="2" t="s">
        <v>267</v>
      </c>
      <c r="F1745" s="4" t="s">
        <v>268</v>
      </c>
      <c r="G1745" s="3">
        <v>1804</v>
      </c>
      <c r="H1745" s="4" t="s">
        <v>43</v>
      </c>
      <c r="I1745" s="3">
        <v>4</v>
      </c>
      <c r="J1745" s="4" t="s">
        <v>17</v>
      </c>
      <c r="K1745" s="4"/>
    </row>
    <row r="1746" spans="1:11">
      <c r="A1746" s="3">
        <v>130</v>
      </c>
      <c r="B1746" s="17">
        <v>44432</v>
      </c>
      <c r="C1746" s="4" t="s">
        <v>74</v>
      </c>
      <c r="D1746" s="2" t="s">
        <v>266</v>
      </c>
      <c r="E1746" s="2" t="s">
        <v>267</v>
      </c>
      <c r="F1746" s="4" t="s">
        <v>268</v>
      </c>
      <c r="G1746" s="3">
        <v>1804</v>
      </c>
      <c r="H1746" s="4" t="s">
        <v>26</v>
      </c>
      <c r="I1746" s="3">
        <v>5</v>
      </c>
      <c r="J1746" s="4" t="s">
        <v>17</v>
      </c>
      <c r="K1746" s="4"/>
    </row>
    <row r="1747" spans="1:11">
      <c r="A1747" s="3">
        <v>130</v>
      </c>
      <c r="B1747" s="17">
        <v>44432</v>
      </c>
      <c r="C1747" s="4" t="s">
        <v>74</v>
      </c>
      <c r="D1747" s="2" t="s">
        <v>266</v>
      </c>
      <c r="E1747" s="2" t="s">
        <v>267</v>
      </c>
      <c r="F1747" s="4" t="s">
        <v>268</v>
      </c>
      <c r="G1747" s="3">
        <v>1804</v>
      </c>
      <c r="H1747" s="4" t="s">
        <v>44</v>
      </c>
      <c r="I1747" s="3">
        <v>6</v>
      </c>
      <c r="J1747" s="4" t="s">
        <v>17</v>
      </c>
      <c r="K1747" s="4"/>
    </row>
    <row r="1748" spans="1:11">
      <c r="A1748" s="3">
        <v>130</v>
      </c>
      <c r="B1748" s="17">
        <v>44432</v>
      </c>
      <c r="C1748" s="4" t="s">
        <v>74</v>
      </c>
      <c r="D1748" s="2" t="s">
        <v>266</v>
      </c>
      <c r="E1748" s="2" t="s">
        <v>267</v>
      </c>
      <c r="F1748" s="4" t="s">
        <v>268</v>
      </c>
      <c r="G1748" s="3">
        <v>1804</v>
      </c>
      <c r="H1748" s="4" t="s">
        <v>37</v>
      </c>
      <c r="I1748" s="3">
        <v>2</v>
      </c>
      <c r="J1748" s="4" t="s">
        <v>17</v>
      </c>
      <c r="K1748" s="4"/>
    </row>
    <row r="1749" spans="1:11">
      <c r="A1749" s="3">
        <v>131</v>
      </c>
      <c r="B1749" s="17">
        <v>43919</v>
      </c>
      <c r="C1749" s="4" t="s">
        <v>105</v>
      </c>
      <c r="D1749" s="2" t="s">
        <v>242</v>
      </c>
      <c r="E1749" s="2" t="s">
        <v>243</v>
      </c>
      <c r="F1749" s="4" t="s">
        <v>244</v>
      </c>
      <c r="G1749" s="3">
        <v>6733</v>
      </c>
      <c r="H1749" s="4" t="s">
        <v>32</v>
      </c>
      <c r="I1749" s="3">
        <v>13</v>
      </c>
      <c r="J1749" s="4" t="s">
        <v>17</v>
      </c>
      <c r="K1749" s="4"/>
    </row>
    <row r="1750" spans="1:11">
      <c r="A1750" s="3">
        <v>131</v>
      </c>
      <c r="B1750" s="17">
        <v>43919</v>
      </c>
      <c r="C1750" s="4" t="s">
        <v>105</v>
      </c>
      <c r="D1750" s="2" t="s">
        <v>242</v>
      </c>
      <c r="E1750" s="2" t="s">
        <v>243</v>
      </c>
      <c r="F1750" s="4" t="s">
        <v>244</v>
      </c>
      <c r="G1750" s="3">
        <v>6733</v>
      </c>
      <c r="H1750" s="4" t="s">
        <v>16</v>
      </c>
      <c r="I1750" s="3">
        <v>1</v>
      </c>
      <c r="J1750" s="4" t="s">
        <v>17</v>
      </c>
      <c r="K1750" s="4"/>
    </row>
    <row r="1751" spans="1:11">
      <c r="A1751" s="3">
        <v>131</v>
      </c>
      <c r="B1751" s="17">
        <v>43919</v>
      </c>
      <c r="C1751" s="4" t="s">
        <v>105</v>
      </c>
      <c r="D1751" s="2" t="s">
        <v>242</v>
      </c>
      <c r="E1751" s="2" t="s">
        <v>243</v>
      </c>
      <c r="F1751" s="4" t="s">
        <v>244</v>
      </c>
      <c r="G1751" s="3">
        <v>6733</v>
      </c>
      <c r="H1751" s="4" t="s">
        <v>18</v>
      </c>
      <c r="I1751" s="3">
        <v>17</v>
      </c>
      <c r="J1751" s="4" t="s">
        <v>17</v>
      </c>
      <c r="K1751" s="4"/>
    </row>
    <row r="1752" spans="1:11">
      <c r="A1752" s="3">
        <v>131</v>
      </c>
      <c r="B1752" s="17">
        <v>43919</v>
      </c>
      <c r="C1752" s="4" t="s">
        <v>105</v>
      </c>
      <c r="D1752" s="2" t="s">
        <v>242</v>
      </c>
      <c r="E1752" s="2" t="s">
        <v>243</v>
      </c>
      <c r="F1752" s="4" t="s">
        <v>244</v>
      </c>
      <c r="G1752" s="3">
        <v>6733</v>
      </c>
      <c r="H1752" s="4" t="s">
        <v>33</v>
      </c>
      <c r="I1752" s="3">
        <v>15</v>
      </c>
      <c r="J1752" s="4" t="s">
        <v>17</v>
      </c>
      <c r="K1752" s="4"/>
    </row>
    <row r="1753" spans="1:11">
      <c r="A1753" s="3">
        <v>131</v>
      </c>
      <c r="B1753" s="17">
        <v>43919</v>
      </c>
      <c r="C1753" s="4" t="s">
        <v>105</v>
      </c>
      <c r="D1753" s="2" t="s">
        <v>242</v>
      </c>
      <c r="E1753" s="2" t="s">
        <v>243</v>
      </c>
      <c r="F1753" s="4" t="s">
        <v>244</v>
      </c>
      <c r="G1753" s="3">
        <v>6733</v>
      </c>
      <c r="H1753" s="4" t="s">
        <v>35</v>
      </c>
      <c r="I1753" s="3">
        <v>8</v>
      </c>
      <c r="J1753" s="4" t="s">
        <v>17</v>
      </c>
      <c r="K1753" s="4"/>
    </row>
    <row r="1754" spans="1:11">
      <c r="A1754" s="3">
        <v>131</v>
      </c>
      <c r="B1754" s="17">
        <v>43919</v>
      </c>
      <c r="C1754" s="4" t="s">
        <v>105</v>
      </c>
      <c r="D1754" s="2" t="s">
        <v>242</v>
      </c>
      <c r="E1754" s="2" t="s">
        <v>243</v>
      </c>
      <c r="F1754" s="4" t="s">
        <v>244</v>
      </c>
      <c r="G1754" s="3">
        <v>6733</v>
      </c>
      <c r="H1754" s="4" t="s">
        <v>22</v>
      </c>
      <c r="I1754" s="3">
        <v>7</v>
      </c>
      <c r="J1754" s="4" t="s">
        <v>17</v>
      </c>
      <c r="K1754" s="4"/>
    </row>
    <row r="1755" spans="1:11">
      <c r="A1755" s="3">
        <v>131</v>
      </c>
      <c r="B1755" s="17">
        <v>43919</v>
      </c>
      <c r="C1755" s="4" t="s">
        <v>105</v>
      </c>
      <c r="D1755" s="2" t="s">
        <v>242</v>
      </c>
      <c r="E1755" s="2" t="s">
        <v>243</v>
      </c>
      <c r="F1755" s="4" t="s">
        <v>244</v>
      </c>
      <c r="G1755" s="3">
        <v>6733</v>
      </c>
      <c r="H1755" s="4" t="s">
        <v>23</v>
      </c>
      <c r="I1755" s="3">
        <v>15</v>
      </c>
      <c r="J1755" s="4" t="s">
        <v>17</v>
      </c>
      <c r="K1755" s="4"/>
    </row>
    <row r="1756" spans="1:11">
      <c r="A1756" s="3">
        <v>131</v>
      </c>
      <c r="B1756" s="17">
        <v>43919</v>
      </c>
      <c r="C1756" s="4" t="s">
        <v>105</v>
      </c>
      <c r="D1756" s="2" t="s">
        <v>242</v>
      </c>
      <c r="E1756" s="2" t="s">
        <v>243</v>
      </c>
      <c r="F1756" s="4" t="s">
        <v>244</v>
      </c>
      <c r="G1756" s="3">
        <v>6733</v>
      </c>
      <c r="H1756" s="4" t="s">
        <v>42</v>
      </c>
      <c r="I1756" s="3">
        <v>9</v>
      </c>
      <c r="J1756" s="4" t="s">
        <v>17</v>
      </c>
      <c r="K1756" s="4"/>
    </row>
    <row r="1757" spans="1:11">
      <c r="A1757" s="3">
        <v>131</v>
      </c>
      <c r="B1757" s="17">
        <v>43919</v>
      </c>
      <c r="C1757" s="4" t="s">
        <v>105</v>
      </c>
      <c r="D1757" s="2" t="s">
        <v>242</v>
      </c>
      <c r="E1757" s="2" t="s">
        <v>243</v>
      </c>
      <c r="F1757" s="4" t="s">
        <v>244</v>
      </c>
      <c r="G1757" s="3">
        <v>6733</v>
      </c>
      <c r="H1757" s="4" t="s">
        <v>24</v>
      </c>
      <c r="I1757" s="3">
        <v>11</v>
      </c>
      <c r="J1757" s="4" t="s">
        <v>17</v>
      </c>
      <c r="K1757" s="4"/>
    </row>
    <row r="1758" spans="1:11">
      <c r="A1758" s="3">
        <v>131</v>
      </c>
      <c r="B1758" s="17">
        <v>43919</v>
      </c>
      <c r="C1758" s="4" t="s">
        <v>105</v>
      </c>
      <c r="D1758" s="2" t="s">
        <v>242</v>
      </c>
      <c r="E1758" s="2" t="s">
        <v>243</v>
      </c>
      <c r="F1758" s="4" t="s">
        <v>244</v>
      </c>
      <c r="G1758" s="3">
        <v>6733</v>
      </c>
      <c r="H1758" s="4" t="s">
        <v>25</v>
      </c>
      <c r="I1758" s="3">
        <v>10</v>
      </c>
      <c r="J1758" s="4" t="s">
        <v>17</v>
      </c>
      <c r="K1758" s="4"/>
    </row>
    <row r="1759" spans="1:11">
      <c r="A1759" s="3">
        <v>131</v>
      </c>
      <c r="B1759" s="17">
        <v>43919</v>
      </c>
      <c r="C1759" s="4" t="s">
        <v>105</v>
      </c>
      <c r="D1759" s="2" t="s">
        <v>242</v>
      </c>
      <c r="E1759" s="2" t="s">
        <v>243</v>
      </c>
      <c r="F1759" s="4" t="s">
        <v>244</v>
      </c>
      <c r="G1759" s="3">
        <v>6733</v>
      </c>
      <c r="H1759" s="4" t="s">
        <v>43</v>
      </c>
      <c r="I1759" s="3">
        <v>12</v>
      </c>
      <c r="J1759" s="4" t="s">
        <v>17</v>
      </c>
      <c r="K1759" s="4"/>
    </row>
    <row r="1760" spans="1:11">
      <c r="A1760" s="3">
        <v>131</v>
      </c>
      <c r="B1760" s="17">
        <v>43919</v>
      </c>
      <c r="C1760" s="4" t="s">
        <v>105</v>
      </c>
      <c r="D1760" s="2" t="s">
        <v>242</v>
      </c>
      <c r="E1760" s="2" t="s">
        <v>243</v>
      </c>
      <c r="F1760" s="4" t="s">
        <v>244</v>
      </c>
      <c r="G1760" s="3">
        <v>6733</v>
      </c>
      <c r="H1760" s="4" t="s">
        <v>44</v>
      </c>
      <c r="I1760" s="3">
        <v>5</v>
      </c>
      <c r="J1760" s="4" t="s">
        <v>17</v>
      </c>
      <c r="K1760" s="4"/>
    </row>
    <row r="1761" spans="1:11">
      <c r="A1761" s="3">
        <v>132</v>
      </c>
      <c r="B1761" s="17">
        <v>45000</v>
      </c>
      <c r="C1761" s="4" t="s">
        <v>59</v>
      </c>
      <c r="D1761" s="2" t="s">
        <v>203</v>
      </c>
      <c r="E1761" s="2" t="s">
        <v>204</v>
      </c>
      <c r="F1761" s="4" t="s">
        <v>205</v>
      </c>
      <c r="G1761" s="3">
        <v>7172</v>
      </c>
      <c r="H1761" s="4" t="s">
        <v>16</v>
      </c>
      <c r="I1761" s="3">
        <v>15</v>
      </c>
      <c r="J1761" s="4" t="s">
        <v>17</v>
      </c>
      <c r="K1761" s="4"/>
    </row>
    <row r="1762" spans="1:11">
      <c r="A1762" s="3">
        <v>132</v>
      </c>
      <c r="B1762" s="17">
        <v>45000</v>
      </c>
      <c r="C1762" s="4" t="s">
        <v>59</v>
      </c>
      <c r="D1762" s="2" t="s">
        <v>203</v>
      </c>
      <c r="E1762" s="2" t="s">
        <v>204</v>
      </c>
      <c r="F1762" s="4" t="s">
        <v>205</v>
      </c>
      <c r="G1762" s="3">
        <v>7172</v>
      </c>
      <c r="H1762" s="4" t="s">
        <v>18</v>
      </c>
      <c r="I1762" s="3">
        <v>10</v>
      </c>
      <c r="J1762" s="4" t="s">
        <v>17</v>
      </c>
      <c r="K1762" s="4"/>
    </row>
    <row r="1763" spans="1:11">
      <c r="A1763" s="3">
        <v>132</v>
      </c>
      <c r="B1763" s="17">
        <v>45000</v>
      </c>
      <c r="C1763" s="4" t="s">
        <v>59</v>
      </c>
      <c r="D1763" s="2" t="s">
        <v>203</v>
      </c>
      <c r="E1763" s="2" t="s">
        <v>204</v>
      </c>
      <c r="F1763" s="4" t="s">
        <v>205</v>
      </c>
      <c r="G1763" s="3">
        <v>7172</v>
      </c>
      <c r="H1763" s="4" t="s">
        <v>19</v>
      </c>
      <c r="I1763" s="3">
        <v>20</v>
      </c>
      <c r="J1763" s="4" t="s">
        <v>17</v>
      </c>
      <c r="K1763" s="4"/>
    </row>
    <row r="1764" spans="1:11">
      <c r="A1764" s="3">
        <v>132</v>
      </c>
      <c r="B1764" s="17">
        <v>45000</v>
      </c>
      <c r="C1764" s="4" t="s">
        <v>59</v>
      </c>
      <c r="D1764" s="2" t="s">
        <v>203</v>
      </c>
      <c r="E1764" s="2" t="s">
        <v>204</v>
      </c>
      <c r="F1764" s="4" t="s">
        <v>205</v>
      </c>
      <c r="G1764" s="3">
        <v>7172</v>
      </c>
      <c r="H1764" s="4" t="s">
        <v>20</v>
      </c>
      <c r="I1764" s="3">
        <v>13</v>
      </c>
      <c r="J1764" s="4" t="s">
        <v>17</v>
      </c>
      <c r="K1764" s="4"/>
    </row>
    <row r="1765" spans="1:11">
      <c r="A1765" s="3">
        <v>132</v>
      </c>
      <c r="B1765" s="17">
        <v>45000</v>
      </c>
      <c r="C1765" s="4" t="s">
        <v>59</v>
      </c>
      <c r="D1765" s="2" t="s">
        <v>203</v>
      </c>
      <c r="E1765" s="2" t="s">
        <v>204</v>
      </c>
      <c r="F1765" s="4" t="s">
        <v>205</v>
      </c>
      <c r="G1765" s="3">
        <v>7172</v>
      </c>
      <c r="H1765" s="4" t="s">
        <v>35</v>
      </c>
      <c r="I1765" s="3">
        <v>9</v>
      </c>
      <c r="J1765" s="4" t="s">
        <v>17</v>
      </c>
      <c r="K1765" s="4"/>
    </row>
    <row r="1766" spans="1:11">
      <c r="A1766" s="3">
        <v>132</v>
      </c>
      <c r="B1766" s="17">
        <v>45000</v>
      </c>
      <c r="C1766" s="4" t="s">
        <v>59</v>
      </c>
      <c r="D1766" s="2" t="s">
        <v>203</v>
      </c>
      <c r="E1766" s="2" t="s">
        <v>204</v>
      </c>
      <c r="F1766" s="4" t="s">
        <v>205</v>
      </c>
      <c r="G1766" s="3">
        <v>7172</v>
      </c>
      <c r="H1766" s="4" t="s">
        <v>22</v>
      </c>
      <c r="I1766" s="3">
        <v>16</v>
      </c>
      <c r="J1766" s="4" t="s">
        <v>17</v>
      </c>
      <c r="K1766" s="4"/>
    </row>
    <row r="1767" spans="1:11">
      <c r="A1767" s="3">
        <v>132</v>
      </c>
      <c r="B1767" s="17">
        <v>45000</v>
      </c>
      <c r="C1767" s="4" t="s">
        <v>59</v>
      </c>
      <c r="D1767" s="2" t="s">
        <v>203</v>
      </c>
      <c r="E1767" s="2" t="s">
        <v>204</v>
      </c>
      <c r="F1767" s="4" t="s">
        <v>205</v>
      </c>
      <c r="G1767" s="3">
        <v>7172</v>
      </c>
      <c r="H1767" s="4" t="s">
        <v>23</v>
      </c>
      <c r="I1767" s="3">
        <v>10</v>
      </c>
      <c r="J1767" s="4" t="s">
        <v>17</v>
      </c>
      <c r="K1767" s="4"/>
    </row>
    <row r="1768" spans="1:11">
      <c r="A1768" s="3">
        <v>132</v>
      </c>
      <c r="B1768" s="17">
        <v>45000</v>
      </c>
      <c r="C1768" s="4" t="s">
        <v>59</v>
      </c>
      <c r="D1768" s="2" t="s">
        <v>203</v>
      </c>
      <c r="E1768" s="2" t="s">
        <v>204</v>
      </c>
      <c r="F1768" s="4" t="s">
        <v>205</v>
      </c>
      <c r="G1768" s="3">
        <v>7172</v>
      </c>
      <c r="H1768" s="4" t="s">
        <v>42</v>
      </c>
      <c r="I1768" s="3">
        <v>18</v>
      </c>
      <c r="J1768" s="4" t="s">
        <v>17</v>
      </c>
      <c r="K1768" s="4"/>
    </row>
    <row r="1769" spans="1:11">
      <c r="A1769" s="3">
        <v>132</v>
      </c>
      <c r="B1769" s="17">
        <v>45000</v>
      </c>
      <c r="C1769" s="4" t="s">
        <v>59</v>
      </c>
      <c r="D1769" s="2" t="s">
        <v>203</v>
      </c>
      <c r="E1769" s="2" t="s">
        <v>204</v>
      </c>
      <c r="F1769" s="4" t="s">
        <v>205</v>
      </c>
      <c r="G1769" s="3">
        <v>7172</v>
      </c>
      <c r="H1769" s="4" t="s">
        <v>24</v>
      </c>
      <c r="I1769" s="3">
        <v>6</v>
      </c>
      <c r="J1769" s="4" t="s">
        <v>17</v>
      </c>
      <c r="K1769" s="4"/>
    </row>
    <row r="1770" spans="1:11">
      <c r="A1770" s="3">
        <v>132</v>
      </c>
      <c r="B1770" s="17">
        <v>45000</v>
      </c>
      <c r="C1770" s="4" t="s">
        <v>59</v>
      </c>
      <c r="D1770" s="2" t="s">
        <v>203</v>
      </c>
      <c r="E1770" s="2" t="s">
        <v>204</v>
      </c>
      <c r="F1770" s="4" t="s">
        <v>205</v>
      </c>
      <c r="G1770" s="3">
        <v>7172</v>
      </c>
      <c r="H1770" s="4" t="s">
        <v>25</v>
      </c>
      <c r="I1770" s="3">
        <v>11</v>
      </c>
      <c r="J1770" s="4" t="s">
        <v>17</v>
      </c>
      <c r="K1770" s="4"/>
    </row>
    <row r="1771" spans="1:11">
      <c r="A1771" s="3">
        <v>132</v>
      </c>
      <c r="B1771" s="17">
        <v>45000</v>
      </c>
      <c r="C1771" s="4" t="s">
        <v>59</v>
      </c>
      <c r="D1771" s="2" t="s">
        <v>203</v>
      </c>
      <c r="E1771" s="2" t="s">
        <v>204</v>
      </c>
      <c r="F1771" s="4" t="s">
        <v>205</v>
      </c>
      <c r="G1771" s="3">
        <v>7172</v>
      </c>
      <c r="H1771" s="4" t="s">
        <v>43</v>
      </c>
      <c r="I1771" s="3">
        <v>19</v>
      </c>
      <c r="J1771" s="4" t="s">
        <v>17</v>
      </c>
      <c r="K1771" s="4"/>
    </row>
    <row r="1772" spans="1:11">
      <c r="A1772" s="3">
        <v>132</v>
      </c>
      <c r="B1772" s="17">
        <v>45000</v>
      </c>
      <c r="C1772" s="4" t="s">
        <v>59</v>
      </c>
      <c r="D1772" s="2" t="s">
        <v>203</v>
      </c>
      <c r="E1772" s="2" t="s">
        <v>204</v>
      </c>
      <c r="F1772" s="4" t="s">
        <v>205</v>
      </c>
      <c r="G1772" s="3">
        <v>7172</v>
      </c>
      <c r="H1772" s="4" t="s">
        <v>26</v>
      </c>
      <c r="I1772" s="3">
        <v>11</v>
      </c>
      <c r="J1772" s="4" t="s">
        <v>17</v>
      </c>
      <c r="K1772" s="4"/>
    </row>
    <row r="1773" spans="1:11">
      <c r="A1773" s="3">
        <v>132</v>
      </c>
      <c r="B1773" s="17">
        <v>45000</v>
      </c>
      <c r="C1773" s="4" t="s">
        <v>59</v>
      </c>
      <c r="D1773" s="2" t="s">
        <v>203</v>
      </c>
      <c r="E1773" s="2" t="s">
        <v>204</v>
      </c>
      <c r="F1773" s="4" t="s">
        <v>205</v>
      </c>
      <c r="G1773" s="3">
        <v>7172</v>
      </c>
      <c r="H1773" s="4" t="s">
        <v>44</v>
      </c>
      <c r="I1773" s="3">
        <v>9</v>
      </c>
      <c r="J1773" s="4" t="s">
        <v>17</v>
      </c>
      <c r="K1773" s="4"/>
    </row>
    <row r="1774" spans="1:11">
      <c r="A1774" s="3">
        <v>132</v>
      </c>
      <c r="B1774" s="17">
        <v>45000</v>
      </c>
      <c r="C1774" s="4" t="s">
        <v>59</v>
      </c>
      <c r="D1774" s="2" t="s">
        <v>203</v>
      </c>
      <c r="E1774" s="2" t="s">
        <v>204</v>
      </c>
      <c r="F1774" s="4" t="s">
        <v>205</v>
      </c>
      <c r="G1774" s="3">
        <v>7172</v>
      </c>
      <c r="H1774" s="4" t="s">
        <v>41</v>
      </c>
      <c r="I1774" s="3">
        <v>13</v>
      </c>
      <c r="J1774" s="4" t="s">
        <v>17</v>
      </c>
      <c r="K1774" s="4"/>
    </row>
    <row r="1775" spans="1:11">
      <c r="A1775" s="3">
        <v>133</v>
      </c>
      <c r="B1775" s="17">
        <v>44402</v>
      </c>
      <c r="C1775" s="4" t="s">
        <v>81</v>
      </c>
      <c r="D1775" s="2" t="s">
        <v>143</v>
      </c>
      <c r="E1775" s="2" t="s">
        <v>144</v>
      </c>
      <c r="F1775" s="4" t="s">
        <v>145</v>
      </c>
      <c r="G1775" s="3">
        <v>3249</v>
      </c>
      <c r="H1775" s="4" t="s">
        <v>32</v>
      </c>
      <c r="I1775" s="3">
        <v>7</v>
      </c>
      <c r="J1775" s="4" t="s">
        <v>17</v>
      </c>
      <c r="K1775" s="4"/>
    </row>
    <row r="1776" spans="1:11">
      <c r="A1776" s="3">
        <v>133</v>
      </c>
      <c r="B1776" s="17">
        <v>44402</v>
      </c>
      <c r="C1776" s="4" t="s">
        <v>81</v>
      </c>
      <c r="D1776" s="2" t="s">
        <v>143</v>
      </c>
      <c r="E1776" s="2" t="s">
        <v>144</v>
      </c>
      <c r="F1776" s="4" t="s">
        <v>145</v>
      </c>
      <c r="G1776" s="3">
        <v>3249</v>
      </c>
      <c r="H1776" s="4" t="s">
        <v>18</v>
      </c>
      <c r="I1776" s="3">
        <v>8</v>
      </c>
      <c r="J1776" s="4" t="s">
        <v>17</v>
      </c>
      <c r="K1776" s="4"/>
    </row>
    <row r="1777" spans="1:11">
      <c r="A1777" s="3">
        <v>133</v>
      </c>
      <c r="B1777" s="17">
        <v>44402</v>
      </c>
      <c r="C1777" s="4" t="s">
        <v>81</v>
      </c>
      <c r="D1777" s="2" t="s">
        <v>143</v>
      </c>
      <c r="E1777" s="2" t="s">
        <v>144</v>
      </c>
      <c r="F1777" s="4" t="s">
        <v>145</v>
      </c>
      <c r="G1777" s="3">
        <v>3249</v>
      </c>
      <c r="H1777" s="4" t="s">
        <v>19</v>
      </c>
      <c r="I1777" s="3">
        <v>5</v>
      </c>
      <c r="J1777" s="4" t="s">
        <v>17</v>
      </c>
      <c r="K1777" s="4"/>
    </row>
    <row r="1778" spans="1:11">
      <c r="A1778" s="3">
        <v>133</v>
      </c>
      <c r="B1778" s="17">
        <v>44402</v>
      </c>
      <c r="C1778" s="4" t="s">
        <v>81</v>
      </c>
      <c r="D1778" s="2" t="s">
        <v>143</v>
      </c>
      <c r="E1778" s="2" t="s">
        <v>144</v>
      </c>
      <c r="F1778" s="4" t="s">
        <v>145</v>
      </c>
      <c r="G1778" s="3">
        <v>3249</v>
      </c>
      <c r="H1778" s="4" t="s">
        <v>33</v>
      </c>
      <c r="I1778" s="3">
        <v>3</v>
      </c>
      <c r="J1778" s="4" t="s">
        <v>17</v>
      </c>
      <c r="K1778" s="4"/>
    </row>
    <row r="1779" spans="1:11">
      <c r="A1779" s="3">
        <v>133</v>
      </c>
      <c r="B1779" s="17">
        <v>44402</v>
      </c>
      <c r="C1779" s="4" t="s">
        <v>81</v>
      </c>
      <c r="D1779" s="2" t="s">
        <v>143</v>
      </c>
      <c r="E1779" s="2" t="s">
        <v>144</v>
      </c>
      <c r="F1779" s="4" t="s">
        <v>145</v>
      </c>
      <c r="G1779" s="3">
        <v>3249</v>
      </c>
      <c r="H1779" s="4" t="s">
        <v>35</v>
      </c>
      <c r="I1779" s="3">
        <v>9</v>
      </c>
      <c r="J1779" s="4" t="s">
        <v>17</v>
      </c>
      <c r="K1779" s="4"/>
    </row>
    <row r="1780" spans="1:11">
      <c r="A1780" s="3">
        <v>133</v>
      </c>
      <c r="B1780" s="17">
        <v>44402</v>
      </c>
      <c r="C1780" s="4" t="s">
        <v>81</v>
      </c>
      <c r="D1780" s="2" t="s">
        <v>143</v>
      </c>
      <c r="E1780" s="2" t="s">
        <v>144</v>
      </c>
      <c r="F1780" s="4" t="s">
        <v>145</v>
      </c>
      <c r="G1780" s="3">
        <v>3249</v>
      </c>
      <c r="H1780" s="4" t="s">
        <v>22</v>
      </c>
      <c r="I1780" s="3">
        <v>13</v>
      </c>
      <c r="J1780" s="4" t="s">
        <v>17</v>
      </c>
      <c r="K1780" s="4"/>
    </row>
    <row r="1781" spans="1:11">
      <c r="A1781" s="3">
        <v>133</v>
      </c>
      <c r="B1781" s="17">
        <v>44402</v>
      </c>
      <c r="C1781" s="4" t="s">
        <v>81</v>
      </c>
      <c r="D1781" s="2" t="s">
        <v>143</v>
      </c>
      <c r="E1781" s="2" t="s">
        <v>144</v>
      </c>
      <c r="F1781" s="4" t="s">
        <v>145</v>
      </c>
      <c r="G1781" s="3">
        <v>3249</v>
      </c>
      <c r="H1781" s="4" t="s">
        <v>23</v>
      </c>
      <c r="I1781" s="3">
        <v>9</v>
      </c>
      <c r="J1781" s="4" t="s">
        <v>17</v>
      </c>
      <c r="K1781" s="4"/>
    </row>
    <row r="1782" spans="1:11">
      <c r="A1782" s="3">
        <v>133</v>
      </c>
      <c r="B1782" s="17">
        <v>44402</v>
      </c>
      <c r="C1782" s="4" t="s">
        <v>81</v>
      </c>
      <c r="D1782" s="2" t="s">
        <v>143</v>
      </c>
      <c r="E1782" s="2" t="s">
        <v>144</v>
      </c>
      <c r="F1782" s="4" t="s">
        <v>145</v>
      </c>
      <c r="G1782" s="3">
        <v>3249</v>
      </c>
      <c r="H1782" s="4" t="s">
        <v>42</v>
      </c>
      <c r="I1782" s="3">
        <v>11</v>
      </c>
      <c r="J1782" s="4" t="s">
        <v>17</v>
      </c>
      <c r="K1782" s="4"/>
    </row>
    <row r="1783" spans="1:11">
      <c r="A1783" s="3">
        <v>133</v>
      </c>
      <c r="B1783" s="17">
        <v>44402</v>
      </c>
      <c r="C1783" s="4" t="s">
        <v>81</v>
      </c>
      <c r="D1783" s="2" t="s">
        <v>143</v>
      </c>
      <c r="E1783" s="2" t="s">
        <v>144</v>
      </c>
      <c r="F1783" s="4" t="s">
        <v>145</v>
      </c>
      <c r="G1783" s="3">
        <v>3249</v>
      </c>
      <c r="H1783" s="4" t="s">
        <v>24</v>
      </c>
      <c r="I1783" s="3">
        <v>7</v>
      </c>
      <c r="J1783" s="4" t="s">
        <v>17</v>
      </c>
      <c r="K1783" s="4"/>
    </row>
    <row r="1784" spans="1:11">
      <c r="A1784" s="3">
        <v>133</v>
      </c>
      <c r="B1784" s="17">
        <v>44402</v>
      </c>
      <c r="C1784" s="4" t="s">
        <v>81</v>
      </c>
      <c r="D1784" s="2" t="s">
        <v>143</v>
      </c>
      <c r="E1784" s="2" t="s">
        <v>144</v>
      </c>
      <c r="F1784" s="4" t="s">
        <v>145</v>
      </c>
      <c r="G1784" s="3">
        <v>3249</v>
      </c>
      <c r="H1784" s="4" t="s">
        <v>43</v>
      </c>
      <c r="I1784" s="3">
        <v>10</v>
      </c>
      <c r="J1784" s="4" t="s">
        <v>17</v>
      </c>
      <c r="K1784" s="4"/>
    </row>
    <row r="1785" spans="1:11">
      <c r="A1785" s="3">
        <v>133</v>
      </c>
      <c r="B1785" s="17">
        <v>44402</v>
      </c>
      <c r="C1785" s="4" t="s">
        <v>81</v>
      </c>
      <c r="D1785" s="2" t="s">
        <v>143</v>
      </c>
      <c r="E1785" s="2" t="s">
        <v>144</v>
      </c>
      <c r="F1785" s="4" t="s">
        <v>145</v>
      </c>
      <c r="G1785" s="3">
        <v>3249</v>
      </c>
      <c r="H1785" s="4" t="s">
        <v>37</v>
      </c>
      <c r="I1785" s="3">
        <v>9</v>
      </c>
      <c r="J1785" s="4" t="s">
        <v>17</v>
      </c>
      <c r="K1785" s="4"/>
    </row>
    <row r="1786" spans="1:11">
      <c r="A1786" s="3">
        <v>133</v>
      </c>
      <c r="B1786" s="17">
        <v>44402</v>
      </c>
      <c r="C1786" s="4" t="s">
        <v>81</v>
      </c>
      <c r="D1786" s="2" t="s">
        <v>143</v>
      </c>
      <c r="E1786" s="2" t="s">
        <v>144</v>
      </c>
      <c r="F1786" s="4" t="s">
        <v>145</v>
      </c>
      <c r="G1786" s="3">
        <v>3249</v>
      </c>
      <c r="H1786" s="4" t="s">
        <v>41</v>
      </c>
      <c r="I1786" s="3">
        <v>2</v>
      </c>
      <c r="J1786" s="4" t="s">
        <v>17</v>
      </c>
      <c r="K1786" s="4"/>
    </row>
    <row r="1787" spans="1:11">
      <c r="A1787" s="3">
        <v>134</v>
      </c>
      <c r="B1787" s="17">
        <v>44837</v>
      </c>
      <c r="C1787" s="4" t="s">
        <v>114</v>
      </c>
      <c r="D1787" s="2" t="s">
        <v>197</v>
      </c>
      <c r="E1787" s="2" t="s">
        <v>198</v>
      </c>
      <c r="F1787" s="4" t="s">
        <v>199</v>
      </c>
      <c r="G1787" s="3">
        <v>5726</v>
      </c>
      <c r="H1787" s="4" t="s">
        <v>16</v>
      </c>
      <c r="I1787" s="3">
        <v>16</v>
      </c>
      <c r="J1787" s="4" t="s">
        <v>17</v>
      </c>
      <c r="K1787" s="4"/>
    </row>
    <row r="1788" spans="1:11">
      <c r="A1788" s="3">
        <v>134</v>
      </c>
      <c r="B1788" s="17">
        <v>44837</v>
      </c>
      <c r="C1788" s="4" t="s">
        <v>114</v>
      </c>
      <c r="D1788" s="2" t="s">
        <v>197</v>
      </c>
      <c r="E1788" s="2" t="s">
        <v>198</v>
      </c>
      <c r="F1788" s="4" t="s">
        <v>199</v>
      </c>
      <c r="G1788" s="3">
        <v>5726</v>
      </c>
      <c r="H1788" s="4" t="s">
        <v>18</v>
      </c>
      <c r="I1788" s="3">
        <v>16</v>
      </c>
      <c r="J1788" s="4" t="s">
        <v>17</v>
      </c>
      <c r="K1788" s="4"/>
    </row>
    <row r="1789" spans="1:11">
      <c r="A1789" s="3">
        <v>134</v>
      </c>
      <c r="B1789" s="17">
        <v>44837</v>
      </c>
      <c r="C1789" s="4" t="s">
        <v>114</v>
      </c>
      <c r="D1789" s="2" t="s">
        <v>197</v>
      </c>
      <c r="E1789" s="2" t="s">
        <v>198</v>
      </c>
      <c r="F1789" s="4" t="s">
        <v>199</v>
      </c>
      <c r="G1789" s="3">
        <v>5726</v>
      </c>
      <c r="H1789" s="4" t="s">
        <v>19</v>
      </c>
      <c r="I1789" s="3">
        <v>14</v>
      </c>
      <c r="J1789" s="4" t="s">
        <v>17</v>
      </c>
      <c r="K1789" s="4"/>
    </row>
    <row r="1790" spans="1:11">
      <c r="A1790" s="3">
        <v>134</v>
      </c>
      <c r="B1790" s="17">
        <v>44837</v>
      </c>
      <c r="C1790" s="4" t="s">
        <v>114</v>
      </c>
      <c r="D1790" s="2" t="s">
        <v>197</v>
      </c>
      <c r="E1790" s="2" t="s">
        <v>198</v>
      </c>
      <c r="F1790" s="4" t="s">
        <v>199</v>
      </c>
      <c r="G1790" s="3">
        <v>5726</v>
      </c>
      <c r="H1790" s="4" t="s">
        <v>20</v>
      </c>
      <c r="I1790" s="3">
        <v>5</v>
      </c>
      <c r="J1790" s="4" t="s">
        <v>17</v>
      </c>
      <c r="K1790" s="4"/>
    </row>
    <row r="1791" spans="1:11">
      <c r="A1791" s="3">
        <v>134</v>
      </c>
      <c r="B1791" s="17">
        <v>44837</v>
      </c>
      <c r="C1791" s="4" t="s">
        <v>114</v>
      </c>
      <c r="D1791" s="2" t="s">
        <v>197</v>
      </c>
      <c r="E1791" s="2" t="s">
        <v>198</v>
      </c>
      <c r="F1791" s="4" t="s">
        <v>199</v>
      </c>
      <c r="G1791" s="3">
        <v>5726</v>
      </c>
      <c r="H1791" s="4" t="s">
        <v>33</v>
      </c>
      <c r="I1791" s="3">
        <v>9</v>
      </c>
      <c r="J1791" s="4" t="s">
        <v>17</v>
      </c>
      <c r="K1791" s="4"/>
    </row>
    <row r="1792" spans="1:11">
      <c r="A1792" s="3">
        <v>134</v>
      </c>
      <c r="B1792" s="17">
        <v>44837</v>
      </c>
      <c r="C1792" s="4" t="s">
        <v>114</v>
      </c>
      <c r="D1792" s="2" t="s">
        <v>197</v>
      </c>
      <c r="E1792" s="2" t="s">
        <v>198</v>
      </c>
      <c r="F1792" s="4" t="s">
        <v>199</v>
      </c>
      <c r="G1792" s="3">
        <v>5726</v>
      </c>
      <c r="H1792" s="4" t="s">
        <v>35</v>
      </c>
      <c r="I1792" s="3">
        <v>7</v>
      </c>
      <c r="J1792" s="4" t="s">
        <v>17</v>
      </c>
      <c r="K1792" s="4"/>
    </row>
    <row r="1793" spans="1:11">
      <c r="A1793" s="3">
        <v>134</v>
      </c>
      <c r="B1793" s="17">
        <v>44837</v>
      </c>
      <c r="C1793" s="4" t="s">
        <v>114</v>
      </c>
      <c r="D1793" s="2" t="s">
        <v>197</v>
      </c>
      <c r="E1793" s="2" t="s">
        <v>198</v>
      </c>
      <c r="F1793" s="4" t="s">
        <v>199</v>
      </c>
      <c r="G1793" s="3">
        <v>5726</v>
      </c>
      <c r="H1793" s="4" t="s">
        <v>22</v>
      </c>
      <c r="I1793" s="3">
        <v>10</v>
      </c>
      <c r="J1793" s="4" t="s">
        <v>17</v>
      </c>
      <c r="K1793" s="4"/>
    </row>
    <row r="1794" spans="1:11">
      <c r="A1794" s="3">
        <v>134</v>
      </c>
      <c r="B1794" s="17">
        <v>44837</v>
      </c>
      <c r="C1794" s="4" t="s">
        <v>114</v>
      </c>
      <c r="D1794" s="2" t="s">
        <v>197</v>
      </c>
      <c r="E1794" s="2" t="s">
        <v>198</v>
      </c>
      <c r="F1794" s="4" t="s">
        <v>199</v>
      </c>
      <c r="G1794" s="3">
        <v>5726</v>
      </c>
      <c r="H1794" s="4" t="s">
        <v>23</v>
      </c>
      <c r="I1794" s="3">
        <v>13</v>
      </c>
      <c r="J1794" s="4" t="s">
        <v>17</v>
      </c>
      <c r="K1794" s="4"/>
    </row>
    <row r="1795" spans="1:11">
      <c r="A1795" s="3">
        <v>134</v>
      </c>
      <c r="B1795" s="17">
        <v>44837</v>
      </c>
      <c r="C1795" s="4" t="s">
        <v>114</v>
      </c>
      <c r="D1795" s="2" t="s">
        <v>197</v>
      </c>
      <c r="E1795" s="2" t="s">
        <v>198</v>
      </c>
      <c r="F1795" s="4" t="s">
        <v>199</v>
      </c>
      <c r="G1795" s="3">
        <v>5726</v>
      </c>
      <c r="H1795" s="4" t="s">
        <v>36</v>
      </c>
      <c r="I1795" s="3">
        <v>20</v>
      </c>
      <c r="J1795" s="4" t="s">
        <v>17</v>
      </c>
      <c r="K1795" s="4"/>
    </row>
    <row r="1796" spans="1:11">
      <c r="A1796" s="3">
        <v>134</v>
      </c>
      <c r="B1796" s="17">
        <v>44837</v>
      </c>
      <c r="C1796" s="4" t="s">
        <v>114</v>
      </c>
      <c r="D1796" s="2" t="s">
        <v>197</v>
      </c>
      <c r="E1796" s="2" t="s">
        <v>198</v>
      </c>
      <c r="F1796" s="4" t="s">
        <v>199</v>
      </c>
      <c r="G1796" s="3">
        <v>5726</v>
      </c>
      <c r="H1796" s="4" t="s">
        <v>42</v>
      </c>
      <c r="I1796" s="3">
        <v>15</v>
      </c>
      <c r="J1796" s="4" t="s">
        <v>17</v>
      </c>
      <c r="K1796" s="4"/>
    </row>
    <row r="1797" spans="1:11">
      <c r="A1797" s="3">
        <v>134</v>
      </c>
      <c r="B1797" s="17">
        <v>44837</v>
      </c>
      <c r="C1797" s="4" t="s">
        <v>114</v>
      </c>
      <c r="D1797" s="2" t="s">
        <v>197</v>
      </c>
      <c r="E1797" s="2" t="s">
        <v>198</v>
      </c>
      <c r="F1797" s="4" t="s">
        <v>199</v>
      </c>
      <c r="G1797" s="3">
        <v>5726</v>
      </c>
      <c r="H1797" s="4" t="s">
        <v>24</v>
      </c>
      <c r="I1797" s="3">
        <v>11</v>
      </c>
      <c r="J1797" s="4" t="s">
        <v>17</v>
      </c>
      <c r="K1797" s="4"/>
    </row>
    <row r="1798" spans="1:11">
      <c r="A1798" s="3">
        <v>134</v>
      </c>
      <c r="B1798" s="17">
        <v>44837</v>
      </c>
      <c r="C1798" s="4" t="s">
        <v>114</v>
      </c>
      <c r="D1798" s="2" t="s">
        <v>197</v>
      </c>
      <c r="E1798" s="2" t="s">
        <v>198</v>
      </c>
      <c r="F1798" s="4" t="s">
        <v>199</v>
      </c>
      <c r="G1798" s="3">
        <v>5726</v>
      </c>
      <c r="H1798" s="4" t="s">
        <v>25</v>
      </c>
      <c r="I1798" s="3">
        <v>7</v>
      </c>
      <c r="J1798" s="4" t="s">
        <v>17</v>
      </c>
      <c r="K1798" s="4"/>
    </row>
    <row r="1799" spans="1:11">
      <c r="A1799" s="3">
        <v>134</v>
      </c>
      <c r="B1799" s="17">
        <v>44837</v>
      </c>
      <c r="C1799" s="4" t="s">
        <v>114</v>
      </c>
      <c r="D1799" s="2" t="s">
        <v>197</v>
      </c>
      <c r="E1799" s="2" t="s">
        <v>198</v>
      </c>
      <c r="F1799" s="4" t="s">
        <v>199</v>
      </c>
      <c r="G1799" s="3">
        <v>5726</v>
      </c>
      <c r="H1799" s="4" t="s">
        <v>43</v>
      </c>
      <c r="I1799" s="3">
        <v>10</v>
      </c>
      <c r="J1799" s="4" t="s">
        <v>17</v>
      </c>
      <c r="K1799" s="4"/>
    </row>
    <row r="1800" spans="1:11">
      <c r="A1800" s="3">
        <v>134</v>
      </c>
      <c r="B1800" s="17">
        <v>44837</v>
      </c>
      <c r="C1800" s="4" t="s">
        <v>114</v>
      </c>
      <c r="D1800" s="2" t="s">
        <v>197</v>
      </c>
      <c r="E1800" s="2" t="s">
        <v>198</v>
      </c>
      <c r="F1800" s="4" t="s">
        <v>199</v>
      </c>
      <c r="G1800" s="3">
        <v>5726</v>
      </c>
      <c r="H1800" s="4" t="s">
        <v>26</v>
      </c>
      <c r="I1800" s="3">
        <v>16</v>
      </c>
      <c r="J1800" s="4" t="s">
        <v>17</v>
      </c>
      <c r="K1800" s="4"/>
    </row>
    <row r="1801" spans="1:11">
      <c r="A1801" s="3">
        <v>134</v>
      </c>
      <c r="B1801" s="17">
        <v>44837</v>
      </c>
      <c r="C1801" s="4" t="s">
        <v>114</v>
      </c>
      <c r="D1801" s="2" t="s">
        <v>197</v>
      </c>
      <c r="E1801" s="2" t="s">
        <v>198</v>
      </c>
      <c r="F1801" s="4" t="s">
        <v>199</v>
      </c>
      <c r="G1801" s="3">
        <v>5726</v>
      </c>
      <c r="H1801" s="4" t="s">
        <v>44</v>
      </c>
      <c r="I1801" s="3">
        <v>13</v>
      </c>
      <c r="J1801" s="4" t="s">
        <v>17</v>
      </c>
      <c r="K1801" s="4"/>
    </row>
    <row r="1802" spans="1:11">
      <c r="A1802" s="3">
        <v>134</v>
      </c>
      <c r="B1802" s="17">
        <v>44837</v>
      </c>
      <c r="C1802" s="4" t="s">
        <v>114</v>
      </c>
      <c r="D1802" s="2" t="s">
        <v>197</v>
      </c>
      <c r="E1802" s="2" t="s">
        <v>198</v>
      </c>
      <c r="F1802" s="4" t="s">
        <v>199</v>
      </c>
      <c r="G1802" s="3">
        <v>5726</v>
      </c>
      <c r="H1802" s="4" t="s">
        <v>37</v>
      </c>
      <c r="I1802" s="3">
        <v>9</v>
      </c>
      <c r="J1802" s="4" t="s">
        <v>17</v>
      </c>
      <c r="K1802" s="4"/>
    </row>
    <row r="1803" spans="1:11">
      <c r="A1803" s="3">
        <v>134</v>
      </c>
      <c r="B1803" s="17">
        <v>44837</v>
      </c>
      <c r="C1803" s="4" t="s">
        <v>114</v>
      </c>
      <c r="D1803" s="2" t="s">
        <v>197</v>
      </c>
      <c r="E1803" s="2" t="s">
        <v>198</v>
      </c>
      <c r="F1803" s="4" t="s">
        <v>199</v>
      </c>
      <c r="G1803" s="3">
        <v>5726</v>
      </c>
      <c r="H1803" s="4" t="s">
        <v>27</v>
      </c>
      <c r="I1803" s="3">
        <v>12</v>
      </c>
      <c r="J1803" s="4" t="s">
        <v>17</v>
      </c>
      <c r="K1803" s="4"/>
    </row>
    <row r="1804" spans="1:11">
      <c r="A1804" s="3">
        <v>134</v>
      </c>
      <c r="B1804" s="17">
        <v>44837</v>
      </c>
      <c r="C1804" s="4" t="s">
        <v>114</v>
      </c>
      <c r="D1804" s="2" t="s">
        <v>197</v>
      </c>
      <c r="E1804" s="2" t="s">
        <v>198</v>
      </c>
      <c r="F1804" s="4" t="s">
        <v>199</v>
      </c>
      <c r="G1804" s="3">
        <v>5726</v>
      </c>
      <c r="H1804" s="4" t="s">
        <v>41</v>
      </c>
      <c r="I1804" s="3">
        <v>15</v>
      </c>
      <c r="J1804" s="4" t="s">
        <v>17</v>
      </c>
      <c r="K1804" s="4"/>
    </row>
    <row r="1805" spans="1:11">
      <c r="A1805" s="3">
        <v>135</v>
      </c>
      <c r="B1805" s="17">
        <v>44636</v>
      </c>
      <c r="C1805" s="4" t="s">
        <v>164</v>
      </c>
      <c r="D1805" s="2" t="s">
        <v>269</v>
      </c>
      <c r="E1805" s="2" t="s">
        <v>270</v>
      </c>
      <c r="F1805" s="4" t="s">
        <v>271</v>
      </c>
      <c r="G1805" s="3">
        <v>5246</v>
      </c>
      <c r="H1805" s="4" t="s">
        <v>32</v>
      </c>
      <c r="I1805" s="3">
        <v>9</v>
      </c>
      <c r="J1805" s="4" t="s">
        <v>17</v>
      </c>
      <c r="K1805" s="4"/>
    </row>
    <row r="1806" spans="1:11">
      <c r="A1806" s="3">
        <v>135</v>
      </c>
      <c r="B1806" s="17">
        <v>44636</v>
      </c>
      <c r="C1806" s="4" t="s">
        <v>164</v>
      </c>
      <c r="D1806" s="2" t="s">
        <v>269</v>
      </c>
      <c r="E1806" s="2" t="s">
        <v>270</v>
      </c>
      <c r="F1806" s="4" t="s">
        <v>271</v>
      </c>
      <c r="G1806" s="3">
        <v>5246</v>
      </c>
      <c r="H1806" s="4" t="s">
        <v>18</v>
      </c>
      <c r="I1806" s="3">
        <v>9</v>
      </c>
      <c r="J1806" s="4" t="s">
        <v>17</v>
      </c>
      <c r="K1806" s="4"/>
    </row>
    <row r="1807" spans="1:11">
      <c r="A1807" s="3">
        <v>135</v>
      </c>
      <c r="B1807" s="17">
        <v>44636</v>
      </c>
      <c r="C1807" s="4" t="s">
        <v>164</v>
      </c>
      <c r="D1807" s="2" t="s">
        <v>269</v>
      </c>
      <c r="E1807" s="2" t="s">
        <v>270</v>
      </c>
      <c r="F1807" s="4" t="s">
        <v>271</v>
      </c>
      <c r="G1807" s="3">
        <v>5246</v>
      </c>
      <c r="H1807" s="4" t="s">
        <v>19</v>
      </c>
      <c r="I1807" s="3">
        <v>14</v>
      </c>
      <c r="J1807" s="4" t="s">
        <v>17</v>
      </c>
      <c r="K1807" s="4"/>
    </row>
    <row r="1808" spans="1:11">
      <c r="A1808" s="3">
        <v>135</v>
      </c>
      <c r="B1808" s="17">
        <v>44636</v>
      </c>
      <c r="C1808" s="4" t="s">
        <v>164</v>
      </c>
      <c r="D1808" s="2" t="s">
        <v>269</v>
      </c>
      <c r="E1808" s="2" t="s">
        <v>270</v>
      </c>
      <c r="F1808" s="4" t="s">
        <v>271</v>
      </c>
      <c r="G1808" s="3">
        <v>5246</v>
      </c>
      <c r="H1808" s="4" t="s">
        <v>33</v>
      </c>
      <c r="I1808" s="3">
        <v>16</v>
      </c>
      <c r="J1808" s="4" t="s">
        <v>17</v>
      </c>
      <c r="K1808" s="4"/>
    </row>
    <row r="1809" spans="1:11">
      <c r="A1809" s="3">
        <v>135</v>
      </c>
      <c r="B1809" s="17">
        <v>44636</v>
      </c>
      <c r="C1809" s="4" t="s">
        <v>164</v>
      </c>
      <c r="D1809" s="2" t="s">
        <v>269</v>
      </c>
      <c r="E1809" s="2" t="s">
        <v>270</v>
      </c>
      <c r="F1809" s="4" t="s">
        <v>271</v>
      </c>
      <c r="G1809" s="3">
        <v>5246</v>
      </c>
      <c r="H1809" s="4" t="s">
        <v>35</v>
      </c>
      <c r="I1809" s="3">
        <v>15</v>
      </c>
      <c r="J1809" s="4" t="s">
        <v>17</v>
      </c>
      <c r="K1809" s="4"/>
    </row>
    <row r="1810" spans="1:11">
      <c r="A1810" s="3">
        <v>135</v>
      </c>
      <c r="B1810" s="17">
        <v>44636</v>
      </c>
      <c r="C1810" s="4" t="s">
        <v>164</v>
      </c>
      <c r="D1810" s="2" t="s">
        <v>269</v>
      </c>
      <c r="E1810" s="2" t="s">
        <v>270</v>
      </c>
      <c r="F1810" s="4" t="s">
        <v>271</v>
      </c>
      <c r="G1810" s="3">
        <v>5246</v>
      </c>
      <c r="H1810" s="4" t="s">
        <v>21</v>
      </c>
      <c r="I1810" s="3">
        <v>3</v>
      </c>
      <c r="J1810" s="4" t="s">
        <v>17</v>
      </c>
      <c r="K1810" s="4"/>
    </row>
    <row r="1811" spans="1:11">
      <c r="A1811" s="3">
        <v>135</v>
      </c>
      <c r="B1811" s="17">
        <v>44636</v>
      </c>
      <c r="C1811" s="4" t="s">
        <v>164</v>
      </c>
      <c r="D1811" s="2" t="s">
        <v>269</v>
      </c>
      <c r="E1811" s="2" t="s">
        <v>270</v>
      </c>
      <c r="F1811" s="4" t="s">
        <v>271</v>
      </c>
      <c r="G1811" s="3">
        <v>5246</v>
      </c>
      <c r="H1811" s="4" t="s">
        <v>22</v>
      </c>
      <c r="I1811" s="3">
        <v>6</v>
      </c>
      <c r="J1811" s="4" t="s">
        <v>17</v>
      </c>
      <c r="K1811" s="4"/>
    </row>
    <row r="1812" spans="1:11">
      <c r="A1812" s="3">
        <v>135</v>
      </c>
      <c r="B1812" s="17">
        <v>44636</v>
      </c>
      <c r="C1812" s="4" t="s">
        <v>164</v>
      </c>
      <c r="D1812" s="2" t="s">
        <v>269</v>
      </c>
      <c r="E1812" s="2" t="s">
        <v>270</v>
      </c>
      <c r="F1812" s="4" t="s">
        <v>271</v>
      </c>
      <c r="G1812" s="3">
        <v>5246</v>
      </c>
      <c r="H1812" s="4" t="s">
        <v>42</v>
      </c>
      <c r="I1812" s="3">
        <v>10</v>
      </c>
      <c r="J1812" s="4" t="s">
        <v>17</v>
      </c>
      <c r="K1812" s="4"/>
    </row>
    <row r="1813" spans="1:11">
      <c r="A1813" s="3">
        <v>135</v>
      </c>
      <c r="B1813" s="17">
        <v>44636</v>
      </c>
      <c r="C1813" s="4" t="s">
        <v>164</v>
      </c>
      <c r="D1813" s="2" t="s">
        <v>269</v>
      </c>
      <c r="E1813" s="2" t="s">
        <v>270</v>
      </c>
      <c r="F1813" s="4" t="s">
        <v>271</v>
      </c>
      <c r="G1813" s="3">
        <v>5246</v>
      </c>
      <c r="H1813" s="4" t="s">
        <v>24</v>
      </c>
      <c r="I1813" s="3">
        <v>18</v>
      </c>
      <c r="J1813" s="4" t="s">
        <v>17</v>
      </c>
      <c r="K1813" s="4"/>
    </row>
    <row r="1814" spans="1:11">
      <c r="A1814" s="3">
        <v>135</v>
      </c>
      <c r="B1814" s="17">
        <v>44636</v>
      </c>
      <c r="C1814" s="4" t="s">
        <v>164</v>
      </c>
      <c r="D1814" s="2" t="s">
        <v>269</v>
      </c>
      <c r="E1814" s="2" t="s">
        <v>270</v>
      </c>
      <c r="F1814" s="4" t="s">
        <v>271</v>
      </c>
      <c r="G1814" s="3">
        <v>5246</v>
      </c>
      <c r="H1814" s="4" t="s">
        <v>26</v>
      </c>
      <c r="I1814" s="3">
        <v>10</v>
      </c>
      <c r="J1814" s="4" t="s">
        <v>17</v>
      </c>
      <c r="K1814" s="4"/>
    </row>
    <row r="1815" spans="1:11">
      <c r="A1815" s="3">
        <v>135</v>
      </c>
      <c r="B1815" s="17">
        <v>44636</v>
      </c>
      <c r="C1815" s="4" t="s">
        <v>164</v>
      </c>
      <c r="D1815" s="2" t="s">
        <v>269</v>
      </c>
      <c r="E1815" s="2" t="s">
        <v>270</v>
      </c>
      <c r="F1815" s="4" t="s">
        <v>271</v>
      </c>
      <c r="G1815" s="3">
        <v>5246</v>
      </c>
      <c r="H1815" s="4" t="s">
        <v>44</v>
      </c>
      <c r="I1815" s="3">
        <v>14</v>
      </c>
      <c r="J1815" s="4" t="s">
        <v>17</v>
      </c>
      <c r="K1815" s="4"/>
    </row>
    <row r="1816" spans="1:11">
      <c r="A1816" s="3">
        <v>135</v>
      </c>
      <c r="B1816" s="17">
        <v>44636</v>
      </c>
      <c r="C1816" s="4" t="s">
        <v>164</v>
      </c>
      <c r="D1816" s="2" t="s">
        <v>269</v>
      </c>
      <c r="E1816" s="2" t="s">
        <v>270</v>
      </c>
      <c r="F1816" s="4" t="s">
        <v>271</v>
      </c>
      <c r="G1816" s="3">
        <v>5246</v>
      </c>
      <c r="H1816" s="4" t="s">
        <v>37</v>
      </c>
      <c r="I1816" s="3">
        <v>14</v>
      </c>
      <c r="J1816" s="4" t="s">
        <v>17</v>
      </c>
      <c r="K1816" s="4"/>
    </row>
    <row r="1817" spans="1:11">
      <c r="A1817" s="3">
        <v>135</v>
      </c>
      <c r="B1817" s="17">
        <v>44636</v>
      </c>
      <c r="C1817" s="4" t="s">
        <v>164</v>
      </c>
      <c r="D1817" s="2" t="s">
        <v>269</v>
      </c>
      <c r="E1817" s="2" t="s">
        <v>270</v>
      </c>
      <c r="F1817" s="4" t="s">
        <v>271</v>
      </c>
      <c r="G1817" s="3">
        <v>5246</v>
      </c>
      <c r="H1817" s="4" t="s">
        <v>27</v>
      </c>
      <c r="I1817" s="3">
        <v>15</v>
      </c>
      <c r="J1817" s="4" t="s">
        <v>17</v>
      </c>
      <c r="K1817" s="4"/>
    </row>
    <row r="1818" spans="1:11">
      <c r="A1818" s="3">
        <v>135</v>
      </c>
      <c r="B1818" s="17">
        <v>44636</v>
      </c>
      <c r="C1818" s="4" t="s">
        <v>164</v>
      </c>
      <c r="D1818" s="2" t="s">
        <v>269</v>
      </c>
      <c r="E1818" s="2" t="s">
        <v>270</v>
      </c>
      <c r="F1818" s="4" t="s">
        <v>271</v>
      </c>
      <c r="G1818" s="3">
        <v>5246</v>
      </c>
      <c r="H1818" s="4" t="s">
        <v>41</v>
      </c>
      <c r="I1818" s="3">
        <v>10</v>
      </c>
      <c r="J1818" s="4" t="s">
        <v>17</v>
      </c>
      <c r="K1818" s="4"/>
    </row>
    <row r="1819" spans="1:11">
      <c r="A1819" s="3">
        <v>136</v>
      </c>
      <c r="B1819" s="17">
        <v>45064</v>
      </c>
      <c r="C1819" s="4" t="s">
        <v>105</v>
      </c>
      <c r="D1819" s="2" t="s">
        <v>218</v>
      </c>
      <c r="E1819" s="2" t="s">
        <v>219</v>
      </c>
      <c r="F1819" s="4" t="s">
        <v>220</v>
      </c>
      <c r="G1819" s="3">
        <v>6775</v>
      </c>
      <c r="H1819" s="4" t="s">
        <v>32</v>
      </c>
      <c r="I1819" s="3">
        <v>17</v>
      </c>
      <c r="J1819" s="4" t="s">
        <v>17</v>
      </c>
      <c r="K1819" s="4"/>
    </row>
    <row r="1820" spans="1:11">
      <c r="A1820" s="3">
        <v>136</v>
      </c>
      <c r="B1820" s="17">
        <v>45064</v>
      </c>
      <c r="C1820" s="4" t="s">
        <v>105</v>
      </c>
      <c r="D1820" s="2" t="s">
        <v>218</v>
      </c>
      <c r="E1820" s="2" t="s">
        <v>219</v>
      </c>
      <c r="F1820" s="4" t="s">
        <v>220</v>
      </c>
      <c r="G1820" s="3">
        <v>6775</v>
      </c>
      <c r="H1820" s="4" t="s">
        <v>16</v>
      </c>
      <c r="I1820" s="3">
        <v>16</v>
      </c>
      <c r="J1820" s="4" t="s">
        <v>17</v>
      </c>
      <c r="K1820" s="4"/>
    </row>
    <row r="1821" spans="1:11">
      <c r="A1821" s="3">
        <v>136</v>
      </c>
      <c r="B1821" s="17">
        <v>45064</v>
      </c>
      <c r="C1821" s="4" t="s">
        <v>105</v>
      </c>
      <c r="D1821" s="2" t="s">
        <v>218</v>
      </c>
      <c r="E1821" s="2" t="s">
        <v>219</v>
      </c>
      <c r="F1821" s="4" t="s">
        <v>220</v>
      </c>
      <c r="G1821" s="3">
        <v>6775</v>
      </c>
      <c r="H1821" s="4" t="s">
        <v>18</v>
      </c>
      <c r="I1821" s="3">
        <v>5</v>
      </c>
      <c r="J1821" s="4" t="s">
        <v>17</v>
      </c>
      <c r="K1821" s="4"/>
    </row>
    <row r="1822" spans="1:11">
      <c r="A1822" s="3">
        <v>136</v>
      </c>
      <c r="B1822" s="17">
        <v>45064</v>
      </c>
      <c r="C1822" s="4" t="s">
        <v>105</v>
      </c>
      <c r="D1822" s="2" t="s">
        <v>218</v>
      </c>
      <c r="E1822" s="2" t="s">
        <v>219</v>
      </c>
      <c r="F1822" s="4" t="s">
        <v>220</v>
      </c>
      <c r="G1822" s="3">
        <v>6775</v>
      </c>
      <c r="H1822" s="4" t="s">
        <v>19</v>
      </c>
      <c r="I1822" s="3">
        <v>14</v>
      </c>
      <c r="J1822" s="4" t="s">
        <v>17</v>
      </c>
      <c r="K1822" s="4"/>
    </row>
    <row r="1823" spans="1:11">
      <c r="A1823" s="3">
        <v>136</v>
      </c>
      <c r="B1823" s="17">
        <v>45064</v>
      </c>
      <c r="C1823" s="4" t="s">
        <v>105</v>
      </c>
      <c r="D1823" s="2" t="s">
        <v>218</v>
      </c>
      <c r="E1823" s="2" t="s">
        <v>219</v>
      </c>
      <c r="F1823" s="4" t="s">
        <v>220</v>
      </c>
      <c r="G1823" s="3">
        <v>6775</v>
      </c>
      <c r="H1823" s="4" t="s">
        <v>33</v>
      </c>
      <c r="I1823" s="3">
        <v>5</v>
      </c>
      <c r="J1823" s="4" t="s">
        <v>17</v>
      </c>
      <c r="K1823" s="4"/>
    </row>
    <row r="1824" spans="1:11">
      <c r="A1824" s="3">
        <v>136</v>
      </c>
      <c r="B1824" s="17">
        <v>45064</v>
      </c>
      <c r="C1824" s="4" t="s">
        <v>105</v>
      </c>
      <c r="D1824" s="2" t="s">
        <v>218</v>
      </c>
      <c r="E1824" s="2" t="s">
        <v>219</v>
      </c>
      <c r="F1824" s="4" t="s">
        <v>220</v>
      </c>
      <c r="G1824" s="3">
        <v>6775</v>
      </c>
      <c r="H1824" s="4" t="s">
        <v>35</v>
      </c>
      <c r="I1824" s="3">
        <v>22</v>
      </c>
      <c r="J1824" s="4" t="s">
        <v>17</v>
      </c>
      <c r="K1824" s="4"/>
    </row>
    <row r="1825" spans="1:11">
      <c r="A1825" s="3">
        <v>136</v>
      </c>
      <c r="B1825" s="17">
        <v>45064</v>
      </c>
      <c r="C1825" s="4" t="s">
        <v>105</v>
      </c>
      <c r="D1825" s="2" t="s">
        <v>218</v>
      </c>
      <c r="E1825" s="2" t="s">
        <v>219</v>
      </c>
      <c r="F1825" s="4" t="s">
        <v>220</v>
      </c>
      <c r="G1825" s="3">
        <v>6775</v>
      </c>
      <c r="H1825" s="4" t="s">
        <v>21</v>
      </c>
      <c r="I1825" s="3">
        <v>13</v>
      </c>
      <c r="J1825" s="4" t="s">
        <v>17</v>
      </c>
      <c r="K1825" s="4"/>
    </row>
    <row r="1826" spans="1:11">
      <c r="A1826" s="3">
        <v>136</v>
      </c>
      <c r="B1826" s="17">
        <v>45064</v>
      </c>
      <c r="C1826" s="4" t="s">
        <v>105</v>
      </c>
      <c r="D1826" s="2" t="s">
        <v>218</v>
      </c>
      <c r="E1826" s="2" t="s">
        <v>219</v>
      </c>
      <c r="F1826" s="4" t="s">
        <v>220</v>
      </c>
      <c r="G1826" s="3">
        <v>6775</v>
      </c>
      <c r="H1826" s="4" t="s">
        <v>22</v>
      </c>
      <c r="I1826" s="3">
        <v>6</v>
      </c>
      <c r="J1826" s="4" t="s">
        <v>17</v>
      </c>
      <c r="K1826" s="4"/>
    </row>
    <row r="1827" spans="1:11">
      <c r="A1827" s="3">
        <v>136</v>
      </c>
      <c r="B1827" s="17">
        <v>45064</v>
      </c>
      <c r="C1827" s="4" t="s">
        <v>105</v>
      </c>
      <c r="D1827" s="2" t="s">
        <v>218</v>
      </c>
      <c r="E1827" s="2" t="s">
        <v>219</v>
      </c>
      <c r="F1827" s="4" t="s">
        <v>220</v>
      </c>
      <c r="G1827" s="3">
        <v>6775</v>
      </c>
      <c r="H1827" s="4" t="s">
        <v>23</v>
      </c>
      <c r="I1827" s="3">
        <v>12</v>
      </c>
      <c r="J1827" s="4" t="s">
        <v>17</v>
      </c>
      <c r="K1827" s="4"/>
    </row>
    <row r="1828" spans="1:11">
      <c r="A1828" s="3">
        <v>136</v>
      </c>
      <c r="B1828" s="17">
        <v>45064</v>
      </c>
      <c r="C1828" s="4" t="s">
        <v>105</v>
      </c>
      <c r="D1828" s="2" t="s">
        <v>218</v>
      </c>
      <c r="E1828" s="2" t="s">
        <v>219</v>
      </c>
      <c r="F1828" s="4" t="s">
        <v>220</v>
      </c>
      <c r="G1828" s="3">
        <v>6775</v>
      </c>
      <c r="H1828" s="4" t="s">
        <v>36</v>
      </c>
      <c r="I1828" s="3">
        <v>13</v>
      </c>
      <c r="J1828" s="4" t="s">
        <v>17</v>
      </c>
      <c r="K1828" s="4"/>
    </row>
    <row r="1829" spans="1:11">
      <c r="A1829" s="3">
        <v>136</v>
      </c>
      <c r="B1829" s="17">
        <v>45064</v>
      </c>
      <c r="C1829" s="4" t="s">
        <v>105</v>
      </c>
      <c r="D1829" s="2" t="s">
        <v>218</v>
      </c>
      <c r="E1829" s="2" t="s">
        <v>219</v>
      </c>
      <c r="F1829" s="4" t="s">
        <v>220</v>
      </c>
      <c r="G1829" s="3">
        <v>6775</v>
      </c>
      <c r="H1829" s="4" t="s">
        <v>24</v>
      </c>
      <c r="I1829" s="3">
        <v>15</v>
      </c>
      <c r="J1829" s="4" t="s">
        <v>17</v>
      </c>
      <c r="K1829" s="4"/>
    </row>
    <row r="1830" spans="1:11">
      <c r="A1830" s="3">
        <v>136</v>
      </c>
      <c r="B1830" s="17">
        <v>45064</v>
      </c>
      <c r="C1830" s="4" t="s">
        <v>105</v>
      </c>
      <c r="D1830" s="2" t="s">
        <v>218</v>
      </c>
      <c r="E1830" s="2" t="s">
        <v>219</v>
      </c>
      <c r="F1830" s="4" t="s">
        <v>220</v>
      </c>
      <c r="G1830" s="3">
        <v>6775</v>
      </c>
      <c r="H1830" s="4" t="s">
        <v>25</v>
      </c>
      <c r="I1830" s="3">
        <v>14</v>
      </c>
      <c r="J1830" s="4" t="s">
        <v>17</v>
      </c>
      <c r="K1830" s="4"/>
    </row>
    <row r="1831" spans="1:11">
      <c r="A1831" s="3">
        <v>136</v>
      </c>
      <c r="B1831" s="17">
        <v>45064</v>
      </c>
      <c r="C1831" s="4" t="s">
        <v>105</v>
      </c>
      <c r="D1831" s="2" t="s">
        <v>218</v>
      </c>
      <c r="E1831" s="2" t="s">
        <v>219</v>
      </c>
      <c r="F1831" s="4" t="s">
        <v>220</v>
      </c>
      <c r="G1831" s="3">
        <v>6775</v>
      </c>
      <c r="H1831" s="4" t="s">
        <v>43</v>
      </c>
      <c r="I1831" s="3">
        <v>3</v>
      </c>
      <c r="J1831" s="4" t="s">
        <v>17</v>
      </c>
      <c r="K1831" s="4"/>
    </row>
    <row r="1832" spans="1:11">
      <c r="A1832" s="3">
        <v>136</v>
      </c>
      <c r="B1832" s="17">
        <v>45064</v>
      </c>
      <c r="C1832" s="4" t="s">
        <v>105</v>
      </c>
      <c r="D1832" s="2" t="s">
        <v>218</v>
      </c>
      <c r="E1832" s="2" t="s">
        <v>219</v>
      </c>
      <c r="F1832" s="4" t="s">
        <v>220</v>
      </c>
      <c r="G1832" s="3">
        <v>6775</v>
      </c>
      <c r="H1832" s="4" t="s">
        <v>26</v>
      </c>
      <c r="I1832" s="3">
        <v>17</v>
      </c>
      <c r="J1832" s="4" t="s">
        <v>17</v>
      </c>
      <c r="K1832" s="4"/>
    </row>
    <row r="1833" spans="1:11">
      <c r="A1833" s="3">
        <v>136</v>
      </c>
      <c r="B1833" s="17">
        <v>45064</v>
      </c>
      <c r="C1833" s="4" t="s">
        <v>105</v>
      </c>
      <c r="D1833" s="2" t="s">
        <v>218</v>
      </c>
      <c r="E1833" s="2" t="s">
        <v>219</v>
      </c>
      <c r="F1833" s="4" t="s">
        <v>220</v>
      </c>
      <c r="G1833" s="3">
        <v>6775</v>
      </c>
      <c r="H1833" s="4" t="s">
        <v>44</v>
      </c>
      <c r="I1833" s="3">
        <v>11</v>
      </c>
      <c r="J1833" s="4" t="s">
        <v>17</v>
      </c>
      <c r="K1833" s="4"/>
    </row>
    <row r="1834" spans="1:11">
      <c r="A1834" s="3">
        <v>136</v>
      </c>
      <c r="B1834" s="17">
        <v>45064</v>
      </c>
      <c r="C1834" s="4" t="s">
        <v>105</v>
      </c>
      <c r="D1834" s="2" t="s">
        <v>218</v>
      </c>
      <c r="E1834" s="2" t="s">
        <v>219</v>
      </c>
      <c r="F1834" s="4" t="s">
        <v>220</v>
      </c>
      <c r="G1834" s="3">
        <v>6775</v>
      </c>
      <c r="H1834" s="4" t="s">
        <v>37</v>
      </c>
      <c r="I1834" s="3">
        <v>9</v>
      </c>
      <c r="J1834" s="4" t="s">
        <v>17</v>
      </c>
      <c r="K1834" s="4"/>
    </row>
    <row r="1835" spans="1:11">
      <c r="A1835" s="3">
        <v>136</v>
      </c>
      <c r="B1835" s="17">
        <v>45064</v>
      </c>
      <c r="C1835" s="4" t="s">
        <v>105</v>
      </c>
      <c r="D1835" s="2" t="s">
        <v>218</v>
      </c>
      <c r="E1835" s="2" t="s">
        <v>219</v>
      </c>
      <c r="F1835" s="4" t="s">
        <v>220</v>
      </c>
      <c r="G1835" s="3">
        <v>6775</v>
      </c>
      <c r="H1835" s="4" t="s">
        <v>27</v>
      </c>
      <c r="I1835" s="3">
        <v>15</v>
      </c>
      <c r="J1835" s="4" t="s">
        <v>17</v>
      </c>
      <c r="K1835" s="4"/>
    </row>
    <row r="1836" spans="1:11">
      <c r="A1836" s="3">
        <v>137</v>
      </c>
      <c r="B1836" s="17">
        <v>44824</v>
      </c>
      <c r="C1836" s="4" t="s">
        <v>55</v>
      </c>
      <c r="D1836" s="2" t="s">
        <v>251</v>
      </c>
      <c r="E1836" s="2" t="s">
        <v>252</v>
      </c>
      <c r="F1836" s="4" t="s">
        <v>253</v>
      </c>
      <c r="G1836" s="3">
        <v>5520</v>
      </c>
      <c r="H1836" s="4" t="s">
        <v>32</v>
      </c>
      <c r="I1836" s="3">
        <v>10</v>
      </c>
      <c r="J1836" s="4" t="s">
        <v>17</v>
      </c>
      <c r="K1836" s="4"/>
    </row>
    <row r="1837" spans="1:11">
      <c r="A1837" s="3">
        <v>137</v>
      </c>
      <c r="B1837" s="17">
        <v>44824</v>
      </c>
      <c r="C1837" s="4" t="s">
        <v>55</v>
      </c>
      <c r="D1837" s="2" t="s">
        <v>251</v>
      </c>
      <c r="E1837" s="2" t="s">
        <v>252</v>
      </c>
      <c r="F1837" s="4" t="s">
        <v>253</v>
      </c>
      <c r="G1837" s="3">
        <v>5520</v>
      </c>
      <c r="H1837" s="4" t="s">
        <v>19</v>
      </c>
      <c r="I1837" s="3">
        <v>6</v>
      </c>
      <c r="J1837" s="4" t="s">
        <v>17</v>
      </c>
      <c r="K1837" s="4"/>
    </row>
    <row r="1838" spans="1:11">
      <c r="A1838" s="3">
        <v>137</v>
      </c>
      <c r="B1838" s="17">
        <v>44824</v>
      </c>
      <c r="C1838" s="4" t="s">
        <v>55</v>
      </c>
      <c r="D1838" s="2" t="s">
        <v>251</v>
      </c>
      <c r="E1838" s="2" t="s">
        <v>252</v>
      </c>
      <c r="F1838" s="4" t="s">
        <v>253</v>
      </c>
      <c r="G1838" s="3">
        <v>5520</v>
      </c>
      <c r="H1838" s="4" t="s">
        <v>20</v>
      </c>
      <c r="I1838" s="3">
        <v>9</v>
      </c>
      <c r="J1838" s="4" t="s">
        <v>17</v>
      </c>
      <c r="K1838" s="4"/>
    </row>
    <row r="1839" spans="1:11">
      <c r="A1839" s="3">
        <v>137</v>
      </c>
      <c r="B1839" s="17">
        <v>44824</v>
      </c>
      <c r="C1839" s="4" t="s">
        <v>55</v>
      </c>
      <c r="D1839" s="2" t="s">
        <v>251</v>
      </c>
      <c r="E1839" s="2" t="s">
        <v>252</v>
      </c>
      <c r="F1839" s="4" t="s">
        <v>253</v>
      </c>
      <c r="G1839" s="3">
        <v>5520</v>
      </c>
      <c r="H1839" s="4" t="s">
        <v>33</v>
      </c>
      <c r="I1839" s="3">
        <v>17</v>
      </c>
      <c r="J1839" s="4" t="s">
        <v>17</v>
      </c>
      <c r="K1839" s="4"/>
    </row>
    <row r="1840" spans="1:11">
      <c r="A1840" s="3">
        <v>137</v>
      </c>
      <c r="B1840" s="17">
        <v>44824</v>
      </c>
      <c r="C1840" s="4" t="s">
        <v>55</v>
      </c>
      <c r="D1840" s="2" t="s">
        <v>251</v>
      </c>
      <c r="E1840" s="2" t="s">
        <v>252</v>
      </c>
      <c r="F1840" s="4" t="s">
        <v>253</v>
      </c>
      <c r="G1840" s="3">
        <v>5520</v>
      </c>
      <c r="H1840" s="4" t="s">
        <v>35</v>
      </c>
      <c r="I1840" s="3">
        <v>10</v>
      </c>
      <c r="J1840" s="4" t="s">
        <v>17</v>
      </c>
      <c r="K1840" s="4"/>
    </row>
    <row r="1841" spans="1:11">
      <c r="A1841" s="3">
        <v>137</v>
      </c>
      <c r="B1841" s="17">
        <v>44824</v>
      </c>
      <c r="C1841" s="4" t="s">
        <v>55</v>
      </c>
      <c r="D1841" s="2" t="s">
        <v>251</v>
      </c>
      <c r="E1841" s="2" t="s">
        <v>252</v>
      </c>
      <c r="F1841" s="4" t="s">
        <v>253</v>
      </c>
      <c r="G1841" s="3">
        <v>5520</v>
      </c>
      <c r="H1841" s="4" t="s">
        <v>22</v>
      </c>
      <c r="I1841" s="3">
        <v>14</v>
      </c>
      <c r="J1841" s="4" t="s">
        <v>17</v>
      </c>
      <c r="K1841" s="4"/>
    </row>
    <row r="1842" spans="1:11">
      <c r="A1842" s="3">
        <v>137</v>
      </c>
      <c r="B1842" s="17">
        <v>44824</v>
      </c>
      <c r="C1842" s="4" t="s">
        <v>55</v>
      </c>
      <c r="D1842" s="2" t="s">
        <v>251</v>
      </c>
      <c r="E1842" s="2" t="s">
        <v>252</v>
      </c>
      <c r="F1842" s="4" t="s">
        <v>253</v>
      </c>
      <c r="G1842" s="3">
        <v>5520</v>
      </c>
      <c r="H1842" s="4" t="s">
        <v>23</v>
      </c>
      <c r="I1842" s="3">
        <v>8</v>
      </c>
      <c r="J1842" s="4" t="s">
        <v>17</v>
      </c>
      <c r="K1842" s="4"/>
    </row>
    <row r="1843" spans="1:11">
      <c r="A1843" s="3">
        <v>137</v>
      </c>
      <c r="B1843" s="17">
        <v>44824</v>
      </c>
      <c r="C1843" s="4" t="s">
        <v>55</v>
      </c>
      <c r="D1843" s="2" t="s">
        <v>251</v>
      </c>
      <c r="E1843" s="2" t="s">
        <v>252</v>
      </c>
      <c r="F1843" s="4" t="s">
        <v>253</v>
      </c>
      <c r="G1843" s="3">
        <v>5520</v>
      </c>
      <c r="H1843" s="4" t="s">
        <v>36</v>
      </c>
      <c r="I1843" s="3">
        <v>15</v>
      </c>
      <c r="J1843" s="4" t="s">
        <v>17</v>
      </c>
      <c r="K1843" s="4"/>
    </row>
    <row r="1844" spans="1:11">
      <c r="A1844" s="3">
        <v>137</v>
      </c>
      <c r="B1844" s="17">
        <v>44824</v>
      </c>
      <c r="C1844" s="4" t="s">
        <v>55</v>
      </c>
      <c r="D1844" s="2" t="s">
        <v>251</v>
      </c>
      <c r="E1844" s="2" t="s">
        <v>252</v>
      </c>
      <c r="F1844" s="4" t="s">
        <v>253</v>
      </c>
      <c r="G1844" s="3">
        <v>5520</v>
      </c>
      <c r="H1844" s="4" t="s">
        <v>24</v>
      </c>
      <c r="I1844" s="3">
        <v>13</v>
      </c>
      <c r="J1844" s="4" t="s">
        <v>17</v>
      </c>
      <c r="K1844" s="4"/>
    </row>
    <row r="1845" spans="1:11">
      <c r="A1845" s="3">
        <v>137</v>
      </c>
      <c r="B1845" s="17">
        <v>44824</v>
      </c>
      <c r="C1845" s="4" t="s">
        <v>55</v>
      </c>
      <c r="D1845" s="2" t="s">
        <v>251</v>
      </c>
      <c r="E1845" s="2" t="s">
        <v>252</v>
      </c>
      <c r="F1845" s="4" t="s">
        <v>253</v>
      </c>
      <c r="G1845" s="3">
        <v>5520</v>
      </c>
      <c r="H1845" s="4" t="s">
        <v>25</v>
      </c>
      <c r="I1845" s="3">
        <v>13</v>
      </c>
      <c r="J1845" s="4" t="s">
        <v>17</v>
      </c>
      <c r="K1845" s="4"/>
    </row>
    <row r="1846" spans="1:11">
      <c r="A1846" s="3">
        <v>137</v>
      </c>
      <c r="B1846" s="17">
        <v>44824</v>
      </c>
      <c r="C1846" s="4" t="s">
        <v>55</v>
      </c>
      <c r="D1846" s="2" t="s">
        <v>251</v>
      </c>
      <c r="E1846" s="2" t="s">
        <v>252</v>
      </c>
      <c r="F1846" s="4" t="s">
        <v>253</v>
      </c>
      <c r="G1846" s="3">
        <v>5520</v>
      </c>
      <c r="H1846" s="4" t="s">
        <v>43</v>
      </c>
      <c r="I1846" s="3">
        <v>6</v>
      </c>
      <c r="J1846" s="4" t="s">
        <v>17</v>
      </c>
      <c r="K1846" s="4"/>
    </row>
    <row r="1847" spans="1:11">
      <c r="A1847" s="3">
        <v>137</v>
      </c>
      <c r="B1847" s="17">
        <v>44824</v>
      </c>
      <c r="C1847" s="4" t="s">
        <v>55</v>
      </c>
      <c r="D1847" s="2" t="s">
        <v>251</v>
      </c>
      <c r="E1847" s="2" t="s">
        <v>252</v>
      </c>
      <c r="F1847" s="4" t="s">
        <v>253</v>
      </c>
      <c r="G1847" s="3">
        <v>5520</v>
      </c>
      <c r="H1847" s="4" t="s">
        <v>27</v>
      </c>
      <c r="I1847" s="3">
        <v>2</v>
      </c>
      <c r="J1847" s="4" t="s">
        <v>17</v>
      </c>
      <c r="K1847" s="4"/>
    </row>
    <row r="1848" spans="1:11">
      <c r="A1848" s="3">
        <v>138</v>
      </c>
      <c r="B1848" s="17">
        <v>44588</v>
      </c>
      <c r="C1848" s="4" t="s">
        <v>133</v>
      </c>
      <c r="D1848" s="2" t="s">
        <v>227</v>
      </c>
      <c r="E1848" s="2" t="s">
        <v>228</v>
      </c>
      <c r="F1848" s="4" t="s">
        <v>229</v>
      </c>
      <c r="G1848" s="3">
        <v>6530</v>
      </c>
      <c r="H1848" s="4" t="s">
        <v>16</v>
      </c>
      <c r="I1848" s="3">
        <v>12</v>
      </c>
      <c r="J1848" s="4" t="s">
        <v>17</v>
      </c>
      <c r="K1848" s="4"/>
    </row>
    <row r="1849" spans="1:11">
      <c r="A1849" s="3">
        <v>138</v>
      </c>
      <c r="B1849" s="17">
        <v>44588</v>
      </c>
      <c r="C1849" s="4" t="s">
        <v>133</v>
      </c>
      <c r="D1849" s="2" t="s">
        <v>227</v>
      </c>
      <c r="E1849" s="2" t="s">
        <v>228</v>
      </c>
      <c r="F1849" s="4" t="s">
        <v>229</v>
      </c>
      <c r="G1849" s="3">
        <v>6530</v>
      </c>
      <c r="H1849" s="4" t="s">
        <v>18</v>
      </c>
      <c r="I1849" s="3">
        <v>15</v>
      </c>
      <c r="J1849" s="4" t="s">
        <v>17</v>
      </c>
      <c r="K1849" s="4"/>
    </row>
    <row r="1850" spans="1:11">
      <c r="A1850" s="3">
        <v>138</v>
      </c>
      <c r="B1850" s="17">
        <v>44588</v>
      </c>
      <c r="C1850" s="4" t="s">
        <v>133</v>
      </c>
      <c r="D1850" s="2" t="s">
        <v>227</v>
      </c>
      <c r="E1850" s="2" t="s">
        <v>228</v>
      </c>
      <c r="F1850" s="4" t="s">
        <v>229</v>
      </c>
      <c r="G1850" s="3">
        <v>6530</v>
      </c>
      <c r="H1850" s="4" t="s">
        <v>19</v>
      </c>
      <c r="I1850" s="3">
        <v>11</v>
      </c>
      <c r="J1850" s="4" t="s">
        <v>17</v>
      </c>
      <c r="K1850" s="4"/>
    </row>
    <row r="1851" spans="1:11">
      <c r="A1851" s="3">
        <v>138</v>
      </c>
      <c r="B1851" s="17">
        <v>44588</v>
      </c>
      <c r="C1851" s="4" t="s">
        <v>133</v>
      </c>
      <c r="D1851" s="2" t="s">
        <v>227</v>
      </c>
      <c r="E1851" s="2" t="s">
        <v>228</v>
      </c>
      <c r="F1851" s="4" t="s">
        <v>229</v>
      </c>
      <c r="G1851" s="3">
        <v>6530</v>
      </c>
      <c r="H1851" s="4" t="s">
        <v>21</v>
      </c>
      <c r="I1851" s="3">
        <v>11</v>
      </c>
      <c r="J1851" s="4" t="s">
        <v>17</v>
      </c>
      <c r="K1851" s="4"/>
    </row>
    <row r="1852" spans="1:11">
      <c r="A1852" s="3">
        <v>138</v>
      </c>
      <c r="B1852" s="17">
        <v>44588</v>
      </c>
      <c r="C1852" s="4" t="s">
        <v>133</v>
      </c>
      <c r="D1852" s="2" t="s">
        <v>227</v>
      </c>
      <c r="E1852" s="2" t="s">
        <v>228</v>
      </c>
      <c r="F1852" s="4" t="s">
        <v>229</v>
      </c>
      <c r="G1852" s="3">
        <v>6530</v>
      </c>
      <c r="H1852" s="4" t="s">
        <v>23</v>
      </c>
      <c r="I1852" s="3">
        <v>16</v>
      </c>
      <c r="J1852" s="4" t="s">
        <v>17</v>
      </c>
      <c r="K1852" s="4"/>
    </row>
    <row r="1853" spans="1:11">
      <c r="A1853" s="3">
        <v>138</v>
      </c>
      <c r="B1853" s="17">
        <v>44588</v>
      </c>
      <c r="C1853" s="4" t="s">
        <v>133</v>
      </c>
      <c r="D1853" s="2" t="s">
        <v>227</v>
      </c>
      <c r="E1853" s="2" t="s">
        <v>228</v>
      </c>
      <c r="F1853" s="4" t="s">
        <v>229</v>
      </c>
      <c r="G1853" s="3">
        <v>6530</v>
      </c>
      <c r="H1853" s="4" t="s">
        <v>36</v>
      </c>
      <c r="I1853" s="3">
        <v>12</v>
      </c>
      <c r="J1853" s="4" t="s">
        <v>17</v>
      </c>
      <c r="K1853" s="4"/>
    </row>
    <row r="1854" spans="1:11">
      <c r="A1854" s="3">
        <v>138</v>
      </c>
      <c r="B1854" s="17">
        <v>44588</v>
      </c>
      <c r="C1854" s="4" t="s">
        <v>133</v>
      </c>
      <c r="D1854" s="2" t="s">
        <v>227</v>
      </c>
      <c r="E1854" s="2" t="s">
        <v>228</v>
      </c>
      <c r="F1854" s="4" t="s">
        <v>229</v>
      </c>
      <c r="G1854" s="3">
        <v>6530</v>
      </c>
      <c r="H1854" s="4" t="s">
        <v>42</v>
      </c>
      <c r="I1854" s="3">
        <v>8</v>
      </c>
      <c r="J1854" s="4" t="s">
        <v>17</v>
      </c>
      <c r="K1854" s="4"/>
    </row>
    <row r="1855" spans="1:11">
      <c r="A1855" s="3">
        <v>138</v>
      </c>
      <c r="B1855" s="17">
        <v>44588</v>
      </c>
      <c r="C1855" s="4" t="s">
        <v>133</v>
      </c>
      <c r="D1855" s="2" t="s">
        <v>227</v>
      </c>
      <c r="E1855" s="2" t="s">
        <v>228</v>
      </c>
      <c r="F1855" s="4" t="s">
        <v>229</v>
      </c>
      <c r="G1855" s="3">
        <v>6530</v>
      </c>
      <c r="H1855" s="4" t="s">
        <v>24</v>
      </c>
      <c r="I1855" s="3">
        <v>18</v>
      </c>
      <c r="J1855" s="4" t="s">
        <v>17</v>
      </c>
      <c r="K1855" s="4"/>
    </row>
    <row r="1856" spans="1:11">
      <c r="A1856" s="3">
        <v>138</v>
      </c>
      <c r="B1856" s="17">
        <v>44588</v>
      </c>
      <c r="C1856" s="4" t="s">
        <v>133</v>
      </c>
      <c r="D1856" s="2" t="s">
        <v>227</v>
      </c>
      <c r="E1856" s="2" t="s">
        <v>228</v>
      </c>
      <c r="F1856" s="4" t="s">
        <v>229</v>
      </c>
      <c r="G1856" s="3">
        <v>6530</v>
      </c>
      <c r="H1856" s="4" t="s">
        <v>26</v>
      </c>
      <c r="I1856" s="3">
        <v>21</v>
      </c>
      <c r="J1856" s="4" t="s">
        <v>17</v>
      </c>
      <c r="K1856" s="4"/>
    </row>
    <row r="1857" spans="1:11">
      <c r="A1857" s="3">
        <v>138</v>
      </c>
      <c r="B1857" s="17">
        <v>44588</v>
      </c>
      <c r="C1857" s="4" t="s">
        <v>133</v>
      </c>
      <c r="D1857" s="2" t="s">
        <v>227</v>
      </c>
      <c r="E1857" s="2" t="s">
        <v>228</v>
      </c>
      <c r="F1857" s="4" t="s">
        <v>229</v>
      </c>
      <c r="G1857" s="3">
        <v>6530</v>
      </c>
      <c r="H1857" s="4" t="s">
        <v>44</v>
      </c>
      <c r="I1857" s="3">
        <v>10</v>
      </c>
      <c r="J1857" s="4" t="s">
        <v>17</v>
      </c>
      <c r="K1857" s="4"/>
    </row>
    <row r="1858" spans="1:11">
      <c r="A1858" s="3">
        <v>138</v>
      </c>
      <c r="B1858" s="17">
        <v>44588</v>
      </c>
      <c r="C1858" s="4" t="s">
        <v>133</v>
      </c>
      <c r="D1858" s="2" t="s">
        <v>227</v>
      </c>
      <c r="E1858" s="2" t="s">
        <v>228</v>
      </c>
      <c r="F1858" s="4" t="s">
        <v>229</v>
      </c>
      <c r="G1858" s="3">
        <v>6530</v>
      </c>
      <c r="H1858" s="4" t="s">
        <v>37</v>
      </c>
      <c r="I1858" s="3">
        <v>5</v>
      </c>
      <c r="J1858" s="4" t="s">
        <v>17</v>
      </c>
      <c r="K1858" s="4"/>
    </row>
    <row r="1859" spans="1:11">
      <c r="A1859" s="3">
        <v>139</v>
      </c>
      <c r="B1859" s="17">
        <v>44343</v>
      </c>
      <c r="C1859" s="4" t="s">
        <v>164</v>
      </c>
      <c r="D1859" s="2" t="s">
        <v>188</v>
      </c>
      <c r="E1859" s="2" t="s">
        <v>189</v>
      </c>
      <c r="F1859" s="4" t="s">
        <v>190</v>
      </c>
      <c r="G1859" s="3">
        <v>4977</v>
      </c>
      <c r="H1859" s="4" t="s">
        <v>16</v>
      </c>
      <c r="I1859" s="3">
        <v>8</v>
      </c>
      <c r="J1859" s="4" t="s">
        <v>17</v>
      </c>
      <c r="K1859" s="4"/>
    </row>
    <row r="1860" spans="1:11">
      <c r="A1860" s="3">
        <v>139</v>
      </c>
      <c r="B1860" s="17">
        <v>44343</v>
      </c>
      <c r="C1860" s="4" t="s">
        <v>164</v>
      </c>
      <c r="D1860" s="2" t="s">
        <v>188</v>
      </c>
      <c r="E1860" s="2" t="s">
        <v>189</v>
      </c>
      <c r="F1860" s="4" t="s">
        <v>190</v>
      </c>
      <c r="G1860" s="3">
        <v>4977</v>
      </c>
      <c r="H1860" s="4" t="s">
        <v>19</v>
      </c>
      <c r="I1860" s="3">
        <v>4</v>
      </c>
      <c r="J1860" s="4" t="s">
        <v>17</v>
      </c>
      <c r="K1860" s="4"/>
    </row>
    <row r="1861" spans="1:11">
      <c r="A1861" s="3">
        <v>139</v>
      </c>
      <c r="B1861" s="17">
        <v>44343</v>
      </c>
      <c r="C1861" s="4" t="s">
        <v>164</v>
      </c>
      <c r="D1861" s="2" t="s">
        <v>188</v>
      </c>
      <c r="E1861" s="2" t="s">
        <v>189</v>
      </c>
      <c r="F1861" s="4" t="s">
        <v>190</v>
      </c>
      <c r="G1861" s="3">
        <v>4977</v>
      </c>
      <c r="H1861" s="4" t="s">
        <v>20</v>
      </c>
      <c r="I1861" s="3">
        <v>7</v>
      </c>
      <c r="J1861" s="4" t="s">
        <v>17</v>
      </c>
      <c r="K1861" s="4"/>
    </row>
    <row r="1862" spans="1:11">
      <c r="A1862" s="3">
        <v>139</v>
      </c>
      <c r="B1862" s="17">
        <v>44343</v>
      </c>
      <c r="C1862" s="4" t="s">
        <v>164</v>
      </c>
      <c r="D1862" s="2" t="s">
        <v>188</v>
      </c>
      <c r="E1862" s="2" t="s">
        <v>189</v>
      </c>
      <c r="F1862" s="4" t="s">
        <v>190</v>
      </c>
      <c r="G1862" s="3">
        <v>4977</v>
      </c>
      <c r="H1862" s="4" t="s">
        <v>33</v>
      </c>
      <c r="I1862" s="3">
        <v>7</v>
      </c>
      <c r="J1862" s="4" t="s">
        <v>17</v>
      </c>
      <c r="K1862" s="4"/>
    </row>
    <row r="1863" spans="1:11">
      <c r="A1863" s="3">
        <v>139</v>
      </c>
      <c r="B1863" s="17">
        <v>44343</v>
      </c>
      <c r="C1863" s="4" t="s">
        <v>164</v>
      </c>
      <c r="D1863" s="2" t="s">
        <v>188</v>
      </c>
      <c r="E1863" s="2" t="s">
        <v>189</v>
      </c>
      <c r="F1863" s="4" t="s">
        <v>190</v>
      </c>
      <c r="G1863" s="3">
        <v>4977</v>
      </c>
      <c r="H1863" s="4" t="s">
        <v>21</v>
      </c>
      <c r="I1863" s="3">
        <v>10</v>
      </c>
      <c r="J1863" s="4" t="s">
        <v>17</v>
      </c>
      <c r="K1863" s="4"/>
    </row>
    <row r="1864" spans="1:11">
      <c r="A1864" s="3">
        <v>139</v>
      </c>
      <c r="B1864" s="17">
        <v>44343</v>
      </c>
      <c r="C1864" s="4" t="s">
        <v>164</v>
      </c>
      <c r="D1864" s="2" t="s">
        <v>188</v>
      </c>
      <c r="E1864" s="2" t="s">
        <v>189</v>
      </c>
      <c r="F1864" s="4" t="s">
        <v>190</v>
      </c>
      <c r="G1864" s="3">
        <v>4977</v>
      </c>
      <c r="H1864" s="4" t="s">
        <v>23</v>
      </c>
      <c r="I1864" s="3">
        <v>5</v>
      </c>
      <c r="J1864" s="4" t="s">
        <v>17</v>
      </c>
      <c r="K1864" s="4"/>
    </row>
    <row r="1865" spans="1:11">
      <c r="A1865" s="3">
        <v>139</v>
      </c>
      <c r="B1865" s="17">
        <v>44343</v>
      </c>
      <c r="C1865" s="4" t="s">
        <v>164</v>
      </c>
      <c r="D1865" s="2" t="s">
        <v>188</v>
      </c>
      <c r="E1865" s="2" t="s">
        <v>189</v>
      </c>
      <c r="F1865" s="4" t="s">
        <v>190</v>
      </c>
      <c r="G1865" s="3">
        <v>4977</v>
      </c>
      <c r="H1865" s="4" t="s">
        <v>36</v>
      </c>
      <c r="I1865" s="3">
        <v>5</v>
      </c>
      <c r="J1865" s="4" t="s">
        <v>17</v>
      </c>
      <c r="K1865" s="4"/>
    </row>
    <row r="1866" spans="1:11">
      <c r="A1866" s="3">
        <v>139</v>
      </c>
      <c r="B1866" s="17">
        <v>44343</v>
      </c>
      <c r="C1866" s="4" t="s">
        <v>164</v>
      </c>
      <c r="D1866" s="2" t="s">
        <v>188</v>
      </c>
      <c r="E1866" s="2" t="s">
        <v>189</v>
      </c>
      <c r="F1866" s="4" t="s">
        <v>190</v>
      </c>
      <c r="G1866" s="3">
        <v>4977</v>
      </c>
      <c r="H1866" s="4" t="s">
        <v>24</v>
      </c>
      <c r="I1866" s="3">
        <v>10</v>
      </c>
      <c r="J1866" s="4" t="s">
        <v>17</v>
      </c>
      <c r="K1866" s="4"/>
    </row>
    <row r="1867" spans="1:11">
      <c r="A1867" s="3">
        <v>139</v>
      </c>
      <c r="B1867" s="17">
        <v>44343</v>
      </c>
      <c r="C1867" s="4" t="s">
        <v>164</v>
      </c>
      <c r="D1867" s="2" t="s">
        <v>188</v>
      </c>
      <c r="E1867" s="2" t="s">
        <v>189</v>
      </c>
      <c r="F1867" s="4" t="s">
        <v>190</v>
      </c>
      <c r="G1867" s="3">
        <v>4977</v>
      </c>
      <c r="H1867" s="4" t="s">
        <v>25</v>
      </c>
      <c r="I1867" s="3">
        <v>9</v>
      </c>
      <c r="J1867" s="4" t="s">
        <v>17</v>
      </c>
      <c r="K1867" s="4"/>
    </row>
    <row r="1868" spans="1:11">
      <c r="A1868" s="3">
        <v>139</v>
      </c>
      <c r="B1868" s="17">
        <v>44343</v>
      </c>
      <c r="C1868" s="4" t="s">
        <v>164</v>
      </c>
      <c r="D1868" s="2" t="s">
        <v>188</v>
      </c>
      <c r="E1868" s="2" t="s">
        <v>189</v>
      </c>
      <c r="F1868" s="4" t="s">
        <v>190</v>
      </c>
      <c r="G1868" s="3">
        <v>4977</v>
      </c>
      <c r="H1868" s="4" t="s">
        <v>43</v>
      </c>
      <c r="I1868" s="3">
        <v>9</v>
      </c>
      <c r="J1868" s="4" t="s">
        <v>17</v>
      </c>
      <c r="K1868" s="4"/>
    </row>
    <row r="1869" spans="1:11">
      <c r="A1869" s="3">
        <v>139</v>
      </c>
      <c r="B1869" s="17">
        <v>44343</v>
      </c>
      <c r="C1869" s="4" t="s">
        <v>164</v>
      </c>
      <c r="D1869" s="2" t="s">
        <v>188</v>
      </c>
      <c r="E1869" s="2" t="s">
        <v>189</v>
      </c>
      <c r="F1869" s="4" t="s">
        <v>190</v>
      </c>
      <c r="G1869" s="3">
        <v>4977</v>
      </c>
      <c r="H1869" s="4" t="s">
        <v>26</v>
      </c>
      <c r="I1869" s="3">
        <v>8</v>
      </c>
      <c r="J1869" s="4" t="s">
        <v>17</v>
      </c>
      <c r="K1869" s="4"/>
    </row>
    <row r="1870" spans="1:11">
      <c r="A1870" s="3">
        <v>139</v>
      </c>
      <c r="B1870" s="17">
        <v>44343</v>
      </c>
      <c r="C1870" s="4" t="s">
        <v>164</v>
      </c>
      <c r="D1870" s="2" t="s">
        <v>188</v>
      </c>
      <c r="E1870" s="2" t="s">
        <v>189</v>
      </c>
      <c r="F1870" s="4" t="s">
        <v>190</v>
      </c>
      <c r="G1870" s="3">
        <v>4977</v>
      </c>
      <c r="H1870" s="4" t="s">
        <v>37</v>
      </c>
      <c r="I1870" s="3">
        <v>8</v>
      </c>
      <c r="J1870" s="4" t="s">
        <v>17</v>
      </c>
      <c r="K1870" s="4"/>
    </row>
    <row r="1871" spans="1:11">
      <c r="A1871" s="3">
        <v>139</v>
      </c>
      <c r="B1871" s="17">
        <v>44343</v>
      </c>
      <c r="C1871" s="4" t="s">
        <v>164</v>
      </c>
      <c r="D1871" s="2" t="s">
        <v>188</v>
      </c>
      <c r="E1871" s="2" t="s">
        <v>189</v>
      </c>
      <c r="F1871" s="4" t="s">
        <v>190</v>
      </c>
      <c r="G1871" s="3">
        <v>4977</v>
      </c>
      <c r="H1871" s="4" t="s">
        <v>27</v>
      </c>
      <c r="I1871" s="3">
        <v>8</v>
      </c>
      <c r="J1871" s="4" t="s">
        <v>17</v>
      </c>
      <c r="K1871" s="4"/>
    </row>
    <row r="1872" spans="1:11">
      <c r="A1872" s="3">
        <v>139</v>
      </c>
      <c r="B1872" s="17">
        <v>44343</v>
      </c>
      <c r="C1872" s="4" t="s">
        <v>164</v>
      </c>
      <c r="D1872" s="2" t="s">
        <v>188</v>
      </c>
      <c r="E1872" s="2" t="s">
        <v>189</v>
      </c>
      <c r="F1872" s="4" t="s">
        <v>190</v>
      </c>
      <c r="G1872" s="3">
        <v>4977</v>
      </c>
      <c r="H1872" s="4" t="s">
        <v>41</v>
      </c>
      <c r="I1872" s="3">
        <v>7</v>
      </c>
      <c r="J1872" s="4" t="s">
        <v>17</v>
      </c>
      <c r="K1872" s="4"/>
    </row>
    <row r="1873" spans="1:11">
      <c r="A1873" s="3">
        <v>140</v>
      </c>
      <c r="B1873" s="17">
        <v>44068</v>
      </c>
      <c r="C1873" s="4" t="s">
        <v>12</v>
      </c>
      <c r="D1873" s="2" t="s">
        <v>88</v>
      </c>
      <c r="E1873" s="2" t="s">
        <v>89</v>
      </c>
      <c r="F1873" s="4" t="s">
        <v>90</v>
      </c>
      <c r="G1873" s="3">
        <v>5880</v>
      </c>
      <c r="H1873" s="4" t="s">
        <v>18</v>
      </c>
      <c r="I1873" s="3">
        <v>14</v>
      </c>
      <c r="J1873" s="4" t="s">
        <v>17</v>
      </c>
      <c r="K1873" s="4"/>
    </row>
    <row r="1874" spans="1:11">
      <c r="A1874" s="3">
        <v>140</v>
      </c>
      <c r="B1874" s="17">
        <v>44068</v>
      </c>
      <c r="C1874" s="4" t="s">
        <v>12</v>
      </c>
      <c r="D1874" s="2" t="s">
        <v>88</v>
      </c>
      <c r="E1874" s="2" t="s">
        <v>89</v>
      </c>
      <c r="F1874" s="4" t="s">
        <v>90</v>
      </c>
      <c r="G1874" s="3">
        <v>5880</v>
      </c>
      <c r="H1874" s="4" t="s">
        <v>19</v>
      </c>
      <c r="I1874" s="3">
        <v>9</v>
      </c>
      <c r="J1874" s="4" t="s">
        <v>17</v>
      </c>
      <c r="K1874" s="4"/>
    </row>
    <row r="1875" spans="1:11">
      <c r="A1875" s="3">
        <v>140</v>
      </c>
      <c r="B1875" s="17">
        <v>44068</v>
      </c>
      <c r="C1875" s="4" t="s">
        <v>12</v>
      </c>
      <c r="D1875" s="2" t="s">
        <v>88</v>
      </c>
      <c r="E1875" s="2" t="s">
        <v>89</v>
      </c>
      <c r="F1875" s="4" t="s">
        <v>90</v>
      </c>
      <c r="G1875" s="3">
        <v>5880</v>
      </c>
      <c r="H1875" s="4" t="s">
        <v>20</v>
      </c>
      <c r="I1875" s="3">
        <v>5</v>
      </c>
      <c r="J1875" s="4" t="s">
        <v>17</v>
      </c>
      <c r="K1875" s="4"/>
    </row>
    <row r="1876" spans="1:11">
      <c r="A1876" s="3">
        <v>140</v>
      </c>
      <c r="B1876" s="17">
        <v>44068</v>
      </c>
      <c r="C1876" s="4" t="s">
        <v>12</v>
      </c>
      <c r="D1876" s="2" t="s">
        <v>88</v>
      </c>
      <c r="E1876" s="2" t="s">
        <v>89</v>
      </c>
      <c r="F1876" s="4" t="s">
        <v>90</v>
      </c>
      <c r="G1876" s="3">
        <v>5880</v>
      </c>
      <c r="H1876" s="4" t="s">
        <v>33</v>
      </c>
      <c r="I1876" s="3">
        <v>14</v>
      </c>
      <c r="J1876" s="4" t="s">
        <v>17</v>
      </c>
      <c r="K1876" s="4"/>
    </row>
    <row r="1877" spans="1:11">
      <c r="A1877" s="3">
        <v>140</v>
      </c>
      <c r="B1877" s="17">
        <v>44068</v>
      </c>
      <c r="C1877" s="4" t="s">
        <v>12</v>
      </c>
      <c r="D1877" s="2" t="s">
        <v>88</v>
      </c>
      <c r="E1877" s="2" t="s">
        <v>89</v>
      </c>
      <c r="F1877" s="4" t="s">
        <v>90</v>
      </c>
      <c r="G1877" s="3">
        <v>5880</v>
      </c>
      <c r="H1877" s="4" t="s">
        <v>21</v>
      </c>
      <c r="I1877" s="3">
        <v>9</v>
      </c>
      <c r="J1877" s="4" t="s">
        <v>17</v>
      </c>
      <c r="K1877" s="4"/>
    </row>
    <row r="1878" spans="1:11">
      <c r="A1878" s="3">
        <v>140</v>
      </c>
      <c r="B1878" s="17">
        <v>44068</v>
      </c>
      <c r="C1878" s="4" t="s">
        <v>12</v>
      </c>
      <c r="D1878" s="2" t="s">
        <v>88</v>
      </c>
      <c r="E1878" s="2" t="s">
        <v>89</v>
      </c>
      <c r="F1878" s="4" t="s">
        <v>90</v>
      </c>
      <c r="G1878" s="3">
        <v>5880</v>
      </c>
      <c r="H1878" s="4" t="s">
        <v>22</v>
      </c>
      <c r="I1878" s="3">
        <v>14</v>
      </c>
      <c r="J1878" s="4" t="s">
        <v>17</v>
      </c>
      <c r="K1878" s="4"/>
    </row>
    <row r="1879" spans="1:11">
      <c r="A1879" s="3">
        <v>140</v>
      </c>
      <c r="B1879" s="17">
        <v>44068</v>
      </c>
      <c r="C1879" s="4" t="s">
        <v>12</v>
      </c>
      <c r="D1879" s="2" t="s">
        <v>88</v>
      </c>
      <c r="E1879" s="2" t="s">
        <v>89</v>
      </c>
      <c r="F1879" s="4" t="s">
        <v>90</v>
      </c>
      <c r="G1879" s="3">
        <v>5880</v>
      </c>
      <c r="H1879" s="4" t="s">
        <v>36</v>
      </c>
      <c r="I1879" s="3">
        <v>16</v>
      </c>
      <c r="J1879" s="4" t="s">
        <v>17</v>
      </c>
      <c r="K1879" s="4"/>
    </row>
    <row r="1880" spans="1:11">
      <c r="A1880" s="3">
        <v>140</v>
      </c>
      <c r="B1880" s="17">
        <v>44068</v>
      </c>
      <c r="C1880" s="4" t="s">
        <v>12</v>
      </c>
      <c r="D1880" s="2" t="s">
        <v>88</v>
      </c>
      <c r="E1880" s="2" t="s">
        <v>89</v>
      </c>
      <c r="F1880" s="4" t="s">
        <v>90</v>
      </c>
      <c r="G1880" s="3">
        <v>5880</v>
      </c>
      <c r="H1880" s="4" t="s">
        <v>42</v>
      </c>
      <c r="I1880" s="3">
        <v>14</v>
      </c>
      <c r="J1880" s="4" t="s">
        <v>17</v>
      </c>
      <c r="K1880" s="4"/>
    </row>
    <row r="1881" spans="1:11">
      <c r="A1881" s="3">
        <v>140</v>
      </c>
      <c r="B1881" s="17">
        <v>44068</v>
      </c>
      <c r="C1881" s="4" t="s">
        <v>12</v>
      </c>
      <c r="D1881" s="2" t="s">
        <v>88</v>
      </c>
      <c r="E1881" s="2" t="s">
        <v>89</v>
      </c>
      <c r="F1881" s="4" t="s">
        <v>90</v>
      </c>
      <c r="G1881" s="3">
        <v>5880</v>
      </c>
      <c r="H1881" s="4" t="s">
        <v>24</v>
      </c>
      <c r="I1881" s="3">
        <v>16</v>
      </c>
      <c r="J1881" s="4" t="s">
        <v>17</v>
      </c>
      <c r="K1881" s="4"/>
    </row>
    <row r="1882" spans="1:11">
      <c r="A1882" s="3">
        <v>140</v>
      </c>
      <c r="B1882" s="17">
        <v>44068</v>
      </c>
      <c r="C1882" s="4" t="s">
        <v>12</v>
      </c>
      <c r="D1882" s="2" t="s">
        <v>88</v>
      </c>
      <c r="E1882" s="2" t="s">
        <v>89</v>
      </c>
      <c r="F1882" s="4" t="s">
        <v>90</v>
      </c>
      <c r="G1882" s="3">
        <v>5880</v>
      </c>
      <c r="H1882" s="4" t="s">
        <v>25</v>
      </c>
      <c r="I1882" s="3">
        <v>11</v>
      </c>
      <c r="J1882" s="4" t="s">
        <v>17</v>
      </c>
      <c r="K1882" s="4"/>
    </row>
    <row r="1883" spans="1:11">
      <c r="A1883" s="3">
        <v>140</v>
      </c>
      <c r="B1883" s="17">
        <v>44068</v>
      </c>
      <c r="C1883" s="4" t="s">
        <v>12</v>
      </c>
      <c r="D1883" s="2" t="s">
        <v>88</v>
      </c>
      <c r="E1883" s="2" t="s">
        <v>89</v>
      </c>
      <c r="F1883" s="4" t="s">
        <v>90</v>
      </c>
      <c r="G1883" s="3">
        <v>5880</v>
      </c>
      <c r="H1883" s="4" t="s">
        <v>43</v>
      </c>
      <c r="I1883" s="3">
        <v>7</v>
      </c>
      <c r="J1883" s="4" t="s">
        <v>17</v>
      </c>
      <c r="K1883" s="4"/>
    </row>
    <row r="1884" spans="1:11">
      <c r="A1884" s="3">
        <v>140</v>
      </c>
      <c r="B1884" s="17">
        <v>44068</v>
      </c>
      <c r="C1884" s="4" t="s">
        <v>12</v>
      </c>
      <c r="D1884" s="2" t="s">
        <v>88</v>
      </c>
      <c r="E1884" s="2" t="s">
        <v>89</v>
      </c>
      <c r="F1884" s="4" t="s">
        <v>90</v>
      </c>
      <c r="G1884" s="3">
        <v>5880</v>
      </c>
      <c r="H1884" s="4" t="s">
        <v>44</v>
      </c>
      <c r="I1884" s="3">
        <v>8</v>
      </c>
      <c r="J1884" s="4" t="s">
        <v>17</v>
      </c>
      <c r="K1884" s="4"/>
    </row>
    <row r="1885" spans="1:11">
      <c r="A1885" s="3">
        <v>140</v>
      </c>
      <c r="B1885" s="17">
        <v>44068</v>
      </c>
      <c r="C1885" s="4" t="s">
        <v>12</v>
      </c>
      <c r="D1885" s="2" t="s">
        <v>88</v>
      </c>
      <c r="E1885" s="2" t="s">
        <v>89</v>
      </c>
      <c r="F1885" s="4" t="s">
        <v>90</v>
      </c>
      <c r="G1885" s="3">
        <v>5880</v>
      </c>
      <c r="H1885" s="4" t="s">
        <v>27</v>
      </c>
      <c r="I1885" s="3">
        <v>20</v>
      </c>
      <c r="J1885" s="4" t="s">
        <v>17</v>
      </c>
      <c r="K1885" s="4"/>
    </row>
    <row r="1886" spans="1:11">
      <c r="A1886" s="3">
        <v>140</v>
      </c>
      <c r="B1886" s="17">
        <v>44068</v>
      </c>
      <c r="C1886" s="4" t="s">
        <v>12</v>
      </c>
      <c r="D1886" s="2" t="s">
        <v>88</v>
      </c>
      <c r="E1886" s="2" t="s">
        <v>89</v>
      </c>
      <c r="F1886" s="4" t="s">
        <v>90</v>
      </c>
      <c r="G1886" s="3">
        <v>5880</v>
      </c>
      <c r="H1886" s="4" t="s">
        <v>41</v>
      </c>
      <c r="I1886" s="3">
        <v>3</v>
      </c>
      <c r="J1886" s="4" t="s">
        <v>17</v>
      </c>
      <c r="K1886" s="4"/>
    </row>
    <row r="1887" spans="1:11">
      <c r="A1887" s="3">
        <v>141</v>
      </c>
      <c r="B1887" s="17">
        <v>44971</v>
      </c>
      <c r="C1887" s="4" t="s">
        <v>59</v>
      </c>
      <c r="D1887" s="2" t="s">
        <v>272</v>
      </c>
      <c r="E1887" s="2" t="s">
        <v>273</v>
      </c>
      <c r="F1887" s="4" t="s">
        <v>274</v>
      </c>
      <c r="G1887" s="3">
        <v>6103</v>
      </c>
      <c r="H1887" s="4" t="s">
        <v>32</v>
      </c>
      <c r="I1887" s="3">
        <v>6</v>
      </c>
      <c r="J1887" s="4" t="s">
        <v>17</v>
      </c>
      <c r="K1887" s="4"/>
    </row>
    <row r="1888" spans="1:11">
      <c r="A1888" s="3">
        <v>141</v>
      </c>
      <c r="B1888" s="17">
        <v>44971</v>
      </c>
      <c r="C1888" s="4" t="s">
        <v>59</v>
      </c>
      <c r="D1888" s="2" t="s">
        <v>272</v>
      </c>
      <c r="E1888" s="2" t="s">
        <v>273</v>
      </c>
      <c r="F1888" s="4" t="s">
        <v>274</v>
      </c>
      <c r="G1888" s="3">
        <v>6103</v>
      </c>
      <c r="H1888" s="4" t="s">
        <v>18</v>
      </c>
      <c r="I1888" s="3">
        <v>8</v>
      </c>
      <c r="J1888" s="4" t="s">
        <v>17</v>
      </c>
      <c r="K1888" s="4"/>
    </row>
    <row r="1889" spans="1:11">
      <c r="A1889" s="3">
        <v>141</v>
      </c>
      <c r="B1889" s="17">
        <v>44971</v>
      </c>
      <c r="C1889" s="4" t="s">
        <v>59</v>
      </c>
      <c r="D1889" s="2" t="s">
        <v>272</v>
      </c>
      <c r="E1889" s="2" t="s">
        <v>273</v>
      </c>
      <c r="F1889" s="4" t="s">
        <v>274</v>
      </c>
      <c r="G1889" s="3">
        <v>6103</v>
      </c>
      <c r="H1889" s="4" t="s">
        <v>33</v>
      </c>
      <c r="I1889" s="3">
        <v>7</v>
      </c>
      <c r="J1889" s="4" t="s">
        <v>17</v>
      </c>
      <c r="K1889" s="4"/>
    </row>
    <row r="1890" spans="1:11">
      <c r="A1890" s="3">
        <v>141</v>
      </c>
      <c r="B1890" s="17">
        <v>44971</v>
      </c>
      <c r="C1890" s="4" t="s">
        <v>59</v>
      </c>
      <c r="D1890" s="2" t="s">
        <v>272</v>
      </c>
      <c r="E1890" s="2" t="s">
        <v>273</v>
      </c>
      <c r="F1890" s="4" t="s">
        <v>274</v>
      </c>
      <c r="G1890" s="3">
        <v>6103</v>
      </c>
      <c r="H1890" s="4" t="s">
        <v>35</v>
      </c>
      <c r="I1890" s="3">
        <v>8</v>
      </c>
      <c r="J1890" s="4" t="s">
        <v>17</v>
      </c>
      <c r="K1890" s="4"/>
    </row>
    <row r="1891" spans="1:11">
      <c r="A1891" s="3">
        <v>141</v>
      </c>
      <c r="B1891" s="17">
        <v>44971</v>
      </c>
      <c r="C1891" s="4" t="s">
        <v>59</v>
      </c>
      <c r="D1891" s="2" t="s">
        <v>272</v>
      </c>
      <c r="E1891" s="2" t="s">
        <v>273</v>
      </c>
      <c r="F1891" s="4" t="s">
        <v>274</v>
      </c>
      <c r="G1891" s="3">
        <v>6103</v>
      </c>
      <c r="H1891" s="4" t="s">
        <v>21</v>
      </c>
      <c r="I1891" s="3">
        <v>6</v>
      </c>
      <c r="J1891" s="4" t="s">
        <v>17</v>
      </c>
      <c r="K1891" s="4"/>
    </row>
    <row r="1892" spans="1:11">
      <c r="A1892" s="3">
        <v>141</v>
      </c>
      <c r="B1892" s="17">
        <v>44971</v>
      </c>
      <c r="C1892" s="4" t="s">
        <v>59</v>
      </c>
      <c r="D1892" s="2" t="s">
        <v>272</v>
      </c>
      <c r="E1892" s="2" t="s">
        <v>273</v>
      </c>
      <c r="F1892" s="4" t="s">
        <v>274</v>
      </c>
      <c r="G1892" s="3">
        <v>6103</v>
      </c>
      <c r="H1892" s="4" t="s">
        <v>22</v>
      </c>
      <c r="I1892" s="3">
        <v>10</v>
      </c>
      <c r="J1892" s="4" t="s">
        <v>17</v>
      </c>
      <c r="K1892" s="4"/>
    </row>
    <row r="1893" spans="1:11">
      <c r="A1893" s="3">
        <v>141</v>
      </c>
      <c r="B1893" s="17">
        <v>44971</v>
      </c>
      <c r="C1893" s="4" t="s">
        <v>59</v>
      </c>
      <c r="D1893" s="2" t="s">
        <v>272</v>
      </c>
      <c r="E1893" s="2" t="s">
        <v>273</v>
      </c>
      <c r="F1893" s="4" t="s">
        <v>274</v>
      </c>
      <c r="G1893" s="3">
        <v>6103</v>
      </c>
      <c r="H1893" s="4" t="s">
        <v>23</v>
      </c>
      <c r="I1893" s="3">
        <v>10</v>
      </c>
      <c r="J1893" s="4" t="s">
        <v>17</v>
      </c>
      <c r="K1893" s="4"/>
    </row>
    <row r="1894" spans="1:11">
      <c r="A1894" s="3">
        <v>141</v>
      </c>
      <c r="B1894" s="17">
        <v>44971</v>
      </c>
      <c r="C1894" s="4" t="s">
        <v>59</v>
      </c>
      <c r="D1894" s="2" t="s">
        <v>272</v>
      </c>
      <c r="E1894" s="2" t="s">
        <v>273</v>
      </c>
      <c r="F1894" s="4" t="s">
        <v>274</v>
      </c>
      <c r="G1894" s="3">
        <v>6103</v>
      </c>
      <c r="H1894" s="4" t="s">
        <v>36</v>
      </c>
      <c r="I1894" s="3">
        <v>10</v>
      </c>
      <c r="J1894" s="4" t="s">
        <v>17</v>
      </c>
      <c r="K1894" s="4"/>
    </row>
    <row r="1895" spans="1:11">
      <c r="A1895" s="3">
        <v>141</v>
      </c>
      <c r="B1895" s="17">
        <v>44971</v>
      </c>
      <c r="C1895" s="4" t="s">
        <v>59</v>
      </c>
      <c r="D1895" s="2" t="s">
        <v>272</v>
      </c>
      <c r="E1895" s="2" t="s">
        <v>273</v>
      </c>
      <c r="F1895" s="4" t="s">
        <v>274</v>
      </c>
      <c r="G1895" s="3">
        <v>6103</v>
      </c>
      <c r="H1895" s="4" t="s">
        <v>42</v>
      </c>
      <c r="I1895" s="3">
        <v>7</v>
      </c>
      <c r="J1895" s="4" t="s">
        <v>17</v>
      </c>
      <c r="K1895" s="4"/>
    </row>
    <row r="1896" spans="1:11">
      <c r="A1896" s="3">
        <v>141</v>
      </c>
      <c r="B1896" s="17">
        <v>44971</v>
      </c>
      <c r="C1896" s="4" t="s">
        <v>59</v>
      </c>
      <c r="D1896" s="2" t="s">
        <v>272</v>
      </c>
      <c r="E1896" s="2" t="s">
        <v>273</v>
      </c>
      <c r="F1896" s="4" t="s">
        <v>274</v>
      </c>
      <c r="G1896" s="3">
        <v>6103</v>
      </c>
      <c r="H1896" s="4" t="s">
        <v>24</v>
      </c>
      <c r="I1896" s="3">
        <v>11</v>
      </c>
      <c r="J1896" s="4" t="s">
        <v>17</v>
      </c>
      <c r="K1896" s="4"/>
    </row>
    <row r="1897" spans="1:11">
      <c r="A1897" s="3">
        <v>141</v>
      </c>
      <c r="B1897" s="17">
        <v>44971</v>
      </c>
      <c r="C1897" s="4" t="s">
        <v>59</v>
      </c>
      <c r="D1897" s="2" t="s">
        <v>272</v>
      </c>
      <c r="E1897" s="2" t="s">
        <v>273</v>
      </c>
      <c r="F1897" s="4" t="s">
        <v>274</v>
      </c>
      <c r="G1897" s="3">
        <v>6103</v>
      </c>
      <c r="H1897" s="4" t="s">
        <v>43</v>
      </c>
      <c r="I1897" s="3">
        <v>14</v>
      </c>
      <c r="J1897" s="4" t="s">
        <v>17</v>
      </c>
      <c r="K1897" s="4"/>
    </row>
    <row r="1898" spans="1:11">
      <c r="A1898" s="3">
        <v>141</v>
      </c>
      <c r="B1898" s="17">
        <v>44971</v>
      </c>
      <c r="C1898" s="4" t="s">
        <v>59</v>
      </c>
      <c r="D1898" s="2" t="s">
        <v>272</v>
      </c>
      <c r="E1898" s="2" t="s">
        <v>273</v>
      </c>
      <c r="F1898" s="4" t="s">
        <v>274</v>
      </c>
      <c r="G1898" s="3">
        <v>6103</v>
      </c>
      <c r="H1898" s="4" t="s">
        <v>26</v>
      </c>
      <c r="I1898" s="3">
        <v>27</v>
      </c>
      <c r="J1898" s="4" t="s">
        <v>17</v>
      </c>
      <c r="K1898" s="4"/>
    </row>
    <row r="1899" spans="1:11">
      <c r="A1899" s="3">
        <v>141</v>
      </c>
      <c r="B1899" s="17">
        <v>44971</v>
      </c>
      <c r="C1899" s="4" t="s">
        <v>59</v>
      </c>
      <c r="D1899" s="2" t="s">
        <v>272</v>
      </c>
      <c r="E1899" s="2" t="s">
        <v>273</v>
      </c>
      <c r="F1899" s="4" t="s">
        <v>274</v>
      </c>
      <c r="G1899" s="3">
        <v>6103</v>
      </c>
      <c r="H1899" s="4" t="s">
        <v>44</v>
      </c>
      <c r="I1899" s="3">
        <v>11</v>
      </c>
      <c r="J1899" s="4" t="s">
        <v>17</v>
      </c>
      <c r="K1899" s="4"/>
    </row>
    <row r="1900" spans="1:11">
      <c r="A1900" s="3">
        <v>141</v>
      </c>
      <c r="B1900" s="17">
        <v>44971</v>
      </c>
      <c r="C1900" s="4" t="s">
        <v>59</v>
      </c>
      <c r="D1900" s="2" t="s">
        <v>272</v>
      </c>
      <c r="E1900" s="2" t="s">
        <v>273</v>
      </c>
      <c r="F1900" s="4" t="s">
        <v>274</v>
      </c>
      <c r="G1900" s="3">
        <v>6103</v>
      </c>
      <c r="H1900" s="4" t="s">
        <v>37</v>
      </c>
      <c r="I1900" s="3">
        <v>16</v>
      </c>
      <c r="J1900" s="4" t="s">
        <v>17</v>
      </c>
      <c r="K1900" s="4"/>
    </row>
    <row r="1901" spans="1:11">
      <c r="A1901" s="3">
        <v>141</v>
      </c>
      <c r="B1901" s="17">
        <v>44971</v>
      </c>
      <c r="C1901" s="4" t="s">
        <v>59</v>
      </c>
      <c r="D1901" s="2" t="s">
        <v>272</v>
      </c>
      <c r="E1901" s="2" t="s">
        <v>273</v>
      </c>
      <c r="F1901" s="4" t="s">
        <v>274</v>
      </c>
      <c r="G1901" s="3">
        <v>6103</v>
      </c>
      <c r="H1901" s="4" t="s">
        <v>27</v>
      </c>
      <c r="I1901" s="3">
        <v>17</v>
      </c>
      <c r="J1901" s="4" t="s">
        <v>17</v>
      </c>
      <c r="K1901" s="4"/>
    </row>
    <row r="1902" spans="1:11">
      <c r="A1902" s="3">
        <v>141</v>
      </c>
      <c r="B1902" s="17">
        <v>44971</v>
      </c>
      <c r="C1902" s="4" t="s">
        <v>59</v>
      </c>
      <c r="D1902" s="2" t="s">
        <v>272</v>
      </c>
      <c r="E1902" s="2" t="s">
        <v>273</v>
      </c>
      <c r="F1902" s="4" t="s">
        <v>274</v>
      </c>
      <c r="G1902" s="3">
        <v>6103</v>
      </c>
      <c r="H1902" s="4" t="s">
        <v>41</v>
      </c>
      <c r="I1902" s="3">
        <v>10</v>
      </c>
      <c r="J1902" s="4" t="s">
        <v>17</v>
      </c>
      <c r="K1902" s="4"/>
    </row>
    <row r="1903" spans="1:11">
      <c r="A1903" s="3">
        <v>142</v>
      </c>
      <c r="B1903" s="17">
        <v>44416</v>
      </c>
      <c r="C1903" s="4" t="s">
        <v>49</v>
      </c>
      <c r="D1903" s="2" t="s">
        <v>263</v>
      </c>
      <c r="E1903" s="2" t="s">
        <v>264</v>
      </c>
      <c r="F1903" s="4" t="s">
        <v>265</v>
      </c>
      <c r="G1903" s="3">
        <v>6817</v>
      </c>
      <c r="H1903" s="4" t="s">
        <v>32</v>
      </c>
      <c r="I1903" s="3">
        <v>2</v>
      </c>
      <c r="J1903" s="4" t="s">
        <v>17</v>
      </c>
      <c r="K1903" s="4"/>
    </row>
    <row r="1904" spans="1:11">
      <c r="A1904" s="3">
        <v>142</v>
      </c>
      <c r="B1904" s="17">
        <v>44416</v>
      </c>
      <c r="C1904" s="4" t="s">
        <v>49</v>
      </c>
      <c r="D1904" s="2" t="s">
        <v>263</v>
      </c>
      <c r="E1904" s="2" t="s">
        <v>264</v>
      </c>
      <c r="F1904" s="4" t="s">
        <v>265</v>
      </c>
      <c r="G1904" s="3">
        <v>6817</v>
      </c>
      <c r="H1904" s="4" t="s">
        <v>16</v>
      </c>
      <c r="I1904" s="3">
        <v>5</v>
      </c>
      <c r="J1904" s="4" t="s">
        <v>17</v>
      </c>
      <c r="K1904" s="4"/>
    </row>
    <row r="1905" spans="1:11">
      <c r="A1905" s="3">
        <v>142</v>
      </c>
      <c r="B1905" s="17">
        <v>44416</v>
      </c>
      <c r="C1905" s="4" t="s">
        <v>49</v>
      </c>
      <c r="D1905" s="2" t="s">
        <v>263</v>
      </c>
      <c r="E1905" s="2" t="s">
        <v>264</v>
      </c>
      <c r="F1905" s="4" t="s">
        <v>265</v>
      </c>
      <c r="G1905" s="3">
        <v>6817</v>
      </c>
      <c r="H1905" s="4" t="s">
        <v>18</v>
      </c>
      <c r="I1905" s="3">
        <v>12</v>
      </c>
      <c r="J1905" s="4" t="s">
        <v>17</v>
      </c>
      <c r="K1905" s="4"/>
    </row>
    <row r="1906" spans="1:11">
      <c r="A1906" s="3">
        <v>142</v>
      </c>
      <c r="B1906" s="17">
        <v>44416</v>
      </c>
      <c r="C1906" s="4" t="s">
        <v>49</v>
      </c>
      <c r="D1906" s="2" t="s">
        <v>263</v>
      </c>
      <c r="E1906" s="2" t="s">
        <v>264</v>
      </c>
      <c r="F1906" s="4" t="s">
        <v>265</v>
      </c>
      <c r="G1906" s="3">
        <v>6817</v>
      </c>
      <c r="H1906" s="4" t="s">
        <v>19</v>
      </c>
      <c r="I1906" s="3">
        <v>12</v>
      </c>
      <c r="J1906" s="4" t="s">
        <v>17</v>
      </c>
      <c r="K1906" s="4"/>
    </row>
    <row r="1907" spans="1:11">
      <c r="A1907" s="3">
        <v>142</v>
      </c>
      <c r="B1907" s="17">
        <v>44416</v>
      </c>
      <c r="C1907" s="4" t="s">
        <v>49</v>
      </c>
      <c r="D1907" s="2" t="s">
        <v>263</v>
      </c>
      <c r="E1907" s="2" t="s">
        <v>264</v>
      </c>
      <c r="F1907" s="4" t="s">
        <v>265</v>
      </c>
      <c r="G1907" s="3">
        <v>6817</v>
      </c>
      <c r="H1907" s="4" t="s">
        <v>20</v>
      </c>
      <c r="I1907" s="3">
        <v>12</v>
      </c>
      <c r="J1907" s="4" t="s">
        <v>17</v>
      </c>
      <c r="K1907" s="4"/>
    </row>
    <row r="1908" spans="1:11">
      <c r="A1908" s="3">
        <v>142</v>
      </c>
      <c r="B1908" s="17">
        <v>44416</v>
      </c>
      <c r="C1908" s="4" t="s">
        <v>49</v>
      </c>
      <c r="D1908" s="2" t="s">
        <v>263</v>
      </c>
      <c r="E1908" s="2" t="s">
        <v>264</v>
      </c>
      <c r="F1908" s="4" t="s">
        <v>265</v>
      </c>
      <c r="G1908" s="3">
        <v>6817</v>
      </c>
      <c r="H1908" s="4" t="s">
        <v>33</v>
      </c>
      <c r="I1908" s="3">
        <v>7</v>
      </c>
      <c r="J1908" s="4" t="s">
        <v>17</v>
      </c>
      <c r="K1908" s="4"/>
    </row>
    <row r="1909" spans="1:11">
      <c r="A1909" s="3">
        <v>142</v>
      </c>
      <c r="B1909" s="17">
        <v>44416</v>
      </c>
      <c r="C1909" s="4" t="s">
        <v>49</v>
      </c>
      <c r="D1909" s="2" t="s">
        <v>263</v>
      </c>
      <c r="E1909" s="2" t="s">
        <v>264</v>
      </c>
      <c r="F1909" s="4" t="s">
        <v>265</v>
      </c>
      <c r="G1909" s="3">
        <v>6817</v>
      </c>
      <c r="H1909" s="4" t="s">
        <v>21</v>
      </c>
      <c r="I1909" s="3">
        <v>27</v>
      </c>
      <c r="J1909" s="4" t="s">
        <v>17</v>
      </c>
      <c r="K1909" s="4"/>
    </row>
    <row r="1910" spans="1:11">
      <c r="A1910" s="3">
        <v>142</v>
      </c>
      <c r="B1910" s="17">
        <v>44416</v>
      </c>
      <c r="C1910" s="4" t="s">
        <v>49</v>
      </c>
      <c r="D1910" s="2" t="s">
        <v>263</v>
      </c>
      <c r="E1910" s="2" t="s">
        <v>264</v>
      </c>
      <c r="F1910" s="4" t="s">
        <v>265</v>
      </c>
      <c r="G1910" s="3">
        <v>6817</v>
      </c>
      <c r="H1910" s="4" t="s">
        <v>22</v>
      </c>
      <c r="I1910" s="3">
        <v>15</v>
      </c>
      <c r="J1910" s="4" t="s">
        <v>17</v>
      </c>
      <c r="K1910" s="4"/>
    </row>
    <row r="1911" spans="1:11">
      <c r="A1911" s="3">
        <v>142</v>
      </c>
      <c r="B1911" s="17">
        <v>44416</v>
      </c>
      <c r="C1911" s="4" t="s">
        <v>49</v>
      </c>
      <c r="D1911" s="2" t="s">
        <v>263</v>
      </c>
      <c r="E1911" s="2" t="s">
        <v>264</v>
      </c>
      <c r="F1911" s="4" t="s">
        <v>265</v>
      </c>
      <c r="G1911" s="3">
        <v>6817</v>
      </c>
      <c r="H1911" s="4" t="s">
        <v>23</v>
      </c>
      <c r="I1911" s="3">
        <v>8</v>
      </c>
      <c r="J1911" s="4" t="s">
        <v>17</v>
      </c>
      <c r="K1911" s="4"/>
    </row>
    <row r="1912" spans="1:11">
      <c r="A1912" s="3">
        <v>142</v>
      </c>
      <c r="B1912" s="17">
        <v>44416</v>
      </c>
      <c r="C1912" s="4" t="s">
        <v>49</v>
      </c>
      <c r="D1912" s="2" t="s">
        <v>263</v>
      </c>
      <c r="E1912" s="2" t="s">
        <v>264</v>
      </c>
      <c r="F1912" s="4" t="s">
        <v>265</v>
      </c>
      <c r="G1912" s="3">
        <v>6817</v>
      </c>
      <c r="H1912" s="4" t="s">
        <v>36</v>
      </c>
      <c r="I1912" s="3">
        <v>13</v>
      </c>
      <c r="J1912" s="4" t="s">
        <v>17</v>
      </c>
      <c r="K1912" s="4"/>
    </row>
    <row r="1913" spans="1:11">
      <c r="A1913" s="3">
        <v>142</v>
      </c>
      <c r="B1913" s="17">
        <v>44416</v>
      </c>
      <c r="C1913" s="4" t="s">
        <v>49</v>
      </c>
      <c r="D1913" s="2" t="s">
        <v>263</v>
      </c>
      <c r="E1913" s="2" t="s">
        <v>264</v>
      </c>
      <c r="F1913" s="4" t="s">
        <v>265</v>
      </c>
      <c r="G1913" s="3">
        <v>6817</v>
      </c>
      <c r="H1913" s="4" t="s">
        <v>42</v>
      </c>
      <c r="I1913" s="3">
        <v>14</v>
      </c>
      <c r="J1913" s="4" t="s">
        <v>17</v>
      </c>
      <c r="K1913" s="4"/>
    </row>
    <row r="1914" spans="1:11">
      <c r="A1914" s="3">
        <v>142</v>
      </c>
      <c r="B1914" s="17">
        <v>44416</v>
      </c>
      <c r="C1914" s="4" t="s">
        <v>49</v>
      </c>
      <c r="D1914" s="2" t="s">
        <v>263</v>
      </c>
      <c r="E1914" s="2" t="s">
        <v>264</v>
      </c>
      <c r="F1914" s="4" t="s">
        <v>265</v>
      </c>
      <c r="G1914" s="3">
        <v>6817</v>
      </c>
      <c r="H1914" s="4" t="s">
        <v>24</v>
      </c>
      <c r="I1914" s="3">
        <v>21</v>
      </c>
      <c r="J1914" s="4" t="s">
        <v>17</v>
      </c>
      <c r="K1914" s="4"/>
    </row>
    <row r="1915" spans="1:11">
      <c r="A1915" s="3">
        <v>142</v>
      </c>
      <c r="B1915" s="17">
        <v>44416</v>
      </c>
      <c r="C1915" s="4" t="s">
        <v>49</v>
      </c>
      <c r="D1915" s="2" t="s">
        <v>263</v>
      </c>
      <c r="E1915" s="2" t="s">
        <v>264</v>
      </c>
      <c r="F1915" s="4" t="s">
        <v>265</v>
      </c>
      <c r="G1915" s="3">
        <v>6817</v>
      </c>
      <c r="H1915" s="4" t="s">
        <v>25</v>
      </c>
      <c r="I1915" s="3">
        <v>15</v>
      </c>
      <c r="J1915" s="4" t="s">
        <v>17</v>
      </c>
      <c r="K1915" s="4"/>
    </row>
    <row r="1916" spans="1:11">
      <c r="A1916" s="3">
        <v>142</v>
      </c>
      <c r="B1916" s="17">
        <v>44416</v>
      </c>
      <c r="C1916" s="4" t="s">
        <v>49</v>
      </c>
      <c r="D1916" s="2" t="s">
        <v>263</v>
      </c>
      <c r="E1916" s="2" t="s">
        <v>264</v>
      </c>
      <c r="F1916" s="4" t="s">
        <v>265</v>
      </c>
      <c r="G1916" s="3">
        <v>6817</v>
      </c>
      <c r="H1916" s="4" t="s">
        <v>43</v>
      </c>
      <c r="I1916" s="3">
        <v>4</v>
      </c>
      <c r="J1916" s="4" t="s">
        <v>17</v>
      </c>
      <c r="K1916" s="4"/>
    </row>
    <row r="1917" spans="1:11">
      <c r="A1917" s="3">
        <v>142</v>
      </c>
      <c r="B1917" s="17">
        <v>44416</v>
      </c>
      <c r="C1917" s="4" t="s">
        <v>49</v>
      </c>
      <c r="D1917" s="2" t="s">
        <v>263</v>
      </c>
      <c r="E1917" s="2" t="s">
        <v>264</v>
      </c>
      <c r="F1917" s="4" t="s">
        <v>265</v>
      </c>
      <c r="G1917" s="3">
        <v>6817</v>
      </c>
      <c r="H1917" s="4" t="s">
        <v>44</v>
      </c>
      <c r="I1917" s="3">
        <v>9</v>
      </c>
      <c r="J1917" s="4" t="s">
        <v>17</v>
      </c>
      <c r="K1917" s="4"/>
    </row>
    <row r="1918" spans="1:11">
      <c r="A1918" s="3">
        <v>142</v>
      </c>
      <c r="B1918" s="17">
        <v>44416</v>
      </c>
      <c r="C1918" s="4" t="s">
        <v>49</v>
      </c>
      <c r="D1918" s="2" t="s">
        <v>263</v>
      </c>
      <c r="E1918" s="2" t="s">
        <v>264</v>
      </c>
      <c r="F1918" s="4" t="s">
        <v>265</v>
      </c>
      <c r="G1918" s="3">
        <v>6817</v>
      </c>
      <c r="H1918" s="4" t="s">
        <v>27</v>
      </c>
      <c r="I1918" s="3">
        <v>13</v>
      </c>
      <c r="J1918" s="4" t="s">
        <v>17</v>
      </c>
      <c r="K1918" s="4"/>
    </row>
    <row r="1919" spans="1:11">
      <c r="A1919" s="3">
        <v>142</v>
      </c>
      <c r="B1919" s="17">
        <v>44416</v>
      </c>
      <c r="C1919" s="4" t="s">
        <v>49</v>
      </c>
      <c r="D1919" s="2" t="s">
        <v>263</v>
      </c>
      <c r="E1919" s="2" t="s">
        <v>264</v>
      </c>
      <c r="F1919" s="4" t="s">
        <v>265</v>
      </c>
      <c r="G1919" s="3">
        <v>6817</v>
      </c>
      <c r="H1919" s="4" t="s">
        <v>41</v>
      </c>
      <c r="I1919" s="3">
        <v>14</v>
      </c>
      <c r="J1919" s="4" t="s">
        <v>17</v>
      </c>
      <c r="K1919" s="4"/>
    </row>
    <row r="1920" spans="1:11">
      <c r="A1920" s="3">
        <v>143</v>
      </c>
      <c r="B1920" s="17">
        <v>45075</v>
      </c>
      <c r="C1920" s="4" t="s">
        <v>74</v>
      </c>
      <c r="D1920" s="2" t="s">
        <v>275</v>
      </c>
      <c r="E1920" s="2" t="s">
        <v>276</v>
      </c>
      <c r="F1920" s="4" t="s">
        <v>277</v>
      </c>
      <c r="G1920" s="3">
        <v>7235</v>
      </c>
      <c r="H1920" s="4" t="s">
        <v>32</v>
      </c>
      <c r="I1920" s="3">
        <v>25</v>
      </c>
      <c r="J1920" s="4" t="s">
        <v>17</v>
      </c>
      <c r="K1920" s="4"/>
    </row>
    <row r="1921" spans="1:11">
      <c r="A1921" s="3">
        <v>143</v>
      </c>
      <c r="B1921" s="17">
        <v>45075</v>
      </c>
      <c r="C1921" s="4" t="s">
        <v>74</v>
      </c>
      <c r="D1921" s="2" t="s">
        <v>275</v>
      </c>
      <c r="E1921" s="2" t="s">
        <v>276</v>
      </c>
      <c r="F1921" s="4" t="s">
        <v>277</v>
      </c>
      <c r="G1921" s="3">
        <v>7235</v>
      </c>
      <c r="H1921" s="4" t="s">
        <v>16</v>
      </c>
      <c r="I1921" s="3">
        <v>25</v>
      </c>
      <c r="J1921" s="4" t="s">
        <v>17</v>
      </c>
      <c r="K1921" s="4"/>
    </row>
    <row r="1922" spans="1:11">
      <c r="A1922" s="3">
        <v>143</v>
      </c>
      <c r="B1922" s="17">
        <v>45075</v>
      </c>
      <c r="C1922" s="4" t="s">
        <v>74</v>
      </c>
      <c r="D1922" s="2" t="s">
        <v>275</v>
      </c>
      <c r="E1922" s="2" t="s">
        <v>276</v>
      </c>
      <c r="F1922" s="4" t="s">
        <v>277</v>
      </c>
      <c r="G1922" s="3">
        <v>7235</v>
      </c>
      <c r="H1922" s="4" t="s">
        <v>18</v>
      </c>
      <c r="I1922" s="3">
        <v>9</v>
      </c>
      <c r="J1922" s="4" t="s">
        <v>17</v>
      </c>
      <c r="K1922" s="4"/>
    </row>
    <row r="1923" spans="1:11">
      <c r="A1923" s="3">
        <v>143</v>
      </c>
      <c r="B1923" s="17">
        <v>45075</v>
      </c>
      <c r="C1923" s="4" t="s">
        <v>74</v>
      </c>
      <c r="D1923" s="2" t="s">
        <v>275</v>
      </c>
      <c r="E1923" s="2" t="s">
        <v>276</v>
      </c>
      <c r="F1923" s="4" t="s">
        <v>277</v>
      </c>
      <c r="G1923" s="3">
        <v>7235</v>
      </c>
      <c r="H1923" s="4" t="s">
        <v>19</v>
      </c>
      <c r="I1923" s="3">
        <v>21</v>
      </c>
      <c r="J1923" s="4" t="s">
        <v>17</v>
      </c>
      <c r="K1923" s="4"/>
    </row>
    <row r="1924" spans="1:11">
      <c r="A1924" s="3">
        <v>143</v>
      </c>
      <c r="B1924" s="17">
        <v>45075</v>
      </c>
      <c r="C1924" s="4" t="s">
        <v>74</v>
      </c>
      <c r="D1924" s="2" t="s">
        <v>275</v>
      </c>
      <c r="E1924" s="2" t="s">
        <v>276</v>
      </c>
      <c r="F1924" s="4" t="s">
        <v>277</v>
      </c>
      <c r="G1924" s="3">
        <v>7235</v>
      </c>
      <c r="H1924" s="4" t="s">
        <v>20</v>
      </c>
      <c r="I1924" s="3">
        <v>15</v>
      </c>
      <c r="J1924" s="4" t="s">
        <v>17</v>
      </c>
      <c r="K1924" s="4"/>
    </row>
    <row r="1925" spans="1:11">
      <c r="A1925" s="3">
        <v>143</v>
      </c>
      <c r="B1925" s="17">
        <v>45075</v>
      </c>
      <c r="C1925" s="4" t="s">
        <v>74</v>
      </c>
      <c r="D1925" s="2" t="s">
        <v>275</v>
      </c>
      <c r="E1925" s="2" t="s">
        <v>276</v>
      </c>
      <c r="F1925" s="4" t="s">
        <v>277</v>
      </c>
      <c r="G1925" s="3">
        <v>7235</v>
      </c>
      <c r="H1925" s="4" t="s">
        <v>33</v>
      </c>
      <c r="I1925" s="3">
        <v>11</v>
      </c>
      <c r="J1925" s="4" t="s">
        <v>17</v>
      </c>
      <c r="K1925" s="4"/>
    </row>
    <row r="1926" spans="1:11">
      <c r="A1926" s="3">
        <v>143</v>
      </c>
      <c r="B1926" s="17">
        <v>45075</v>
      </c>
      <c r="C1926" s="4" t="s">
        <v>74</v>
      </c>
      <c r="D1926" s="2" t="s">
        <v>275</v>
      </c>
      <c r="E1926" s="2" t="s">
        <v>276</v>
      </c>
      <c r="F1926" s="4" t="s">
        <v>277</v>
      </c>
      <c r="G1926" s="3">
        <v>7235</v>
      </c>
      <c r="H1926" s="4" t="s">
        <v>21</v>
      </c>
      <c r="I1926" s="3">
        <v>4</v>
      </c>
      <c r="J1926" s="4" t="s">
        <v>17</v>
      </c>
      <c r="K1926" s="4"/>
    </row>
    <row r="1927" spans="1:11">
      <c r="A1927" s="3">
        <v>143</v>
      </c>
      <c r="B1927" s="17">
        <v>45075</v>
      </c>
      <c r="C1927" s="4" t="s">
        <v>74</v>
      </c>
      <c r="D1927" s="2" t="s">
        <v>275</v>
      </c>
      <c r="E1927" s="2" t="s">
        <v>276</v>
      </c>
      <c r="F1927" s="4" t="s">
        <v>277</v>
      </c>
      <c r="G1927" s="3">
        <v>7235</v>
      </c>
      <c r="H1927" s="4" t="s">
        <v>22</v>
      </c>
      <c r="I1927" s="3">
        <v>20</v>
      </c>
      <c r="J1927" s="4" t="s">
        <v>17</v>
      </c>
      <c r="K1927" s="4"/>
    </row>
    <row r="1928" spans="1:11">
      <c r="A1928" s="3">
        <v>143</v>
      </c>
      <c r="B1928" s="17">
        <v>45075</v>
      </c>
      <c r="C1928" s="4" t="s">
        <v>74</v>
      </c>
      <c r="D1928" s="2" t="s">
        <v>275</v>
      </c>
      <c r="E1928" s="2" t="s">
        <v>276</v>
      </c>
      <c r="F1928" s="4" t="s">
        <v>277</v>
      </c>
      <c r="G1928" s="3">
        <v>7235</v>
      </c>
      <c r="H1928" s="4" t="s">
        <v>36</v>
      </c>
      <c r="I1928" s="3">
        <v>9</v>
      </c>
      <c r="J1928" s="4" t="s">
        <v>17</v>
      </c>
      <c r="K1928" s="4"/>
    </row>
    <row r="1929" spans="1:11">
      <c r="A1929" s="3">
        <v>143</v>
      </c>
      <c r="B1929" s="17">
        <v>45075</v>
      </c>
      <c r="C1929" s="4" t="s">
        <v>74</v>
      </c>
      <c r="D1929" s="2" t="s">
        <v>275</v>
      </c>
      <c r="E1929" s="2" t="s">
        <v>276</v>
      </c>
      <c r="F1929" s="4" t="s">
        <v>277</v>
      </c>
      <c r="G1929" s="3">
        <v>7235</v>
      </c>
      <c r="H1929" s="4" t="s">
        <v>24</v>
      </c>
      <c r="I1929" s="3">
        <v>10</v>
      </c>
      <c r="J1929" s="4" t="s">
        <v>17</v>
      </c>
      <c r="K1929" s="4"/>
    </row>
    <row r="1930" spans="1:11">
      <c r="A1930" s="3">
        <v>143</v>
      </c>
      <c r="B1930" s="17">
        <v>45075</v>
      </c>
      <c r="C1930" s="4" t="s">
        <v>74</v>
      </c>
      <c r="D1930" s="2" t="s">
        <v>275</v>
      </c>
      <c r="E1930" s="2" t="s">
        <v>276</v>
      </c>
      <c r="F1930" s="4" t="s">
        <v>277</v>
      </c>
      <c r="G1930" s="3">
        <v>7235</v>
      </c>
      <c r="H1930" s="4" t="s">
        <v>25</v>
      </c>
      <c r="I1930" s="3">
        <v>24</v>
      </c>
      <c r="J1930" s="4" t="s">
        <v>17</v>
      </c>
      <c r="K1930" s="4"/>
    </row>
    <row r="1931" spans="1:11">
      <c r="A1931" s="3">
        <v>143</v>
      </c>
      <c r="B1931" s="17">
        <v>45075</v>
      </c>
      <c r="C1931" s="4" t="s">
        <v>74</v>
      </c>
      <c r="D1931" s="2" t="s">
        <v>275</v>
      </c>
      <c r="E1931" s="2" t="s">
        <v>276</v>
      </c>
      <c r="F1931" s="4" t="s">
        <v>277</v>
      </c>
      <c r="G1931" s="3">
        <v>7235</v>
      </c>
      <c r="H1931" s="4" t="s">
        <v>43</v>
      </c>
      <c r="I1931" s="3">
        <v>16</v>
      </c>
      <c r="J1931" s="4" t="s">
        <v>17</v>
      </c>
      <c r="K1931" s="4"/>
    </row>
    <row r="1932" spans="1:11">
      <c r="A1932" s="3">
        <v>143</v>
      </c>
      <c r="B1932" s="17">
        <v>45075</v>
      </c>
      <c r="C1932" s="4" t="s">
        <v>74</v>
      </c>
      <c r="D1932" s="2" t="s">
        <v>275</v>
      </c>
      <c r="E1932" s="2" t="s">
        <v>276</v>
      </c>
      <c r="F1932" s="4" t="s">
        <v>277</v>
      </c>
      <c r="G1932" s="3">
        <v>7235</v>
      </c>
      <c r="H1932" s="4" t="s">
        <v>26</v>
      </c>
      <c r="I1932" s="3">
        <v>15</v>
      </c>
      <c r="J1932" s="4" t="s">
        <v>17</v>
      </c>
      <c r="K1932" s="4"/>
    </row>
    <row r="1933" spans="1:11">
      <c r="A1933" s="3">
        <v>143</v>
      </c>
      <c r="B1933" s="17">
        <v>45075</v>
      </c>
      <c r="C1933" s="4" t="s">
        <v>74</v>
      </c>
      <c r="D1933" s="2" t="s">
        <v>275</v>
      </c>
      <c r="E1933" s="2" t="s">
        <v>276</v>
      </c>
      <c r="F1933" s="4" t="s">
        <v>277</v>
      </c>
      <c r="G1933" s="3">
        <v>7235</v>
      </c>
      <c r="H1933" s="4" t="s">
        <v>44</v>
      </c>
      <c r="I1933" s="3">
        <v>17</v>
      </c>
      <c r="J1933" s="4" t="s">
        <v>17</v>
      </c>
      <c r="K1933" s="4"/>
    </row>
    <row r="1934" spans="1:11">
      <c r="A1934" s="3">
        <v>143</v>
      </c>
      <c r="B1934" s="17">
        <v>45075</v>
      </c>
      <c r="C1934" s="4" t="s">
        <v>74</v>
      </c>
      <c r="D1934" s="2" t="s">
        <v>275</v>
      </c>
      <c r="E1934" s="2" t="s">
        <v>276</v>
      </c>
      <c r="F1934" s="4" t="s">
        <v>277</v>
      </c>
      <c r="G1934" s="3">
        <v>7235</v>
      </c>
      <c r="H1934" s="4" t="s">
        <v>37</v>
      </c>
      <c r="I1934" s="3">
        <v>13</v>
      </c>
      <c r="J1934" s="4" t="s">
        <v>17</v>
      </c>
      <c r="K1934" s="4"/>
    </row>
    <row r="1935" spans="1:11">
      <c r="A1935" s="3">
        <v>143</v>
      </c>
      <c r="B1935" s="17">
        <v>45075</v>
      </c>
      <c r="C1935" s="4" t="s">
        <v>74</v>
      </c>
      <c r="D1935" s="2" t="s">
        <v>275</v>
      </c>
      <c r="E1935" s="2" t="s">
        <v>276</v>
      </c>
      <c r="F1935" s="4" t="s">
        <v>277</v>
      </c>
      <c r="G1935" s="3">
        <v>7235</v>
      </c>
      <c r="H1935" s="4" t="s">
        <v>41</v>
      </c>
      <c r="I1935" s="3">
        <v>11</v>
      </c>
      <c r="J1935" s="4" t="s">
        <v>17</v>
      </c>
      <c r="K1935" s="4"/>
    </row>
    <row r="1936" spans="1:11">
      <c r="A1936" s="3">
        <v>144</v>
      </c>
      <c r="B1936" s="17">
        <v>44995</v>
      </c>
      <c r="C1936" s="4" t="s">
        <v>164</v>
      </c>
      <c r="D1936" s="2" t="s">
        <v>155</v>
      </c>
      <c r="E1936" s="2" t="s">
        <v>156</v>
      </c>
      <c r="F1936" s="4" t="s">
        <v>157</v>
      </c>
      <c r="G1936" s="3">
        <v>6101</v>
      </c>
      <c r="H1936" s="4" t="s">
        <v>16</v>
      </c>
      <c r="I1936" s="3">
        <v>7</v>
      </c>
      <c r="J1936" s="4" t="s">
        <v>17</v>
      </c>
      <c r="K1936" s="4"/>
    </row>
    <row r="1937" spans="1:11">
      <c r="A1937" s="3">
        <v>144</v>
      </c>
      <c r="B1937" s="17">
        <v>44995</v>
      </c>
      <c r="C1937" s="4" t="s">
        <v>164</v>
      </c>
      <c r="D1937" s="2" t="s">
        <v>155</v>
      </c>
      <c r="E1937" s="2" t="s">
        <v>156</v>
      </c>
      <c r="F1937" s="4" t="s">
        <v>157</v>
      </c>
      <c r="G1937" s="3">
        <v>6101</v>
      </c>
      <c r="H1937" s="4" t="s">
        <v>18</v>
      </c>
      <c r="I1937" s="3">
        <v>9</v>
      </c>
      <c r="J1937" s="4" t="s">
        <v>17</v>
      </c>
      <c r="K1937" s="4"/>
    </row>
    <row r="1938" spans="1:11">
      <c r="A1938" s="3">
        <v>144</v>
      </c>
      <c r="B1938" s="17">
        <v>44995</v>
      </c>
      <c r="C1938" s="4" t="s">
        <v>164</v>
      </c>
      <c r="D1938" s="2" t="s">
        <v>155</v>
      </c>
      <c r="E1938" s="2" t="s">
        <v>156</v>
      </c>
      <c r="F1938" s="4" t="s">
        <v>157</v>
      </c>
      <c r="G1938" s="3">
        <v>6101</v>
      </c>
      <c r="H1938" s="4" t="s">
        <v>19</v>
      </c>
      <c r="I1938" s="3">
        <v>11</v>
      </c>
      <c r="J1938" s="4" t="s">
        <v>17</v>
      </c>
      <c r="K1938" s="4"/>
    </row>
    <row r="1939" spans="1:11">
      <c r="A1939" s="3">
        <v>144</v>
      </c>
      <c r="B1939" s="17">
        <v>44995</v>
      </c>
      <c r="C1939" s="4" t="s">
        <v>164</v>
      </c>
      <c r="D1939" s="2" t="s">
        <v>155</v>
      </c>
      <c r="E1939" s="2" t="s">
        <v>156</v>
      </c>
      <c r="F1939" s="4" t="s">
        <v>157</v>
      </c>
      <c r="G1939" s="3">
        <v>6101</v>
      </c>
      <c r="H1939" s="4" t="s">
        <v>35</v>
      </c>
      <c r="I1939" s="3">
        <v>11</v>
      </c>
      <c r="J1939" s="4" t="s">
        <v>17</v>
      </c>
      <c r="K1939" s="4"/>
    </row>
    <row r="1940" spans="1:11">
      <c r="A1940" s="3">
        <v>144</v>
      </c>
      <c r="B1940" s="17">
        <v>44995</v>
      </c>
      <c r="C1940" s="4" t="s">
        <v>164</v>
      </c>
      <c r="D1940" s="2" t="s">
        <v>155</v>
      </c>
      <c r="E1940" s="2" t="s">
        <v>156</v>
      </c>
      <c r="F1940" s="4" t="s">
        <v>157</v>
      </c>
      <c r="G1940" s="3">
        <v>6101</v>
      </c>
      <c r="H1940" s="4" t="s">
        <v>21</v>
      </c>
      <c r="I1940" s="3">
        <v>11</v>
      </c>
      <c r="J1940" s="4" t="s">
        <v>17</v>
      </c>
      <c r="K1940" s="4"/>
    </row>
    <row r="1941" spans="1:11">
      <c r="A1941" s="3">
        <v>144</v>
      </c>
      <c r="B1941" s="17">
        <v>44995</v>
      </c>
      <c r="C1941" s="4" t="s">
        <v>164</v>
      </c>
      <c r="D1941" s="2" t="s">
        <v>155</v>
      </c>
      <c r="E1941" s="2" t="s">
        <v>156</v>
      </c>
      <c r="F1941" s="4" t="s">
        <v>157</v>
      </c>
      <c r="G1941" s="3">
        <v>6101</v>
      </c>
      <c r="H1941" s="4" t="s">
        <v>22</v>
      </c>
      <c r="I1941" s="3">
        <v>12</v>
      </c>
      <c r="J1941" s="4" t="s">
        <v>17</v>
      </c>
      <c r="K1941" s="4"/>
    </row>
    <row r="1942" spans="1:11">
      <c r="A1942" s="3">
        <v>144</v>
      </c>
      <c r="B1942" s="17">
        <v>44995</v>
      </c>
      <c r="C1942" s="4" t="s">
        <v>164</v>
      </c>
      <c r="D1942" s="2" t="s">
        <v>155</v>
      </c>
      <c r="E1942" s="2" t="s">
        <v>156</v>
      </c>
      <c r="F1942" s="4" t="s">
        <v>157</v>
      </c>
      <c r="G1942" s="3">
        <v>6101</v>
      </c>
      <c r="H1942" s="4" t="s">
        <v>23</v>
      </c>
      <c r="I1942" s="3">
        <v>5</v>
      </c>
      <c r="J1942" s="4" t="s">
        <v>17</v>
      </c>
      <c r="K1942" s="4"/>
    </row>
    <row r="1943" spans="1:11">
      <c r="A1943" s="3">
        <v>144</v>
      </c>
      <c r="B1943" s="17">
        <v>44995</v>
      </c>
      <c r="C1943" s="4" t="s">
        <v>164</v>
      </c>
      <c r="D1943" s="2" t="s">
        <v>155</v>
      </c>
      <c r="E1943" s="2" t="s">
        <v>156</v>
      </c>
      <c r="F1943" s="4" t="s">
        <v>157</v>
      </c>
      <c r="G1943" s="3">
        <v>6101</v>
      </c>
      <c r="H1943" s="4" t="s">
        <v>36</v>
      </c>
      <c r="I1943" s="3">
        <v>17</v>
      </c>
      <c r="J1943" s="4" t="s">
        <v>17</v>
      </c>
      <c r="K1943" s="4"/>
    </row>
    <row r="1944" spans="1:11">
      <c r="A1944" s="3">
        <v>144</v>
      </c>
      <c r="B1944" s="17">
        <v>44995</v>
      </c>
      <c r="C1944" s="4" t="s">
        <v>164</v>
      </c>
      <c r="D1944" s="2" t="s">
        <v>155</v>
      </c>
      <c r="E1944" s="2" t="s">
        <v>156</v>
      </c>
      <c r="F1944" s="4" t="s">
        <v>157</v>
      </c>
      <c r="G1944" s="3">
        <v>6101</v>
      </c>
      <c r="H1944" s="4" t="s">
        <v>42</v>
      </c>
      <c r="I1944" s="3">
        <v>16</v>
      </c>
      <c r="J1944" s="4" t="s">
        <v>17</v>
      </c>
      <c r="K1944" s="4"/>
    </row>
    <row r="1945" spans="1:11">
      <c r="A1945" s="3">
        <v>144</v>
      </c>
      <c r="B1945" s="17">
        <v>44995</v>
      </c>
      <c r="C1945" s="4" t="s">
        <v>164</v>
      </c>
      <c r="D1945" s="2" t="s">
        <v>155</v>
      </c>
      <c r="E1945" s="2" t="s">
        <v>156</v>
      </c>
      <c r="F1945" s="4" t="s">
        <v>157</v>
      </c>
      <c r="G1945" s="3">
        <v>6101</v>
      </c>
      <c r="H1945" s="4" t="s">
        <v>24</v>
      </c>
      <c r="I1945" s="3">
        <v>17</v>
      </c>
      <c r="J1945" s="4" t="s">
        <v>17</v>
      </c>
      <c r="K1945" s="4"/>
    </row>
    <row r="1946" spans="1:11">
      <c r="A1946" s="3">
        <v>144</v>
      </c>
      <c r="B1946" s="17">
        <v>44995</v>
      </c>
      <c r="C1946" s="4" t="s">
        <v>164</v>
      </c>
      <c r="D1946" s="2" t="s">
        <v>155</v>
      </c>
      <c r="E1946" s="2" t="s">
        <v>156</v>
      </c>
      <c r="F1946" s="4" t="s">
        <v>157</v>
      </c>
      <c r="G1946" s="3">
        <v>6101</v>
      </c>
      <c r="H1946" s="4" t="s">
        <v>25</v>
      </c>
      <c r="I1946" s="3">
        <v>13</v>
      </c>
      <c r="J1946" s="4" t="s">
        <v>17</v>
      </c>
      <c r="K1946" s="4"/>
    </row>
    <row r="1947" spans="1:11">
      <c r="A1947" s="3">
        <v>144</v>
      </c>
      <c r="B1947" s="17">
        <v>44995</v>
      </c>
      <c r="C1947" s="4" t="s">
        <v>164</v>
      </c>
      <c r="D1947" s="2" t="s">
        <v>155</v>
      </c>
      <c r="E1947" s="2" t="s">
        <v>156</v>
      </c>
      <c r="F1947" s="4" t="s">
        <v>157</v>
      </c>
      <c r="G1947" s="3">
        <v>6101</v>
      </c>
      <c r="H1947" s="4" t="s">
        <v>43</v>
      </c>
      <c r="I1947" s="3">
        <v>10</v>
      </c>
      <c r="J1947" s="4" t="s">
        <v>17</v>
      </c>
      <c r="K1947" s="4"/>
    </row>
    <row r="1948" spans="1:11">
      <c r="A1948" s="3">
        <v>144</v>
      </c>
      <c r="B1948" s="17">
        <v>44995</v>
      </c>
      <c r="C1948" s="4" t="s">
        <v>164</v>
      </c>
      <c r="D1948" s="2" t="s">
        <v>155</v>
      </c>
      <c r="E1948" s="2" t="s">
        <v>156</v>
      </c>
      <c r="F1948" s="4" t="s">
        <v>157</v>
      </c>
      <c r="G1948" s="3">
        <v>6101</v>
      </c>
      <c r="H1948" s="4" t="s">
        <v>26</v>
      </c>
      <c r="I1948" s="3">
        <v>15</v>
      </c>
      <c r="J1948" s="4" t="s">
        <v>17</v>
      </c>
      <c r="K1948" s="4"/>
    </row>
    <row r="1949" spans="1:11">
      <c r="A1949" s="3">
        <v>144</v>
      </c>
      <c r="B1949" s="17">
        <v>44995</v>
      </c>
      <c r="C1949" s="4" t="s">
        <v>164</v>
      </c>
      <c r="D1949" s="2" t="s">
        <v>155</v>
      </c>
      <c r="E1949" s="2" t="s">
        <v>156</v>
      </c>
      <c r="F1949" s="4" t="s">
        <v>157</v>
      </c>
      <c r="G1949" s="3">
        <v>6101</v>
      </c>
      <c r="H1949" s="4" t="s">
        <v>27</v>
      </c>
      <c r="I1949" s="3">
        <v>11</v>
      </c>
      <c r="J1949" s="4" t="s">
        <v>17</v>
      </c>
      <c r="K1949" s="4"/>
    </row>
    <row r="1950" spans="1:11">
      <c r="A1950" s="3">
        <v>144</v>
      </c>
      <c r="B1950" s="17">
        <v>44995</v>
      </c>
      <c r="C1950" s="4" t="s">
        <v>164</v>
      </c>
      <c r="D1950" s="2" t="s">
        <v>155</v>
      </c>
      <c r="E1950" s="2" t="s">
        <v>156</v>
      </c>
      <c r="F1950" s="4" t="s">
        <v>157</v>
      </c>
      <c r="G1950" s="3">
        <v>6101</v>
      </c>
      <c r="H1950" s="4" t="s">
        <v>41</v>
      </c>
      <c r="I1950" s="3">
        <v>12</v>
      </c>
      <c r="J1950" s="4" t="s">
        <v>17</v>
      </c>
      <c r="K1950" s="4"/>
    </row>
    <row r="1951" spans="1:11">
      <c r="A1951" s="3">
        <v>145</v>
      </c>
      <c r="B1951" s="17">
        <v>44109</v>
      </c>
      <c r="C1951" s="4" t="s">
        <v>45</v>
      </c>
      <c r="D1951" s="2" t="s">
        <v>176</v>
      </c>
      <c r="E1951" s="2" t="s">
        <v>177</v>
      </c>
      <c r="F1951" s="4" t="s">
        <v>178</v>
      </c>
      <c r="G1951" s="3">
        <v>6775</v>
      </c>
      <c r="H1951" s="4" t="s">
        <v>32</v>
      </c>
      <c r="I1951" s="3">
        <v>18</v>
      </c>
      <c r="J1951" s="4" t="s">
        <v>17</v>
      </c>
      <c r="K1951" s="4"/>
    </row>
    <row r="1952" spans="1:11">
      <c r="A1952" s="3">
        <v>145</v>
      </c>
      <c r="B1952" s="17">
        <v>44109</v>
      </c>
      <c r="C1952" s="4" t="s">
        <v>45</v>
      </c>
      <c r="D1952" s="2" t="s">
        <v>176</v>
      </c>
      <c r="E1952" s="2" t="s">
        <v>177</v>
      </c>
      <c r="F1952" s="4" t="s">
        <v>178</v>
      </c>
      <c r="G1952" s="3">
        <v>6775</v>
      </c>
      <c r="H1952" s="4" t="s">
        <v>16</v>
      </c>
      <c r="I1952" s="3">
        <v>11</v>
      </c>
      <c r="J1952" s="4" t="s">
        <v>17</v>
      </c>
      <c r="K1952" s="4"/>
    </row>
    <row r="1953" spans="1:11">
      <c r="A1953" s="3">
        <v>145</v>
      </c>
      <c r="B1953" s="17">
        <v>44109</v>
      </c>
      <c r="C1953" s="4" t="s">
        <v>45</v>
      </c>
      <c r="D1953" s="2" t="s">
        <v>176</v>
      </c>
      <c r="E1953" s="2" t="s">
        <v>177</v>
      </c>
      <c r="F1953" s="4" t="s">
        <v>178</v>
      </c>
      <c r="G1953" s="3">
        <v>6775</v>
      </c>
      <c r="H1953" s="4" t="s">
        <v>18</v>
      </c>
      <c r="I1953" s="3">
        <v>10</v>
      </c>
      <c r="J1953" s="4" t="s">
        <v>17</v>
      </c>
      <c r="K1953" s="4"/>
    </row>
    <row r="1954" spans="1:11">
      <c r="A1954" s="3">
        <v>145</v>
      </c>
      <c r="B1954" s="17">
        <v>44109</v>
      </c>
      <c r="C1954" s="4" t="s">
        <v>45</v>
      </c>
      <c r="D1954" s="2" t="s">
        <v>176</v>
      </c>
      <c r="E1954" s="2" t="s">
        <v>177</v>
      </c>
      <c r="F1954" s="4" t="s">
        <v>178</v>
      </c>
      <c r="G1954" s="3">
        <v>6775</v>
      </c>
      <c r="H1954" s="4" t="s">
        <v>19</v>
      </c>
      <c r="I1954" s="3">
        <v>14</v>
      </c>
      <c r="J1954" s="4" t="s">
        <v>17</v>
      </c>
      <c r="K1954" s="4"/>
    </row>
    <row r="1955" spans="1:11">
      <c r="A1955" s="3">
        <v>145</v>
      </c>
      <c r="B1955" s="17">
        <v>44109</v>
      </c>
      <c r="C1955" s="4" t="s">
        <v>45</v>
      </c>
      <c r="D1955" s="2" t="s">
        <v>176</v>
      </c>
      <c r="E1955" s="2" t="s">
        <v>177</v>
      </c>
      <c r="F1955" s="4" t="s">
        <v>178</v>
      </c>
      <c r="G1955" s="3">
        <v>6775</v>
      </c>
      <c r="H1955" s="4" t="s">
        <v>33</v>
      </c>
      <c r="I1955" s="3">
        <v>6</v>
      </c>
      <c r="J1955" s="4" t="s">
        <v>17</v>
      </c>
      <c r="K1955" s="4"/>
    </row>
    <row r="1956" spans="1:11">
      <c r="A1956" s="3">
        <v>145</v>
      </c>
      <c r="B1956" s="17">
        <v>44109</v>
      </c>
      <c r="C1956" s="4" t="s">
        <v>45</v>
      </c>
      <c r="D1956" s="2" t="s">
        <v>176</v>
      </c>
      <c r="E1956" s="2" t="s">
        <v>177</v>
      </c>
      <c r="F1956" s="4" t="s">
        <v>178</v>
      </c>
      <c r="G1956" s="3">
        <v>6775</v>
      </c>
      <c r="H1956" s="4" t="s">
        <v>35</v>
      </c>
      <c r="I1956" s="3">
        <v>14</v>
      </c>
      <c r="J1956" s="4" t="s">
        <v>17</v>
      </c>
      <c r="K1956" s="4"/>
    </row>
    <row r="1957" spans="1:11">
      <c r="A1957" s="3">
        <v>145</v>
      </c>
      <c r="B1957" s="17">
        <v>44109</v>
      </c>
      <c r="C1957" s="4" t="s">
        <v>45</v>
      </c>
      <c r="D1957" s="2" t="s">
        <v>176</v>
      </c>
      <c r="E1957" s="2" t="s">
        <v>177</v>
      </c>
      <c r="F1957" s="4" t="s">
        <v>178</v>
      </c>
      <c r="G1957" s="3">
        <v>6775</v>
      </c>
      <c r="H1957" s="4" t="s">
        <v>22</v>
      </c>
      <c r="I1957" s="3">
        <v>21</v>
      </c>
      <c r="J1957" s="4" t="s">
        <v>17</v>
      </c>
      <c r="K1957" s="4"/>
    </row>
    <row r="1958" spans="1:11">
      <c r="A1958" s="3">
        <v>145</v>
      </c>
      <c r="B1958" s="17">
        <v>44109</v>
      </c>
      <c r="C1958" s="4" t="s">
        <v>45</v>
      </c>
      <c r="D1958" s="2" t="s">
        <v>176</v>
      </c>
      <c r="E1958" s="2" t="s">
        <v>177</v>
      </c>
      <c r="F1958" s="4" t="s">
        <v>178</v>
      </c>
      <c r="G1958" s="3">
        <v>6775</v>
      </c>
      <c r="H1958" s="4" t="s">
        <v>23</v>
      </c>
      <c r="I1958" s="3">
        <v>17</v>
      </c>
      <c r="J1958" s="4" t="s">
        <v>17</v>
      </c>
      <c r="K1958" s="4"/>
    </row>
    <row r="1959" spans="1:11">
      <c r="A1959" s="3">
        <v>145</v>
      </c>
      <c r="B1959" s="17">
        <v>44109</v>
      </c>
      <c r="C1959" s="4" t="s">
        <v>45</v>
      </c>
      <c r="D1959" s="2" t="s">
        <v>176</v>
      </c>
      <c r="E1959" s="2" t="s">
        <v>177</v>
      </c>
      <c r="F1959" s="4" t="s">
        <v>178</v>
      </c>
      <c r="G1959" s="3">
        <v>6775</v>
      </c>
      <c r="H1959" s="4" t="s">
        <v>36</v>
      </c>
      <c r="I1959" s="3">
        <v>16</v>
      </c>
      <c r="J1959" s="4" t="s">
        <v>17</v>
      </c>
      <c r="K1959" s="4"/>
    </row>
    <row r="1960" spans="1:11">
      <c r="A1960" s="3">
        <v>145</v>
      </c>
      <c r="B1960" s="17">
        <v>44109</v>
      </c>
      <c r="C1960" s="4" t="s">
        <v>45</v>
      </c>
      <c r="D1960" s="2" t="s">
        <v>176</v>
      </c>
      <c r="E1960" s="2" t="s">
        <v>177</v>
      </c>
      <c r="F1960" s="4" t="s">
        <v>178</v>
      </c>
      <c r="G1960" s="3">
        <v>6775</v>
      </c>
      <c r="H1960" s="4" t="s">
        <v>42</v>
      </c>
      <c r="I1960" s="3">
        <v>9</v>
      </c>
      <c r="J1960" s="4" t="s">
        <v>17</v>
      </c>
      <c r="K1960" s="4"/>
    </row>
    <row r="1961" spans="1:11">
      <c r="A1961" s="3">
        <v>145</v>
      </c>
      <c r="B1961" s="17">
        <v>44109</v>
      </c>
      <c r="C1961" s="4" t="s">
        <v>45</v>
      </c>
      <c r="D1961" s="2" t="s">
        <v>176</v>
      </c>
      <c r="E1961" s="2" t="s">
        <v>177</v>
      </c>
      <c r="F1961" s="4" t="s">
        <v>178</v>
      </c>
      <c r="G1961" s="3">
        <v>6775</v>
      </c>
      <c r="H1961" s="4" t="s">
        <v>24</v>
      </c>
      <c r="I1961" s="3">
        <v>11</v>
      </c>
      <c r="J1961" s="4" t="s">
        <v>17</v>
      </c>
      <c r="K1961" s="4"/>
    </row>
    <row r="1962" spans="1:11">
      <c r="A1962" s="3">
        <v>145</v>
      </c>
      <c r="B1962" s="17">
        <v>44109</v>
      </c>
      <c r="C1962" s="4" t="s">
        <v>45</v>
      </c>
      <c r="D1962" s="2" t="s">
        <v>176</v>
      </c>
      <c r="E1962" s="2" t="s">
        <v>177</v>
      </c>
      <c r="F1962" s="4" t="s">
        <v>178</v>
      </c>
      <c r="G1962" s="3">
        <v>6775</v>
      </c>
      <c r="H1962" s="4" t="s">
        <v>25</v>
      </c>
      <c r="I1962" s="3">
        <v>16</v>
      </c>
      <c r="J1962" s="4" t="s">
        <v>17</v>
      </c>
      <c r="K1962" s="4"/>
    </row>
    <row r="1963" spans="1:11">
      <c r="A1963" s="3">
        <v>145</v>
      </c>
      <c r="B1963" s="17">
        <v>44109</v>
      </c>
      <c r="C1963" s="4" t="s">
        <v>45</v>
      </c>
      <c r="D1963" s="2" t="s">
        <v>176</v>
      </c>
      <c r="E1963" s="2" t="s">
        <v>177</v>
      </c>
      <c r="F1963" s="4" t="s">
        <v>178</v>
      </c>
      <c r="G1963" s="3">
        <v>6775</v>
      </c>
      <c r="H1963" s="4" t="s">
        <v>43</v>
      </c>
      <c r="I1963" s="3">
        <v>17</v>
      </c>
      <c r="J1963" s="4" t="s">
        <v>17</v>
      </c>
      <c r="K1963" s="4"/>
    </row>
    <row r="1964" spans="1:11">
      <c r="A1964" s="3">
        <v>145</v>
      </c>
      <c r="B1964" s="17">
        <v>44109</v>
      </c>
      <c r="C1964" s="4" t="s">
        <v>45</v>
      </c>
      <c r="D1964" s="2" t="s">
        <v>176</v>
      </c>
      <c r="E1964" s="2" t="s">
        <v>177</v>
      </c>
      <c r="F1964" s="4" t="s">
        <v>178</v>
      </c>
      <c r="G1964" s="3">
        <v>6775</v>
      </c>
      <c r="H1964" s="4" t="s">
        <v>26</v>
      </c>
      <c r="I1964" s="3">
        <v>9</v>
      </c>
      <c r="J1964" s="4" t="s">
        <v>17</v>
      </c>
      <c r="K1964" s="4"/>
    </row>
    <row r="1965" spans="1:11">
      <c r="A1965" s="3">
        <v>145</v>
      </c>
      <c r="B1965" s="17">
        <v>44109</v>
      </c>
      <c r="C1965" s="4" t="s">
        <v>45</v>
      </c>
      <c r="D1965" s="2" t="s">
        <v>176</v>
      </c>
      <c r="E1965" s="2" t="s">
        <v>177</v>
      </c>
      <c r="F1965" s="4" t="s">
        <v>178</v>
      </c>
      <c r="G1965" s="3">
        <v>6775</v>
      </c>
      <c r="H1965" s="4" t="s">
        <v>44</v>
      </c>
      <c r="I1965" s="3">
        <v>11</v>
      </c>
      <c r="J1965" s="4" t="s">
        <v>17</v>
      </c>
      <c r="K1965" s="4"/>
    </row>
    <row r="1966" spans="1:11">
      <c r="A1966" s="3">
        <v>145</v>
      </c>
      <c r="B1966" s="17">
        <v>44109</v>
      </c>
      <c r="C1966" s="4" t="s">
        <v>45</v>
      </c>
      <c r="D1966" s="2" t="s">
        <v>176</v>
      </c>
      <c r="E1966" s="2" t="s">
        <v>177</v>
      </c>
      <c r="F1966" s="4" t="s">
        <v>178</v>
      </c>
      <c r="G1966" s="3">
        <v>6775</v>
      </c>
      <c r="H1966" s="4" t="s">
        <v>37</v>
      </c>
      <c r="I1966" s="3">
        <v>8</v>
      </c>
      <c r="J1966" s="4" t="s">
        <v>17</v>
      </c>
      <c r="K1966" s="4"/>
    </row>
    <row r="1967" spans="1:11">
      <c r="A1967" s="3">
        <v>145</v>
      </c>
      <c r="B1967" s="17">
        <v>44109</v>
      </c>
      <c r="C1967" s="4" t="s">
        <v>45</v>
      </c>
      <c r="D1967" s="2" t="s">
        <v>176</v>
      </c>
      <c r="E1967" s="2" t="s">
        <v>177</v>
      </c>
      <c r="F1967" s="4" t="s">
        <v>178</v>
      </c>
      <c r="G1967" s="3">
        <v>6775</v>
      </c>
      <c r="H1967" s="4" t="s">
        <v>27</v>
      </c>
      <c r="I1967" s="3">
        <v>8</v>
      </c>
      <c r="J1967" s="4" t="s">
        <v>17</v>
      </c>
      <c r="K1967" s="4"/>
    </row>
    <row r="1968" spans="1:11">
      <c r="A1968" s="3">
        <v>145</v>
      </c>
      <c r="B1968" s="17">
        <v>44109</v>
      </c>
      <c r="C1968" s="4" t="s">
        <v>45</v>
      </c>
      <c r="D1968" s="2" t="s">
        <v>176</v>
      </c>
      <c r="E1968" s="2" t="s">
        <v>177</v>
      </c>
      <c r="F1968" s="4" t="s">
        <v>178</v>
      </c>
      <c r="G1968" s="3">
        <v>6775</v>
      </c>
      <c r="H1968" s="4" t="s">
        <v>41</v>
      </c>
      <c r="I1968" s="3">
        <v>10</v>
      </c>
      <c r="J1968" s="4" t="s">
        <v>17</v>
      </c>
      <c r="K1968" s="4"/>
    </row>
    <row r="1969" spans="1:11">
      <c r="A1969" s="3">
        <v>146</v>
      </c>
      <c r="B1969" s="17">
        <v>43919</v>
      </c>
      <c r="C1969" s="4" t="s">
        <v>101</v>
      </c>
      <c r="D1969" s="2" t="s">
        <v>146</v>
      </c>
      <c r="E1969" s="2" t="s">
        <v>147</v>
      </c>
      <c r="F1969" s="4" t="s">
        <v>148</v>
      </c>
      <c r="G1969" s="3">
        <v>8575</v>
      </c>
      <c r="H1969" s="4" t="s">
        <v>32</v>
      </c>
      <c r="I1969" s="3">
        <v>11</v>
      </c>
      <c r="J1969" s="4" t="s">
        <v>17</v>
      </c>
      <c r="K1969" s="4"/>
    </row>
    <row r="1970" spans="1:11">
      <c r="A1970" s="3">
        <v>146</v>
      </c>
      <c r="B1970" s="17">
        <v>43919</v>
      </c>
      <c r="C1970" s="4" t="s">
        <v>101</v>
      </c>
      <c r="D1970" s="2" t="s">
        <v>146</v>
      </c>
      <c r="E1970" s="2" t="s">
        <v>147</v>
      </c>
      <c r="F1970" s="4" t="s">
        <v>148</v>
      </c>
      <c r="G1970" s="3">
        <v>8575</v>
      </c>
      <c r="H1970" s="4" t="s">
        <v>19</v>
      </c>
      <c r="I1970" s="3">
        <v>15</v>
      </c>
      <c r="J1970" s="4" t="s">
        <v>17</v>
      </c>
      <c r="K1970" s="4"/>
    </row>
    <row r="1971" spans="1:11">
      <c r="A1971" s="3">
        <v>146</v>
      </c>
      <c r="B1971" s="17">
        <v>43919</v>
      </c>
      <c r="C1971" s="4" t="s">
        <v>101</v>
      </c>
      <c r="D1971" s="2" t="s">
        <v>146</v>
      </c>
      <c r="E1971" s="2" t="s">
        <v>147</v>
      </c>
      <c r="F1971" s="4" t="s">
        <v>148</v>
      </c>
      <c r="G1971" s="3">
        <v>8575</v>
      </c>
      <c r="H1971" s="4" t="s">
        <v>20</v>
      </c>
      <c r="I1971" s="3">
        <v>17</v>
      </c>
      <c r="J1971" s="4" t="s">
        <v>17</v>
      </c>
      <c r="K1971" s="4"/>
    </row>
    <row r="1972" spans="1:11">
      <c r="A1972" s="3">
        <v>146</v>
      </c>
      <c r="B1972" s="17">
        <v>43919</v>
      </c>
      <c r="C1972" s="4" t="s">
        <v>101</v>
      </c>
      <c r="D1972" s="2" t="s">
        <v>146</v>
      </c>
      <c r="E1972" s="2" t="s">
        <v>147</v>
      </c>
      <c r="F1972" s="4" t="s">
        <v>148</v>
      </c>
      <c r="G1972" s="3">
        <v>8575</v>
      </c>
      <c r="H1972" s="4" t="s">
        <v>33</v>
      </c>
      <c r="I1972" s="3">
        <v>26</v>
      </c>
      <c r="J1972" s="4" t="s">
        <v>17</v>
      </c>
      <c r="K1972" s="4"/>
    </row>
    <row r="1973" spans="1:11">
      <c r="A1973" s="3">
        <v>146</v>
      </c>
      <c r="B1973" s="17">
        <v>43919</v>
      </c>
      <c r="C1973" s="4" t="s">
        <v>101</v>
      </c>
      <c r="D1973" s="2" t="s">
        <v>146</v>
      </c>
      <c r="E1973" s="2" t="s">
        <v>147</v>
      </c>
      <c r="F1973" s="4" t="s">
        <v>148</v>
      </c>
      <c r="G1973" s="3">
        <v>8575</v>
      </c>
      <c r="H1973" s="4" t="s">
        <v>35</v>
      </c>
      <c r="I1973" s="3">
        <v>4</v>
      </c>
      <c r="J1973" s="4" t="s">
        <v>17</v>
      </c>
      <c r="K1973" s="4"/>
    </row>
    <row r="1974" spans="1:11">
      <c r="A1974" s="3">
        <v>146</v>
      </c>
      <c r="B1974" s="17">
        <v>43919</v>
      </c>
      <c r="C1974" s="4" t="s">
        <v>101</v>
      </c>
      <c r="D1974" s="2" t="s">
        <v>146</v>
      </c>
      <c r="E1974" s="2" t="s">
        <v>147</v>
      </c>
      <c r="F1974" s="4" t="s">
        <v>148</v>
      </c>
      <c r="G1974" s="3">
        <v>8575</v>
      </c>
      <c r="H1974" s="4" t="s">
        <v>21</v>
      </c>
      <c r="I1974" s="3">
        <v>27</v>
      </c>
      <c r="J1974" s="4" t="s">
        <v>17</v>
      </c>
      <c r="K1974" s="4"/>
    </row>
    <row r="1975" spans="1:11">
      <c r="A1975" s="3">
        <v>146</v>
      </c>
      <c r="B1975" s="17">
        <v>43919</v>
      </c>
      <c r="C1975" s="4" t="s">
        <v>101</v>
      </c>
      <c r="D1975" s="2" t="s">
        <v>146</v>
      </c>
      <c r="E1975" s="2" t="s">
        <v>147</v>
      </c>
      <c r="F1975" s="4" t="s">
        <v>148</v>
      </c>
      <c r="G1975" s="3">
        <v>8575</v>
      </c>
      <c r="H1975" s="4" t="s">
        <v>36</v>
      </c>
      <c r="I1975" s="3">
        <v>34</v>
      </c>
      <c r="J1975" s="4" t="s">
        <v>17</v>
      </c>
      <c r="K1975" s="4"/>
    </row>
    <row r="1976" spans="1:11">
      <c r="A1976" s="3">
        <v>146</v>
      </c>
      <c r="B1976" s="17">
        <v>43919</v>
      </c>
      <c r="C1976" s="4" t="s">
        <v>101</v>
      </c>
      <c r="D1976" s="2" t="s">
        <v>146</v>
      </c>
      <c r="E1976" s="2" t="s">
        <v>147</v>
      </c>
      <c r="F1976" s="4" t="s">
        <v>148</v>
      </c>
      <c r="G1976" s="3">
        <v>8575</v>
      </c>
      <c r="H1976" s="4" t="s">
        <v>42</v>
      </c>
      <c r="I1976" s="3">
        <v>18</v>
      </c>
      <c r="J1976" s="4" t="s">
        <v>17</v>
      </c>
      <c r="K1976" s="4"/>
    </row>
    <row r="1977" spans="1:11">
      <c r="A1977" s="3">
        <v>146</v>
      </c>
      <c r="B1977" s="17">
        <v>43919</v>
      </c>
      <c r="C1977" s="4" t="s">
        <v>101</v>
      </c>
      <c r="D1977" s="2" t="s">
        <v>146</v>
      </c>
      <c r="E1977" s="2" t="s">
        <v>147</v>
      </c>
      <c r="F1977" s="4" t="s">
        <v>148</v>
      </c>
      <c r="G1977" s="3">
        <v>8575</v>
      </c>
      <c r="H1977" s="4" t="s">
        <v>25</v>
      </c>
      <c r="I1977" s="3">
        <v>17</v>
      </c>
      <c r="J1977" s="4" t="s">
        <v>17</v>
      </c>
      <c r="K1977" s="4"/>
    </row>
    <row r="1978" spans="1:11">
      <c r="A1978" s="3">
        <v>146</v>
      </c>
      <c r="B1978" s="17">
        <v>43919</v>
      </c>
      <c r="C1978" s="4" t="s">
        <v>101</v>
      </c>
      <c r="D1978" s="2" t="s">
        <v>146</v>
      </c>
      <c r="E1978" s="2" t="s">
        <v>147</v>
      </c>
      <c r="F1978" s="4" t="s">
        <v>148</v>
      </c>
      <c r="G1978" s="3">
        <v>8575</v>
      </c>
      <c r="H1978" s="4" t="s">
        <v>43</v>
      </c>
      <c r="I1978" s="3">
        <v>13</v>
      </c>
      <c r="J1978" s="4" t="s">
        <v>17</v>
      </c>
      <c r="K1978" s="4"/>
    </row>
    <row r="1979" spans="1:11">
      <c r="A1979" s="3">
        <v>146</v>
      </c>
      <c r="B1979" s="17">
        <v>43919</v>
      </c>
      <c r="C1979" s="4" t="s">
        <v>101</v>
      </c>
      <c r="D1979" s="2" t="s">
        <v>146</v>
      </c>
      <c r="E1979" s="2" t="s">
        <v>147</v>
      </c>
      <c r="F1979" s="4" t="s">
        <v>148</v>
      </c>
      <c r="G1979" s="3">
        <v>8575</v>
      </c>
      <c r="H1979" s="4" t="s">
        <v>26</v>
      </c>
      <c r="I1979" s="3">
        <v>19</v>
      </c>
      <c r="J1979" s="4" t="s">
        <v>17</v>
      </c>
      <c r="K1979" s="4"/>
    </row>
    <row r="1980" spans="1:11">
      <c r="A1980" s="3">
        <v>146</v>
      </c>
      <c r="B1980" s="17">
        <v>43919</v>
      </c>
      <c r="C1980" s="4" t="s">
        <v>101</v>
      </c>
      <c r="D1980" s="2" t="s">
        <v>146</v>
      </c>
      <c r="E1980" s="2" t="s">
        <v>147</v>
      </c>
      <c r="F1980" s="4" t="s">
        <v>148</v>
      </c>
      <c r="G1980" s="3">
        <v>8575</v>
      </c>
      <c r="H1980" s="4" t="s">
        <v>44</v>
      </c>
      <c r="I1980" s="3">
        <v>23</v>
      </c>
      <c r="J1980" s="4" t="s">
        <v>17</v>
      </c>
      <c r="K1980" s="4"/>
    </row>
    <row r="1981" spans="1:11">
      <c r="A1981" s="3">
        <v>146</v>
      </c>
      <c r="B1981" s="17">
        <v>43919</v>
      </c>
      <c r="C1981" s="4" t="s">
        <v>101</v>
      </c>
      <c r="D1981" s="2" t="s">
        <v>146</v>
      </c>
      <c r="E1981" s="2" t="s">
        <v>147</v>
      </c>
      <c r="F1981" s="4" t="s">
        <v>148</v>
      </c>
      <c r="G1981" s="3">
        <v>8575</v>
      </c>
      <c r="H1981" s="4" t="s">
        <v>27</v>
      </c>
      <c r="I1981" s="3">
        <v>10</v>
      </c>
      <c r="J1981" s="4" t="s">
        <v>17</v>
      </c>
      <c r="K1981" s="4"/>
    </row>
    <row r="1982" spans="1:11">
      <c r="A1982" s="3">
        <v>147</v>
      </c>
      <c r="B1982" s="17">
        <v>45082</v>
      </c>
      <c r="C1982" s="4" t="s">
        <v>55</v>
      </c>
      <c r="D1982" s="2" t="s">
        <v>227</v>
      </c>
      <c r="E1982" s="2" t="s">
        <v>228</v>
      </c>
      <c r="F1982" s="4" t="s">
        <v>229</v>
      </c>
      <c r="G1982" s="3">
        <v>6530</v>
      </c>
      <c r="H1982" s="4" t="s">
        <v>32</v>
      </c>
      <c r="I1982" s="3">
        <v>8</v>
      </c>
      <c r="J1982" s="4" t="s">
        <v>17</v>
      </c>
      <c r="K1982" s="4"/>
    </row>
    <row r="1983" spans="1:11">
      <c r="A1983" s="3">
        <v>147</v>
      </c>
      <c r="B1983" s="17">
        <v>45082</v>
      </c>
      <c r="C1983" s="4" t="s">
        <v>55</v>
      </c>
      <c r="D1983" s="2" t="s">
        <v>227</v>
      </c>
      <c r="E1983" s="2" t="s">
        <v>228</v>
      </c>
      <c r="F1983" s="4" t="s">
        <v>229</v>
      </c>
      <c r="G1983" s="3">
        <v>6530</v>
      </c>
      <c r="H1983" s="4" t="s">
        <v>18</v>
      </c>
      <c r="I1983" s="3">
        <v>11</v>
      </c>
      <c r="J1983" s="4" t="s">
        <v>17</v>
      </c>
      <c r="K1983" s="4"/>
    </row>
    <row r="1984" spans="1:11">
      <c r="A1984" s="3">
        <v>147</v>
      </c>
      <c r="B1984" s="17">
        <v>45082</v>
      </c>
      <c r="C1984" s="4" t="s">
        <v>55</v>
      </c>
      <c r="D1984" s="2" t="s">
        <v>227</v>
      </c>
      <c r="E1984" s="2" t="s">
        <v>228</v>
      </c>
      <c r="F1984" s="4" t="s">
        <v>229</v>
      </c>
      <c r="G1984" s="3">
        <v>6530</v>
      </c>
      <c r="H1984" s="4" t="s">
        <v>19</v>
      </c>
      <c r="I1984" s="3">
        <v>19</v>
      </c>
      <c r="J1984" s="4" t="s">
        <v>17</v>
      </c>
      <c r="K1984" s="4"/>
    </row>
    <row r="1985" spans="1:11">
      <c r="A1985" s="3">
        <v>147</v>
      </c>
      <c r="B1985" s="17">
        <v>45082</v>
      </c>
      <c r="C1985" s="4" t="s">
        <v>55</v>
      </c>
      <c r="D1985" s="2" t="s">
        <v>227</v>
      </c>
      <c r="E1985" s="2" t="s">
        <v>228</v>
      </c>
      <c r="F1985" s="4" t="s">
        <v>229</v>
      </c>
      <c r="G1985" s="3">
        <v>6530</v>
      </c>
      <c r="H1985" s="4" t="s">
        <v>33</v>
      </c>
      <c r="I1985" s="3">
        <v>8</v>
      </c>
      <c r="J1985" s="4" t="s">
        <v>17</v>
      </c>
      <c r="K1985" s="4"/>
    </row>
    <row r="1986" spans="1:11">
      <c r="A1986" s="3">
        <v>147</v>
      </c>
      <c r="B1986" s="17">
        <v>45082</v>
      </c>
      <c r="C1986" s="4" t="s">
        <v>55</v>
      </c>
      <c r="D1986" s="2" t="s">
        <v>227</v>
      </c>
      <c r="E1986" s="2" t="s">
        <v>228</v>
      </c>
      <c r="F1986" s="4" t="s">
        <v>229</v>
      </c>
      <c r="G1986" s="3">
        <v>6530</v>
      </c>
      <c r="H1986" s="4" t="s">
        <v>35</v>
      </c>
      <c r="I1986" s="3">
        <v>13</v>
      </c>
      <c r="J1986" s="4" t="s">
        <v>17</v>
      </c>
      <c r="K1986" s="4"/>
    </row>
    <row r="1987" spans="1:11">
      <c r="A1987" s="3">
        <v>147</v>
      </c>
      <c r="B1987" s="17">
        <v>45082</v>
      </c>
      <c r="C1987" s="4" t="s">
        <v>55</v>
      </c>
      <c r="D1987" s="2" t="s">
        <v>227</v>
      </c>
      <c r="E1987" s="2" t="s">
        <v>228</v>
      </c>
      <c r="F1987" s="4" t="s">
        <v>229</v>
      </c>
      <c r="G1987" s="3">
        <v>6530</v>
      </c>
      <c r="H1987" s="4" t="s">
        <v>21</v>
      </c>
      <c r="I1987" s="3">
        <v>18</v>
      </c>
      <c r="J1987" s="4" t="s">
        <v>17</v>
      </c>
      <c r="K1987" s="4"/>
    </row>
    <row r="1988" spans="1:11">
      <c r="A1988" s="3">
        <v>147</v>
      </c>
      <c r="B1988" s="17">
        <v>45082</v>
      </c>
      <c r="C1988" s="4" t="s">
        <v>55</v>
      </c>
      <c r="D1988" s="2" t="s">
        <v>227</v>
      </c>
      <c r="E1988" s="2" t="s">
        <v>228</v>
      </c>
      <c r="F1988" s="4" t="s">
        <v>229</v>
      </c>
      <c r="G1988" s="3">
        <v>6530</v>
      </c>
      <c r="H1988" s="4" t="s">
        <v>23</v>
      </c>
      <c r="I1988" s="3">
        <v>14</v>
      </c>
      <c r="J1988" s="4" t="s">
        <v>17</v>
      </c>
      <c r="K1988" s="4"/>
    </row>
    <row r="1989" spans="1:11">
      <c r="A1989" s="3">
        <v>147</v>
      </c>
      <c r="B1989" s="17">
        <v>45082</v>
      </c>
      <c r="C1989" s="4" t="s">
        <v>55</v>
      </c>
      <c r="D1989" s="2" t="s">
        <v>227</v>
      </c>
      <c r="E1989" s="2" t="s">
        <v>228</v>
      </c>
      <c r="F1989" s="4" t="s">
        <v>229</v>
      </c>
      <c r="G1989" s="3">
        <v>6530</v>
      </c>
      <c r="H1989" s="4" t="s">
        <v>36</v>
      </c>
      <c r="I1989" s="3">
        <v>12</v>
      </c>
      <c r="J1989" s="4" t="s">
        <v>17</v>
      </c>
      <c r="K1989" s="4"/>
    </row>
    <row r="1990" spans="1:11">
      <c r="A1990" s="3">
        <v>147</v>
      </c>
      <c r="B1990" s="17">
        <v>45082</v>
      </c>
      <c r="C1990" s="4" t="s">
        <v>55</v>
      </c>
      <c r="D1990" s="2" t="s">
        <v>227</v>
      </c>
      <c r="E1990" s="2" t="s">
        <v>228</v>
      </c>
      <c r="F1990" s="4" t="s">
        <v>229</v>
      </c>
      <c r="G1990" s="3">
        <v>6530</v>
      </c>
      <c r="H1990" s="4" t="s">
        <v>25</v>
      </c>
      <c r="I1990" s="3">
        <v>15</v>
      </c>
      <c r="J1990" s="4" t="s">
        <v>17</v>
      </c>
      <c r="K1990" s="4"/>
    </row>
    <row r="1991" spans="1:11">
      <c r="A1991" s="3">
        <v>147</v>
      </c>
      <c r="B1991" s="17">
        <v>45082</v>
      </c>
      <c r="C1991" s="4" t="s">
        <v>55</v>
      </c>
      <c r="D1991" s="2" t="s">
        <v>227</v>
      </c>
      <c r="E1991" s="2" t="s">
        <v>228</v>
      </c>
      <c r="F1991" s="4" t="s">
        <v>229</v>
      </c>
      <c r="G1991" s="3">
        <v>6530</v>
      </c>
      <c r="H1991" s="4" t="s">
        <v>44</v>
      </c>
      <c r="I1991" s="3">
        <v>24</v>
      </c>
      <c r="J1991" s="4" t="s">
        <v>17</v>
      </c>
      <c r="K1991" s="4"/>
    </row>
    <row r="1992" spans="1:11">
      <c r="A1992" s="3">
        <v>147</v>
      </c>
      <c r="B1992" s="17">
        <v>45082</v>
      </c>
      <c r="C1992" s="4" t="s">
        <v>55</v>
      </c>
      <c r="D1992" s="2" t="s">
        <v>227</v>
      </c>
      <c r="E1992" s="2" t="s">
        <v>228</v>
      </c>
      <c r="F1992" s="4" t="s">
        <v>229</v>
      </c>
      <c r="G1992" s="3">
        <v>6530</v>
      </c>
      <c r="H1992" s="4" t="s">
        <v>37</v>
      </c>
      <c r="I1992" s="3">
        <v>10</v>
      </c>
      <c r="J1992" s="4" t="s">
        <v>17</v>
      </c>
      <c r="K1992" s="4"/>
    </row>
    <row r="1993" spans="1:11">
      <c r="A1993" s="3">
        <v>147</v>
      </c>
      <c r="B1993" s="17">
        <v>45082</v>
      </c>
      <c r="C1993" s="4" t="s">
        <v>55</v>
      </c>
      <c r="D1993" s="2" t="s">
        <v>227</v>
      </c>
      <c r="E1993" s="2" t="s">
        <v>228</v>
      </c>
      <c r="F1993" s="4" t="s">
        <v>229</v>
      </c>
      <c r="G1993" s="3">
        <v>6530</v>
      </c>
      <c r="H1993" s="4" t="s">
        <v>27</v>
      </c>
      <c r="I1993" s="3">
        <v>4</v>
      </c>
      <c r="J1993" s="4" t="s">
        <v>17</v>
      </c>
      <c r="K1993" s="4"/>
    </row>
    <row r="1994" spans="1:11">
      <c r="A1994" s="3">
        <v>147</v>
      </c>
      <c r="B1994" s="17">
        <v>45082</v>
      </c>
      <c r="C1994" s="4" t="s">
        <v>55</v>
      </c>
      <c r="D1994" s="2" t="s">
        <v>227</v>
      </c>
      <c r="E1994" s="2" t="s">
        <v>228</v>
      </c>
      <c r="F1994" s="4" t="s">
        <v>229</v>
      </c>
      <c r="G1994" s="3">
        <v>6530</v>
      </c>
      <c r="H1994" s="4" t="s">
        <v>41</v>
      </c>
      <c r="I1994" s="3">
        <v>11</v>
      </c>
      <c r="J1994" s="4" t="s">
        <v>17</v>
      </c>
      <c r="K1994" s="4"/>
    </row>
    <row r="1995" spans="1:11">
      <c r="A1995" s="3">
        <v>148</v>
      </c>
      <c r="B1995" s="17">
        <v>45254</v>
      </c>
      <c r="C1995" s="4" t="s">
        <v>114</v>
      </c>
      <c r="D1995" s="2" t="s">
        <v>278</v>
      </c>
      <c r="E1995" s="2" t="s">
        <v>279</v>
      </c>
      <c r="F1995" s="4" t="s">
        <v>280</v>
      </c>
      <c r="G1995" s="3">
        <v>6823</v>
      </c>
      <c r="H1995" s="4" t="s">
        <v>18</v>
      </c>
      <c r="I1995" s="3">
        <v>15</v>
      </c>
      <c r="J1995" s="4" t="s">
        <v>17</v>
      </c>
      <c r="K1995" s="4"/>
    </row>
    <row r="1996" spans="1:11">
      <c r="A1996" s="3">
        <v>148</v>
      </c>
      <c r="B1996" s="17">
        <v>45254</v>
      </c>
      <c r="C1996" s="4" t="s">
        <v>114</v>
      </c>
      <c r="D1996" s="2" t="s">
        <v>278</v>
      </c>
      <c r="E1996" s="2" t="s">
        <v>279</v>
      </c>
      <c r="F1996" s="4" t="s">
        <v>280</v>
      </c>
      <c r="G1996" s="3">
        <v>6823</v>
      </c>
      <c r="H1996" s="4" t="s">
        <v>20</v>
      </c>
      <c r="I1996" s="3">
        <v>6</v>
      </c>
      <c r="J1996" s="4" t="s">
        <v>17</v>
      </c>
      <c r="K1996" s="4"/>
    </row>
    <row r="1997" spans="1:11">
      <c r="A1997" s="3">
        <v>148</v>
      </c>
      <c r="B1997" s="17">
        <v>45254</v>
      </c>
      <c r="C1997" s="4" t="s">
        <v>114</v>
      </c>
      <c r="D1997" s="2" t="s">
        <v>278</v>
      </c>
      <c r="E1997" s="2" t="s">
        <v>279</v>
      </c>
      <c r="F1997" s="4" t="s">
        <v>280</v>
      </c>
      <c r="G1997" s="3">
        <v>6823</v>
      </c>
      <c r="H1997" s="4" t="s">
        <v>35</v>
      </c>
      <c r="I1997" s="3">
        <v>6</v>
      </c>
      <c r="J1997" s="4" t="s">
        <v>17</v>
      </c>
      <c r="K1997" s="4"/>
    </row>
    <row r="1998" spans="1:11">
      <c r="A1998" s="3">
        <v>148</v>
      </c>
      <c r="B1998" s="17">
        <v>45254</v>
      </c>
      <c r="C1998" s="4" t="s">
        <v>114</v>
      </c>
      <c r="D1998" s="2" t="s">
        <v>278</v>
      </c>
      <c r="E1998" s="2" t="s">
        <v>279</v>
      </c>
      <c r="F1998" s="4" t="s">
        <v>280</v>
      </c>
      <c r="G1998" s="3">
        <v>6823</v>
      </c>
      <c r="H1998" s="4" t="s">
        <v>21</v>
      </c>
      <c r="I1998" s="3">
        <v>5</v>
      </c>
      <c r="J1998" s="4" t="s">
        <v>17</v>
      </c>
      <c r="K1998" s="4"/>
    </row>
    <row r="1999" spans="1:11">
      <c r="A1999" s="3">
        <v>148</v>
      </c>
      <c r="B1999" s="17">
        <v>45254</v>
      </c>
      <c r="C1999" s="4" t="s">
        <v>114</v>
      </c>
      <c r="D1999" s="2" t="s">
        <v>278</v>
      </c>
      <c r="E1999" s="2" t="s">
        <v>279</v>
      </c>
      <c r="F1999" s="4" t="s">
        <v>280</v>
      </c>
      <c r="G1999" s="3">
        <v>6823</v>
      </c>
      <c r="H1999" s="4" t="s">
        <v>22</v>
      </c>
      <c r="I1999" s="3">
        <v>16</v>
      </c>
      <c r="J1999" s="4" t="s">
        <v>17</v>
      </c>
      <c r="K1999" s="4"/>
    </row>
    <row r="2000" spans="1:11">
      <c r="A2000" s="3">
        <v>148</v>
      </c>
      <c r="B2000" s="17">
        <v>45254</v>
      </c>
      <c r="C2000" s="4" t="s">
        <v>114</v>
      </c>
      <c r="D2000" s="2" t="s">
        <v>278</v>
      </c>
      <c r="E2000" s="2" t="s">
        <v>279</v>
      </c>
      <c r="F2000" s="4" t="s">
        <v>280</v>
      </c>
      <c r="G2000" s="3">
        <v>6823</v>
      </c>
      <c r="H2000" s="4" t="s">
        <v>23</v>
      </c>
      <c r="I2000" s="3">
        <v>13</v>
      </c>
      <c r="J2000" s="4" t="s">
        <v>17</v>
      </c>
      <c r="K2000" s="4"/>
    </row>
    <row r="2001" spans="1:11">
      <c r="A2001" s="3">
        <v>148</v>
      </c>
      <c r="B2001" s="17">
        <v>45254</v>
      </c>
      <c r="C2001" s="4" t="s">
        <v>114</v>
      </c>
      <c r="D2001" s="2" t="s">
        <v>278</v>
      </c>
      <c r="E2001" s="2" t="s">
        <v>279</v>
      </c>
      <c r="F2001" s="4" t="s">
        <v>280</v>
      </c>
      <c r="G2001" s="3">
        <v>6823</v>
      </c>
      <c r="H2001" s="4" t="s">
        <v>42</v>
      </c>
      <c r="I2001" s="3">
        <v>15</v>
      </c>
      <c r="J2001" s="4" t="s">
        <v>17</v>
      </c>
      <c r="K2001" s="4"/>
    </row>
    <row r="2002" spans="1:11">
      <c r="A2002" s="3">
        <v>148</v>
      </c>
      <c r="B2002" s="17">
        <v>45254</v>
      </c>
      <c r="C2002" s="4" t="s">
        <v>114</v>
      </c>
      <c r="D2002" s="2" t="s">
        <v>278</v>
      </c>
      <c r="E2002" s="2" t="s">
        <v>279</v>
      </c>
      <c r="F2002" s="4" t="s">
        <v>280</v>
      </c>
      <c r="G2002" s="3">
        <v>6823</v>
      </c>
      <c r="H2002" s="4" t="s">
        <v>24</v>
      </c>
      <c r="I2002" s="3">
        <v>12</v>
      </c>
      <c r="J2002" s="4" t="s">
        <v>17</v>
      </c>
      <c r="K2002" s="4"/>
    </row>
    <row r="2003" spans="1:11">
      <c r="A2003" s="3">
        <v>148</v>
      </c>
      <c r="B2003" s="17">
        <v>45254</v>
      </c>
      <c r="C2003" s="4" t="s">
        <v>114</v>
      </c>
      <c r="D2003" s="2" t="s">
        <v>278</v>
      </c>
      <c r="E2003" s="2" t="s">
        <v>279</v>
      </c>
      <c r="F2003" s="4" t="s">
        <v>280</v>
      </c>
      <c r="G2003" s="3">
        <v>6823</v>
      </c>
      <c r="H2003" s="4" t="s">
        <v>25</v>
      </c>
      <c r="I2003" s="3">
        <v>16</v>
      </c>
      <c r="J2003" s="4" t="s">
        <v>17</v>
      </c>
      <c r="K2003" s="4"/>
    </row>
    <row r="2004" spans="1:11">
      <c r="A2004" s="3">
        <v>148</v>
      </c>
      <c r="B2004" s="17">
        <v>45254</v>
      </c>
      <c r="C2004" s="4" t="s">
        <v>114</v>
      </c>
      <c r="D2004" s="2" t="s">
        <v>278</v>
      </c>
      <c r="E2004" s="2" t="s">
        <v>279</v>
      </c>
      <c r="F2004" s="4" t="s">
        <v>280</v>
      </c>
      <c r="G2004" s="3">
        <v>6823</v>
      </c>
      <c r="H2004" s="4" t="s">
        <v>43</v>
      </c>
      <c r="I2004" s="3">
        <v>14</v>
      </c>
      <c r="J2004" s="4" t="s">
        <v>17</v>
      </c>
      <c r="K2004" s="4"/>
    </row>
    <row r="2005" spans="1:11">
      <c r="A2005" s="3">
        <v>148</v>
      </c>
      <c r="B2005" s="17">
        <v>45254</v>
      </c>
      <c r="C2005" s="4" t="s">
        <v>114</v>
      </c>
      <c r="D2005" s="2" t="s">
        <v>278</v>
      </c>
      <c r="E2005" s="2" t="s">
        <v>279</v>
      </c>
      <c r="F2005" s="4" t="s">
        <v>280</v>
      </c>
      <c r="G2005" s="3">
        <v>6823</v>
      </c>
      <c r="H2005" s="4" t="s">
        <v>44</v>
      </c>
      <c r="I2005" s="3">
        <v>15</v>
      </c>
      <c r="J2005" s="4" t="s">
        <v>17</v>
      </c>
      <c r="K2005" s="4"/>
    </row>
    <row r="2006" spans="1:11">
      <c r="A2006" s="3">
        <v>148</v>
      </c>
      <c r="B2006" s="17">
        <v>45254</v>
      </c>
      <c r="C2006" s="4" t="s">
        <v>114</v>
      </c>
      <c r="D2006" s="2" t="s">
        <v>278</v>
      </c>
      <c r="E2006" s="2" t="s">
        <v>279</v>
      </c>
      <c r="F2006" s="4" t="s">
        <v>280</v>
      </c>
      <c r="G2006" s="3">
        <v>6823</v>
      </c>
      <c r="H2006" s="4" t="s">
        <v>37</v>
      </c>
      <c r="I2006" s="3">
        <v>5</v>
      </c>
      <c r="J2006" s="4" t="s">
        <v>17</v>
      </c>
      <c r="K2006" s="4"/>
    </row>
    <row r="2007" spans="1:11">
      <c r="A2007" s="3">
        <v>148</v>
      </c>
      <c r="B2007" s="17">
        <v>45254</v>
      </c>
      <c r="C2007" s="4" t="s">
        <v>114</v>
      </c>
      <c r="D2007" s="2" t="s">
        <v>278</v>
      </c>
      <c r="E2007" s="2" t="s">
        <v>279</v>
      </c>
      <c r="F2007" s="4" t="s">
        <v>280</v>
      </c>
      <c r="G2007" s="3">
        <v>6823</v>
      </c>
      <c r="H2007" s="4" t="s">
        <v>27</v>
      </c>
      <c r="I2007" s="3">
        <v>9</v>
      </c>
      <c r="J2007" s="4" t="s">
        <v>17</v>
      </c>
      <c r="K2007" s="4"/>
    </row>
    <row r="2008" spans="1:11">
      <c r="A2008" s="3">
        <v>148</v>
      </c>
      <c r="B2008" s="17">
        <v>45254</v>
      </c>
      <c r="C2008" s="4" t="s">
        <v>114</v>
      </c>
      <c r="D2008" s="2" t="s">
        <v>278</v>
      </c>
      <c r="E2008" s="2" t="s">
        <v>279</v>
      </c>
      <c r="F2008" s="4" t="s">
        <v>280</v>
      </c>
      <c r="G2008" s="3">
        <v>6823</v>
      </c>
      <c r="H2008" s="4" t="s">
        <v>41</v>
      </c>
      <c r="I2008" s="3">
        <v>11</v>
      </c>
      <c r="J2008" s="4" t="s">
        <v>17</v>
      </c>
      <c r="K2008" s="4"/>
    </row>
    <row r="2009" spans="1:11">
      <c r="A2009" s="3">
        <v>149</v>
      </c>
      <c r="B2009" s="17">
        <v>44082</v>
      </c>
      <c r="C2009" s="4" t="s">
        <v>45</v>
      </c>
      <c r="D2009" s="2" t="s">
        <v>281</v>
      </c>
      <c r="E2009" s="2" t="s">
        <v>282</v>
      </c>
      <c r="F2009" s="4" t="s">
        <v>283</v>
      </c>
      <c r="G2009" s="3">
        <v>7340</v>
      </c>
      <c r="H2009" s="4" t="s">
        <v>32</v>
      </c>
      <c r="I2009" s="3">
        <v>14</v>
      </c>
      <c r="J2009" s="4" t="s">
        <v>17</v>
      </c>
      <c r="K2009" s="4"/>
    </row>
    <row r="2010" spans="1:11">
      <c r="A2010" s="3">
        <v>149</v>
      </c>
      <c r="B2010" s="17">
        <v>44082</v>
      </c>
      <c r="C2010" s="4" t="s">
        <v>45</v>
      </c>
      <c r="D2010" s="2" t="s">
        <v>281</v>
      </c>
      <c r="E2010" s="2" t="s">
        <v>282</v>
      </c>
      <c r="F2010" s="4" t="s">
        <v>283</v>
      </c>
      <c r="G2010" s="3">
        <v>7340</v>
      </c>
      <c r="H2010" s="4" t="s">
        <v>18</v>
      </c>
      <c r="I2010" s="3">
        <v>17</v>
      </c>
      <c r="J2010" s="4" t="s">
        <v>17</v>
      </c>
      <c r="K2010" s="4"/>
    </row>
    <row r="2011" spans="1:11">
      <c r="A2011" s="3">
        <v>149</v>
      </c>
      <c r="B2011" s="17">
        <v>44082</v>
      </c>
      <c r="C2011" s="4" t="s">
        <v>45</v>
      </c>
      <c r="D2011" s="2" t="s">
        <v>281</v>
      </c>
      <c r="E2011" s="2" t="s">
        <v>282</v>
      </c>
      <c r="F2011" s="4" t="s">
        <v>283</v>
      </c>
      <c r="G2011" s="3">
        <v>7340</v>
      </c>
      <c r="H2011" s="4" t="s">
        <v>19</v>
      </c>
      <c r="I2011" s="3">
        <v>23</v>
      </c>
      <c r="J2011" s="4" t="s">
        <v>17</v>
      </c>
      <c r="K2011" s="4"/>
    </row>
    <row r="2012" spans="1:11">
      <c r="A2012" s="3">
        <v>149</v>
      </c>
      <c r="B2012" s="17">
        <v>44082</v>
      </c>
      <c r="C2012" s="4" t="s">
        <v>45</v>
      </c>
      <c r="D2012" s="2" t="s">
        <v>281</v>
      </c>
      <c r="E2012" s="2" t="s">
        <v>282</v>
      </c>
      <c r="F2012" s="4" t="s">
        <v>283</v>
      </c>
      <c r="G2012" s="3">
        <v>7340</v>
      </c>
      <c r="H2012" s="4" t="s">
        <v>20</v>
      </c>
      <c r="I2012" s="3">
        <v>12</v>
      </c>
      <c r="J2012" s="4" t="s">
        <v>17</v>
      </c>
      <c r="K2012" s="4"/>
    </row>
    <row r="2013" spans="1:11">
      <c r="A2013" s="3">
        <v>149</v>
      </c>
      <c r="B2013" s="17">
        <v>44082</v>
      </c>
      <c r="C2013" s="4" t="s">
        <v>45</v>
      </c>
      <c r="D2013" s="2" t="s">
        <v>281</v>
      </c>
      <c r="E2013" s="2" t="s">
        <v>282</v>
      </c>
      <c r="F2013" s="4" t="s">
        <v>283</v>
      </c>
      <c r="G2013" s="3">
        <v>7340</v>
      </c>
      <c r="H2013" s="4" t="s">
        <v>33</v>
      </c>
      <c r="I2013" s="3">
        <v>9</v>
      </c>
      <c r="J2013" s="4" t="s">
        <v>17</v>
      </c>
      <c r="K2013" s="4"/>
    </row>
    <row r="2014" spans="1:11">
      <c r="A2014" s="3">
        <v>149</v>
      </c>
      <c r="B2014" s="17">
        <v>44082</v>
      </c>
      <c r="C2014" s="4" t="s">
        <v>45</v>
      </c>
      <c r="D2014" s="2" t="s">
        <v>281</v>
      </c>
      <c r="E2014" s="2" t="s">
        <v>282</v>
      </c>
      <c r="F2014" s="4" t="s">
        <v>283</v>
      </c>
      <c r="G2014" s="3">
        <v>7340</v>
      </c>
      <c r="H2014" s="4" t="s">
        <v>35</v>
      </c>
      <c r="I2014" s="3">
        <v>7</v>
      </c>
      <c r="J2014" s="4" t="s">
        <v>17</v>
      </c>
      <c r="K2014" s="4"/>
    </row>
    <row r="2015" spans="1:11">
      <c r="A2015" s="3">
        <v>149</v>
      </c>
      <c r="B2015" s="17">
        <v>44082</v>
      </c>
      <c r="C2015" s="4" t="s">
        <v>45</v>
      </c>
      <c r="D2015" s="2" t="s">
        <v>281</v>
      </c>
      <c r="E2015" s="2" t="s">
        <v>282</v>
      </c>
      <c r="F2015" s="4" t="s">
        <v>283</v>
      </c>
      <c r="G2015" s="3">
        <v>7340</v>
      </c>
      <c r="H2015" s="4" t="s">
        <v>21</v>
      </c>
      <c r="I2015" s="3">
        <v>9</v>
      </c>
      <c r="J2015" s="4" t="s">
        <v>17</v>
      </c>
      <c r="K2015" s="4"/>
    </row>
    <row r="2016" spans="1:11">
      <c r="A2016" s="3">
        <v>149</v>
      </c>
      <c r="B2016" s="17">
        <v>44082</v>
      </c>
      <c r="C2016" s="4" t="s">
        <v>45</v>
      </c>
      <c r="D2016" s="2" t="s">
        <v>281</v>
      </c>
      <c r="E2016" s="2" t="s">
        <v>282</v>
      </c>
      <c r="F2016" s="4" t="s">
        <v>283</v>
      </c>
      <c r="G2016" s="3">
        <v>7340</v>
      </c>
      <c r="H2016" s="4" t="s">
        <v>36</v>
      </c>
      <c r="I2016" s="3">
        <v>10</v>
      </c>
      <c r="J2016" s="4" t="s">
        <v>17</v>
      </c>
      <c r="K2016" s="4"/>
    </row>
    <row r="2017" spans="1:11">
      <c r="A2017" s="3">
        <v>149</v>
      </c>
      <c r="B2017" s="17">
        <v>44082</v>
      </c>
      <c r="C2017" s="4" t="s">
        <v>45</v>
      </c>
      <c r="D2017" s="2" t="s">
        <v>281</v>
      </c>
      <c r="E2017" s="2" t="s">
        <v>282</v>
      </c>
      <c r="F2017" s="4" t="s">
        <v>283</v>
      </c>
      <c r="G2017" s="3">
        <v>7340</v>
      </c>
      <c r="H2017" s="4" t="s">
        <v>42</v>
      </c>
      <c r="I2017" s="3">
        <v>12</v>
      </c>
      <c r="J2017" s="4" t="s">
        <v>17</v>
      </c>
      <c r="K2017" s="4"/>
    </row>
    <row r="2018" spans="1:11">
      <c r="A2018" s="3">
        <v>149</v>
      </c>
      <c r="B2018" s="17">
        <v>44082</v>
      </c>
      <c r="C2018" s="4" t="s">
        <v>45</v>
      </c>
      <c r="D2018" s="2" t="s">
        <v>281</v>
      </c>
      <c r="E2018" s="2" t="s">
        <v>282</v>
      </c>
      <c r="F2018" s="4" t="s">
        <v>283</v>
      </c>
      <c r="G2018" s="3">
        <v>7340</v>
      </c>
      <c r="H2018" s="4" t="s">
        <v>25</v>
      </c>
      <c r="I2018" s="3">
        <v>10</v>
      </c>
      <c r="J2018" s="4" t="s">
        <v>17</v>
      </c>
      <c r="K2018" s="4"/>
    </row>
    <row r="2019" spans="1:11">
      <c r="A2019" s="3">
        <v>149</v>
      </c>
      <c r="B2019" s="17">
        <v>44082</v>
      </c>
      <c r="C2019" s="4" t="s">
        <v>45</v>
      </c>
      <c r="D2019" s="2" t="s">
        <v>281</v>
      </c>
      <c r="E2019" s="2" t="s">
        <v>282</v>
      </c>
      <c r="F2019" s="4" t="s">
        <v>283</v>
      </c>
      <c r="G2019" s="3">
        <v>7340</v>
      </c>
      <c r="H2019" s="4" t="s">
        <v>43</v>
      </c>
      <c r="I2019" s="3">
        <v>9</v>
      </c>
      <c r="J2019" s="4" t="s">
        <v>17</v>
      </c>
      <c r="K2019" s="4"/>
    </row>
    <row r="2020" spans="1:11">
      <c r="A2020" s="3">
        <v>149</v>
      </c>
      <c r="B2020" s="17">
        <v>44082</v>
      </c>
      <c r="C2020" s="4" t="s">
        <v>45</v>
      </c>
      <c r="D2020" s="2" t="s">
        <v>281</v>
      </c>
      <c r="E2020" s="2" t="s">
        <v>282</v>
      </c>
      <c r="F2020" s="4" t="s">
        <v>283</v>
      </c>
      <c r="G2020" s="3">
        <v>7340</v>
      </c>
      <c r="H2020" s="4" t="s">
        <v>26</v>
      </c>
      <c r="I2020" s="3">
        <v>14</v>
      </c>
      <c r="J2020" s="4" t="s">
        <v>17</v>
      </c>
      <c r="K2020" s="4"/>
    </row>
    <row r="2021" spans="1:11">
      <c r="A2021" s="3">
        <v>149</v>
      </c>
      <c r="B2021" s="17">
        <v>44082</v>
      </c>
      <c r="C2021" s="4" t="s">
        <v>45</v>
      </c>
      <c r="D2021" s="2" t="s">
        <v>281</v>
      </c>
      <c r="E2021" s="2" t="s">
        <v>282</v>
      </c>
      <c r="F2021" s="4" t="s">
        <v>283</v>
      </c>
      <c r="G2021" s="3">
        <v>7340</v>
      </c>
      <c r="H2021" s="4" t="s">
        <v>44</v>
      </c>
      <c r="I2021" s="3">
        <v>2</v>
      </c>
      <c r="J2021" s="4" t="s">
        <v>17</v>
      </c>
      <c r="K2021" s="4"/>
    </row>
    <row r="2022" spans="1:11">
      <c r="A2022" s="3">
        <v>149</v>
      </c>
      <c r="B2022" s="17">
        <v>44082</v>
      </c>
      <c r="C2022" s="4" t="s">
        <v>45</v>
      </c>
      <c r="D2022" s="2" t="s">
        <v>281</v>
      </c>
      <c r="E2022" s="2" t="s">
        <v>282</v>
      </c>
      <c r="F2022" s="4" t="s">
        <v>283</v>
      </c>
      <c r="G2022" s="3">
        <v>7340</v>
      </c>
      <c r="H2022" s="4" t="s">
        <v>41</v>
      </c>
      <c r="I2022" s="3">
        <v>13</v>
      </c>
      <c r="J2022" s="4" t="s">
        <v>17</v>
      </c>
      <c r="K2022" s="4"/>
    </row>
    <row r="2023" spans="1:11">
      <c r="A2023" s="3">
        <v>150</v>
      </c>
      <c r="B2023" s="17">
        <v>45291</v>
      </c>
      <c r="C2023" s="4" t="s">
        <v>164</v>
      </c>
      <c r="D2023" s="2" t="s">
        <v>91</v>
      </c>
      <c r="E2023" s="2" t="s">
        <v>92</v>
      </c>
      <c r="F2023" s="4" t="s">
        <v>93</v>
      </c>
      <c r="G2023" s="3">
        <v>6671</v>
      </c>
      <c r="H2023" s="4" t="s">
        <v>32</v>
      </c>
      <c r="I2023" s="3">
        <v>6</v>
      </c>
      <c r="J2023" s="4" t="s">
        <v>17</v>
      </c>
      <c r="K2023" s="4"/>
    </row>
    <row r="2024" spans="1:11">
      <c r="A2024" s="3">
        <v>150</v>
      </c>
      <c r="B2024" s="17">
        <v>45291</v>
      </c>
      <c r="C2024" s="4" t="s">
        <v>164</v>
      </c>
      <c r="D2024" s="2" t="s">
        <v>91</v>
      </c>
      <c r="E2024" s="2" t="s">
        <v>92</v>
      </c>
      <c r="F2024" s="4" t="s">
        <v>93</v>
      </c>
      <c r="G2024" s="3">
        <v>6671</v>
      </c>
      <c r="H2024" s="4" t="s">
        <v>41</v>
      </c>
      <c r="I2024" s="3">
        <v>13</v>
      </c>
      <c r="J2024" s="4" t="s">
        <v>17</v>
      </c>
      <c r="K2024" s="4"/>
    </row>
    <row r="2025" spans="1:11">
      <c r="A2025" s="3">
        <v>150</v>
      </c>
      <c r="B2025" s="17">
        <v>45291</v>
      </c>
      <c r="C2025" s="4" t="s">
        <v>164</v>
      </c>
      <c r="D2025" s="2" t="s">
        <v>91</v>
      </c>
      <c r="E2025" s="2" t="s">
        <v>92</v>
      </c>
      <c r="F2025" s="4" t="s">
        <v>93</v>
      </c>
      <c r="G2025" s="3">
        <v>6671</v>
      </c>
      <c r="H2025" s="4" t="s">
        <v>18</v>
      </c>
      <c r="I2025" s="3">
        <v>13</v>
      </c>
      <c r="J2025" s="4" t="s">
        <v>17</v>
      </c>
      <c r="K2025" s="4"/>
    </row>
    <row r="2026" spans="1:11">
      <c r="A2026" s="3">
        <v>150</v>
      </c>
      <c r="B2026" s="17">
        <v>45291</v>
      </c>
      <c r="C2026" s="4" t="s">
        <v>164</v>
      </c>
      <c r="D2026" s="2" t="s">
        <v>91</v>
      </c>
      <c r="E2026" s="2" t="s">
        <v>92</v>
      </c>
      <c r="F2026" s="4" t="s">
        <v>93</v>
      </c>
      <c r="G2026" s="3">
        <v>6671</v>
      </c>
      <c r="H2026" s="4" t="s">
        <v>19</v>
      </c>
      <c r="I2026" s="3">
        <v>7</v>
      </c>
      <c r="J2026" s="4" t="s">
        <v>17</v>
      </c>
      <c r="K2026" s="4"/>
    </row>
    <row r="2027" spans="1:11">
      <c r="A2027" s="3">
        <v>150</v>
      </c>
      <c r="B2027" s="17">
        <v>45291</v>
      </c>
      <c r="C2027" s="4" t="s">
        <v>164</v>
      </c>
      <c r="D2027" s="2" t="s">
        <v>91</v>
      </c>
      <c r="E2027" s="2" t="s">
        <v>92</v>
      </c>
      <c r="F2027" s="4" t="s">
        <v>93</v>
      </c>
      <c r="G2027" s="3">
        <v>6671</v>
      </c>
      <c r="H2027" s="4" t="s">
        <v>20</v>
      </c>
      <c r="I2027" s="3">
        <v>15</v>
      </c>
      <c r="J2027" s="4" t="s">
        <v>17</v>
      </c>
      <c r="K2027" s="4"/>
    </row>
    <row r="2028" spans="1:11">
      <c r="A2028" s="3">
        <v>150</v>
      </c>
      <c r="B2028" s="17">
        <v>45291</v>
      </c>
      <c r="C2028" s="4" t="s">
        <v>164</v>
      </c>
      <c r="D2028" s="2" t="s">
        <v>91</v>
      </c>
      <c r="E2028" s="2" t="s">
        <v>92</v>
      </c>
      <c r="F2028" s="4" t="s">
        <v>93</v>
      </c>
      <c r="G2028" s="3">
        <v>6671</v>
      </c>
      <c r="H2028" s="4" t="s">
        <v>35</v>
      </c>
      <c r="I2028" s="3">
        <v>14</v>
      </c>
      <c r="J2028" s="4" t="s">
        <v>17</v>
      </c>
      <c r="K2028" s="4"/>
    </row>
    <row r="2029" spans="1:11">
      <c r="A2029" s="3">
        <v>150</v>
      </c>
      <c r="B2029" s="17">
        <v>45291</v>
      </c>
      <c r="C2029" s="4" t="s">
        <v>164</v>
      </c>
      <c r="D2029" s="2" t="s">
        <v>91</v>
      </c>
      <c r="E2029" s="2" t="s">
        <v>92</v>
      </c>
      <c r="F2029" s="4" t="s">
        <v>93</v>
      </c>
      <c r="G2029" s="3">
        <v>6671</v>
      </c>
      <c r="H2029" s="4" t="s">
        <v>21</v>
      </c>
      <c r="I2029" s="3">
        <v>10</v>
      </c>
      <c r="J2029" s="4" t="s">
        <v>17</v>
      </c>
      <c r="K2029" s="4"/>
    </row>
    <row r="2030" spans="1:11">
      <c r="A2030" s="3">
        <v>150</v>
      </c>
      <c r="B2030" s="17">
        <v>45291</v>
      </c>
      <c r="C2030" s="4" t="s">
        <v>164</v>
      </c>
      <c r="D2030" s="2" t="s">
        <v>91</v>
      </c>
      <c r="E2030" s="2" t="s">
        <v>92</v>
      </c>
      <c r="F2030" s="4" t="s">
        <v>93</v>
      </c>
      <c r="G2030" s="3">
        <v>6671</v>
      </c>
      <c r="H2030" s="4" t="s">
        <v>23</v>
      </c>
      <c r="I2030" s="3">
        <v>6</v>
      </c>
      <c r="J2030" s="4" t="s">
        <v>17</v>
      </c>
      <c r="K2030" s="4"/>
    </row>
    <row r="2031" spans="1:11">
      <c r="A2031" s="3">
        <v>150</v>
      </c>
      <c r="B2031" s="17">
        <v>45291</v>
      </c>
      <c r="C2031" s="4" t="s">
        <v>164</v>
      </c>
      <c r="D2031" s="2" t="s">
        <v>91</v>
      </c>
      <c r="E2031" s="2" t="s">
        <v>92</v>
      </c>
      <c r="F2031" s="4" t="s">
        <v>93</v>
      </c>
      <c r="G2031" s="3">
        <v>6671</v>
      </c>
      <c r="H2031" s="4" t="s">
        <v>36</v>
      </c>
      <c r="I2031" s="3">
        <v>9</v>
      </c>
      <c r="J2031" s="4" t="s">
        <v>17</v>
      </c>
      <c r="K2031" s="4"/>
    </row>
    <row r="2032" spans="1:11">
      <c r="A2032" s="3">
        <v>150</v>
      </c>
      <c r="B2032" s="17">
        <v>45291</v>
      </c>
      <c r="C2032" s="4" t="s">
        <v>164</v>
      </c>
      <c r="D2032" s="2" t="s">
        <v>91</v>
      </c>
      <c r="E2032" s="2" t="s">
        <v>92</v>
      </c>
      <c r="F2032" s="4" t="s">
        <v>93</v>
      </c>
      <c r="G2032" s="3">
        <v>6671</v>
      </c>
      <c r="H2032" s="4" t="s">
        <v>42</v>
      </c>
      <c r="I2032" s="3">
        <v>14</v>
      </c>
      <c r="J2032" s="4" t="s">
        <v>17</v>
      </c>
      <c r="K2032" s="4"/>
    </row>
    <row r="2033" spans="1:11">
      <c r="A2033" s="3">
        <v>150</v>
      </c>
      <c r="B2033" s="17">
        <v>45291</v>
      </c>
      <c r="C2033" s="4" t="s">
        <v>164</v>
      </c>
      <c r="D2033" s="2" t="s">
        <v>91</v>
      </c>
      <c r="E2033" s="2" t="s">
        <v>92</v>
      </c>
      <c r="F2033" s="4" t="s">
        <v>93</v>
      </c>
      <c r="G2033" s="3">
        <v>6671</v>
      </c>
      <c r="H2033" s="4" t="s">
        <v>24</v>
      </c>
      <c r="I2033" s="3">
        <v>16</v>
      </c>
      <c r="J2033" s="4" t="s">
        <v>17</v>
      </c>
      <c r="K2033" s="4"/>
    </row>
    <row r="2034" spans="1:11">
      <c r="A2034" s="3">
        <v>150</v>
      </c>
      <c r="B2034" s="17">
        <v>45291</v>
      </c>
      <c r="C2034" s="4" t="s">
        <v>164</v>
      </c>
      <c r="D2034" s="2" t="s">
        <v>91</v>
      </c>
      <c r="E2034" s="2" t="s">
        <v>92</v>
      </c>
      <c r="F2034" s="4" t="s">
        <v>93</v>
      </c>
      <c r="G2034" s="3">
        <v>6671</v>
      </c>
      <c r="H2034" s="4" t="s">
        <v>25</v>
      </c>
      <c r="I2034" s="3">
        <v>12</v>
      </c>
      <c r="J2034" s="4" t="s">
        <v>17</v>
      </c>
      <c r="K2034" s="4"/>
    </row>
    <row r="2035" spans="1:11">
      <c r="A2035" s="3">
        <v>150</v>
      </c>
      <c r="B2035" s="17">
        <v>45291</v>
      </c>
      <c r="C2035" s="4" t="s">
        <v>164</v>
      </c>
      <c r="D2035" s="2" t="s">
        <v>91</v>
      </c>
      <c r="E2035" s="2" t="s">
        <v>92</v>
      </c>
      <c r="F2035" s="4" t="s">
        <v>93</v>
      </c>
      <c r="G2035" s="3">
        <v>6671</v>
      </c>
      <c r="H2035" s="4" t="s">
        <v>43</v>
      </c>
      <c r="I2035" s="3">
        <v>9</v>
      </c>
      <c r="J2035" s="4" t="s">
        <v>17</v>
      </c>
      <c r="K2035" s="4"/>
    </row>
    <row r="2036" spans="1:11">
      <c r="A2036" s="3">
        <v>150</v>
      </c>
      <c r="B2036" s="17">
        <v>45291</v>
      </c>
      <c r="C2036" s="4" t="s">
        <v>164</v>
      </c>
      <c r="D2036" s="2" t="s">
        <v>91</v>
      </c>
      <c r="E2036" s="2" t="s">
        <v>92</v>
      </c>
      <c r="F2036" s="4" t="s">
        <v>93</v>
      </c>
      <c r="G2036" s="3">
        <v>6671</v>
      </c>
      <c r="H2036" s="4" t="s">
        <v>26</v>
      </c>
      <c r="I2036" s="3">
        <v>11</v>
      </c>
      <c r="J2036" s="4" t="s">
        <v>17</v>
      </c>
      <c r="K2036" s="4"/>
    </row>
    <row r="2037" spans="1:11">
      <c r="A2037" s="3">
        <v>150</v>
      </c>
      <c r="B2037" s="17">
        <v>45291</v>
      </c>
      <c r="C2037" s="4" t="s">
        <v>164</v>
      </c>
      <c r="D2037" s="2" t="s">
        <v>91</v>
      </c>
      <c r="E2037" s="2" t="s">
        <v>92</v>
      </c>
      <c r="F2037" s="4" t="s">
        <v>93</v>
      </c>
      <c r="G2037" s="3">
        <v>6671</v>
      </c>
      <c r="H2037" s="4" t="s">
        <v>37</v>
      </c>
      <c r="I2037" s="3">
        <v>15</v>
      </c>
      <c r="J2037" s="4" t="s">
        <v>17</v>
      </c>
      <c r="K2037" s="4"/>
    </row>
    <row r="2038" spans="1:11">
      <c r="A2038" s="3">
        <v>150</v>
      </c>
      <c r="B2038" s="17">
        <v>45291</v>
      </c>
      <c r="C2038" s="4" t="s">
        <v>164</v>
      </c>
      <c r="D2038" s="2" t="s">
        <v>91</v>
      </c>
      <c r="E2038" s="2" t="s">
        <v>92</v>
      </c>
      <c r="F2038" s="4" t="s">
        <v>93</v>
      </c>
      <c r="G2038" s="3">
        <v>6671</v>
      </c>
      <c r="H2038" s="4" t="s">
        <v>27</v>
      </c>
      <c r="I2038" s="3">
        <v>18</v>
      </c>
      <c r="J2038" s="4" t="s">
        <v>17</v>
      </c>
      <c r="K2038" s="4"/>
    </row>
    <row r="2042" spans="1:11">
      <c r="D2042" s="2" t="s">
        <v>284</v>
      </c>
    </row>
  </sheetData>
  <mergeCells count="1">
    <mergeCell ref="A1:J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P2036"/>
  <sheetViews>
    <sheetView zoomScale="85" zoomScaleNormal="85" workbookViewId="0">
      <selection activeCell="E31" sqref="E31"/>
    </sheetView>
  </sheetViews>
  <sheetFormatPr baseColWidth="10" defaultColWidth="11.375" defaultRowHeight="14.25"/>
  <cols>
    <col min="1" max="1" width="20.375" bestFit="1" customWidth="1"/>
    <col min="2" max="2" width="14.875" bestFit="1" customWidth="1"/>
    <col min="3" max="3" width="20.375" style="29" bestFit="1" customWidth="1"/>
    <col min="4" max="4" width="20.625" bestFit="1" customWidth="1"/>
    <col min="6" max="6" width="20.375" bestFit="1" customWidth="1"/>
    <col min="7" max="7" width="20.625" bestFit="1" customWidth="1"/>
    <col min="9" max="9" width="20.875" bestFit="1" customWidth="1"/>
    <col min="10" max="10" width="32.375" bestFit="1" customWidth="1"/>
    <col min="11" max="11" width="19.375" customWidth="1"/>
    <col min="12" max="12" width="65.125" bestFit="1" customWidth="1"/>
    <col min="13" max="13" width="27.875" customWidth="1"/>
    <col min="14" max="15" width="24.875" bestFit="1" customWidth="1"/>
    <col min="16" max="16" width="23.625" bestFit="1" customWidth="1"/>
    <col min="20" max="20" width="23.625" bestFit="1" customWidth="1"/>
    <col min="21" max="21" width="12.625" bestFit="1" customWidth="1"/>
  </cols>
  <sheetData>
    <row r="1" spans="1:16" s="1" customFormat="1" ht="15">
      <c r="A1" s="18" t="s">
        <v>8</v>
      </c>
      <c r="B1" s="21" t="s">
        <v>9</v>
      </c>
      <c r="C1" s="26" t="s">
        <v>11</v>
      </c>
      <c r="D1" s="21" t="s">
        <v>285</v>
      </c>
      <c r="F1" s="18" t="s">
        <v>8</v>
      </c>
      <c r="G1" s="21" t="s">
        <v>285</v>
      </c>
      <c r="I1" s="31" t="s">
        <v>286</v>
      </c>
      <c r="J1" s="1" t="s">
        <v>287</v>
      </c>
      <c r="K1" s="1" t="s">
        <v>288</v>
      </c>
      <c r="L1" s="1" t="s">
        <v>289</v>
      </c>
      <c r="N1" s="32" t="s">
        <v>290</v>
      </c>
      <c r="O1" s="32" t="s">
        <v>291</v>
      </c>
      <c r="P1" s="32" t="s">
        <v>292</v>
      </c>
    </row>
    <row r="2" spans="1:16">
      <c r="A2" s="19" t="s">
        <v>16</v>
      </c>
      <c r="B2" s="22">
        <v>3</v>
      </c>
      <c r="C2" s="27"/>
      <c r="D2" s="22">
        <f>B2+C2</f>
        <v>3</v>
      </c>
      <c r="F2" s="19" t="s">
        <v>16</v>
      </c>
      <c r="G2" s="22">
        <f>B2+C2</f>
        <v>3</v>
      </c>
      <c r="I2" s="30" t="s">
        <v>23</v>
      </c>
      <c r="J2">
        <v>10.353982300884956</v>
      </c>
      <c r="K2">
        <v>4.8205319612120894</v>
      </c>
      <c r="L2">
        <v>113</v>
      </c>
      <c r="N2">
        <f>QUARTILE(G2:G2036, 1)</f>
        <v>7</v>
      </c>
      <c r="O2">
        <f>QUARTILE(G2:G2036, 2)</f>
        <v>11</v>
      </c>
      <c r="P2">
        <f>QUARTILE(G2:G2036, 3)</f>
        <v>15</v>
      </c>
    </row>
    <row r="3" spans="1:16">
      <c r="A3" s="20" t="s">
        <v>18</v>
      </c>
      <c r="B3" s="23">
        <v>12</v>
      </c>
      <c r="C3" s="28"/>
      <c r="D3" s="22">
        <f t="shared" ref="D3:D66" si="0">B3+C3</f>
        <v>12</v>
      </c>
      <c r="F3" s="20" t="s">
        <v>18</v>
      </c>
      <c r="G3" s="22">
        <f t="shared" ref="G3:G66" si="1">B3+C3</f>
        <v>12</v>
      </c>
      <c r="I3" s="30" t="s">
        <v>18</v>
      </c>
      <c r="J3">
        <v>11.482142857142858</v>
      </c>
      <c r="K3">
        <v>5.5129427953957695</v>
      </c>
      <c r="L3">
        <v>112</v>
      </c>
    </row>
    <row r="4" spans="1:16">
      <c r="A4" s="19" t="s">
        <v>19</v>
      </c>
      <c r="B4" s="22">
        <v>16</v>
      </c>
      <c r="C4" s="27"/>
      <c r="D4" s="22">
        <f t="shared" si="0"/>
        <v>16</v>
      </c>
      <c r="F4" s="19" t="s">
        <v>19</v>
      </c>
      <c r="G4" s="22">
        <f t="shared" si="1"/>
        <v>16</v>
      </c>
      <c r="I4" s="30" t="s">
        <v>22</v>
      </c>
      <c r="J4">
        <v>12</v>
      </c>
      <c r="K4">
        <v>5.6359237364993113</v>
      </c>
      <c r="L4">
        <v>110</v>
      </c>
    </row>
    <row r="5" spans="1:16">
      <c r="A5" s="20" t="s">
        <v>20</v>
      </c>
      <c r="B5" s="23">
        <v>9</v>
      </c>
      <c r="C5" s="28"/>
      <c r="D5" s="22">
        <f t="shared" si="0"/>
        <v>9</v>
      </c>
      <c r="F5" s="20" t="s">
        <v>20</v>
      </c>
      <c r="G5" s="22">
        <f t="shared" si="1"/>
        <v>9</v>
      </c>
      <c r="I5" s="30" t="s">
        <v>33</v>
      </c>
      <c r="J5">
        <v>10.724770642201834</v>
      </c>
      <c r="K5">
        <v>5.4535091970284508</v>
      </c>
      <c r="L5">
        <v>109</v>
      </c>
    </row>
    <row r="6" spans="1:16">
      <c r="A6" s="19" t="s">
        <v>21</v>
      </c>
      <c r="B6" s="22">
        <v>12</v>
      </c>
      <c r="C6" s="27"/>
      <c r="D6" s="22">
        <f t="shared" si="0"/>
        <v>12</v>
      </c>
      <c r="F6" s="19" t="s">
        <v>21</v>
      </c>
      <c r="G6" s="22">
        <f t="shared" si="1"/>
        <v>12</v>
      </c>
      <c r="I6" s="30" t="s">
        <v>16</v>
      </c>
      <c r="J6">
        <v>10.990566037735849</v>
      </c>
      <c r="K6">
        <v>6.628263216296328</v>
      </c>
      <c r="L6">
        <v>106</v>
      </c>
    </row>
    <row r="7" spans="1:16">
      <c r="A7" s="20" t="s">
        <v>22</v>
      </c>
      <c r="B7" s="23">
        <v>20</v>
      </c>
      <c r="C7" s="28"/>
      <c r="D7" s="22">
        <f t="shared" si="0"/>
        <v>20</v>
      </c>
      <c r="F7" s="20" t="s">
        <v>22</v>
      </c>
      <c r="G7" s="22">
        <f t="shared" si="1"/>
        <v>20</v>
      </c>
      <c r="I7" s="30" t="s">
        <v>19</v>
      </c>
      <c r="J7">
        <v>11.685714285714285</v>
      </c>
      <c r="K7">
        <v>5.5003277577047047</v>
      </c>
      <c r="L7">
        <v>105</v>
      </c>
    </row>
    <row r="8" spans="1:16">
      <c r="A8" s="19" t="s">
        <v>23</v>
      </c>
      <c r="B8" s="22">
        <v>17</v>
      </c>
      <c r="C8" s="27"/>
      <c r="D8" s="22">
        <f t="shared" si="0"/>
        <v>17</v>
      </c>
      <c r="F8" s="19" t="s">
        <v>23</v>
      </c>
      <c r="G8" s="22">
        <f t="shared" si="1"/>
        <v>17</v>
      </c>
      <c r="I8" s="30" t="s">
        <v>35</v>
      </c>
      <c r="J8">
        <v>10.85576923076923</v>
      </c>
      <c r="K8">
        <v>5.2958951252375446</v>
      </c>
      <c r="L8">
        <v>104</v>
      </c>
    </row>
    <row r="9" spans="1:16">
      <c r="A9" s="20" t="s">
        <v>24</v>
      </c>
      <c r="B9" s="23">
        <v>19</v>
      </c>
      <c r="C9" s="28"/>
      <c r="D9" s="22">
        <f t="shared" si="0"/>
        <v>19</v>
      </c>
      <c r="F9" s="20" t="s">
        <v>24</v>
      </c>
      <c r="G9" s="22">
        <f t="shared" si="1"/>
        <v>19</v>
      </c>
      <c r="I9" s="30" t="s">
        <v>43</v>
      </c>
      <c r="J9">
        <v>11</v>
      </c>
      <c r="K9">
        <v>5.8326006865917686</v>
      </c>
      <c r="L9">
        <v>104</v>
      </c>
    </row>
    <row r="10" spans="1:16">
      <c r="A10" s="19" t="s">
        <v>25</v>
      </c>
      <c r="B10" s="22">
        <v>9</v>
      </c>
      <c r="C10" s="27"/>
      <c r="D10" s="22">
        <f t="shared" si="0"/>
        <v>9</v>
      </c>
      <c r="F10" s="19" t="s">
        <v>25</v>
      </c>
      <c r="G10" s="22">
        <f t="shared" si="1"/>
        <v>9</v>
      </c>
      <c r="I10" s="30" t="s">
        <v>21</v>
      </c>
      <c r="J10">
        <v>11.766990291262136</v>
      </c>
      <c r="K10">
        <v>5.8412724433283625</v>
      </c>
      <c r="L10">
        <v>103</v>
      </c>
    </row>
    <row r="11" spans="1:16">
      <c r="A11" s="20" t="s">
        <v>26</v>
      </c>
      <c r="B11" s="23">
        <v>15</v>
      </c>
      <c r="C11" s="28"/>
      <c r="D11" s="22">
        <f t="shared" si="0"/>
        <v>15</v>
      </c>
      <c r="F11" s="20" t="s">
        <v>26</v>
      </c>
      <c r="G11" s="22">
        <f t="shared" si="1"/>
        <v>15</v>
      </c>
      <c r="I11" s="30" t="s">
        <v>36</v>
      </c>
      <c r="J11">
        <v>11.235294117647058</v>
      </c>
      <c r="K11">
        <v>5.601429212908104</v>
      </c>
      <c r="L11">
        <v>102</v>
      </c>
    </row>
    <row r="12" spans="1:16">
      <c r="A12" s="19" t="s">
        <v>27</v>
      </c>
      <c r="B12" s="22">
        <v>6</v>
      </c>
      <c r="C12" s="27"/>
      <c r="D12" s="22">
        <f t="shared" si="0"/>
        <v>6</v>
      </c>
      <c r="F12" s="19" t="s">
        <v>27</v>
      </c>
      <c r="G12" s="22">
        <f t="shared" si="1"/>
        <v>6</v>
      </c>
      <c r="I12" s="30" t="s">
        <v>32</v>
      </c>
      <c r="J12">
        <v>11.217821782178218</v>
      </c>
      <c r="K12">
        <v>5.4584006659116318</v>
      </c>
      <c r="L12">
        <v>101</v>
      </c>
    </row>
    <row r="13" spans="1:16">
      <c r="A13" s="20" t="s">
        <v>32</v>
      </c>
      <c r="B13" s="23">
        <v>9</v>
      </c>
      <c r="C13" s="28"/>
      <c r="D13" s="22">
        <f t="shared" si="0"/>
        <v>9</v>
      </c>
      <c r="F13" s="20" t="s">
        <v>32</v>
      </c>
      <c r="G13" s="22">
        <f t="shared" si="1"/>
        <v>9</v>
      </c>
      <c r="I13" s="30" t="s">
        <v>20</v>
      </c>
      <c r="J13">
        <v>11</v>
      </c>
      <c r="K13">
        <v>7.0500333543203677</v>
      </c>
      <c r="L13">
        <v>101</v>
      </c>
    </row>
    <row r="14" spans="1:16">
      <c r="A14" s="19" t="s">
        <v>16</v>
      </c>
      <c r="B14" s="22">
        <v>19</v>
      </c>
      <c r="C14" s="27"/>
      <c r="D14" s="22">
        <f t="shared" si="0"/>
        <v>19</v>
      </c>
      <c r="F14" s="19" t="s">
        <v>16</v>
      </c>
      <c r="G14" s="22">
        <f t="shared" si="1"/>
        <v>19</v>
      </c>
      <c r="I14" s="30" t="s">
        <v>25</v>
      </c>
      <c r="J14">
        <v>11.138613861386139</v>
      </c>
      <c r="K14">
        <v>5.6621545473630182</v>
      </c>
      <c r="L14">
        <v>101</v>
      </c>
    </row>
    <row r="15" spans="1:16">
      <c r="A15" s="20" t="s">
        <v>18</v>
      </c>
      <c r="B15" s="23">
        <v>12</v>
      </c>
      <c r="C15" s="28"/>
      <c r="D15" s="22">
        <f t="shared" si="0"/>
        <v>12</v>
      </c>
      <c r="F15" s="20" t="s">
        <v>18</v>
      </c>
      <c r="G15" s="22">
        <f t="shared" si="1"/>
        <v>12</v>
      </c>
      <c r="I15" s="30" t="s">
        <v>24</v>
      </c>
      <c r="J15">
        <v>11.82</v>
      </c>
      <c r="K15">
        <v>4.7903653305358667</v>
      </c>
      <c r="L15">
        <v>100</v>
      </c>
    </row>
    <row r="16" spans="1:16">
      <c r="A16" s="19" t="s">
        <v>19</v>
      </c>
      <c r="B16" s="22">
        <v>11</v>
      </c>
      <c r="C16" s="27"/>
      <c r="D16" s="22">
        <f t="shared" si="0"/>
        <v>11</v>
      </c>
      <c r="F16" s="19" t="s">
        <v>19</v>
      </c>
      <c r="G16" s="22">
        <f t="shared" si="1"/>
        <v>11</v>
      </c>
      <c r="I16" s="30" t="s">
        <v>26</v>
      </c>
      <c r="J16">
        <v>11.275510204081632</v>
      </c>
      <c r="K16">
        <v>5.1543138505822519</v>
      </c>
      <c r="L16">
        <v>98</v>
      </c>
    </row>
    <row r="17" spans="1:12">
      <c r="A17" s="20" t="s">
        <v>33</v>
      </c>
      <c r="B17" s="23"/>
      <c r="C17" s="28">
        <v>20</v>
      </c>
      <c r="D17" s="22">
        <f t="shared" si="0"/>
        <v>20</v>
      </c>
      <c r="F17" s="20" t="s">
        <v>33</v>
      </c>
      <c r="G17" s="22">
        <f t="shared" si="1"/>
        <v>20</v>
      </c>
      <c r="I17" s="30" t="s">
        <v>27</v>
      </c>
      <c r="J17">
        <v>11.11340206185567</v>
      </c>
      <c r="K17">
        <v>6.2588103488343663</v>
      </c>
      <c r="L17">
        <v>97</v>
      </c>
    </row>
    <row r="18" spans="1:12">
      <c r="A18" s="19" t="s">
        <v>35</v>
      </c>
      <c r="B18" s="22">
        <v>14</v>
      </c>
      <c r="C18" s="27"/>
      <c r="D18" s="22">
        <f t="shared" si="0"/>
        <v>14</v>
      </c>
      <c r="F18" s="19" t="s">
        <v>35</v>
      </c>
      <c r="G18" s="22">
        <f t="shared" si="1"/>
        <v>14</v>
      </c>
      <c r="I18" s="30" t="s">
        <v>42</v>
      </c>
      <c r="J18">
        <v>11.351063829787234</v>
      </c>
      <c r="K18">
        <v>5.2707693467428509</v>
      </c>
      <c r="L18">
        <v>94</v>
      </c>
    </row>
    <row r="19" spans="1:12">
      <c r="A19" s="20" t="s">
        <v>21</v>
      </c>
      <c r="B19" s="23">
        <v>20</v>
      </c>
      <c r="C19" s="28"/>
      <c r="D19" s="22">
        <f t="shared" si="0"/>
        <v>20</v>
      </c>
      <c r="F19" s="20" t="s">
        <v>21</v>
      </c>
      <c r="G19" s="22">
        <f t="shared" si="1"/>
        <v>20</v>
      </c>
      <c r="I19" s="30" t="s">
        <v>44</v>
      </c>
      <c r="J19">
        <v>11.10752688172043</v>
      </c>
      <c r="K19">
        <v>4.9502087836742348</v>
      </c>
      <c r="L19">
        <v>93</v>
      </c>
    </row>
    <row r="20" spans="1:12">
      <c r="A20" s="19" t="s">
        <v>23</v>
      </c>
      <c r="B20" s="22">
        <v>10</v>
      </c>
      <c r="C20" s="27"/>
      <c r="D20" s="22">
        <f t="shared" si="0"/>
        <v>10</v>
      </c>
      <c r="F20" s="19" t="s">
        <v>23</v>
      </c>
      <c r="G20" s="22">
        <f t="shared" si="1"/>
        <v>10</v>
      </c>
      <c r="I20" s="30" t="s">
        <v>41</v>
      </c>
      <c r="J20">
        <v>11.086021505376344</v>
      </c>
      <c r="K20">
        <v>4.8096138355224891</v>
      </c>
      <c r="L20">
        <v>93</v>
      </c>
    </row>
    <row r="21" spans="1:12">
      <c r="A21" s="20" t="s">
        <v>36</v>
      </c>
      <c r="B21" s="23">
        <v>11</v>
      </c>
      <c r="C21" s="28"/>
      <c r="D21" s="22">
        <f t="shared" si="0"/>
        <v>11</v>
      </c>
      <c r="F21" s="20" t="s">
        <v>36</v>
      </c>
      <c r="G21" s="22">
        <f t="shared" si="1"/>
        <v>11</v>
      </c>
      <c r="I21" s="30" t="s">
        <v>37</v>
      </c>
      <c r="J21">
        <v>10.48314606741573</v>
      </c>
      <c r="K21">
        <v>5.0058670286975655</v>
      </c>
      <c r="L21">
        <v>89</v>
      </c>
    </row>
    <row r="22" spans="1:12">
      <c r="A22" s="19" t="s">
        <v>24</v>
      </c>
      <c r="B22" s="22">
        <v>17</v>
      </c>
      <c r="C22" s="27"/>
      <c r="D22" s="22">
        <f t="shared" si="0"/>
        <v>17</v>
      </c>
      <c r="F22" s="19" t="s">
        <v>24</v>
      </c>
      <c r="G22" s="22">
        <f t="shared" si="1"/>
        <v>17</v>
      </c>
      <c r="I22" s="30" t="s">
        <v>293</v>
      </c>
      <c r="J22">
        <v>11.187223587223587</v>
      </c>
      <c r="K22">
        <v>5.5800481629083905</v>
      </c>
      <c r="L22">
        <v>2035</v>
      </c>
    </row>
    <row r="23" spans="1:12">
      <c r="A23" s="20" t="s">
        <v>25</v>
      </c>
      <c r="B23" s="23">
        <v>9</v>
      </c>
      <c r="C23" s="28"/>
      <c r="D23" s="22">
        <f t="shared" si="0"/>
        <v>9</v>
      </c>
      <c r="F23" s="20" t="s">
        <v>25</v>
      </c>
      <c r="G23" s="22">
        <f t="shared" si="1"/>
        <v>9</v>
      </c>
    </row>
    <row r="24" spans="1:12">
      <c r="A24" s="19" t="s">
        <v>26</v>
      </c>
      <c r="B24" s="22">
        <v>12</v>
      </c>
      <c r="C24" s="27"/>
      <c r="D24" s="22">
        <f t="shared" si="0"/>
        <v>12</v>
      </c>
      <c r="F24" s="19" t="s">
        <v>26</v>
      </c>
      <c r="G24" s="22">
        <f t="shared" si="1"/>
        <v>12</v>
      </c>
    </row>
    <row r="25" spans="1:12">
      <c r="A25" s="20" t="s">
        <v>37</v>
      </c>
      <c r="B25" s="23">
        <v>11</v>
      </c>
      <c r="C25" s="28"/>
      <c r="D25" s="22">
        <f t="shared" si="0"/>
        <v>11</v>
      </c>
      <c r="F25" s="20" t="s">
        <v>37</v>
      </c>
      <c r="G25" s="22">
        <f t="shared" si="1"/>
        <v>11</v>
      </c>
    </row>
    <row r="26" spans="1:12">
      <c r="A26" s="19" t="s">
        <v>27</v>
      </c>
      <c r="B26" s="22">
        <v>18</v>
      </c>
      <c r="C26" s="27"/>
      <c r="D26" s="22">
        <f t="shared" si="0"/>
        <v>18</v>
      </c>
      <c r="F26" s="19" t="s">
        <v>27</v>
      </c>
      <c r="G26" s="22">
        <f t="shared" si="1"/>
        <v>18</v>
      </c>
    </row>
    <row r="27" spans="1:12">
      <c r="A27" s="20" t="s">
        <v>41</v>
      </c>
      <c r="B27" s="23">
        <v>11</v>
      </c>
      <c r="C27" s="28"/>
      <c r="D27" s="22">
        <f t="shared" si="0"/>
        <v>11</v>
      </c>
      <c r="F27" s="20" t="s">
        <v>41</v>
      </c>
      <c r="G27" s="22">
        <f t="shared" si="1"/>
        <v>11</v>
      </c>
    </row>
    <row r="28" spans="1:12">
      <c r="A28" s="19" t="s">
        <v>32</v>
      </c>
      <c r="B28" s="22">
        <v>9</v>
      </c>
      <c r="C28" s="27"/>
      <c r="D28" s="22">
        <f t="shared" si="0"/>
        <v>9</v>
      </c>
      <c r="F28" s="19" t="s">
        <v>32</v>
      </c>
      <c r="G28" s="22">
        <f t="shared" si="1"/>
        <v>9</v>
      </c>
    </row>
    <row r="29" spans="1:12">
      <c r="A29" s="20" t="s">
        <v>16</v>
      </c>
      <c r="B29" s="23">
        <v>12</v>
      </c>
      <c r="C29" s="28"/>
      <c r="D29" s="22">
        <f t="shared" si="0"/>
        <v>12</v>
      </c>
      <c r="F29" s="20" t="s">
        <v>16</v>
      </c>
      <c r="G29" s="22">
        <f t="shared" si="1"/>
        <v>12</v>
      </c>
    </row>
    <row r="30" spans="1:12">
      <c r="A30" s="19" t="s">
        <v>18</v>
      </c>
      <c r="B30" s="22">
        <v>9</v>
      </c>
      <c r="C30" s="27"/>
      <c r="D30" s="22">
        <f t="shared" si="0"/>
        <v>9</v>
      </c>
      <c r="F30" s="19" t="s">
        <v>18</v>
      </c>
      <c r="G30" s="22">
        <f t="shared" si="1"/>
        <v>9</v>
      </c>
    </row>
    <row r="31" spans="1:12">
      <c r="A31" s="20" t="s">
        <v>19</v>
      </c>
      <c r="B31" s="23">
        <v>9</v>
      </c>
      <c r="C31" s="28"/>
      <c r="D31" s="22">
        <f t="shared" si="0"/>
        <v>9</v>
      </c>
      <c r="F31" s="20" t="s">
        <v>19</v>
      </c>
      <c r="G31" s="22">
        <f t="shared" si="1"/>
        <v>9</v>
      </c>
    </row>
    <row r="32" spans="1:12">
      <c r="A32" s="19" t="s">
        <v>20</v>
      </c>
      <c r="B32" s="22">
        <v>6</v>
      </c>
      <c r="C32" s="27"/>
      <c r="D32" s="22">
        <f t="shared" si="0"/>
        <v>6</v>
      </c>
      <c r="F32" s="19" t="s">
        <v>20</v>
      </c>
      <c r="G32" s="22">
        <f t="shared" si="1"/>
        <v>6</v>
      </c>
    </row>
    <row r="33" spans="1:7">
      <c r="A33" s="20" t="s">
        <v>33</v>
      </c>
      <c r="B33" s="23">
        <v>7</v>
      </c>
      <c r="C33" s="28"/>
      <c r="D33" s="22">
        <f t="shared" si="0"/>
        <v>7</v>
      </c>
      <c r="F33" s="20" t="s">
        <v>33</v>
      </c>
      <c r="G33" s="22">
        <f t="shared" si="1"/>
        <v>7</v>
      </c>
    </row>
    <row r="34" spans="1:7">
      <c r="A34" s="19" t="s">
        <v>35</v>
      </c>
      <c r="B34" s="22">
        <v>10</v>
      </c>
      <c r="C34" s="27"/>
      <c r="D34" s="22">
        <f t="shared" si="0"/>
        <v>10</v>
      </c>
      <c r="F34" s="19" t="s">
        <v>35</v>
      </c>
      <c r="G34" s="22">
        <f t="shared" si="1"/>
        <v>10</v>
      </c>
    </row>
    <row r="35" spans="1:7">
      <c r="A35" s="20" t="s">
        <v>21</v>
      </c>
      <c r="B35" s="23">
        <v>4</v>
      </c>
      <c r="C35" s="28"/>
      <c r="D35" s="22">
        <f t="shared" si="0"/>
        <v>4</v>
      </c>
      <c r="F35" s="20" t="s">
        <v>21</v>
      </c>
      <c r="G35" s="22">
        <f t="shared" si="1"/>
        <v>4</v>
      </c>
    </row>
    <row r="36" spans="1:7">
      <c r="A36" s="19" t="s">
        <v>22</v>
      </c>
      <c r="B36" s="22">
        <v>11</v>
      </c>
      <c r="C36" s="27"/>
      <c r="D36" s="22">
        <f t="shared" si="0"/>
        <v>11</v>
      </c>
      <c r="F36" s="19" t="s">
        <v>22</v>
      </c>
      <c r="G36" s="22">
        <f t="shared" si="1"/>
        <v>11</v>
      </c>
    </row>
    <row r="37" spans="1:7">
      <c r="A37" s="20" t="s">
        <v>23</v>
      </c>
      <c r="B37" s="23">
        <v>8</v>
      </c>
      <c r="C37" s="28"/>
      <c r="D37" s="22">
        <f t="shared" si="0"/>
        <v>8</v>
      </c>
      <c r="F37" s="20" t="s">
        <v>23</v>
      </c>
      <c r="G37" s="22">
        <f t="shared" si="1"/>
        <v>8</v>
      </c>
    </row>
    <row r="38" spans="1:7">
      <c r="A38" s="19" t="s">
        <v>36</v>
      </c>
      <c r="B38" s="22">
        <v>8</v>
      </c>
      <c r="C38" s="27"/>
      <c r="D38" s="22">
        <f t="shared" si="0"/>
        <v>8</v>
      </c>
      <c r="F38" s="19" t="s">
        <v>36</v>
      </c>
      <c r="G38" s="22">
        <f t="shared" si="1"/>
        <v>8</v>
      </c>
    </row>
    <row r="39" spans="1:7">
      <c r="A39" s="20" t="s">
        <v>42</v>
      </c>
      <c r="B39" s="23">
        <v>2</v>
      </c>
      <c r="C39" s="28"/>
      <c r="D39" s="22">
        <f t="shared" si="0"/>
        <v>2</v>
      </c>
      <c r="F39" s="20" t="s">
        <v>42</v>
      </c>
      <c r="G39" s="22">
        <f t="shared" si="1"/>
        <v>2</v>
      </c>
    </row>
    <row r="40" spans="1:7">
      <c r="A40" s="19" t="s">
        <v>25</v>
      </c>
      <c r="B40" s="22">
        <v>5</v>
      </c>
      <c r="C40" s="27"/>
      <c r="D40" s="22">
        <f t="shared" si="0"/>
        <v>5</v>
      </c>
      <c r="F40" s="19" t="s">
        <v>25</v>
      </c>
      <c r="G40" s="22">
        <f t="shared" si="1"/>
        <v>5</v>
      </c>
    </row>
    <row r="41" spans="1:7">
      <c r="A41" s="20" t="s">
        <v>43</v>
      </c>
      <c r="B41" s="23">
        <v>9</v>
      </c>
      <c r="C41" s="28"/>
      <c r="D41" s="22">
        <f t="shared" si="0"/>
        <v>9</v>
      </c>
      <c r="F41" s="20" t="s">
        <v>43</v>
      </c>
      <c r="G41" s="22">
        <f t="shared" si="1"/>
        <v>9</v>
      </c>
    </row>
    <row r="42" spans="1:7">
      <c r="A42" s="19" t="s">
        <v>26</v>
      </c>
      <c r="B42" s="22">
        <v>5</v>
      </c>
      <c r="C42" s="27"/>
      <c r="D42" s="22">
        <f t="shared" si="0"/>
        <v>5</v>
      </c>
      <c r="F42" s="19" t="s">
        <v>26</v>
      </c>
      <c r="G42" s="22">
        <f t="shared" si="1"/>
        <v>5</v>
      </c>
    </row>
    <row r="43" spans="1:7">
      <c r="A43" s="20" t="s">
        <v>44</v>
      </c>
      <c r="B43" s="23">
        <v>3</v>
      </c>
      <c r="C43" s="28"/>
      <c r="D43" s="22">
        <f t="shared" si="0"/>
        <v>3</v>
      </c>
      <c r="F43" s="20" t="s">
        <v>44</v>
      </c>
      <c r="G43" s="22">
        <f t="shared" si="1"/>
        <v>3</v>
      </c>
    </row>
    <row r="44" spans="1:7">
      <c r="A44" s="19" t="s">
        <v>37</v>
      </c>
      <c r="B44" s="22">
        <v>9</v>
      </c>
      <c r="C44" s="27"/>
      <c r="D44" s="22">
        <f t="shared" si="0"/>
        <v>9</v>
      </c>
      <c r="F44" s="19" t="s">
        <v>37</v>
      </c>
      <c r="G44" s="22">
        <f t="shared" si="1"/>
        <v>9</v>
      </c>
    </row>
    <row r="45" spans="1:7">
      <c r="A45" s="20" t="s">
        <v>27</v>
      </c>
      <c r="B45" s="23">
        <v>11</v>
      </c>
      <c r="C45" s="28"/>
      <c r="D45" s="22">
        <f t="shared" si="0"/>
        <v>11</v>
      </c>
      <c r="F45" s="20" t="s">
        <v>27</v>
      </c>
      <c r="G45" s="22">
        <f t="shared" si="1"/>
        <v>11</v>
      </c>
    </row>
    <row r="46" spans="1:7">
      <c r="A46" s="19" t="s">
        <v>41</v>
      </c>
      <c r="B46" s="22">
        <v>14</v>
      </c>
      <c r="C46" s="27"/>
      <c r="D46" s="22">
        <f t="shared" si="0"/>
        <v>14</v>
      </c>
      <c r="F46" s="19" t="s">
        <v>41</v>
      </c>
      <c r="G46" s="22">
        <f t="shared" si="1"/>
        <v>14</v>
      </c>
    </row>
    <row r="47" spans="1:7">
      <c r="A47" s="20" t="s">
        <v>32</v>
      </c>
      <c r="B47" s="23">
        <v>10</v>
      </c>
      <c r="C47" s="28"/>
      <c r="D47" s="22">
        <f t="shared" si="0"/>
        <v>10</v>
      </c>
      <c r="F47" s="20" t="s">
        <v>32</v>
      </c>
      <c r="G47" s="22">
        <f t="shared" si="1"/>
        <v>10</v>
      </c>
    </row>
    <row r="48" spans="1:7">
      <c r="A48" s="19" t="s">
        <v>16</v>
      </c>
      <c r="B48" s="22">
        <v>12</v>
      </c>
      <c r="C48" s="27"/>
      <c r="D48" s="22">
        <f t="shared" si="0"/>
        <v>12</v>
      </c>
      <c r="F48" s="19" t="s">
        <v>16</v>
      </c>
      <c r="G48" s="22">
        <f t="shared" si="1"/>
        <v>12</v>
      </c>
    </row>
    <row r="49" spans="1:7">
      <c r="A49" s="20" t="s">
        <v>18</v>
      </c>
      <c r="B49" s="23">
        <v>17</v>
      </c>
      <c r="C49" s="28"/>
      <c r="D49" s="22">
        <f t="shared" si="0"/>
        <v>17</v>
      </c>
      <c r="F49" s="20" t="s">
        <v>18</v>
      </c>
      <c r="G49" s="22">
        <f t="shared" si="1"/>
        <v>17</v>
      </c>
    </row>
    <row r="50" spans="1:7">
      <c r="A50" s="19" t="s">
        <v>19</v>
      </c>
      <c r="B50" s="22">
        <v>15</v>
      </c>
      <c r="C50" s="27"/>
      <c r="D50" s="22">
        <f t="shared" si="0"/>
        <v>15</v>
      </c>
      <c r="F50" s="19" t="s">
        <v>19</v>
      </c>
      <c r="G50" s="22">
        <f t="shared" si="1"/>
        <v>15</v>
      </c>
    </row>
    <row r="51" spans="1:7">
      <c r="A51" s="20" t="s">
        <v>33</v>
      </c>
      <c r="B51" s="23">
        <v>15</v>
      </c>
      <c r="C51" s="28"/>
      <c r="D51" s="22">
        <f t="shared" si="0"/>
        <v>15</v>
      </c>
      <c r="F51" s="20" t="s">
        <v>33</v>
      </c>
      <c r="G51" s="22">
        <f t="shared" si="1"/>
        <v>15</v>
      </c>
    </row>
    <row r="52" spans="1:7">
      <c r="A52" s="19" t="s">
        <v>22</v>
      </c>
      <c r="B52" s="22">
        <v>24</v>
      </c>
      <c r="C52" s="27"/>
      <c r="D52" s="22">
        <f t="shared" si="0"/>
        <v>24</v>
      </c>
      <c r="F52" s="19" t="s">
        <v>22</v>
      </c>
      <c r="G52" s="22">
        <f t="shared" si="1"/>
        <v>24</v>
      </c>
    </row>
    <row r="53" spans="1:7">
      <c r="A53" s="20" t="s">
        <v>36</v>
      </c>
      <c r="B53" s="23">
        <v>11</v>
      </c>
      <c r="C53" s="28"/>
      <c r="D53" s="22">
        <f t="shared" si="0"/>
        <v>11</v>
      </c>
      <c r="F53" s="20" t="s">
        <v>36</v>
      </c>
      <c r="G53" s="22">
        <f t="shared" si="1"/>
        <v>11</v>
      </c>
    </row>
    <row r="54" spans="1:7">
      <c r="A54" s="19" t="s">
        <v>42</v>
      </c>
      <c r="B54" s="22">
        <v>12</v>
      </c>
      <c r="C54" s="27"/>
      <c r="D54" s="22">
        <f t="shared" si="0"/>
        <v>12</v>
      </c>
      <c r="F54" s="19" t="s">
        <v>42</v>
      </c>
      <c r="G54" s="22">
        <f t="shared" si="1"/>
        <v>12</v>
      </c>
    </row>
    <row r="55" spans="1:7">
      <c r="A55" s="20" t="s">
        <v>25</v>
      </c>
      <c r="B55" s="23">
        <v>17</v>
      </c>
      <c r="C55" s="28"/>
      <c r="D55" s="22">
        <f t="shared" si="0"/>
        <v>17</v>
      </c>
      <c r="F55" s="20" t="s">
        <v>25</v>
      </c>
      <c r="G55" s="22">
        <f t="shared" si="1"/>
        <v>17</v>
      </c>
    </row>
    <row r="56" spans="1:7">
      <c r="A56" s="19" t="s">
        <v>43</v>
      </c>
      <c r="B56" s="22">
        <v>9</v>
      </c>
      <c r="C56" s="27"/>
      <c r="D56" s="22">
        <f t="shared" si="0"/>
        <v>9</v>
      </c>
      <c r="F56" s="19" t="s">
        <v>43</v>
      </c>
      <c r="G56" s="22">
        <f t="shared" si="1"/>
        <v>9</v>
      </c>
    </row>
    <row r="57" spans="1:7">
      <c r="A57" s="20" t="s">
        <v>26</v>
      </c>
      <c r="B57" s="23">
        <v>10</v>
      </c>
      <c r="C57" s="28"/>
      <c r="D57" s="22">
        <f t="shared" si="0"/>
        <v>10</v>
      </c>
      <c r="F57" s="20" t="s">
        <v>26</v>
      </c>
      <c r="G57" s="22">
        <f t="shared" si="1"/>
        <v>10</v>
      </c>
    </row>
    <row r="58" spans="1:7">
      <c r="A58" s="19" t="s">
        <v>37</v>
      </c>
      <c r="B58" s="22">
        <v>13</v>
      </c>
      <c r="C58" s="27"/>
      <c r="D58" s="22">
        <f t="shared" si="0"/>
        <v>13</v>
      </c>
      <c r="F58" s="19" t="s">
        <v>37</v>
      </c>
      <c r="G58" s="22">
        <f t="shared" si="1"/>
        <v>13</v>
      </c>
    </row>
    <row r="59" spans="1:7">
      <c r="A59" s="20" t="s">
        <v>27</v>
      </c>
      <c r="B59" s="23">
        <v>8</v>
      </c>
      <c r="C59" s="28"/>
      <c r="D59" s="22">
        <f t="shared" si="0"/>
        <v>8</v>
      </c>
      <c r="F59" s="20" t="s">
        <v>27</v>
      </c>
      <c r="G59" s="22">
        <f t="shared" si="1"/>
        <v>8</v>
      </c>
    </row>
    <row r="60" spans="1:7">
      <c r="A60" s="19" t="s">
        <v>16</v>
      </c>
      <c r="B60" s="22">
        <v>13</v>
      </c>
      <c r="C60" s="27"/>
      <c r="D60" s="22">
        <f t="shared" si="0"/>
        <v>13</v>
      </c>
      <c r="F60" s="19" t="s">
        <v>16</v>
      </c>
      <c r="G60" s="22">
        <f t="shared" si="1"/>
        <v>13</v>
      </c>
    </row>
    <row r="61" spans="1:7">
      <c r="A61" s="20" t="s">
        <v>18</v>
      </c>
      <c r="B61" s="23">
        <v>25</v>
      </c>
      <c r="C61" s="28"/>
      <c r="D61" s="22">
        <f t="shared" si="0"/>
        <v>25</v>
      </c>
      <c r="F61" s="20" t="s">
        <v>18</v>
      </c>
      <c r="G61" s="22">
        <f t="shared" si="1"/>
        <v>25</v>
      </c>
    </row>
    <row r="62" spans="1:7">
      <c r="A62" s="19" t="s">
        <v>20</v>
      </c>
      <c r="B62" s="22">
        <v>8</v>
      </c>
      <c r="C62" s="27"/>
      <c r="D62" s="22">
        <f t="shared" si="0"/>
        <v>8</v>
      </c>
      <c r="F62" s="19" t="s">
        <v>20</v>
      </c>
      <c r="G62" s="22">
        <f t="shared" si="1"/>
        <v>8</v>
      </c>
    </row>
    <row r="63" spans="1:7">
      <c r="A63" s="20" t="s">
        <v>21</v>
      </c>
      <c r="B63" s="23"/>
      <c r="C63" s="28" t="s">
        <v>54</v>
      </c>
      <c r="D63" s="22">
        <f t="shared" si="0"/>
        <v>15</v>
      </c>
      <c r="F63" s="20" t="s">
        <v>21</v>
      </c>
      <c r="G63" s="22">
        <f t="shared" si="1"/>
        <v>15</v>
      </c>
    </row>
    <row r="64" spans="1:7">
      <c r="A64" s="19" t="s">
        <v>22</v>
      </c>
      <c r="B64" s="22">
        <v>9</v>
      </c>
      <c r="C64" s="27"/>
      <c r="D64" s="22">
        <f t="shared" si="0"/>
        <v>9</v>
      </c>
      <c r="F64" s="19" t="s">
        <v>22</v>
      </c>
      <c r="G64" s="22">
        <f t="shared" si="1"/>
        <v>9</v>
      </c>
    </row>
    <row r="65" spans="1:7">
      <c r="A65" s="20" t="s">
        <v>23</v>
      </c>
      <c r="B65" s="23">
        <v>10</v>
      </c>
      <c r="C65" s="28"/>
      <c r="D65" s="22">
        <f t="shared" si="0"/>
        <v>10</v>
      </c>
      <c r="F65" s="20" t="s">
        <v>23</v>
      </c>
      <c r="G65" s="22">
        <f t="shared" si="1"/>
        <v>10</v>
      </c>
    </row>
    <row r="66" spans="1:7">
      <c r="A66" s="19" t="s">
        <v>36</v>
      </c>
      <c r="B66" s="22">
        <v>11</v>
      </c>
      <c r="C66" s="27"/>
      <c r="D66" s="22">
        <f t="shared" si="0"/>
        <v>11</v>
      </c>
      <c r="F66" s="19" t="s">
        <v>36</v>
      </c>
      <c r="G66" s="22">
        <f t="shared" si="1"/>
        <v>11</v>
      </c>
    </row>
    <row r="67" spans="1:7">
      <c r="A67" s="20" t="s">
        <v>42</v>
      </c>
      <c r="B67" s="23">
        <v>15</v>
      </c>
      <c r="C67" s="28"/>
      <c r="D67" s="22">
        <f t="shared" ref="D67:D130" si="2">B67+C67</f>
        <v>15</v>
      </c>
      <c r="F67" s="20" t="s">
        <v>42</v>
      </c>
      <c r="G67" s="22">
        <f t="shared" ref="G67:G130" si="3">B67+C67</f>
        <v>15</v>
      </c>
    </row>
    <row r="68" spans="1:7">
      <c r="A68" s="19" t="s">
        <v>24</v>
      </c>
      <c r="B68" s="22">
        <v>11</v>
      </c>
      <c r="C68" s="27"/>
      <c r="D68" s="22">
        <f t="shared" si="2"/>
        <v>11</v>
      </c>
      <c r="F68" s="19" t="s">
        <v>24</v>
      </c>
      <c r="G68" s="22">
        <f t="shared" si="3"/>
        <v>11</v>
      </c>
    </row>
    <row r="69" spans="1:7">
      <c r="A69" s="20" t="s">
        <v>25</v>
      </c>
      <c r="B69" s="23">
        <v>7</v>
      </c>
      <c r="C69" s="28"/>
      <c r="D69" s="22">
        <f t="shared" si="2"/>
        <v>7</v>
      </c>
      <c r="F69" s="20" t="s">
        <v>25</v>
      </c>
      <c r="G69" s="22">
        <f t="shared" si="3"/>
        <v>7</v>
      </c>
    </row>
    <row r="70" spans="1:7">
      <c r="A70" s="19" t="s">
        <v>43</v>
      </c>
      <c r="B70" s="22">
        <v>4</v>
      </c>
      <c r="C70" s="27"/>
      <c r="D70" s="22">
        <f t="shared" si="2"/>
        <v>4</v>
      </c>
      <c r="F70" s="19" t="s">
        <v>43</v>
      </c>
      <c r="G70" s="22">
        <f t="shared" si="3"/>
        <v>4</v>
      </c>
    </row>
    <row r="71" spans="1:7">
      <c r="A71" s="20" t="s">
        <v>26</v>
      </c>
      <c r="B71" s="23">
        <v>11</v>
      </c>
      <c r="C71" s="28"/>
      <c r="D71" s="22">
        <f t="shared" si="2"/>
        <v>11</v>
      </c>
      <c r="F71" s="20" t="s">
        <v>26</v>
      </c>
      <c r="G71" s="22">
        <f t="shared" si="3"/>
        <v>11</v>
      </c>
    </row>
    <row r="72" spans="1:7">
      <c r="A72" s="19" t="s">
        <v>44</v>
      </c>
      <c r="B72" s="22">
        <v>10</v>
      </c>
      <c r="C72" s="27"/>
      <c r="D72" s="22">
        <f t="shared" si="2"/>
        <v>10</v>
      </c>
      <c r="F72" s="19" t="s">
        <v>44</v>
      </c>
      <c r="G72" s="22">
        <f t="shared" si="3"/>
        <v>10</v>
      </c>
    </row>
    <row r="73" spans="1:7">
      <c r="A73" s="20" t="s">
        <v>16</v>
      </c>
      <c r="B73" s="23">
        <v>30</v>
      </c>
      <c r="C73" s="28"/>
      <c r="D73" s="22">
        <f t="shared" si="2"/>
        <v>30</v>
      </c>
      <c r="F73" s="20" t="s">
        <v>16</v>
      </c>
      <c r="G73" s="22">
        <f t="shared" si="3"/>
        <v>30</v>
      </c>
    </row>
    <row r="74" spans="1:7">
      <c r="A74" s="19" t="s">
        <v>19</v>
      </c>
      <c r="B74" s="22">
        <v>21</v>
      </c>
      <c r="C74" s="27"/>
      <c r="D74" s="22">
        <f t="shared" si="2"/>
        <v>21</v>
      </c>
      <c r="F74" s="19" t="s">
        <v>19</v>
      </c>
      <c r="G74" s="22">
        <f t="shared" si="3"/>
        <v>21</v>
      </c>
    </row>
    <row r="75" spans="1:7">
      <c r="A75" s="20" t="s">
        <v>20</v>
      </c>
      <c r="B75" s="23">
        <v>21</v>
      </c>
      <c r="C75" s="28"/>
      <c r="D75" s="22">
        <f t="shared" si="2"/>
        <v>21</v>
      </c>
      <c r="F75" s="20" t="s">
        <v>20</v>
      </c>
      <c r="G75" s="22">
        <f t="shared" si="3"/>
        <v>21</v>
      </c>
    </row>
    <row r="76" spans="1:7">
      <c r="A76" s="19" t="s">
        <v>33</v>
      </c>
      <c r="B76" s="22">
        <v>7</v>
      </c>
      <c r="C76" s="27"/>
      <c r="D76" s="22">
        <f t="shared" si="2"/>
        <v>7</v>
      </c>
      <c r="F76" s="19" t="s">
        <v>33</v>
      </c>
      <c r="G76" s="22">
        <f t="shared" si="3"/>
        <v>7</v>
      </c>
    </row>
    <row r="77" spans="1:7">
      <c r="A77" s="20" t="s">
        <v>35</v>
      </c>
      <c r="B77" s="23">
        <v>22</v>
      </c>
      <c r="C77" s="28"/>
      <c r="D77" s="22">
        <f t="shared" si="2"/>
        <v>22</v>
      </c>
      <c r="F77" s="20" t="s">
        <v>35</v>
      </c>
      <c r="G77" s="22">
        <f t="shared" si="3"/>
        <v>22</v>
      </c>
    </row>
    <row r="78" spans="1:7">
      <c r="A78" s="19" t="s">
        <v>21</v>
      </c>
      <c r="B78" s="22">
        <v>17</v>
      </c>
      <c r="C78" s="27"/>
      <c r="D78" s="22">
        <f t="shared" si="2"/>
        <v>17</v>
      </c>
      <c r="F78" s="19" t="s">
        <v>21</v>
      </c>
      <c r="G78" s="22">
        <f t="shared" si="3"/>
        <v>17</v>
      </c>
    </row>
    <row r="79" spans="1:7">
      <c r="A79" s="20" t="s">
        <v>23</v>
      </c>
      <c r="B79" s="23">
        <v>18</v>
      </c>
      <c r="C79" s="28"/>
      <c r="D79" s="22">
        <f t="shared" si="2"/>
        <v>18</v>
      </c>
      <c r="F79" s="20" t="s">
        <v>23</v>
      </c>
      <c r="G79" s="22">
        <f t="shared" si="3"/>
        <v>18</v>
      </c>
    </row>
    <row r="80" spans="1:7">
      <c r="A80" s="19" t="s">
        <v>36</v>
      </c>
      <c r="B80" s="22">
        <v>9</v>
      </c>
      <c r="C80" s="27"/>
      <c r="D80" s="22">
        <f t="shared" si="2"/>
        <v>9</v>
      </c>
      <c r="F80" s="19" t="s">
        <v>36</v>
      </c>
      <c r="G80" s="22">
        <f t="shared" si="3"/>
        <v>9</v>
      </c>
    </row>
    <row r="81" spans="1:7">
      <c r="A81" s="20" t="s">
        <v>26</v>
      </c>
      <c r="B81" s="23">
        <v>30</v>
      </c>
      <c r="C81" s="28"/>
      <c r="D81" s="22">
        <f t="shared" si="2"/>
        <v>30</v>
      </c>
      <c r="F81" s="20" t="s">
        <v>26</v>
      </c>
      <c r="G81" s="22">
        <f t="shared" si="3"/>
        <v>30</v>
      </c>
    </row>
    <row r="82" spans="1:7">
      <c r="A82" s="19" t="s">
        <v>37</v>
      </c>
      <c r="B82" s="22">
        <v>20</v>
      </c>
      <c r="C82" s="27"/>
      <c r="D82" s="22">
        <f t="shared" si="2"/>
        <v>20</v>
      </c>
      <c r="F82" s="19" t="s">
        <v>37</v>
      </c>
      <c r="G82" s="22">
        <f t="shared" si="3"/>
        <v>20</v>
      </c>
    </row>
    <row r="83" spans="1:7">
      <c r="A83" s="20" t="s">
        <v>27</v>
      </c>
      <c r="B83" s="23">
        <v>27</v>
      </c>
      <c r="C83" s="28"/>
      <c r="D83" s="22">
        <f t="shared" si="2"/>
        <v>27</v>
      </c>
      <c r="F83" s="20" t="s">
        <v>27</v>
      </c>
      <c r="G83" s="22">
        <f t="shared" si="3"/>
        <v>27</v>
      </c>
    </row>
    <row r="84" spans="1:7">
      <c r="A84" s="19" t="s">
        <v>41</v>
      </c>
      <c r="B84" s="22">
        <v>5</v>
      </c>
      <c r="C84" s="27"/>
      <c r="D84" s="22">
        <f t="shared" si="2"/>
        <v>5</v>
      </c>
      <c r="F84" s="19" t="s">
        <v>41</v>
      </c>
      <c r="G84" s="22">
        <f t="shared" si="3"/>
        <v>5</v>
      </c>
    </row>
    <row r="85" spans="1:7">
      <c r="A85" s="20" t="s">
        <v>16</v>
      </c>
      <c r="B85" s="23">
        <v>1</v>
      </c>
      <c r="C85" s="28"/>
      <c r="D85" s="22">
        <f t="shared" si="2"/>
        <v>1</v>
      </c>
      <c r="F85" s="20" t="s">
        <v>16</v>
      </c>
      <c r="G85" s="22">
        <f t="shared" si="3"/>
        <v>1</v>
      </c>
    </row>
    <row r="86" spans="1:7">
      <c r="A86" s="19" t="s">
        <v>18</v>
      </c>
      <c r="B86" s="22">
        <v>16</v>
      </c>
      <c r="C86" s="27"/>
      <c r="D86" s="22">
        <f t="shared" si="2"/>
        <v>16</v>
      </c>
      <c r="F86" s="19" t="s">
        <v>18</v>
      </c>
      <c r="G86" s="22">
        <f t="shared" si="3"/>
        <v>16</v>
      </c>
    </row>
    <row r="87" spans="1:7">
      <c r="A87" s="20" t="s">
        <v>19</v>
      </c>
      <c r="B87" s="23">
        <v>19</v>
      </c>
      <c r="C87" s="28"/>
      <c r="D87" s="22">
        <f t="shared" si="2"/>
        <v>19</v>
      </c>
      <c r="F87" s="20" t="s">
        <v>19</v>
      </c>
      <c r="G87" s="22">
        <f t="shared" si="3"/>
        <v>19</v>
      </c>
    </row>
    <row r="88" spans="1:7">
      <c r="A88" s="19" t="s">
        <v>33</v>
      </c>
      <c r="B88" s="22">
        <v>12</v>
      </c>
      <c r="C88" s="27"/>
      <c r="D88" s="22">
        <f t="shared" si="2"/>
        <v>12</v>
      </c>
      <c r="F88" s="19" t="s">
        <v>33</v>
      </c>
      <c r="G88" s="22">
        <f t="shared" si="3"/>
        <v>12</v>
      </c>
    </row>
    <row r="89" spans="1:7">
      <c r="A89" s="20" t="s">
        <v>35</v>
      </c>
      <c r="B89" s="23">
        <v>10</v>
      </c>
      <c r="C89" s="28"/>
      <c r="D89" s="22">
        <f t="shared" si="2"/>
        <v>10</v>
      </c>
      <c r="F89" s="20" t="s">
        <v>35</v>
      </c>
      <c r="G89" s="22">
        <f t="shared" si="3"/>
        <v>10</v>
      </c>
    </row>
    <row r="90" spans="1:7">
      <c r="A90" s="19" t="s">
        <v>21</v>
      </c>
      <c r="B90" s="22">
        <v>14</v>
      </c>
      <c r="C90" s="27"/>
      <c r="D90" s="22">
        <f t="shared" si="2"/>
        <v>14</v>
      </c>
      <c r="F90" s="19" t="s">
        <v>21</v>
      </c>
      <c r="G90" s="22">
        <f t="shared" si="3"/>
        <v>14</v>
      </c>
    </row>
    <row r="91" spans="1:7">
      <c r="A91" s="20" t="s">
        <v>22</v>
      </c>
      <c r="B91" s="23">
        <v>13</v>
      </c>
      <c r="C91" s="28"/>
      <c r="D91" s="22">
        <f t="shared" si="2"/>
        <v>13</v>
      </c>
      <c r="F91" s="20" t="s">
        <v>22</v>
      </c>
      <c r="G91" s="22">
        <f t="shared" si="3"/>
        <v>13</v>
      </c>
    </row>
    <row r="92" spans="1:7">
      <c r="A92" s="19" t="s">
        <v>23</v>
      </c>
      <c r="B92" s="22">
        <v>6</v>
      </c>
      <c r="C92" s="27"/>
      <c r="D92" s="22">
        <f t="shared" si="2"/>
        <v>6</v>
      </c>
      <c r="F92" s="19" t="s">
        <v>23</v>
      </c>
      <c r="G92" s="22">
        <f t="shared" si="3"/>
        <v>6</v>
      </c>
    </row>
    <row r="93" spans="1:7">
      <c r="A93" s="20" t="s">
        <v>36</v>
      </c>
      <c r="B93" s="23">
        <v>9</v>
      </c>
      <c r="C93" s="28"/>
      <c r="D93" s="22">
        <f t="shared" si="2"/>
        <v>9</v>
      </c>
      <c r="F93" s="20" t="s">
        <v>36</v>
      </c>
      <c r="G93" s="22">
        <f t="shared" si="3"/>
        <v>9</v>
      </c>
    </row>
    <row r="94" spans="1:7">
      <c r="A94" s="19" t="s">
        <v>42</v>
      </c>
      <c r="B94" s="22">
        <v>16</v>
      </c>
      <c r="C94" s="27"/>
      <c r="D94" s="22">
        <f t="shared" si="2"/>
        <v>16</v>
      </c>
      <c r="F94" s="19" t="s">
        <v>42</v>
      </c>
      <c r="G94" s="22">
        <f t="shared" si="3"/>
        <v>16</v>
      </c>
    </row>
    <row r="95" spans="1:7">
      <c r="A95" s="20" t="s">
        <v>25</v>
      </c>
      <c r="B95" s="23">
        <v>14</v>
      </c>
      <c r="C95" s="28"/>
      <c r="D95" s="22">
        <f t="shared" si="2"/>
        <v>14</v>
      </c>
      <c r="F95" s="20" t="s">
        <v>25</v>
      </c>
      <c r="G95" s="22">
        <f t="shared" si="3"/>
        <v>14</v>
      </c>
    </row>
    <row r="96" spans="1:7">
      <c r="A96" s="19" t="s">
        <v>43</v>
      </c>
      <c r="B96" s="22">
        <v>25</v>
      </c>
      <c r="C96" s="27"/>
      <c r="D96" s="22">
        <f t="shared" si="2"/>
        <v>25</v>
      </c>
      <c r="F96" s="19" t="s">
        <v>43</v>
      </c>
      <c r="G96" s="22">
        <f t="shared" si="3"/>
        <v>25</v>
      </c>
    </row>
    <row r="97" spans="1:7">
      <c r="A97" s="20" t="s">
        <v>26</v>
      </c>
      <c r="B97" s="23">
        <v>15</v>
      </c>
      <c r="C97" s="28"/>
      <c r="D97" s="22">
        <f t="shared" si="2"/>
        <v>15</v>
      </c>
      <c r="F97" s="20" t="s">
        <v>26</v>
      </c>
      <c r="G97" s="22">
        <f t="shared" si="3"/>
        <v>15</v>
      </c>
    </row>
    <row r="98" spans="1:7">
      <c r="A98" s="19" t="s">
        <v>44</v>
      </c>
      <c r="B98" s="22">
        <v>12</v>
      </c>
      <c r="C98" s="27"/>
      <c r="D98" s="22">
        <f t="shared" si="2"/>
        <v>12</v>
      </c>
      <c r="F98" s="19" t="s">
        <v>44</v>
      </c>
      <c r="G98" s="22">
        <f t="shared" si="3"/>
        <v>12</v>
      </c>
    </row>
    <row r="99" spans="1:7">
      <c r="A99" s="20" t="s">
        <v>41</v>
      </c>
      <c r="B99" s="23">
        <v>5</v>
      </c>
      <c r="C99" s="28"/>
      <c r="D99" s="22">
        <f t="shared" si="2"/>
        <v>5</v>
      </c>
      <c r="F99" s="20" t="s">
        <v>41</v>
      </c>
      <c r="G99" s="22">
        <f t="shared" si="3"/>
        <v>5</v>
      </c>
    </row>
    <row r="100" spans="1:7">
      <c r="A100" s="19" t="s">
        <v>18</v>
      </c>
      <c r="B100" s="22">
        <v>25</v>
      </c>
      <c r="C100" s="27"/>
      <c r="D100" s="22">
        <f t="shared" si="2"/>
        <v>25</v>
      </c>
      <c r="F100" s="19" t="s">
        <v>18</v>
      </c>
      <c r="G100" s="22">
        <f t="shared" si="3"/>
        <v>25</v>
      </c>
    </row>
    <row r="101" spans="1:7">
      <c r="A101" s="20" t="s">
        <v>19</v>
      </c>
      <c r="B101" s="23">
        <v>16</v>
      </c>
      <c r="C101" s="28"/>
      <c r="D101" s="22">
        <f t="shared" si="2"/>
        <v>16</v>
      </c>
      <c r="F101" s="20" t="s">
        <v>19</v>
      </c>
      <c r="G101" s="22">
        <f t="shared" si="3"/>
        <v>16</v>
      </c>
    </row>
    <row r="102" spans="1:7">
      <c r="A102" s="19" t="s">
        <v>20</v>
      </c>
      <c r="B102" s="22">
        <v>17</v>
      </c>
      <c r="C102" s="27"/>
      <c r="D102" s="22">
        <f t="shared" si="2"/>
        <v>17</v>
      </c>
      <c r="F102" s="19" t="s">
        <v>20</v>
      </c>
      <c r="G102" s="22">
        <f t="shared" si="3"/>
        <v>17</v>
      </c>
    </row>
    <row r="103" spans="1:7">
      <c r="A103" s="20" t="s">
        <v>33</v>
      </c>
      <c r="B103" s="23">
        <v>11</v>
      </c>
      <c r="C103" s="28"/>
      <c r="D103" s="22">
        <f t="shared" si="2"/>
        <v>11</v>
      </c>
      <c r="F103" s="20" t="s">
        <v>33</v>
      </c>
      <c r="G103" s="22">
        <f t="shared" si="3"/>
        <v>11</v>
      </c>
    </row>
    <row r="104" spans="1:7">
      <c r="A104" s="19" t="s">
        <v>22</v>
      </c>
      <c r="B104" s="22">
        <v>26</v>
      </c>
      <c r="C104" s="27"/>
      <c r="D104" s="22">
        <f t="shared" si="2"/>
        <v>26</v>
      </c>
      <c r="F104" s="19" t="s">
        <v>22</v>
      </c>
      <c r="G104" s="22">
        <f t="shared" si="3"/>
        <v>26</v>
      </c>
    </row>
    <row r="105" spans="1:7">
      <c r="A105" s="20" t="s">
        <v>23</v>
      </c>
      <c r="B105" s="23">
        <v>11</v>
      </c>
      <c r="C105" s="28"/>
      <c r="D105" s="22">
        <f t="shared" si="2"/>
        <v>11</v>
      </c>
      <c r="F105" s="20" t="s">
        <v>23</v>
      </c>
      <c r="G105" s="22">
        <f t="shared" si="3"/>
        <v>11</v>
      </c>
    </row>
    <row r="106" spans="1:7">
      <c r="A106" s="19" t="s">
        <v>36</v>
      </c>
      <c r="B106" s="22">
        <v>17</v>
      </c>
      <c r="C106" s="27"/>
      <c r="D106" s="22">
        <f t="shared" si="2"/>
        <v>17</v>
      </c>
      <c r="F106" s="19" t="s">
        <v>36</v>
      </c>
      <c r="G106" s="22">
        <f t="shared" si="3"/>
        <v>17</v>
      </c>
    </row>
    <row r="107" spans="1:7">
      <c r="A107" s="20" t="s">
        <v>42</v>
      </c>
      <c r="B107" s="23">
        <v>10</v>
      </c>
      <c r="C107" s="28"/>
      <c r="D107" s="22">
        <f t="shared" si="2"/>
        <v>10</v>
      </c>
      <c r="F107" s="20" t="s">
        <v>42</v>
      </c>
      <c r="G107" s="22">
        <f t="shared" si="3"/>
        <v>10</v>
      </c>
    </row>
    <row r="108" spans="1:7">
      <c r="A108" s="19" t="s">
        <v>24</v>
      </c>
      <c r="B108" s="22">
        <v>15</v>
      </c>
      <c r="C108" s="27"/>
      <c r="D108" s="22">
        <f t="shared" si="2"/>
        <v>15</v>
      </c>
      <c r="F108" s="19" t="s">
        <v>24</v>
      </c>
      <c r="G108" s="22">
        <f t="shared" si="3"/>
        <v>15</v>
      </c>
    </row>
    <row r="109" spans="1:7">
      <c r="A109" s="20" t="s">
        <v>43</v>
      </c>
      <c r="B109" s="23">
        <v>14</v>
      </c>
      <c r="C109" s="28"/>
      <c r="D109" s="22">
        <f t="shared" si="2"/>
        <v>14</v>
      </c>
      <c r="F109" s="20" t="s">
        <v>43</v>
      </c>
      <c r="G109" s="22">
        <f t="shared" si="3"/>
        <v>14</v>
      </c>
    </row>
    <row r="110" spans="1:7">
      <c r="A110" s="19" t="s">
        <v>44</v>
      </c>
      <c r="B110" s="22">
        <v>12</v>
      </c>
      <c r="C110" s="27"/>
      <c r="D110" s="22">
        <f t="shared" si="2"/>
        <v>12</v>
      </c>
      <c r="F110" s="19" t="s">
        <v>44</v>
      </c>
      <c r="G110" s="22">
        <f t="shared" si="3"/>
        <v>12</v>
      </c>
    </row>
    <row r="111" spans="1:7">
      <c r="A111" s="20" t="s">
        <v>37</v>
      </c>
      <c r="B111" s="23">
        <v>22</v>
      </c>
      <c r="C111" s="28"/>
      <c r="D111" s="22">
        <f t="shared" si="2"/>
        <v>22</v>
      </c>
      <c r="F111" s="20" t="s">
        <v>37</v>
      </c>
      <c r="G111" s="22">
        <f t="shared" si="3"/>
        <v>22</v>
      </c>
    </row>
    <row r="112" spans="1:7">
      <c r="A112" s="19" t="s">
        <v>27</v>
      </c>
      <c r="B112" s="22">
        <v>23</v>
      </c>
      <c r="C112" s="27"/>
      <c r="D112" s="22">
        <f t="shared" si="2"/>
        <v>23</v>
      </c>
      <c r="F112" s="19" t="s">
        <v>27</v>
      </c>
      <c r="G112" s="22">
        <f t="shared" si="3"/>
        <v>23</v>
      </c>
    </row>
    <row r="113" spans="1:7">
      <c r="A113" s="20" t="s">
        <v>41</v>
      </c>
      <c r="B113" s="23">
        <v>13</v>
      </c>
      <c r="C113" s="28"/>
      <c r="D113" s="22">
        <f t="shared" si="2"/>
        <v>13</v>
      </c>
      <c r="F113" s="20" t="s">
        <v>41</v>
      </c>
      <c r="G113" s="22">
        <f t="shared" si="3"/>
        <v>13</v>
      </c>
    </row>
    <row r="114" spans="1:7">
      <c r="A114" s="19" t="s">
        <v>32</v>
      </c>
      <c r="B114" s="22">
        <v>15</v>
      </c>
      <c r="C114" s="27"/>
      <c r="D114" s="22">
        <f t="shared" si="2"/>
        <v>15</v>
      </c>
      <c r="F114" s="19" t="s">
        <v>32</v>
      </c>
      <c r="G114" s="22">
        <f t="shared" si="3"/>
        <v>15</v>
      </c>
    </row>
    <row r="115" spans="1:7">
      <c r="A115" s="20" t="s">
        <v>18</v>
      </c>
      <c r="B115" s="23">
        <v>5</v>
      </c>
      <c r="C115" s="28"/>
      <c r="D115" s="22">
        <f t="shared" si="2"/>
        <v>5</v>
      </c>
      <c r="F115" s="20" t="s">
        <v>18</v>
      </c>
      <c r="G115" s="22">
        <f t="shared" si="3"/>
        <v>5</v>
      </c>
    </row>
    <row r="116" spans="1:7">
      <c r="A116" s="19" t="s">
        <v>19</v>
      </c>
      <c r="B116" s="22">
        <v>19</v>
      </c>
      <c r="C116" s="27"/>
      <c r="D116" s="22">
        <f t="shared" si="2"/>
        <v>19</v>
      </c>
      <c r="F116" s="19" t="s">
        <v>19</v>
      </c>
      <c r="G116" s="22">
        <f t="shared" si="3"/>
        <v>19</v>
      </c>
    </row>
    <row r="117" spans="1:7">
      <c r="A117" s="20" t="s">
        <v>33</v>
      </c>
      <c r="B117" s="23">
        <v>17</v>
      </c>
      <c r="C117" s="28"/>
      <c r="D117" s="22">
        <f t="shared" si="2"/>
        <v>17</v>
      </c>
      <c r="F117" s="20" t="s">
        <v>33</v>
      </c>
      <c r="G117" s="22">
        <f t="shared" si="3"/>
        <v>17</v>
      </c>
    </row>
    <row r="118" spans="1:7">
      <c r="A118" s="19" t="s">
        <v>35</v>
      </c>
      <c r="B118" s="22">
        <v>13</v>
      </c>
      <c r="C118" s="27"/>
      <c r="D118" s="22">
        <f t="shared" si="2"/>
        <v>13</v>
      </c>
      <c r="F118" s="19" t="s">
        <v>35</v>
      </c>
      <c r="G118" s="22">
        <f t="shared" si="3"/>
        <v>13</v>
      </c>
    </row>
    <row r="119" spans="1:7">
      <c r="A119" s="20" t="s">
        <v>22</v>
      </c>
      <c r="B119" s="23">
        <v>11</v>
      </c>
      <c r="C119" s="28"/>
      <c r="D119" s="22">
        <f t="shared" si="2"/>
        <v>11</v>
      </c>
      <c r="F119" s="20" t="s">
        <v>22</v>
      </c>
      <c r="G119" s="22">
        <f t="shared" si="3"/>
        <v>11</v>
      </c>
    </row>
    <row r="120" spans="1:7">
      <c r="A120" s="19" t="s">
        <v>24</v>
      </c>
      <c r="B120" s="22">
        <v>24</v>
      </c>
      <c r="C120" s="27"/>
      <c r="D120" s="22">
        <f t="shared" si="2"/>
        <v>24</v>
      </c>
      <c r="F120" s="19" t="s">
        <v>24</v>
      </c>
      <c r="G120" s="22">
        <f t="shared" si="3"/>
        <v>24</v>
      </c>
    </row>
    <row r="121" spans="1:7">
      <c r="A121" s="20" t="s">
        <v>43</v>
      </c>
      <c r="B121" s="23">
        <v>28</v>
      </c>
      <c r="C121" s="28"/>
      <c r="D121" s="22">
        <f t="shared" si="2"/>
        <v>28</v>
      </c>
      <c r="F121" s="20" t="s">
        <v>43</v>
      </c>
      <c r="G121" s="22">
        <f t="shared" si="3"/>
        <v>28</v>
      </c>
    </row>
    <row r="122" spans="1:7">
      <c r="A122" s="19" t="s">
        <v>37</v>
      </c>
      <c r="B122" s="22">
        <v>11</v>
      </c>
      <c r="C122" s="27"/>
      <c r="D122" s="22">
        <f t="shared" si="2"/>
        <v>11</v>
      </c>
      <c r="F122" s="19" t="s">
        <v>37</v>
      </c>
      <c r="G122" s="22">
        <f t="shared" si="3"/>
        <v>11</v>
      </c>
    </row>
    <row r="123" spans="1:7">
      <c r="A123" s="20" t="s">
        <v>41</v>
      </c>
      <c r="B123" s="23">
        <v>9</v>
      </c>
      <c r="C123" s="28"/>
      <c r="D123" s="22">
        <f t="shared" si="2"/>
        <v>9</v>
      </c>
      <c r="F123" s="20" t="s">
        <v>41</v>
      </c>
      <c r="G123" s="22">
        <f t="shared" si="3"/>
        <v>9</v>
      </c>
    </row>
    <row r="124" spans="1:7">
      <c r="A124" s="19" t="s">
        <v>32</v>
      </c>
      <c r="B124" s="22"/>
      <c r="C124" s="27" t="s">
        <v>73</v>
      </c>
      <c r="D124" s="22">
        <f t="shared" si="2"/>
        <v>12</v>
      </c>
      <c r="F124" s="19" t="s">
        <v>32</v>
      </c>
      <c r="G124" s="22">
        <f t="shared" si="3"/>
        <v>12</v>
      </c>
    </row>
    <row r="125" spans="1:7">
      <c r="A125" s="20" t="s">
        <v>19</v>
      </c>
      <c r="B125" s="23">
        <v>11</v>
      </c>
      <c r="C125" s="28"/>
      <c r="D125" s="22">
        <f t="shared" si="2"/>
        <v>11</v>
      </c>
      <c r="F125" s="20" t="s">
        <v>19</v>
      </c>
      <c r="G125" s="22">
        <f t="shared" si="3"/>
        <v>11</v>
      </c>
    </row>
    <row r="126" spans="1:7">
      <c r="A126" s="19" t="s">
        <v>20</v>
      </c>
      <c r="B126" s="22">
        <v>5</v>
      </c>
      <c r="C126" s="27"/>
      <c r="D126" s="22">
        <f t="shared" si="2"/>
        <v>5</v>
      </c>
      <c r="F126" s="19" t="s">
        <v>20</v>
      </c>
      <c r="G126" s="22">
        <f t="shared" si="3"/>
        <v>5</v>
      </c>
    </row>
    <row r="127" spans="1:7">
      <c r="A127" s="20" t="s">
        <v>35</v>
      </c>
      <c r="B127" s="23">
        <v>9</v>
      </c>
      <c r="C127" s="28"/>
      <c r="D127" s="22">
        <f t="shared" si="2"/>
        <v>9</v>
      </c>
      <c r="F127" s="20" t="s">
        <v>35</v>
      </c>
      <c r="G127" s="22">
        <f t="shared" si="3"/>
        <v>9</v>
      </c>
    </row>
    <row r="128" spans="1:7">
      <c r="A128" s="19" t="s">
        <v>21</v>
      </c>
      <c r="B128" s="22">
        <v>5</v>
      </c>
      <c r="C128" s="27"/>
      <c r="D128" s="22">
        <f t="shared" si="2"/>
        <v>5</v>
      </c>
      <c r="F128" s="19" t="s">
        <v>21</v>
      </c>
      <c r="G128" s="22">
        <f t="shared" si="3"/>
        <v>5</v>
      </c>
    </row>
    <row r="129" spans="1:7">
      <c r="A129" s="20" t="s">
        <v>23</v>
      </c>
      <c r="B129" s="23">
        <v>3</v>
      </c>
      <c r="C129" s="28"/>
      <c r="D129" s="22">
        <f t="shared" si="2"/>
        <v>3</v>
      </c>
      <c r="F129" s="20" t="s">
        <v>23</v>
      </c>
      <c r="G129" s="22">
        <f t="shared" si="3"/>
        <v>3</v>
      </c>
    </row>
    <row r="130" spans="1:7">
      <c r="A130" s="19" t="s">
        <v>36</v>
      </c>
      <c r="B130" s="22">
        <v>4</v>
      </c>
      <c r="C130" s="27"/>
      <c r="D130" s="22">
        <f t="shared" si="2"/>
        <v>4</v>
      </c>
      <c r="F130" s="19" t="s">
        <v>36</v>
      </c>
      <c r="G130" s="22">
        <f t="shared" si="3"/>
        <v>4</v>
      </c>
    </row>
    <row r="131" spans="1:7">
      <c r="A131" s="20" t="s">
        <v>42</v>
      </c>
      <c r="B131" s="23">
        <v>6</v>
      </c>
      <c r="C131" s="28"/>
      <c r="D131" s="22">
        <f t="shared" ref="D131:D194" si="4">B131+C131</f>
        <v>6</v>
      </c>
      <c r="F131" s="20" t="s">
        <v>42</v>
      </c>
      <c r="G131" s="22">
        <f t="shared" ref="G131:G194" si="5">B131+C131</f>
        <v>6</v>
      </c>
    </row>
    <row r="132" spans="1:7">
      <c r="A132" s="19" t="s">
        <v>24</v>
      </c>
      <c r="B132" s="22">
        <v>8</v>
      </c>
      <c r="C132" s="27"/>
      <c r="D132" s="22">
        <f t="shared" si="4"/>
        <v>8</v>
      </c>
      <c r="F132" s="19" t="s">
        <v>24</v>
      </c>
      <c r="G132" s="22">
        <f t="shared" si="5"/>
        <v>8</v>
      </c>
    </row>
    <row r="133" spans="1:7">
      <c r="A133" s="20" t="s">
        <v>26</v>
      </c>
      <c r="B133" s="23">
        <v>12</v>
      </c>
      <c r="C133" s="28"/>
      <c r="D133" s="22">
        <f t="shared" si="4"/>
        <v>12</v>
      </c>
      <c r="F133" s="20" t="s">
        <v>26</v>
      </c>
      <c r="G133" s="22">
        <f t="shared" si="5"/>
        <v>12</v>
      </c>
    </row>
    <row r="134" spans="1:7">
      <c r="A134" s="19" t="s">
        <v>27</v>
      </c>
      <c r="B134" s="22">
        <v>10</v>
      </c>
      <c r="C134" s="27"/>
      <c r="D134" s="22">
        <f t="shared" si="4"/>
        <v>10</v>
      </c>
      <c r="F134" s="19" t="s">
        <v>27</v>
      </c>
      <c r="G134" s="22">
        <f t="shared" si="5"/>
        <v>10</v>
      </c>
    </row>
    <row r="135" spans="1:7">
      <c r="A135" s="20" t="s">
        <v>41</v>
      </c>
      <c r="B135" s="23">
        <v>16</v>
      </c>
      <c r="C135" s="28"/>
      <c r="D135" s="22">
        <f t="shared" si="4"/>
        <v>16</v>
      </c>
      <c r="F135" s="20" t="s">
        <v>41</v>
      </c>
      <c r="G135" s="22">
        <f t="shared" si="5"/>
        <v>16</v>
      </c>
    </row>
    <row r="136" spans="1:7">
      <c r="A136" s="19" t="s">
        <v>32</v>
      </c>
      <c r="B136" s="22">
        <v>17</v>
      </c>
      <c r="C136" s="27"/>
      <c r="D136" s="22">
        <f t="shared" si="4"/>
        <v>17</v>
      </c>
      <c r="F136" s="19" t="s">
        <v>32</v>
      </c>
      <c r="G136" s="22">
        <f t="shared" si="5"/>
        <v>17</v>
      </c>
    </row>
    <row r="137" spans="1:7">
      <c r="A137" s="20" t="s">
        <v>16</v>
      </c>
      <c r="B137" s="23">
        <v>6</v>
      </c>
      <c r="C137" s="28"/>
      <c r="D137" s="22">
        <f t="shared" si="4"/>
        <v>6</v>
      </c>
      <c r="F137" s="20" t="s">
        <v>16</v>
      </c>
      <c r="G137" s="22">
        <f t="shared" si="5"/>
        <v>6</v>
      </c>
    </row>
    <row r="138" spans="1:7">
      <c r="A138" s="19" t="s">
        <v>18</v>
      </c>
      <c r="B138" s="22">
        <v>16</v>
      </c>
      <c r="C138" s="27"/>
      <c r="D138" s="22">
        <f t="shared" si="4"/>
        <v>16</v>
      </c>
      <c r="F138" s="19" t="s">
        <v>18</v>
      </c>
      <c r="G138" s="22">
        <f t="shared" si="5"/>
        <v>16</v>
      </c>
    </row>
    <row r="139" spans="1:7">
      <c r="A139" s="20" t="s">
        <v>19</v>
      </c>
      <c r="B139" s="23">
        <v>14</v>
      </c>
      <c r="C139" s="28"/>
      <c r="D139" s="22">
        <f t="shared" si="4"/>
        <v>14</v>
      </c>
      <c r="F139" s="20" t="s">
        <v>19</v>
      </c>
      <c r="G139" s="22">
        <f t="shared" si="5"/>
        <v>14</v>
      </c>
    </row>
    <row r="140" spans="1:7">
      <c r="A140" s="19" t="s">
        <v>20</v>
      </c>
      <c r="B140" s="22">
        <v>4</v>
      </c>
      <c r="C140" s="27"/>
      <c r="D140" s="22">
        <f t="shared" si="4"/>
        <v>4</v>
      </c>
      <c r="F140" s="19" t="s">
        <v>20</v>
      </c>
      <c r="G140" s="22">
        <f t="shared" si="5"/>
        <v>4</v>
      </c>
    </row>
    <row r="141" spans="1:7">
      <c r="A141" s="20" t="s">
        <v>33</v>
      </c>
      <c r="B141" s="23">
        <v>12</v>
      </c>
      <c r="C141" s="28"/>
      <c r="D141" s="22">
        <f t="shared" si="4"/>
        <v>12</v>
      </c>
      <c r="F141" s="20" t="s">
        <v>33</v>
      </c>
      <c r="G141" s="22">
        <f t="shared" si="5"/>
        <v>12</v>
      </c>
    </row>
    <row r="142" spans="1:7">
      <c r="A142" s="19" t="s">
        <v>35</v>
      </c>
      <c r="B142" s="22">
        <v>7</v>
      </c>
      <c r="C142" s="27"/>
      <c r="D142" s="22">
        <f t="shared" si="4"/>
        <v>7</v>
      </c>
      <c r="F142" s="19" t="s">
        <v>35</v>
      </c>
      <c r="G142" s="22">
        <f t="shared" si="5"/>
        <v>7</v>
      </c>
    </row>
    <row r="143" spans="1:7">
      <c r="A143" s="20" t="s">
        <v>21</v>
      </c>
      <c r="B143" s="23">
        <v>12</v>
      </c>
      <c r="C143" s="28"/>
      <c r="D143" s="22">
        <f t="shared" si="4"/>
        <v>12</v>
      </c>
      <c r="F143" s="20" t="s">
        <v>21</v>
      </c>
      <c r="G143" s="22">
        <f t="shared" si="5"/>
        <v>12</v>
      </c>
    </row>
    <row r="144" spans="1:7">
      <c r="A144" s="19" t="s">
        <v>22</v>
      </c>
      <c r="B144" s="22">
        <v>10</v>
      </c>
      <c r="C144" s="27"/>
      <c r="D144" s="22">
        <f t="shared" si="4"/>
        <v>10</v>
      </c>
      <c r="F144" s="19" t="s">
        <v>22</v>
      </c>
      <c r="G144" s="22">
        <f t="shared" si="5"/>
        <v>10</v>
      </c>
    </row>
    <row r="145" spans="1:7">
      <c r="A145" s="20" t="s">
        <v>23</v>
      </c>
      <c r="B145" s="23">
        <v>8</v>
      </c>
      <c r="C145" s="28"/>
      <c r="D145" s="22">
        <f t="shared" si="4"/>
        <v>8</v>
      </c>
      <c r="F145" s="20" t="s">
        <v>23</v>
      </c>
      <c r="G145" s="22">
        <f t="shared" si="5"/>
        <v>8</v>
      </c>
    </row>
    <row r="146" spans="1:7">
      <c r="A146" s="19" t="s">
        <v>36</v>
      </c>
      <c r="B146" s="22">
        <v>18</v>
      </c>
      <c r="C146" s="27"/>
      <c r="D146" s="22">
        <f t="shared" si="4"/>
        <v>18</v>
      </c>
      <c r="F146" s="19" t="s">
        <v>36</v>
      </c>
      <c r="G146" s="22">
        <f t="shared" si="5"/>
        <v>18</v>
      </c>
    </row>
    <row r="147" spans="1:7">
      <c r="A147" s="20" t="s">
        <v>42</v>
      </c>
      <c r="B147" s="23">
        <v>16</v>
      </c>
      <c r="C147" s="28"/>
      <c r="D147" s="22">
        <f t="shared" si="4"/>
        <v>16</v>
      </c>
      <c r="F147" s="20" t="s">
        <v>42</v>
      </c>
      <c r="G147" s="22">
        <f t="shared" si="5"/>
        <v>16</v>
      </c>
    </row>
    <row r="148" spans="1:7">
      <c r="A148" s="19" t="s">
        <v>43</v>
      </c>
      <c r="B148" s="22">
        <v>10</v>
      </c>
      <c r="C148" s="27"/>
      <c r="D148" s="22">
        <f t="shared" si="4"/>
        <v>10</v>
      </c>
      <c r="F148" s="19" t="s">
        <v>43</v>
      </c>
      <c r="G148" s="22">
        <f t="shared" si="5"/>
        <v>10</v>
      </c>
    </row>
    <row r="149" spans="1:7">
      <c r="A149" s="20" t="s">
        <v>26</v>
      </c>
      <c r="B149" s="23">
        <v>12</v>
      </c>
      <c r="C149" s="28"/>
      <c r="D149" s="22">
        <f t="shared" si="4"/>
        <v>12</v>
      </c>
      <c r="F149" s="20" t="s">
        <v>26</v>
      </c>
      <c r="G149" s="22">
        <f t="shared" si="5"/>
        <v>12</v>
      </c>
    </row>
    <row r="150" spans="1:7">
      <c r="A150" s="19" t="s">
        <v>44</v>
      </c>
      <c r="B150" s="22">
        <v>11</v>
      </c>
      <c r="C150" s="27"/>
      <c r="D150" s="22">
        <f t="shared" si="4"/>
        <v>11</v>
      </c>
      <c r="F150" s="19" t="s">
        <v>44</v>
      </c>
      <c r="G150" s="22">
        <f t="shared" si="5"/>
        <v>11</v>
      </c>
    </row>
    <row r="151" spans="1:7">
      <c r="A151" s="20" t="s">
        <v>37</v>
      </c>
      <c r="B151" s="23">
        <v>8</v>
      </c>
      <c r="C151" s="28"/>
      <c r="D151" s="22">
        <f t="shared" si="4"/>
        <v>8</v>
      </c>
      <c r="F151" s="20" t="s">
        <v>37</v>
      </c>
      <c r="G151" s="22">
        <f t="shared" si="5"/>
        <v>8</v>
      </c>
    </row>
    <row r="152" spans="1:7">
      <c r="A152" s="19" t="s">
        <v>27</v>
      </c>
      <c r="B152" s="22">
        <v>12</v>
      </c>
      <c r="C152" s="27"/>
      <c r="D152" s="22">
        <f t="shared" si="4"/>
        <v>12</v>
      </c>
      <c r="F152" s="19" t="s">
        <v>27</v>
      </c>
      <c r="G152" s="22">
        <f t="shared" si="5"/>
        <v>12</v>
      </c>
    </row>
    <row r="153" spans="1:7">
      <c r="A153" s="20" t="s">
        <v>41</v>
      </c>
      <c r="B153" s="23">
        <v>3</v>
      </c>
      <c r="C153" s="28"/>
      <c r="D153" s="22">
        <f t="shared" si="4"/>
        <v>3</v>
      </c>
      <c r="F153" s="20" t="s">
        <v>41</v>
      </c>
      <c r="G153" s="22">
        <f t="shared" si="5"/>
        <v>3</v>
      </c>
    </row>
    <row r="154" spans="1:7">
      <c r="A154" s="19" t="s">
        <v>32</v>
      </c>
      <c r="B154" s="22">
        <v>4</v>
      </c>
      <c r="C154" s="27"/>
      <c r="D154" s="22">
        <f t="shared" si="4"/>
        <v>4</v>
      </c>
      <c r="F154" s="19" t="s">
        <v>32</v>
      </c>
      <c r="G154" s="22">
        <f t="shared" si="5"/>
        <v>4</v>
      </c>
    </row>
    <row r="155" spans="1:7">
      <c r="A155" s="20" t="s">
        <v>16</v>
      </c>
      <c r="B155" s="23">
        <v>3</v>
      </c>
      <c r="C155" s="28"/>
      <c r="D155" s="22">
        <f t="shared" si="4"/>
        <v>3</v>
      </c>
      <c r="F155" s="20" t="s">
        <v>16</v>
      </c>
      <c r="G155" s="22">
        <f t="shared" si="5"/>
        <v>3</v>
      </c>
    </row>
    <row r="156" spans="1:7">
      <c r="A156" s="19" t="s">
        <v>19</v>
      </c>
      <c r="B156" s="22">
        <v>2</v>
      </c>
      <c r="C156" s="27"/>
      <c r="D156" s="22">
        <f t="shared" si="4"/>
        <v>2</v>
      </c>
      <c r="F156" s="19" t="s">
        <v>19</v>
      </c>
      <c r="G156" s="22">
        <f t="shared" si="5"/>
        <v>2</v>
      </c>
    </row>
    <row r="157" spans="1:7">
      <c r="A157" s="20" t="s">
        <v>20</v>
      </c>
      <c r="B157" s="23">
        <v>4</v>
      </c>
      <c r="C157" s="28"/>
      <c r="D157" s="22">
        <f t="shared" si="4"/>
        <v>4</v>
      </c>
      <c r="F157" s="20" t="s">
        <v>20</v>
      </c>
      <c r="G157" s="22">
        <f t="shared" si="5"/>
        <v>4</v>
      </c>
    </row>
    <row r="158" spans="1:7">
      <c r="A158" s="19" t="s">
        <v>35</v>
      </c>
      <c r="B158" s="22">
        <v>4</v>
      </c>
      <c r="C158" s="27"/>
      <c r="D158" s="22">
        <f t="shared" si="4"/>
        <v>4</v>
      </c>
      <c r="F158" s="19" t="s">
        <v>35</v>
      </c>
      <c r="G158" s="22">
        <f t="shared" si="5"/>
        <v>4</v>
      </c>
    </row>
    <row r="159" spans="1:7">
      <c r="A159" s="20" t="s">
        <v>21</v>
      </c>
      <c r="B159" s="23">
        <v>4</v>
      </c>
      <c r="C159" s="28"/>
      <c r="D159" s="22">
        <f t="shared" si="4"/>
        <v>4</v>
      </c>
      <c r="F159" s="20" t="s">
        <v>21</v>
      </c>
      <c r="G159" s="22">
        <f t="shared" si="5"/>
        <v>4</v>
      </c>
    </row>
    <row r="160" spans="1:7">
      <c r="A160" s="19" t="s">
        <v>24</v>
      </c>
      <c r="B160" s="22">
        <v>2</v>
      </c>
      <c r="C160" s="27"/>
      <c r="D160" s="22">
        <f t="shared" si="4"/>
        <v>2</v>
      </c>
      <c r="F160" s="19" t="s">
        <v>24</v>
      </c>
      <c r="G160" s="22">
        <f t="shared" si="5"/>
        <v>2</v>
      </c>
    </row>
    <row r="161" spans="1:7">
      <c r="A161" s="20" t="s">
        <v>26</v>
      </c>
      <c r="B161" s="23">
        <v>2</v>
      </c>
      <c r="C161" s="28"/>
      <c r="D161" s="22">
        <f t="shared" si="4"/>
        <v>2</v>
      </c>
      <c r="F161" s="20" t="s">
        <v>26</v>
      </c>
      <c r="G161" s="22">
        <f t="shared" si="5"/>
        <v>2</v>
      </c>
    </row>
    <row r="162" spans="1:7">
      <c r="A162" s="19" t="s">
        <v>37</v>
      </c>
      <c r="B162" s="22">
        <v>3</v>
      </c>
      <c r="C162" s="27"/>
      <c r="D162" s="22">
        <f t="shared" si="4"/>
        <v>3</v>
      </c>
      <c r="F162" s="19" t="s">
        <v>37</v>
      </c>
      <c r="G162" s="22">
        <f t="shared" si="5"/>
        <v>3</v>
      </c>
    </row>
    <row r="163" spans="1:7">
      <c r="A163" s="20" t="s">
        <v>16</v>
      </c>
      <c r="B163" s="23">
        <v>16</v>
      </c>
      <c r="C163" s="28"/>
      <c r="D163" s="22">
        <f t="shared" si="4"/>
        <v>16</v>
      </c>
      <c r="F163" s="20" t="s">
        <v>16</v>
      </c>
      <c r="G163" s="22">
        <f t="shared" si="5"/>
        <v>16</v>
      </c>
    </row>
    <row r="164" spans="1:7">
      <c r="A164" s="19" t="s">
        <v>18</v>
      </c>
      <c r="B164" s="22">
        <v>14</v>
      </c>
      <c r="C164" s="27"/>
      <c r="D164" s="22">
        <f t="shared" si="4"/>
        <v>14</v>
      </c>
      <c r="F164" s="19" t="s">
        <v>18</v>
      </c>
      <c r="G164" s="22">
        <f t="shared" si="5"/>
        <v>14</v>
      </c>
    </row>
    <row r="165" spans="1:7">
      <c r="A165" s="20" t="s">
        <v>20</v>
      </c>
      <c r="B165" s="23">
        <v>4</v>
      </c>
      <c r="C165" s="28"/>
      <c r="D165" s="22">
        <f t="shared" si="4"/>
        <v>4</v>
      </c>
      <c r="F165" s="20" t="s">
        <v>20</v>
      </c>
      <c r="G165" s="22">
        <f t="shared" si="5"/>
        <v>4</v>
      </c>
    </row>
    <row r="166" spans="1:7">
      <c r="A166" s="19" t="s">
        <v>33</v>
      </c>
      <c r="B166" s="22">
        <v>9</v>
      </c>
      <c r="C166" s="27"/>
      <c r="D166" s="22">
        <f t="shared" si="4"/>
        <v>9</v>
      </c>
      <c r="F166" s="19" t="s">
        <v>33</v>
      </c>
      <c r="G166" s="22">
        <f t="shared" si="5"/>
        <v>9</v>
      </c>
    </row>
    <row r="167" spans="1:7">
      <c r="A167" s="20" t="s">
        <v>35</v>
      </c>
      <c r="B167" s="23">
        <v>11</v>
      </c>
      <c r="C167" s="28"/>
      <c r="D167" s="22">
        <f t="shared" si="4"/>
        <v>11</v>
      </c>
      <c r="F167" s="20" t="s">
        <v>35</v>
      </c>
      <c r="G167" s="22">
        <f t="shared" si="5"/>
        <v>11</v>
      </c>
    </row>
    <row r="168" spans="1:7">
      <c r="A168" s="19" t="s">
        <v>21</v>
      </c>
      <c r="B168" s="22">
        <v>16</v>
      </c>
      <c r="C168" s="27"/>
      <c r="D168" s="22">
        <f t="shared" si="4"/>
        <v>16</v>
      </c>
      <c r="F168" s="19" t="s">
        <v>21</v>
      </c>
      <c r="G168" s="22">
        <f t="shared" si="5"/>
        <v>16</v>
      </c>
    </row>
    <row r="169" spans="1:7">
      <c r="A169" s="20" t="s">
        <v>22</v>
      </c>
      <c r="B169" s="23">
        <v>15</v>
      </c>
      <c r="C169" s="28"/>
      <c r="D169" s="22">
        <f t="shared" si="4"/>
        <v>15</v>
      </c>
      <c r="F169" s="20" t="s">
        <v>22</v>
      </c>
      <c r="G169" s="22">
        <f t="shared" si="5"/>
        <v>15</v>
      </c>
    </row>
    <row r="170" spans="1:7">
      <c r="A170" s="19" t="s">
        <v>23</v>
      </c>
      <c r="B170" s="22">
        <v>10</v>
      </c>
      <c r="C170" s="27"/>
      <c r="D170" s="22">
        <f t="shared" si="4"/>
        <v>10</v>
      </c>
      <c r="F170" s="19" t="s">
        <v>23</v>
      </c>
      <c r="G170" s="22">
        <f t="shared" si="5"/>
        <v>10</v>
      </c>
    </row>
    <row r="171" spans="1:7">
      <c r="A171" s="20" t="s">
        <v>43</v>
      </c>
      <c r="B171" s="23">
        <v>9</v>
      </c>
      <c r="C171" s="28"/>
      <c r="D171" s="22">
        <f t="shared" si="4"/>
        <v>9</v>
      </c>
      <c r="F171" s="20" t="s">
        <v>43</v>
      </c>
      <c r="G171" s="22">
        <f t="shared" si="5"/>
        <v>9</v>
      </c>
    </row>
    <row r="172" spans="1:7">
      <c r="A172" s="19" t="s">
        <v>44</v>
      </c>
      <c r="B172" s="22">
        <v>23</v>
      </c>
      <c r="C172" s="27"/>
      <c r="D172" s="22">
        <f t="shared" si="4"/>
        <v>23</v>
      </c>
      <c r="F172" s="19" t="s">
        <v>44</v>
      </c>
      <c r="G172" s="22">
        <f t="shared" si="5"/>
        <v>23</v>
      </c>
    </row>
    <row r="173" spans="1:7">
      <c r="A173" s="20" t="s">
        <v>32</v>
      </c>
      <c r="B173" s="23">
        <v>19</v>
      </c>
      <c r="C173" s="28"/>
      <c r="D173" s="22">
        <f t="shared" si="4"/>
        <v>19</v>
      </c>
      <c r="F173" s="20" t="s">
        <v>32</v>
      </c>
      <c r="G173" s="22">
        <f t="shared" si="5"/>
        <v>19</v>
      </c>
    </row>
    <row r="174" spans="1:7">
      <c r="A174" s="19" t="s">
        <v>18</v>
      </c>
      <c r="B174" s="22">
        <v>13</v>
      </c>
      <c r="C174" s="27"/>
      <c r="D174" s="22">
        <f t="shared" si="4"/>
        <v>13</v>
      </c>
      <c r="F174" s="19" t="s">
        <v>18</v>
      </c>
      <c r="G174" s="22">
        <f t="shared" si="5"/>
        <v>13</v>
      </c>
    </row>
    <row r="175" spans="1:7">
      <c r="A175" s="20" t="s">
        <v>33</v>
      </c>
      <c r="B175" s="23">
        <v>8</v>
      </c>
      <c r="C175" s="28"/>
      <c r="D175" s="22">
        <f t="shared" si="4"/>
        <v>8</v>
      </c>
      <c r="F175" s="20" t="s">
        <v>33</v>
      </c>
      <c r="G175" s="22">
        <f t="shared" si="5"/>
        <v>8</v>
      </c>
    </row>
    <row r="176" spans="1:7">
      <c r="A176" s="19" t="s">
        <v>35</v>
      </c>
      <c r="B176" s="22">
        <v>14</v>
      </c>
      <c r="C176" s="27"/>
      <c r="D176" s="22">
        <f t="shared" si="4"/>
        <v>14</v>
      </c>
      <c r="F176" s="19" t="s">
        <v>35</v>
      </c>
      <c r="G176" s="22">
        <f t="shared" si="5"/>
        <v>14</v>
      </c>
    </row>
    <row r="177" spans="1:7">
      <c r="A177" s="20" t="s">
        <v>23</v>
      </c>
      <c r="B177" s="23">
        <v>16</v>
      </c>
      <c r="C177" s="28"/>
      <c r="D177" s="22">
        <f t="shared" si="4"/>
        <v>16</v>
      </c>
      <c r="F177" s="20" t="s">
        <v>23</v>
      </c>
      <c r="G177" s="22">
        <f t="shared" si="5"/>
        <v>16</v>
      </c>
    </row>
    <row r="178" spans="1:7">
      <c r="A178" s="19" t="s">
        <v>36</v>
      </c>
      <c r="B178" s="22">
        <v>2</v>
      </c>
      <c r="C178" s="27"/>
      <c r="D178" s="22">
        <f t="shared" si="4"/>
        <v>2</v>
      </c>
      <c r="F178" s="19" t="s">
        <v>36</v>
      </c>
      <c r="G178" s="22">
        <f t="shared" si="5"/>
        <v>2</v>
      </c>
    </row>
    <row r="179" spans="1:7">
      <c r="A179" s="20" t="s">
        <v>43</v>
      </c>
      <c r="B179" s="23">
        <v>6</v>
      </c>
      <c r="C179" s="28"/>
      <c r="D179" s="22">
        <f t="shared" si="4"/>
        <v>6</v>
      </c>
      <c r="F179" s="20" t="s">
        <v>43</v>
      </c>
      <c r="G179" s="22">
        <f t="shared" si="5"/>
        <v>6</v>
      </c>
    </row>
    <row r="180" spans="1:7">
      <c r="A180" s="19" t="s">
        <v>37</v>
      </c>
      <c r="B180" s="22">
        <v>12</v>
      </c>
      <c r="C180" s="27"/>
      <c r="D180" s="22">
        <f t="shared" si="4"/>
        <v>12</v>
      </c>
      <c r="F180" s="19" t="s">
        <v>37</v>
      </c>
      <c r="G180" s="22">
        <f t="shared" si="5"/>
        <v>12</v>
      </c>
    </row>
    <row r="181" spans="1:7">
      <c r="A181" s="20" t="s">
        <v>41</v>
      </c>
      <c r="B181" s="23">
        <v>24</v>
      </c>
      <c r="C181" s="28"/>
      <c r="D181" s="22">
        <f t="shared" si="4"/>
        <v>24</v>
      </c>
      <c r="F181" s="20" t="s">
        <v>41</v>
      </c>
      <c r="G181" s="22">
        <f t="shared" si="5"/>
        <v>24</v>
      </c>
    </row>
    <row r="182" spans="1:7">
      <c r="A182" s="19" t="s">
        <v>16</v>
      </c>
      <c r="B182" s="22">
        <v>12</v>
      </c>
      <c r="C182" s="27"/>
      <c r="D182" s="22">
        <f t="shared" si="4"/>
        <v>12</v>
      </c>
      <c r="F182" s="19" t="s">
        <v>16</v>
      </c>
      <c r="G182" s="22">
        <f t="shared" si="5"/>
        <v>12</v>
      </c>
    </row>
    <row r="183" spans="1:7">
      <c r="A183" s="20" t="s">
        <v>18</v>
      </c>
      <c r="B183" s="23">
        <v>3</v>
      </c>
      <c r="C183" s="28"/>
      <c r="D183" s="22">
        <f t="shared" si="4"/>
        <v>3</v>
      </c>
      <c r="F183" s="20" t="s">
        <v>18</v>
      </c>
      <c r="G183" s="22">
        <f t="shared" si="5"/>
        <v>3</v>
      </c>
    </row>
    <row r="184" spans="1:7">
      <c r="A184" s="19" t="s">
        <v>20</v>
      </c>
      <c r="B184" s="22">
        <v>2</v>
      </c>
      <c r="C184" s="27"/>
      <c r="D184" s="22">
        <f t="shared" si="4"/>
        <v>2</v>
      </c>
      <c r="F184" s="19" t="s">
        <v>20</v>
      </c>
      <c r="G184" s="22">
        <f t="shared" si="5"/>
        <v>2</v>
      </c>
    </row>
    <row r="185" spans="1:7">
      <c r="A185" s="20" t="s">
        <v>33</v>
      </c>
      <c r="B185" s="23">
        <v>11</v>
      </c>
      <c r="C185" s="28"/>
      <c r="D185" s="22">
        <f t="shared" si="4"/>
        <v>11</v>
      </c>
      <c r="F185" s="20" t="s">
        <v>33</v>
      </c>
      <c r="G185" s="22">
        <f t="shared" si="5"/>
        <v>11</v>
      </c>
    </row>
    <row r="186" spans="1:7">
      <c r="A186" s="19" t="s">
        <v>35</v>
      </c>
      <c r="B186" s="22">
        <v>5</v>
      </c>
      <c r="C186" s="27"/>
      <c r="D186" s="22">
        <f t="shared" si="4"/>
        <v>5</v>
      </c>
      <c r="F186" s="19" t="s">
        <v>35</v>
      </c>
      <c r="G186" s="22">
        <f t="shared" si="5"/>
        <v>5</v>
      </c>
    </row>
    <row r="187" spans="1:7">
      <c r="A187" s="20" t="s">
        <v>21</v>
      </c>
      <c r="B187" s="23">
        <v>9</v>
      </c>
      <c r="C187" s="28"/>
      <c r="D187" s="22">
        <f t="shared" si="4"/>
        <v>9</v>
      </c>
      <c r="F187" s="20" t="s">
        <v>21</v>
      </c>
      <c r="G187" s="22">
        <f t="shared" si="5"/>
        <v>9</v>
      </c>
    </row>
    <row r="188" spans="1:7">
      <c r="A188" s="19" t="s">
        <v>22</v>
      </c>
      <c r="B188" s="22">
        <v>6</v>
      </c>
      <c r="C188" s="27"/>
      <c r="D188" s="22">
        <f t="shared" si="4"/>
        <v>6</v>
      </c>
      <c r="F188" s="19" t="s">
        <v>22</v>
      </c>
      <c r="G188" s="22">
        <f t="shared" si="5"/>
        <v>6</v>
      </c>
    </row>
    <row r="189" spans="1:7">
      <c r="A189" s="20" t="s">
        <v>23</v>
      </c>
      <c r="B189" s="23">
        <v>13</v>
      </c>
      <c r="C189" s="28"/>
      <c r="D189" s="22">
        <f t="shared" si="4"/>
        <v>13</v>
      </c>
      <c r="F189" s="20" t="s">
        <v>23</v>
      </c>
      <c r="G189" s="22">
        <f t="shared" si="5"/>
        <v>13</v>
      </c>
    </row>
    <row r="190" spans="1:7">
      <c r="A190" s="19" t="s">
        <v>36</v>
      </c>
      <c r="B190" s="22">
        <v>16</v>
      </c>
      <c r="C190" s="27"/>
      <c r="D190" s="22">
        <f t="shared" si="4"/>
        <v>16</v>
      </c>
      <c r="F190" s="19" t="s">
        <v>36</v>
      </c>
      <c r="G190" s="22">
        <f t="shared" si="5"/>
        <v>16</v>
      </c>
    </row>
    <row r="191" spans="1:7">
      <c r="A191" s="20" t="s">
        <v>25</v>
      </c>
      <c r="B191" s="23">
        <v>2</v>
      </c>
      <c r="C191" s="28"/>
      <c r="D191" s="22">
        <f t="shared" si="4"/>
        <v>2</v>
      </c>
      <c r="F191" s="20" t="s">
        <v>25</v>
      </c>
      <c r="G191" s="22">
        <f t="shared" si="5"/>
        <v>2</v>
      </c>
    </row>
    <row r="192" spans="1:7">
      <c r="A192" s="19" t="s">
        <v>26</v>
      </c>
      <c r="B192" s="22">
        <v>11</v>
      </c>
      <c r="C192" s="27"/>
      <c r="D192" s="22">
        <f t="shared" si="4"/>
        <v>11</v>
      </c>
      <c r="F192" s="19" t="s">
        <v>26</v>
      </c>
      <c r="G192" s="22">
        <f t="shared" si="5"/>
        <v>11</v>
      </c>
    </row>
    <row r="193" spans="1:7">
      <c r="A193" s="20" t="s">
        <v>44</v>
      </c>
      <c r="B193" s="23">
        <v>7</v>
      </c>
      <c r="C193" s="28"/>
      <c r="D193" s="22">
        <f t="shared" si="4"/>
        <v>7</v>
      </c>
      <c r="F193" s="20" t="s">
        <v>44</v>
      </c>
      <c r="G193" s="22">
        <f t="shared" si="5"/>
        <v>7</v>
      </c>
    </row>
    <row r="194" spans="1:7">
      <c r="A194" s="19" t="s">
        <v>37</v>
      </c>
      <c r="B194" s="22">
        <v>20</v>
      </c>
      <c r="C194" s="27"/>
      <c r="D194" s="22">
        <f t="shared" si="4"/>
        <v>20</v>
      </c>
      <c r="F194" s="19" t="s">
        <v>37</v>
      </c>
      <c r="G194" s="22">
        <f t="shared" si="5"/>
        <v>20</v>
      </c>
    </row>
    <row r="195" spans="1:7">
      <c r="A195" s="20" t="s">
        <v>27</v>
      </c>
      <c r="B195" s="23">
        <v>14</v>
      </c>
      <c r="C195" s="28"/>
      <c r="D195" s="22">
        <f t="shared" ref="D195:D258" si="6">B195+C195</f>
        <v>14</v>
      </c>
      <c r="F195" s="20" t="s">
        <v>27</v>
      </c>
      <c r="G195" s="22">
        <f t="shared" ref="G195:G258" si="7">B195+C195</f>
        <v>14</v>
      </c>
    </row>
    <row r="196" spans="1:7">
      <c r="A196" s="19" t="s">
        <v>16</v>
      </c>
      <c r="B196" s="22">
        <v>15</v>
      </c>
      <c r="C196" s="27"/>
      <c r="D196" s="22">
        <f t="shared" si="6"/>
        <v>15</v>
      </c>
      <c r="F196" s="19" t="s">
        <v>16</v>
      </c>
      <c r="G196" s="22">
        <f t="shared" si="7"/>
        <v>15</v>
      </c>
    </row>
    <row r="197" spans="1:7">
      <c r="A197" s="20" t="s">
        <v>19</v>
      </c>
      <c r="B197" s="23">
        <v>8</v>
      </c>
      <c r="C197" s="28"/>
      <c r="D197" s="22">
        <f t="shared" si="6"/>
        <v>8</v>
      </c>
      <c r="F197" s="20" t="s">
        <v>19</v>
      </c>
      <c r="G197" s="22">
        <f t="shared" si="7"/>
        <v>8</v>
      </c>
    </row>
    <row r="198" spans="1:7">
      <c r="A198" s="19" t="s">
        <v>33</v>
      </c>
      <c r="B198" s="22">
        <v>11</v>
      </c>
      <c r="C198" s="27"/>
      <c r="D198" s="22">
        <f t="shared" si="6"/>
        <v>11</v>
      </c>
      <c r="F198" s="19" t="s">
        <v>33</v>
      </c>
      <c r="G198" s="22">
        <f t="shared" si="7"/>
        <v>11</v>
      </c>
    </row>
    <row r="199" spans="1:7">
      <c r="A199" s="20" t="s">
        <v>35</v>
      </c>
      <c r="B199" s="23">
        <v>17</v>
      </c>
      <c r="C199" s="28"/>
      <c r="D199" s="22">
        <f t="shared" si="6"/>
        <v>17</v>
      </c>
      <c r="F199" s="20" t="s">
        <v>35</v>
      </c>
      <c r="G199" s="22">
        <f t="shared" si="7"/>
        <v>17</v>
      </c>
    </row>
    <row r="200" spans="1:7">
      <c r="A200" s="19" t="s">
        <v>22</v>
      </c>
      <c r="B200" s="22">
        <v>6</v>
      </c>
      <c r="C200" s="27"/>
      <c r="D200" s="22">
        <f t="shared" si="6"/>
        <v>6</v>
      </c>
      <c r="F200" s="19" t="s">
        <v>22</v>
      </c>
      <c r="G200" s="22">
        <f t="shared" si="7"/>
        <v>6</v>
      </c>
    </row>
    <row r="201" spans="1:7">
      <c r="A201" s="20" t="s">
        <v>23</v>
      </c>
      <c r="B201" s="23">
        <v>10</v>
      </c>
      <c r="C201" s="28"/>
      <c r="D201" s="22">
        <f t="shared" si="6"/>
        <v>10</v>
      </c>
      <c r="F201" s="20" t="s">
        <v>23</v>
      </c>
      <c r="G201" s="22">
        <f t="shared" si="7"/>
        <v>10</v>
      </c>
    </row>
    <row r="202" spans="1:7">
      <c r="A202" s="19" t="s">
        <v>24</v>
      </c>
      <c r="B202" s="22">
        <v>5</v>
      </c>
      <c r="C202" s="27"/>
      <c r="D202" s="22">
        <f t="shared" si="6"/>
        <v>5</v>
      </c>
      <c r="F202" s="19" t="s">
        <v>24</v>
      </c>
      <c r="G202" s="22">
        <f t="shared" si="7"/>
        <v>5</v>
      </c>
    </row>
    <row r="203" spans="1:7">
      <c r="A203" s="20" t="s">
        <v>25</v>
      </c>
      <c r="B203" s="23">
        <v>8</v>
      </c>
      <c r="C203" s="28"/>
      <c r="D203" s="22">
        <f t="shared" si="6"/>
        <v>8</v>
      </c>
      <c r="F203" s="20" t="s">
        <v>25</v>
      </c>
      <c r="G203" s="22">
        <f t="shared" si="7"/>
        <v>8</v>
      </c>
    </row>
    <row r="204" spans="1:7">
      <c r="A204" s="19" t="s">
        <v>43</v>
      </c>
      <c r="B204" s="22">
        <v>11</v>
      </c>
      <c r="C204" s="27"/>
      <c r="D204" s="22">
        <f t="shared" si="6"/>
        <v>11</v>
      </c>
      <c r="F204" s="19" t="s">
        <v>43</v>
      </c>
      <c r="G204" s="22">
        <f t="shared" si="7"/>
        <v>11</v>
      </c>
    </row>
    <row r="205" spans="1:7">
      <c r="A205" s="20" t="s">
        <v>26</v>
      </c>
      <c r="B205" s="23">
        <v>18</v>
      </c>
      <c r="C205" s="28"/>
      <c r="D205" s="22">
        <f t="shared" si="6"/>
        <v>18</v>
      </c>
      <c r="F205" s="20" t="s">
        <v>26</v>
      </c>
      <c r="G205" s="22">
        <f t="shared" si="7"/>
        <v>18</v>
      </c>
    </row>
    <row r="206" spans="1:7">
      <c r="A206" s="19" t="s">
        <v>44</v>
      </c>
      <c r="B206" s="22">
        <v>21</v>
      </c>
      <c r="C206" s="27"/>
      <c r="D206" s="22">
        <f t="shared" si="6"/>
        <v>21</v>
      </c>
      <c r="F206" s="19" t="s">
        <v>44</v>
      </c>
      <c r="G206" s="22">
        <f t="shared" si="7"/>
        <v>21</v>
      </c>
    </row>
    <row r="207" spans="1:7">
      <c r="A207" s="20" t="s">
        <v>37</v>
      </c>
      <c r="B207" s="23">
        <v>18</v>
      </c>
      <c r="C207" s="28"/>
      <c r="D207" s="22">
        <f t="shared" si="6"/>
        <v>18</v>
      </c>
      <c r="F207" s="20" t="s">
        <v>37</v>
      </c>
      <c r="G207" s="22">
        <f t="shared" si="7"/>
        <v>18</v>
      </c>
    </row>
    <row r="208" spans="1:7">
      <c r="A208" s="19" t="s">
        <v>27</v>
      </c>
      <c r="B208" s="22">
        <v>21</v>
      </c>
      <c r="C208" s="27"/>
      <c r="D208" s="22">
        <f t="shared" si="6"/>
        <v>21</v>
      </c>
      <c r="F208" s="19" t="s">
        <v>27</v>
      </c>
      <c r="G208" s="22">
        <f t="shared" si="7"/>
        <v>21</v>
      </c>
    </row>
    <row r="209" spans="1:7">
      <c r="A209" s="20" t="s">
        <v>41</v>
      </c>
      <c r="B209" s="23"/>
      <c r="C209" s="28" t="s">
        <v>97</v>
      </c>
      <c r="D209" s="22">
        <f t="shared" si="6"/>
        <v>20</v>
      </c>
      <c r="F209" s="20" t="s">
        <v>41</v>
      </c>
      <c r="G209" s="22">
        <f t="shared" si="7"/>
        <v>20</v>
      </c>
    </row>
    <row r="210" spans="1:7">
      <c r="A210" s="19" t="s">
        <v>16</v>
      </c>
      <c r="B210" s="22">
        <v>20</v>
      </c>
      <c r="C210" s="27"/>
      <c r="D210" s="22">
        <f t="shared" si="6"/>
        <v>20</v>
      </c>
      <c r="F210" s="19" t="s">
        <v>16</v>
      </c>
      <c r="G210" s="22">
        <f t="shared" si="7"/>
        <v>20</v>
      </c>
    </row>
    <row r="211" spans="1:7">
      <c r="A211" s="20" t="s">
        <v>18</v>
      </c>
      <c r="B211" s="23">
        <v>21</v>
      </c>
      <c r="C211" s="28"/>
      <c r="D211" s="22">
        <f t="shared" si="6"/>
        <v>21</v>
      </c>
      <c r="F211" s="20" t="s">
        <v>18</v>
      </c>
      <c r="G211" s="22">
        <f t="shared" si="7"/>
        <v>21</v>
      </c>
    </row>
    <row r="212" spans="1:7">
      <c r="A212" s="19" t="s">
        <v>19</v>
      </c>
      <c r="B212" s="22">
        <v>13</v>
      </c>
      <c r="C212" s="27"/>
      <c r="D212" s="22">
        <f t="shared" si="6"/>
        <v>13</v>
      </c>
      <c r="F212" s="19" t="s">
        <v>19</v>
      </c>
      <c r="G212" s="22">
        <f t="shared" si="7"/>
        <v>13</v>
      </c>
    </row>
    <row r="213" spans="1:7">
      <c r="A213" s="20" t="s">
        <v>20</v>
      </c>
      <c r="B213" s="23">
        <v>14</v>
      </c>
      <c r="C213" s="28"/>
      <c r="D213" s="22">
        <f t="shared" si="6"/>
        <v>14</v>
      </c>
      <c r="F213" s="20" t="s">
        <v>20</v>
      </c>
      <c r="G213" s="22">
        <f t="shared" si="7"/>
        <v>14</v>
      </c>
    </row>
    <row r="214" spans="1:7">
      <c r="A214" s="19" t="s">
        <v>22</v>
      </c>
      <c r="B214" s="22">
        <v>17</v>
      </c>
      <c r="C214" s="27"/>
      <c r="D214" s="22">
        <f t="shared" si="6"/>
        <v>17</v>
      </c>
      <c r="F214" s="19" t="s">
        <v>22</v>
      </c>
      <c r="G214" s="22">
        <f t="shared" si="7"/>
        <v>17</v>
      </c>
    </row>
    <row r="215" spans="1:7">
      <c r="A215" s="20" t="s">
        <v>23</v>
      </c>
      <c r="B215" s="23">
        <v>17</v>
      </c>
      <c r="C215" s="28"/>
      <c r="D215" s="22">
        <f t="shared" si="6"/>
        <v>17</v>
      </c>
      <c r="F215" s="20" t="s">
        <v>23</v>
      </c>
      <c r="G215" s="22">
        <f t="shared" si="7"/>
        <v>17</v>
      </c>
    </row>
    <row r="216" spans="1:7">
      <c r="A216" s="19" t="s">
        <v>36</v>
      </c>
      <c r="B216" s="22">
        <v>9</v>
      </c>
      <c r="C216" s="27"/>
      <c r="D216" s="22">
        <f t="shared" si="6"/>
        <v>9</v>
      </c>
      <c r="F216" s="19" t="s">
        <v>36</v>
      </c>
      <c r="G216" s="22">
        <f t="shared" si="7"/>
        <v>9</v>
      </c>
    </row>
    <row r="217" spans="1:7">
      <c r="A217" s="20" t="s">
        <v>42</v>
      </c>
      <c r="B217" s="23">
        <v>13</v>
      </c>
      <c r="C217" s="28"/>
      <c r="D217" s="22">
        <f t="shared" si="6"/>
        <v>13</v>
      </c>
      <c r="F217" s="20" t="s">
        <v>42</v>
      </c>
      <c r="G217" s="22">
        <f t="shared" si="7"/>
        <v>13</v>
      </c>
    </row>
    <row r="218" spans="1:7">
      <c r="A218" s="19" t="s">
        <v>24</v>
      </c>
      <c r="B218" s="22">
        <v>8</v>
      </c>
      <c r="C218" s="27"/>
      <c r="D218" s="22">
        <f t="shared" si="6"/>
        <v>8</v>
      </c>
      <c r="F218" s="19" t="s">
        <v>24</v>
      </c>
      <c r="G218" s="22">
        <f t="shared" si="7"/>
        <v>8</v>
      </c>
    </row>
    <row r="219" spans="1:7">
      <c r="A219" s="20" t="s">
        <v>26</v>
      </c>
      <c r="B219" s="23">
        <v>10</v>
      </c>
      <c r="C219" s="28"/>
      <c r="D219" s="22">
        <f t="shared" si="6"/>
        <v>10</v>
      </c>
      <c r="F219" s="20" t="s">
        <v>26</v>
      </c>
      <c r="G219" s="22">
        <f t="shared" si="7"/>
        <v>10</v>
      </c>
    </row>
    <row r="220" spans="1:7">
      <c r="A220" s="19" t="s">
        <v>44</v>
      </c>
      <c r="B220" s="22">
        <v>14</v>
      </c>
      <c r="C220" s="27"/>
      <c r="D220" s="22">
        <f t="shared" si="6"/>
        <v>14</v>
      </c>
      <c r="F220" s="19" t="s">
        <v>44</v>
      </c>
      <c r="G220" s="22">
        <f t="shared" si="7"/>
        <v>14</v>
      </c>
    </row>
    <row r="221" spans="1:7">
      <c r="A221" s="20" t="s">
        <v>37</v>
      </c>
      <c r="B221" s="23">
        <v>11</v>
      </c>
      <c r="C221" s="28"/>
      <c r="D221" s="22">
        <f t="shared" si="6"/>
        <v>11</v>
      </c>
      <c r="F221" s="20" t="s">
        <v>37</v>
      </c>
      <c r="G221" s="22">
        <f t="shared" si="7"/>
        <v>11</v>
      </c>
    </row>
    <row r="222" spans="1:7">
      <c r="A222" s="19" t="s">
        <v>27</v>
      </c>
      <c r="B222" s="22">
        <v>19</v>
      </c>
      <c r="C222" s="27"/>
      <c r="D222" s="22">
        <f t="shared" si="6"/>
        <v>19</v>
      </c>
      <c r="F222" s="19" t="s">
        <v>27</v>
      </c>
      <c r="G222" s="22">
        <f t="shared" si="7"/>
        <v>19</v>
      </c>
    </row>
    <row r="223" spans="1:7">
      <c r="A223" s="20" t="s">
        <v>32</v>
      </c>
      <c r="B223" s="23">
        <v>16</v>
      </c>
      <c r="C223" s="28"/>
      <c r="D223" s="22">
        <f t="shared" si="6"/>
        <v>16</v>
      </c>
      <c r="F223" s="20" t="s">
        <v>32</v>
      </c>
      <c r="G223" s="22">
        <f t="shared" si="7"/>
        <v>16</v>
      </c>
    </row>
    <row r="224" spans="1:7">
      <c r="A224" s="19" t="s">
        <v>16</v>
      </c>
      <c r="B224" s="22">
        <v>1</v>
      </c>
      <c r="C224" s="27"/>
      <c r="D224" s="22">
        <f t="shared" si="6"/>
        <v>1</v>
      </c>
      <c r="F224" s="19" t="s">
        <v>16</v>
      </c>
      <c r="G224" s="22">
        <f t="shared" si="7"/>
        <v>1</v>
      </c>
    </row>
    <row r="225" spans="1:7">
      <c r="A225" s="20" t="s">
        <v>19</v>
      </c>
      <c r="B225" s="23">
        <v>12</v>
      </c>
      <c r="C225" s="28"/>
      <c r="D225" s="22">
        <f t="shared" si="6"/>
        <v>12</v>
      </c>
      <c r="F225" s="20" t="s">
        <v>19</v>
      </c>
      <c r="G225" s="22">
        <f t="shared" si="7"/>
        <v>12</v>
      </c>
    </row>
    <row r="226" spans="1:7">
      <c r="A226" s="19" t="s">
        <v>20</v>
      </c>
      <c r="B226" s="22">
        <v>13</v>
      </c>
      <c r="C226" s="27"/>
      <c r="D226" s="22">
        <f t="shared" si="6"/>
        <v>13</v>
      </c>
      <c r="F226" s="19" t="s">
        <v>20</v>
      </c>
      <c r="G226" s="22">
        <f t="shared" si="7"/>
        <v>13</v>
      </c>
    </row>
    <row r="227" spans="1:7">
      <c r="A227" s="20" t="s">
        <v>33</v>
      </c>
      <c r="B227" s="23">
        <v>14</v>
      </c>
      <c r="C227" s="28"/>
      <c r="D227" s="22">
        <f t="shared" si="6"/>
        <v>14</v>
      </c>
      <c r="F227" s="20" t="s">
        <v>33</v>
      </c>
      <c r="G227" s="22">
        <f t="shared" si="7"/>
        <v>14</v>
      </c>
    </row>
    <row r="228" spans="1:7">
      <c r="A228" s="19" t="s">
        <v>21</v>
      </c>
      <c r="B228" s="22">
        <v>13</v>
      </c>
      <c r="C228" s="27"/>
      <c r="D228" s="22">
        <f t="shared" si="6"/>
        <v>13</v>
      </c>
      <c r="F228" s="19" t="s">
        <v>21</v>
      </c>
      <c r="G228" s="22">
        <f t="shared" si="7"/>
        <v>13</v>
      </c>
    </row>
    <row r="229" spans="1:7">
      <c r="A229" s="20" t="s">
        <v>23</v>
      </c>
      <c r="B229" s="23">
        <v>10</v>
      </c>
      <c r="C229" s="28"/>
      <c r="D229" s="22">
        <f t="shared" si="6"/>
        <v>10</v>
      </c>
      <c r="F229" s="20" t="s">
        <v>23</v>
      </c>
      <c r="G229" s="22">
        <f t="shared" si="7"/>
        <v>10</v>
      </c>
    </row>
    <row r="230" spans="1:7">
      <c r="A230" s="19" t="s">
        <v>36</v>
      </c>
      <c r="B230" s="22">
        <v>13</v>
      </c>
      <c r="C230" s="27"/>
      <c r="D230" s="22">
        <f t="shared" si="6"/>
        <v>13</v>
      </c>
      <c r="F230" s="19" t="s">
        <v>36</v>
      </c>
      <c r="G230" s="22">
        <f t="shared" si="7"/>
        <v>13</v>
      </c>
    </row>
    <row r="231" spans="1:7">
      <c r="A231" s="20" t="s">
        <v>42</v>
      </c>
      <c r="B231" s="23">
        <v>13</v>
      </c>
      <c r="C231" s="28"/>
      <c r="D231" s="22">
        <f t="shared" si="6"/>
        <v>13</v>
      </c>
      <c r="F231" s="20" t="s">
        <v>42</v>
      </c>
      <c r="G231" s="22">
        <f t="shared" si="7"/>
        <v>13</v>
      </c>
    </row>
    <row r="232" spans="1:7">
      <c r="A232" s="19" t="s">
        <v>24</v>
      </c>
      <c r="B232" s="22">
        <v>9</v>
      </c>
      <c r="C232" s="27"/>
      <c r="D232" s="22">
        <f t="shared" si="6"/>
        <v>9</v>
      </c>
      <c r="F232" s="19" t="s">
        <v>24</v>
      </c>
      <c r="G232" s="22">
        <f t="shared" si="7"/>
        <v>9</v>
      </c>
    </row>
    <row r="233" spans="1:7">
      <c r="A233" s="20" t="s">
        <v>25</v>
      </c>
      <c r="B233" s="23">
        <v>9</v>
      </c>
      <c r="C233" s="28"/>
      <c r="D233" s="22">
        <f t="shared" si="6"/>
        <v>9</v>
      </c>
      <c r="F233" s="20" t="s">
        <v>25</v>
      </c>
      <c r="G233" s="22">
        <f t="shared" si="7"/>
        <v>9</v>
      </c>
    </row>
    <row r="234" spans="1:7">
      <c r="A234" s="19" t="s">
        <v>26</v>
      </c>
      <c r="B234" s="22">
        <v>14</v>
      </c>
      <c r="C234" s="27"/>
      <c r="D234" s="22">
        <f t="shared" si="6"/>
        <v>14</v>
      </c>
      <c r="F234" s="19" t="s">
        <v>26</v>
      </c>
      <c r="G234" s="22">
        <f t="shared" si="7"/>
        <v>14</v>
      </c>
    </row>
    <row r="235" spans="1:7">
      <c r="A235" s="20" t="s">
        <v>37</v>
      </c>
      <c r="B235" s="23">
        <v>17</v>
      </c>
      <c r="C235" s="28"/>
      <c r="D235" s="22">
        <f t="shared" si="6"/>
        <v>17</v>
      </c>
      <c r="F235" s="20" t="s">
        <v>37</v>
      </c>
      <c r="G235" s="22">
        <f t="shared" si="7"/>
        <v>17</v>
      </c>
    </row>
    <row r="236" spans="1:7">
      <c r="A236" s="19" t="s">
        <v>27</v>
      </c>
      <c r="B236" s="22">
        <v>20</v>
      </c>
      <c r="C236" s="27"/>
      <c r="D236" s="22">
        <f t="shared" si="6"/>
        <v>20</v>
      </c>
      <c r="F236" s="19" t="s">
        <v>27</v>
      </c>
      <c r="G236" s="22">
        <f t="shared" si="7"/>
        <v>20</v>
      </c>
    </row>
    <row r="237" spans="1:7">
      <c r="A237" s="20" t="s">
        <v>41</v>
      </c>
      <c r="B237" s="23">
        <v>7</v>
      </c>
      <c r="C237" s="28"/>
      <c r="D237" s="22">
        <f t="shared" si="6"/>
        <v>7</v>
      </c>
      <c r="F237" s="20" t="s">
        <v>41</v>
      </c>
      <c r="G237" s="22">
        <f t="shared" si="7"/>
        <v>7</v>
      </c>
    </row>
    <row r="238" spans="1:7">
      <c r="A238" s="19" t="s">
        <v>18</v>
      </c>
      <c r="B238" s="22">
        <v>10</v>
      </c>
      <c r="C238" s="27"/>
      <c r="D238" s="22">
        <f t="shared" si="6"/>
        <v>10</v>
      </c>
      <c r="F238" s="19" t="s">
        <v>18</v>
      </c>
      <c r="G238" s="22">
        <f t="shared" si="7"/>
        <v>10</v>
      </c>
    </row>
    <row r="239" spans="1:7">
      <c r="A239" s="20" t="s">
        <v>19</v>
      </c>
      <c r="B239" s="23">
        <v>7</v>
      </c>
      <c r="C239" s="28"/>
      <c r="D239" s="22">
        <f t="shared" si="6"/>
        <v>7</v>
      </c>
      <c r="F239" s="20" t="s">
        <v>19</v>
      </c>
      <c r="G239" s="22">
        <f t="shared" si="7"/>
        <v>7</v>
      </c>
    </row>
    <row r="240" spans="1:7">
      <c r="A240" s="19" t="s">
        <v>20</v>
      </c>
      <c r="B240" s="22">
        <v>7</v>
      </c>
      <c r="C240" s="27"/>
      <c r="D240" s="22">
        <f t="shared" si="6"/>
        <v>7</v>
      </c>
      <c r="F240" s="19" t="s">
        <v>20</v>
      </c>
      <c r="G240" s="22">
        <f t="shared" si="7"/>
        <v>7</v>
      </c>
    </row>
    <row r="241" spans="1:7">
      <c r="A241" s="20" t="s">
        <v>33</v>
      </c>
      <c r="B241" s="23">
        <v>18</v>
      </c>
      <c r="C241" s="28"/>
      <c r="D241" s="22">
        <f t="shared" si="6"/>
        <v>18</v>
      </c>
      <c r="F241" s="20" t="s">
        <v>33</v>
      </c>
      <c r="G241" s="22">
        <f t="shared" si="7"/>
        <v>18</v>
      </c>
    </row>
    <row r="242" spans="1:7">
      <c r="A242" s="19" t="s">
        <v>35</v>
      </c>
      <c r="B242" s="22">
        <v>4</v>
      </c>
      <c r="C242" s="27"/>
      <c r="D242" s="22">
        <f t="shared" si="6"/>
        <v>4</v>
      </c>
      <c r="F242" s="19" t="s">
        <v>35</v>
      </c>
      <c r="G242" s="22">
        <f t="shared" si="7"/>
        <v>4</v>
      </c>
    </row>
    <row r="243" spans="1:7">
      <c r="A243" s="20" t="s">
        <v>23</v>
      </c>
      <c r="B243" s="23">
        <v>3</v>
      </c>
      <c r="C243" s="28"/>
      <c r="D243" s="22">
        <f t="shared" si="6"/>
        <v>3</v>
      </c>
      <c r="F243" s="20" t="s">
        <v>23</v>
      </c>
      <c r="G243" s="22">
        <f t="shared" si="7"/>
        <v>3</v>
      </c>
    </row>
    <row r="244" spans="1:7">
      <c r="A244" s="19" t="s">
        <v>36</v>
      </c>
      <c r="B244" s="22">
        <v>7</v>
      </c>
      <c r="C244" s="27"/>
      <c r="D244" s="22">
        <f t="shared" si="6"/>
        <v>7</v>
      </c>
      <c r="F244" s="19" t="s">
        <v>36</v>
      </c>
      <c r="G244" s="22">
        <f t="shared" si="7"/>
        <v>7</v>
      </c>
    </row>
    <row r="245" spans="1:7">
      <c r="A245" s="20" t="s">
        <v>42</v>
      </c>
      <c r="B245" s="23">
        <v>9</v>
      </c>
      <c r="C245" s="28"/>
      <c r="D245" s="22">
        <f t="shared" si="6"/>
        <v>9</v>
      </c>
      <c r="F245" s="20" t="s">
        <v>42</v>
      </c>
      <c r="G245" s="22">
        <f t="shared" si="7"/>
        <v>9</v>
      </c>
    </row>
    <row r="246" spans="1:7">
      <c r="A246" s="19" t="s">
        <v>25</v>
      </c>
      <c r="B246" s="22">
        <v>6</v>
      </c>
      <c r="C246" s="27"/>
      <c r="D246" s="22">
        <f t="shared" si="6"/>
        <v>6</v>
      </c>
      <c r="F246" s="19" t="s">
        <v>25</v>
      </c>
      <c r="G246" s="22">
        <f t="shared" si="7"/>
        <v>6</v>
      </c>
    </row>
    <row r="247" spans="1:7">
      <c r="A247" s="20" t="s">
        <v>43</v>
      </c>
      <c r="B247" s="23">
        <v>6</v>
      </c>
      <c r="C247" s="28"/>
      <c r="D247" s="22">
        <f t="shared" si="6"/>
        <v>6</v>
      </c>
      <c r="F247" s="20" t="s">
        <v>43</v>
      </c>
      <c r="G247" s="22">
        <f t="shared" si="7"/>
        <v>6</v>
      </c>
    </row>
    <row r="248" spans="1:7">
      <c r="A248" s="19" t="s">
        <v>37</v>
      </c>
      <c r="B248" s="22">
        <v>6</v>
      </c>
      <c r="C248" s="27"/>
      <c r="D248" s="22">
        <f t="shared" si="6"/>
        <v>6</v>
      </c>
      <c r="F248" s="19" t="s">
        <v>37</v>
      </c>
      <c r="G248" s="22">
        <f t="shared" si="7"/>
        <v>6</v>
      </c>
    </row>
    <row r="249" spans="1:7">
      <c r="A249" s="20" t="s">
        <v>27</v>
      </c>
      <c r="B249" s="23">
        <v>9</v>
      </c>
      <c r="C249" s="28"/>
      <c r="D249" s="22">
        <f t="shared" si="6"/>
        <v>9</v>
      </c>
      <c r="F249" s="20" t="s">
        <v>27</v>
      </c>
      <c r="G249" s="22">
        <f t="shared" si="7"/>
        <v>9</v>
      </c>
    </row>
    <row r="250" spans="1:7">
      <c r="A250" s="19" t="s">
        <v>32</v>
      </c>
      <c r="B250" s="22">
        <v>7</v>
      </c>
      <c r="C250" s="27"/>
      <c r="D250" s="22">
        <f t="shared" si="6"/>
        <v>7</v>
      </c>
      <c r="F250" s="19" t="s">
        <v>32</v>
      </c>
      <c r="G250" s="22">
        <f t="shared" si="7"/>
        <v>7</v>
      </c>
    </row>
    <row r="251" spans="1:7">
      <c r="A251" s="20" t="s">
        <v>16</v>
      </c>
      <c r="B251" s="23">
        <v>7</v>
      </c>
      <c r="C251" s="28"/>
      <c r="D251" s="22">
        <f t="shared" si="6"/>
        <v>7</v>
      </c>
      <c r="F251" s="20" t="s">
        <v>16</v>
      </c>
      <c r="G251" s="22">
        <f t="shared" si="7"/>
        <v>7</v>
      </c>
    </row>
    <row r="252" spans="1:7">
      <c r="A252" s="19" t="s">
        <v>18</v>
      </c>
      <c r="B252" s="22">
        <v>8</v>
      </c>
      <c r="C252" s="27"/>
      <c r="D252" s="22">
        <f t="shared" si="6"/>
        <v>8</v>
      </c>
      <c r="F252" s="19" t="s">
        <v>18</v>
      </c>
      <c r="G252" s="22">
        <f t="shared" si="7"/>
        <v>8</v>
      </c>
    </row>
    <row r="253" spans="1:7">
      <c r="A253" s="20" t="s">
        <v>19</v>
      </c>
      <c r="B253" s="23">
        <v>12</v>
      </c>
      <c r="C253" s="28"/>
      <c r="D253" s="22">
        <f t="shared" si="6"/>
        <v>12</v>
      </c>
      <c r="F253" s="20" t="s">
        <v>19</v>
      </c>
      <c r="G253" s="22">
        <f t="shared" si="7"/>
        <v>12</v>
      </c>
    </row>
    <row r="254" spans="1:7">
      <c r="A254" s="19" t="s">
        <v>20</v>
      </c>
      <c r="B254" s="22">
        <v>9</v>
      </c>
      <c r="C254" s="27"/>
      <c r="D254" s="22">
        <f t="shared" si="6"/>
        <v>9</v>
      </c>
      <c r="F254" s="19" t="s">
        <v>20</v>
      </c>
      <c r="G254" s="22">
        <f t="shared" si="7"/>
        <v>9</v>
      </c>
    </row>
    <row r="255" spans="1:7">
      <c r="A255" s="20" t="s">
        <v>35</v>
      </c>
      <c r="B255" s="23">
        <v>10</v>
      </c>
      <c r="C255" s="28"/>
      <c r="D255" s="22">
        <f t="shared" si="6"/>
        <v>10</v>
      </c>
      <c r="F255" s="20" t="s">
        <v>35</v>
      </c>
      <c r="G255" s="22">
        <f t="shared" si="7"/>
        <v>10</v>
      </c>
    </row>
    <row r="256" spans="1:7">
      <c r="A256" s="19" t="s">
        <v>21</v>
      </c>
      <c r="B256" s="22">
        <v>21</v>
      </c>
      <c r="C256" s="27"/>
      <c r="D256" s="22">
        <f t="shared" si="6"/>
        <v>21</v>
      </c>
      <c r="F256" s="19" t="s">
        <v>21</v>
      </c>
      <c r="G256" s="22">
        <f t="shared" si="7"/>
        <v>21</v>
      </c>
    </row>
    <row r="257" spans="1:7">
      <c r="A257" s="20" t="s">
        <v>23</v>
      </c>
      <c r="B257" s="23">
        <v>16</v>
      </c>
      <c r="C257" s="28"/>
      <c r="D257" s="22">
        <f t="shared" si="6"/>
        <v>16</v>
      </c>
      <c r="F257" s="20" t="s">
        <v>23</v>
      </c>
      <c r="G257" s="22">
        <f t="shared" si="7"/>
        <v>16</v>
      </c>
    </row>
    <row r="258" spans="1:7">
      <c r="A258" s="19" t="s">
        <v>36</v>
      </c>
      <c r="B258" s="22">
        <v>8</v>
      </c>
      <c r="C258" s="27"/>
      <c r="D258" s="22">
        <f t="shared" si="6"/>
        <v>8</v>
      </c>
      <c r="F258" s="19" t="s">
        <v>36</v>
      </c>
      <c r="G258" s="22">
        <f t="shared" si="7"/>
        <v>8</v>
      </c>
    </row>
    <row r="259" spans="1:7">
      <c r="A259" s="20" t="s">
        <v>42</v>
      </c>
      <c r="B259" s="23">
        <v>10</v>
      </c>
      <c r="C259" s="28"/>
      <c r="D259" s="22">
        <f t="shared" ref="D259:D322" si="8">B259+C259</f>
        <v>10</v>
      </c>
      <c r="F259" s="20" t="s">
        <v>42</v>
      </c>
      <c r="G259" s="22">
        <f t="shared" ref="G259:G322" si="9">B259+C259</f>
        <v>10</v>
      </c>
    </row>
    <row r="260" spans="1:7">
      <c r="A260" s="19" t="s">
        <v>24</v>
      </c>
      <c r="B260" s="22">
        <v>10</v>
      </c>
      <c r="C260" s="27"/>
      <c r="D260" s="22">
        <f t="shared" si="8"/>
        <v>10</v>
      </c>
      <c r="F260" s="19" t="s">
        <v>24</v>
      </c>
      <c r="G260" s="22">
        <f t="shared" si="9"/>
        <v>10</v>
      </c>
    </row>
    <row r="261" spans="1:7">
      <c r="A261" s="20" t="s">
        <v>26</v>
      </c>
      <c r="B261" s="23">
        <v>9</v>
      </c>
      <c r="C261" s="28"/>
      <c r="D261" s="22">
        <f t="shared" si="8"/>
        <v>9</v>
      </c>
      <c r="F261" s="20" t="s">
        <v>26</v>
      </c>
      <c r="G261" s="22">
        <f t="shared" si="9"/>
        <v>9</v>
      </c>
    </row>
    <row r="262" spans="1:7">
      <c r="A262" s="19" t="s">
        <v>44</v>
      </c>
      <c r="B262" s="22">
        <v>8</v>
      </c>
      <c r="C262" s="27"/>
      <c r="D262" s="22">
        <f t="shared" si="8"/>
        <v>8</v>
      </c>
      <c r="F262" s="19" t="s">
        <v>44</v>
      </c>
      <c r="G262" s="22">
        <f t="shared" si="9"/>
        <v>8</v>
      </c>
    </row>
    <row r="263" spans="1:7">
      <c r="A263" s="20" t="s">
        <v>37</v>
      </c>
      <c r="B263" s="23">
        <v>12</v>
      </c>
      <c r="C263" s="28"/>
      <c r="D263" s="22">
        <f t="shared" si="8"/>
        <v>12</v>
      </c>
      <c r="F263" s="20" t="s">
        <v>37</v>
      </c>
      <c r="G263" s="22">
        <f t="shared" si="9"/>
        <v>12</v>
      </c>
    </row>
    <row r="264" spans="1:7">
      <c r="A264" s="19" t="s">
        <v>27</v>
      </c>
      <c r="B264" s="22">
        <v>7</v>
      </c>
      <c r="C264" s="27"/>
      <c r="D264" s="22">
        <f t="shared" si="8"/>
        <v>7</v>
      </c>
      <c r="F264" s="19" t="s">
        <v>27</v>
      </c>
      <c r="G264" s="22">
        <f t="shared" si="9"/>
        <v>7</v>
      </c>
    </row>
    <row r="265" spans="1:7">
      <c r="A265" s="20" t="s">
        <v>32</v>
      </c>
      <c r="B265" s="23">
        <v>9</v>
      </c>
      <c r="C265" s="28"/>
      <c r="D265" s="22">
        <f t="shared" si="8"/>
        <v>9</v>
      </c>
      <c r="F265" s="20" t="s">
        <v>32</v>
      </c>
      <c r="G265" s="22">
        <f t="shared" si="9"/>
        <v>9</v>
      </c>
    </row>
    <row r="266" spans="1:7">
      <c r="A266" s="19" t="s">
        <v>16</v>
      </c>
      <c r="B266" s="22">
        <v>1</v>
      </c>
      <c r="C266" s="27"/>
      <c r="D266" s="22">
        <f t="shared" si="8"/>
        <v>1</v>
      </c>
      <c r="F266" s="19" t="s">
        <v>16</v>
      </c>
      <c r="G266" s="22">
        <f t="shared" si="9"/>
        <v>1</v>
      </c>
    </row>
    <row r="267" spans="1:7">
      <c r="A267" s="20" t="s">
        <v>19</v>
      </c>
      <c r="B267" s="23">
        <v>13</v>
      </c>
      <c r="C267" s="28"/>
      <c r="D267" s="22">
        <f t="shared" si="8"/>
        <v>13</v>
      </c>
      <c r="F267" s="20" t="s">
        <v>19</v>
      </c>
      <c r="G267" s="22">
        <f t="shared" si="9"/>
        <v>13</v>
      </c>
    </row>
    <row r="268" spans="1:7">
      <c r="A268" s="19" t="s">
        <v>35</v>
      </c>
      <c r="B268" s="22">
        <v>2</v>
      </c>
      <c r="C268" s="27"/>
      <c r="D268" s="22">
        <f t="shared" si="8"/>
        <v>2</v>
      </c>
      <c r="F268" s="19" t="s">
        <v>35</v>
      </c>
      <c r="G268" s="22">
        <f t="shared" si="9"/>
        <v>2</v>
      </c>
    </row>
    <row r="269" spans="1:7">
      <c r="A269" s="20" t="s">
        <v>22</v>
      </c>
      <c r="B269" s="23">
        <v>2</v>
      </c>
      <c r="C269" s="28"/>
      <c r="D269" s="22">
        <f t="shared" si="8"/>
        <v>2</v>
      </c>
      <c r="F269" s="20" t="s">
        <v>22</v>
      </c>
      <c r="G269" s="22">
        <f t="shared" si="9"/>
        <v>2</v>
      </c>
    </row>
    <row r="270" spans="1:7">
      <c r="A270" s="19" t="s">
        <v>24</v>
      </c>
      <c r="B270" s="22">
        <v>2</v>
      </c>
      <c r="C270" s="27"/>
      <c r="D270" s="22">
        <f t="shared" si="8"/>
        <v>2</v>
      </c>
      <c r="F270" s="19" t="s">
        <v>24</v>
      </c>
      <c r="G270" s="22">
        <f t="shared" si="9"/>
        <v>2</v>
      </c>
    </row>
    <row r="271" spans="1:7">
      <c r="A271" s="20" t="s">
        <v>25</v>
      </c>
      <c r="B271" s="23">
        <v>2</v>
      </c>
      <c r="C271" s="28"/>
      <c r="D271" s="22">
        <f t="shared" si="8"/>
        <v>2</v>
      </c>
      <c r="F271" s="20" t="s">
        <v>25</v>
      </c>
      <c r="G271" s="22">
        <f t="shared" si="9"/>
        <v>2</v>
      </c>
    </row>
    <row r="272" spans="1:7">
      <c r="A272" s="19" t="s">
        <v>43</v>
      </c>
      <c r="B272" s="22">
        <v>2</v>
      </c>
      <c r="C272" s="27"/>
      <c r="D272" s="22">
        <f t="shared" si="8"/>
        <v>2</v>
      </c>
      <c r="F272" s="19" t="s">
        <v>43</v>
      </c>
      <c r="G272" s="22">
        <f t="shared" si="9"/>
        <v>2</v>
      </c>
    </row>
    <row r="273" spans="1:7">
      <c r="A273" s="20" t="s">
        <v>26</v>
      </c>
      <c r="B273" s="23">
        <v>2</v>
      </c>
      <c r="C273" s="28"/>
      <c r="D273" s="22">
        <f t="shared" si="8"/>
        <v>2</v>
      </c>
      <c r="F273" s="20" t="s">
        <v>26</v>
      </c>
      <c r="G273" s="22">
        <f t="shared" si="9"/>
        <v>2</v>
      </c>
    </row>
    <row r="274" spans="1:7">
      <c r="A274" s="19" t="s">
        <v>27</v>
      </c>
      <c r="B274" s="22">
        <v>3</v>
      </c>
      <c r="C274" s="27"/>
      <c r="D274" s="22">
        <f t="shared" si="8"/>
        <v>3</v>
      </c>
      <c r="F274" s="19" t="s">
        <v>27</v>
      </c>
      <c r="G274" s="22">
        <f t="shared" si="9"/>
        <v>3</v>
      </c>
    </row>
    <row r="275" spans="1:7">
      <c r="A275" s="20" t="s">
        <v>41</v>
      </c>
      <c r="B275" s="23">
        <v>21</v>
      </c>
      <c r="C275" s="28"/>
      <c r="D275" s="22">
        <f t="shared" si="8"/>
        <v>21</v>
      </c>
      <c r="F275" s="20" t="s">
        <v>41</v>
      </c>
      <c r="G275" s="22">
        <f t="shared" si="9"/>
        <v>21</v>
      </c>
    </row>
    <row r="276" spans="1:7">
      <c r="A276" s="19" t="s">
        <v>32</v>
      </c>
      <c r="B276" s="22">
        <v>12</v>
      </c>
      <c r="C276" s="27"/>
      <c r="D276" s="22">
        <f t="shared" si="8"/>
        <v>12</v>
      </c>
      <c r="F276" s="19" t="s">
        <v>32</v>
      </c>
      <c r="G276" s="22">
        <f t="shared" si="9"/>
        <v>12</v>
      </c>
    </row>
    <row r="277" spans="1:7">
      <c r="A277" s="20" t="s">
        <v>18</v>
      </c>
      <c r="B277" s="23">
        <v>13</v>
      </c>
      <c r="C277" s="28"/>
      <c r="D277" s="22">
        <f t="shared" si="8"/>
        <v>13</v>
      </c>
      <c r="F277" s="20" t="s">
        <v>18</v>
      </c>
      <c r="G277" s="22">
        <f t="shared" si="9"/>
        <v>13</v>
      </c>
    </row>
    <row r="278" spans="1:7">
      <c r="A278" s="19" t="s">
        <v>19</v>
      </c>
      <c r="B278" s="22">
        <v>18</v>
      </c>
      <c r="C278" s="27"/>
      <c r="D278" s="22">
        <f t="shared" si="8"/>
        <v>18</v>
      </c>
      <c r="F278" s="19" t="s">
        <v>19</v>
      </c>
      <c r="G278" s="22">
        <f t="shared" si="9"/>
        <v>18</v>
      </c>
    </row>
    <row r="279" spans="1:7">
      <c r="A279" s="20" t="s">
        <v>33</v>
      </c>
      <c r="B279" s="23">
        <v>12</v>
      </c>
      <c r="C279" s="28"/>
      <c r="D279" s="22">
        <f t="shared" si="8"/>
        <v>12</v>
      </c>
      <c r="F279" s="20" t="s">
        <v>33</v>
      </c>
      <c r="G279" s="22">
        <f t="shared" si="9"/>
        <v>12</v>
      </c>
    </row>
    <row r="280" spans="1:7">
      <c r="A280" s="19" t="s">
        <v>35</v>
      </c>
      <c r="B280" s="22"/>
      <c r="C280" s="27" t="s">
        <v>110</v>
      </c>
      <c r="D280" s="22">
        <f t="shared" si="8"/>
        <v>10</v>
      </c>
      <c r="F280" s="19" t="s">
        <v>35</v>
      </c>
      <c r="G280" s="22">
        <f t="shared" si="9"/>
        <v>10</v>
      </c>
    </row>
    <row r="281" spans="1:7">
      <c r="A281" s="20" t="s">
        <v>21</v>
      </c>
      <c r="B281" s="23">
        <v>15</v>
      </c>
      <c r="C281" s="28"/>
      <c r="D281" s="22">
        <f t="shared" si="8"/>
        <v>15</v>
      </c>
      <c r="F281" s="20" t="s">
        <v>21</v>
      </c>
      <c r="G281" s="22">
        <f t="shared" si="9"/>
        <v>15</v>
      </c>
    </row>
    <row r="282" spans="1:7">
      <c r="A282" s="19" t="s">
        <v>22</v>
      </c>
      <c r="B282" s="22">
        <v>16</v>
      </c>
      <c r="C282" s="27"/>
      <c r="D282" s="22">
        <f t="shared" si="8"/>
        <v>16</v>
      </c>
      <c r="F282" s="19" t="s">
        <v>22</v>
      </c>
      <c r="G282" s="22">
        <f t="shared" si="9"/>
        <v>16</v>
      </c>
    </row>
    <row r="283" spans="1:7">
      <c r="A283" s="20" t="s">
        <v>23</v>
      </c>
      <c r="B283" s="23">
        <v>8</v>
      </c>
      <c r="C283" s="28"/>
      <c r="D283" s="22">
        <f t="shared" si="8"/>
        <v>8</v>
      </c>
      <c r="F283" s="20" t="s">
        <v>23</v>
      </c>
      <c r="G283" s="22">
        <f t="shared" si="9"/>
        <v>8</v>
      </c>
    </row>
    <row r="284" spans="1:7">
      <c r="A284" s="19" t="s">
        <v>36</v>
      </c>
      <c r="B284" s="22">
        <v>13</v>
      </c>
      <c r="C284" s="27"/>
      <c r="D284" s="22">
        <f t="shared" si="8"/>
        <v>13</v>
      </c>
      <c r="F284" s="19" t="s">
        <v>36</v>
      </c>
      <c r="G284" s="22">
        <f t="shared" si="9"/>
        <v>13</v>
      </c>
    </row>
    <row r="285" spans="1:7">
      <c r="A285" s="20" t="s">
        <v>42</v>
      </c>
      <c r="B285" s="23">
        <v>15</v>
      </c>
      <c r="C285" s="28"/>
      <c r="D285" s="22">
        <f t="shared" si="8"/>
        <v>15</v>
      </c>
      <c r="F285" s="20" t="s">
        <v>42</v>
      </c>
      <c r="G285" s="22">
        <f t="shared" si="9"/>
        <v>15</v>
      </c>
    </row>
    <row r="286" spans="1:7">
      <c r="A286" s="19" t="s">
        <v>24</v>
      </c>
      <c r="B286" s="22">
        <v>11</v>
      </c>
      <c r="C286" s="27"/>
      <c r="D286" s="22">
        <f t="shared" si="8"/>
        <v>11</v>
      </c>
      <c r="F286" s="19" t="s">
        <v>24</v>
      </c>
      <c r="G286" s="22">
        <f t="shared" si="9"/>
        <v>11</v>
      </c>
    </row>
    <row r="287" spans="1:7">
      <c r="A287" s="20" t="s">
        <v>25</v>
      </c>
      <c r="B287" s="23">
        <v>13</v>
      </c>
      <c r="C287" s="28"/>
      <c r="D287" s="22">
        <f t="shared" si="8"/>
        <v>13</v>
      </c>
      <c r="F287" s="20" t="s">
        <v>25</v>
      </c>
      <c r="G287" s="22">
        <f t="shared" si="9"/>
        <v>13</v>
      </c>
    </row>
    <row r="288" spans="1:7">
      <c r="A288" s="19" t="s">
        <v>43</v>
      </c>
      <c r="B288" s="22">
        <v>12</v>
      </c>
      <c r="C288" s="27"/>
      <c r="D288" s="22">
        <f t="shared" si="8"/>
        <v>12</v>
      </c>
      <c r="F288" s="19" t="s">
        <v>43</v>
      </c>
      <c r="G288" s="22">
        <f t="shared" si="9"/>
        <v>12</v>
      </c>
    </row>
    <row r="289" spans="1:7">
      <c r="A289" s="20" t="s">
        <v>26</v>
      </c>
      <c r="B289" s="23">
        <v>15</v>
      </c>
      <c r="C289" s="28"/>
      <c r="D289" s="22">
        <f t="shared" si="8"/>
        <v>15</v>
      </c>
      <c r="F289" s="20" t="s">
        <v>26</v>
      </c>
      <c r="G289" s="22">
        <f t="shared" si="9"/>
        <v>15</v>
      </c>
    </row>
    <row r="290" spans="1:7">
      <c r="A290" s="19" t="s">
        <v>44</v>
      </c>
      <c r="B290" s="22">
        <v>5</v>
      </c>
      <c r="C290" s="27"/>
      <c r="D290" s="22">
        <f t="shared" si="8"/>
        <v>5</v>
      </c>
      <c r="F290" s="19" t="s">
        <v>44</v>
      </c>
      <c r="G290" s="22">
        <f t="shared" si="9"/>
        <v>5</v>
      </c>
    </row>
    <row r="291" spans="1:7">
      <c r="A291" s="20" t="s">
        <v>41</v>
      </c>
      <c r="B291" s="23">
        <v>10</v>
      </c>
      <c r="C291" s="28"/>
      <c r="D291" s="22">
        <f t="shared" si="8"/>
        <v>10</v>
      </c>
      <c r="F291" s="20" t="s">
        <v>41</v>
      </c>
      <c r="G291" s="22">
        <f t="shared" si="9"/>
        <v>10</v>
      </c>
    </row>
    <row r="292" spans="1:7">
      <c r="A292" s="19" t="s">
        <v>18</v>
      </c>
      <c r="B292" s="22">
        <v>9</v>
      </c>
      <c r="C292" s="27"/>
      <c r="D292" s="22">
        <f t="shared" si="8"/>
        <v>9</v>
      </c>
      <c r="F292" s="19" t="s">
        <v>18</v>
      </c>
      <c r="G292" s="22">
        <f t="shared" si="9"/>
        <v>9</v>
      </c>
    </row>
    <row r="293" spans="1:7">
      <c r="A293" s="20" t="s">
        <v>19</v>
      </c>
      <c r="B293" s="23">
        <v>10</v>
      </c>
      <c r="C293" s="28"/>
      <c r="D293" s="22">
        <f t="shared" si="8"/>
        <v>10</v>
      </c>
      <c r="F293" s="20" t="s">
        <v>19</v>
      </c>
      <c r="G293" s="22">
        <f t="shared" si="9"/>
        <v>10</v>
      </c>
    </row>
    <row r="294" spans="1:7">
      <c r="A294" s="19" t="s">
        <v>20</v>
      </c>
      <c r="B294" s="22">
        <v>10</v>
      </c>
      <c r="C294" s="27"/>
      <c r="D294" s="22">
        <f t="shared" si="8"/>
        <v>10</v>
      </c>
      <c r="F294" s="19" t="s">
        <v>20</v>
      </c>
      <c r="G294" s="22">
        <f t="shared" si="9"/>
        <v>10</v>
      </c>
    </row>
    <row r="295" spans="1:7">
      <c r="A295" s="20" t="s">
        <v>33</v>
      </c>
      <c r="B295" s="23">
        <v>13</v>
      </c>
      <c r="C295" s="28"/>
      <c r="D295" s="22">
        <f t="shared" si="8"/>
        <v>13</v>
      </c>
      <c r="F295" s="20" t="s">
        <v>33</v>
      </c>
      <c r="G295" s="22">
        <f t="shared" si="9"/>
        <v>13</v>
      </c>
    </row>
    <row r="296" spans="1:7">
      <c r="A296" s="19" t="s">
        <v>35</v>
      </c>
      <c r="B296" s="22">
        <v>9</v>
      </c>
      <c r="C296" s="27"/>
      <c r="D296" s="22">
        <f t="shared" si="8"/>
        <v>9</v>
      </c>
      <c r="F296" s="19" t="s">
        <v>35</v>
      </c>
      <c r="G296" s="22">
        <f t="shared" si="9"/>
        <v>9</v>
      </c>
    </row>
    <row r="297" spans="1:7">
      <c r="A297" s="20" t="s">
        <v>21</v>
      </c>
      <c r="B297" s="23">
        <v>22</v>
      </c>
      <c r="C297" s="28"/>
      <c r="D297" s="22">
        <f t="shared" si="8"/>
        <v>22</v>
      </c>
      <c r="F297" s="20" t="s">
        <v>21</v>
      </c>
      <c r="G297" s="22">
        <f t="shared" si="9"/>
        <v>22</v>
      </c>
    </row>
    <row r="298" spans="1:7">
      <c r="A298" s="19" t="s">
        <v>22</v>
      </c>
      <c r="B298" s="22">
        <v>12</v>
      </c>
      <c r="C298" s="27"/>
      <c r="D298" s="22">
        <f t="shared" si="8"/>
        <v>12</v>
      </c>
      <c r="F298" s="19" t="s">
        <v>22</v>
      </c>
      <c r="G298" s="22">
        <f t="shared" si="9"/>
        <v>12</v>
      </c>
    </row>
    <row r="299" spans="1:7">
      <c r="A299" s="20" t="s">
        <v>23</v>
      </c>
      <c r="B299" s="23">
        <v>15</v>
      </c>
      <c r="C299" s="28"/>
      <c r="D299" s="22">
        <f t="shared" si="8"/>
        <v>15</v>
      </c>
      <c r="F299" s="20" t="s">
        <v>23</v>
      </c>
      <c r="G299" s="22">
        <f t="shared" si="9"/>
        <v>15</v>
      </c>
    </row>
    <row r="300" spans="1:7">
      <c r="A300" s="19" t="s">
        <v>24</v>
      </c>
      <c r="B300" s="22">
        <v>16</v>
      </c>
      <c r="C300" s="27"/>
      <c r="D300" s="22">
        <f t="shared" si="8"/>
        <v>16</v>
      </c>
      <c r="F300" s="19" t="s">
        <v>24</v>
      </c>
      <c r="G300" s="22">
        <f t="shared" si="9"/>
        <v>16</v>
      </c>
    </row>
    <row r="301" spans="1:7">
      <c r="A301" s="20" t="s">
        <v>25</v>
      </c>
      <c r="B301" s="23">
        <v>20</v>
      </c>
      <c r="C301" s="28"/>
      <c r="D301" s="22">
        <f t="shared" si="8"/>
        <v>20</v>
      </c>
      <c r="F301" s="20" t="s">
        <v>25</v>
      </c>
      <c r="G301" s="22">
        <f t="shared" si="9"/>
        <v>20</v>
      </c>
    </row>
    <row r="302" spans="1:7">
      <c r="A302" s="19" t="s">
        <v>43</v>
      </c>
      <c r="B302" s="22">
        <v>15</v>
      </c>
      <c r="C302" s="27"/>
      <c r="D302" s="22">
        <f t="shared" si="8"/>
        <v>15</v>
      </c>
      <c r="F302" s="19" t="s">
        <v>43</v>
      </c>
      <c r="G302" s="22">
        <f t="shared" si="9"/>
        <v>15</v>
      </c>
    </row>
    <row r="303" spans="1:7">
      <c r="A303" s="20" t="s">
        <v>26</v>
      </c>
      <c r="B303" s="23">
        <v>10</v>
      </c>
      <c r="C303" s="28"/>
      <c r="D303" s="22">
        <f t="shared" si="8"/>
        <v>10</v>
      </c>
      <c r="F303" s="20" t="s">
        <v>26</v>
      </c>
      <c r="G303" s="22">
        <f t="shared" si="9"/>
        <v>10</v>
      </c>
    </row>
    <row r="304" spans="1:7">
      <c r="A304" s="19" t="s">
        <v>44</v>
      </c>
      <c r="B304" s="22">
        <v>11</v>
      </c>
      <c r="C304" s="27"/>
      <c r="D304" s="22">
        <f t="shared" si="8"/>
        <v>11</v>
      </c>
      <c r="F304" s="19" t="s">
        <v>44</v>
      </c>
      <c r="G304" s="22">
        <f t="shared" si="9"/>
        <v>11</v>
      </c>
    </row>
    <row r="305" spans="1:7">
      <c r="A305" s="20" t="s">
        <v>41</v>
      </c>
      <c r="B305" s="23">
        <v>5</v>
      </c>
      <c r="C305" s="28"/>
      <c r="D305" s="22">
        <f t="shared" si="8"/>
        <v>5</v>
      </c>
      <c r="F305" s="20" t="s">
        <v>41</v>
      </c>
      <c r="G305" s="22">
        <f t="shared" si="9"/>
        <v>5</v>
      </c>
    </row>
    <row r="306" spans="1:7">
      <c r="A306" s="19" t="s">
        <v>19</v>
      </c>
      <c r="B306" s="22">
        <v>6</v>
      </c>
      <c r="C306" s="27"/>
      <c r="D306" s="22">
        <f t="shared" si="8"/>
        <v>6</v>
      </c>
      <c r="F306" s="19" t="s">
        <v>19</v>
      </c>
      <c r="G306" s="22">
        <f t="shared" si="9"/>
        <v>6</v>
      </c>
    </row>
    <row r="307" spans="1:7">
      <c r="A307" s="20" t="s">
        <v>21</v>
      </c>
      <c r="B307" s="23">
        <v>6</v>
      </c>
      <c r="C307" s="28"/>
      <c r="D307" s="22">
        <f t="shared" si="8"/>
        <v>6</v>
      </c>
      <c r="F307" s="20" t="s">
        <v>21</v>
      </c>
      <c r="G307" s="22">
        <f t="shared" si="9"/>
        <v>6</v>
      </c>
    </row>
    <row r="308" spans="1:7">
      <c r="A308" s="19" t="s">
        <v>22</v>
      </c>
      <c r="B308" s="22">
        <v>10</v>
      </c>
      <c r="C308" s="27"/>
      <c r="D308" s="22">
        <f t="shared" si="8"/>
        <v>10</v>
      </c>
      <c r="F308" s="19" t="s">
        <v>22</v>
      </c>
      <c r="G308" s="22">
        <f t="shared" si="9"/>
        <v>10</v>
      </c>
    </row>
    <row r="309" spans="1:7">
      <c r="A309" s="20" t="s">
        <v>23</v>
      </c>
      <c r="B309" s="23">
        <v>4</v>
      </c>
      <c r="C309" s="28"/>
      <c r="D309" s="22">
        <f t="shared" si="8"/>
        <v>4</v>
      </c>
      <c r="F309" s="20" t="s">
        <v>23</v>
      </c>
      <c r="G309" s="22">
        <f t="shared" si="9"/>
        <v>4</v>
      </c>
    </row>
    <row r="310" spans="1:7">
      <c r="A310" s="19" t="s">
        <v>36</v>
      </c>
      <c r="B310" s="22">
        <v>8</v>
      </c>
      <c r="C310" s="27"/>
      <c r="D310" s="22">
        <f t="shared" si="8"/>
        <v>8</v>
      </c>
      <c r="F310" s="19" t="s">
        <v>36</v>
      </c>
      <c r="G310" s="22">
        <f t="shared" si="9"/>
        <v>8</v>
      </c>
    </row>
    <row r="311" spans="1:7">
      <c r="A311" s="20" t="s">
        <v>42</v>
      </c>
      <c r="B311" s="23">
        <v>6</v>
      </c>
      <c r="C311" s="28"/>
      <c r="D311" s="22">
        <f t="shared" si="8"/>
        <v>6</v>
      </c>
      <c r="F311" s="20" t="s">
        <v>42</v>
      </c>
      <c r="G311" s="22">
        <f t="shared" si="9"/>
        <v>6</v>
      </c>
    </row>
    <row r="312" spans="1:7">
      <c r="A312" s="19" t="s">
        <v>24</v>
      </c>
      <c r="B312" s="22">
        <v>9</v>
      </c>
      <c r="C312" s="27"/>
      <c r="D312" s="22">
        <f t="shared" si="8"/>
        <v>9</v>
      </c>
      <c r="F312" s="19" t="s">
        <v>24</v>
      </c>
      <c r="G312" s="22">
        <f t="shared" si="9"/>
        <v>9</v>
      </c>
    </row>
    <row r="313" spans="1:7">
      <c r="A313" s="20" t="s">
        <v>25</v>
      </c>
      <c r="B313" s="23">
        <v>4</v>
      </c>
      <c r="C313" s="28"/>
      <c r="D313" s="22">
        <f t="shared" si="8"/>
        <v>4</v>
      </c>
      <c r="F313" s="20" t="s">
        <v>25</v>
      </c>
      <c r="G313" s="22">
        <f t="shared" si="9"/>
        <v>4</v>
      </c>
    </row>
    <row r="314" spans="1:7">
      <c r="A314" s="19" t="s">
        <v>43</v>
      </c>
      <c r="B314" s="22">
        <v>8</v>
      </c>
      <c r="C314" s="27"/>
      <c r="D314" s="22">
        <f t="shared" si="8"/>
        <v>8</v>
      </c>
      <c r="F314" s="19" t="s">
        <v>43</v>
      </c>
      <c r="G314" s="22">
        <f t="shared" si="9"/>
        <v>8</v>
      </c>
    </row>
    <row r="315" spans="1:7">
      <c r="A315" s="20" t="s">
        <v>32</v>
      </c>
      <c r="B315" s="23">
        <v>6</v>
      </c>
      <c r="C315" s="28"/>
      <c r="D315" s="22">
        <f t="shared" si="8"/>
        <v>6</v>
      </c>
      <c r="F315" s="20" t="s">
        <v>32</v>
      </c>
      <c r="G315" s="22">
        <f t="shared" si="9"/>
        <v>6</v>
      </c>
    </row>
    <row r="316" spans="1:7">
      <c r="A316" s="19" t="s">
        <v>16</v>
      </c>
      <c r="B316" s="22">
        <v>2</v>
      </c>
      <c r="C316" s="27"/>
      <c r="D316" s="22">
        <f t="shared" si="8"/>
        <v>2</v>
      </c>
      <c r="F316" s="19" t="s">
        <v>16</v>
      </c>
      <c r="G316" s="22">
        <f t="shared" si="9"/>
        <v>2</v>
      </c>
    </row>
    <row r="317" spans="1:7">
      <c r="A317" s="20" t="s">
        <v>19</v>
      </c>
      <c r="B317" s="23">
        <v>5</v>
      </c>
      <c r="C317" s="28"/>
      <c r="D317" s="22">
        <f t="shared" si="8"/>
        <v>5</v>
      </c>
      <c r="F317" s="20" t="s">
        <v>19</v>
      </c>
      <c r="G317" s="22">
        <f t="shared" si="9"/>
        <v>5</v>
      </c>
    </row>
    <row r="318" spans="1:7">
      <c r="A318" s="19" t="s">
        <v>20</v>
      </c>
      <c r="B318" s="22">
        <v>5</v>
      </c>
      <c r="C318" s="27"/>
      <c r="D318" s="22">
        <f t="shared" si="8"/>
        <v>5</v>
      </c>
      <c r="F318" s="19" t="s">
        <v>20</v>
      </c>
      <c r="G318" s="22">
        <f t="shared" si="9"/>
        <v>5</v>
      </c>
    </row>
    <row r="319" spans="1:7">
      <c r="A319" s="20" t="s">
        <v>35</v>
      </c>
      <c r="B319" s="23">
        <v>4</v>
      </c>
      <c r="C319" s="28"/>
      <c r="D319" s="22">
        <f t="shared" si="8"/>
        <v>4</v>
      </c>
      <c r="F319" s="20" t="s">
        <v>35</v>
      </c>
      <c r="G319" s="22">
        <f t="shared" si="9"/>
        <v>4</v>
      </c>
    </row>
    <row r="320" spans="1:7">
      <c r="A320" s="19" t="s">
        <v>24</v>
      </c>
      <c r="B320" s="22">
        <v>10</v>
      </c>
      <c r="C320" s="27"/>
      <c r="D320" s="22">
        <f t="shared" si="8"/>
        <v>10</v>
      </c>
      <c r="F320" s="19" t="s">
        <v>24</v>
      </c>
      <c r="G320" s="22">
        <f t="shared" si="9"/>
        <v>10</v>
      </c>
    </row>
    <row r="321" spans="1:7">
      <c r="A321" s="20" t="s">
        <v>44</v>
      </c>
      <c r="B321" s="23">
        <v>7</v>
      </c>
      <c r="C321" s="28"/>
      <c r="D321" s="22">
        <f t="shared" si="8"/>
        <v>7</v>
      </c>
      <c r="F321" s="20" t="s">
        <v>44</v>
      </c>
      <c r="G321" s="22">
        <f t="shared" si="9"/>
        <v>7</v>
      </c>
    </row>
    <row r="322" spans="1:7">
      <c r="A322" s="19" t="s">
        <v>37</v>
      </c>
      <c r="B322" s="22">
        <v>8</v>
      </c>
      <c r="C322" s="27"/>
      <c r="D322" s="22">
        <f t="shared" si="8"/>
        <v>8</v>
      </c>
      <c r="F322" s="19" t="s">
        <v>37</v>
      </c>
      <c r="G322" s="22">
        <f t="shared" si="9"/>
        <v>8</v>
      </c>
    </row>
    <row r="323" spans="1:7">
      <c r="A323" s="20" t="s">
        <v>16</v>
      </c>
      <c r="B323" s="23">
        <v>2</v>
      </c>
      <c r="C323" s="28"/>
      <c r="D323" s="22">
        <f t="shared" ref="D323:D386" si="10">B323+C323</f>
        <v>2</v>
      </c>
      <c r="F323" s="20" t="s">
        <v>16</v>
      </c>
      <c r="G323" s="22">
        <f t="shared" ref="G323:G386" si="11">B323+C323</f>
        <v>2</v>
      </c>
    </row>
    <row r="324" spans="1:7">
      <c r="A324" s="19" t="s">
        <v>18</v>
      </c>
      <c r="B324" s="22">
        <v>2</v>
      </c>
      <c r="C324" s="27"/>
      <c r="D324" s="22">
        <f t="shared" si="10"/>
        <v>2</v>
      </c>
      <c r="F324" s="19" t="s">
        <v>18</v>
      </c>
      <c r="G324" s="22">
        <f t="shared" si="11"/>
        <v>2</v>
      </c>
    </row>
    <row r="325" spans="1:7">
      <c r="A325" s="20" t="s">
        <v>19</v>
      </c>
      <c r="B325" s="23">
        <v>3</v>
      </c>
      <c r="C325" s="28"/>
      <c r="D325" s="22">
        <f t="shared" si="10"/>
        <v>3</v>
      </c>
      <c r="F325" s="20" t="s">
        <v>19</v>
      </c>
      <c r="G325" s="22">
        <f t="shared" si="11"/>
        <v>3</v>
      </c>
    </row>
    <row r="326" spans="1:7">
      <c r="A326" s="19" t="s">
        <v>20</v>
      </c>
      <c r="B326" s="22">
        <v>1</v>
      </c>
      <c r="C326" s="27"/>
      <c r="D326" s="22">
        <f t="shared" si="10"/>
        <v>1</v>
      </c>
      <c r="F326" s="19" t="s">
        <v>20</v>
      </c>
      <c r="G326" s="22">
        <f t="shared" si="11"/>
        <v>1</v>
      </c>
    </row>
    <row r="327" spans="1:7">
      <c r="A327" s="20" t="s">
        <v>22</v>
      </c>
      <c r="B327" s="23">
        <v>2</v>
      </c>
      <c r="C327" s="28"/>
      <c r="D327" s="22">
        <f t="shared" si="10"/>
        <v>2</v>
      </c>
      <c r="F327" s="20" t="s">
        <v>22</v>
      </c>
      <c r="G327" s="22">
        <f t="shared" si="11"/>
        <v>2</v>
      </c>
    </row>
    <row r="328" spans="1:7">
      <c r="A328" s="19" t="s">
        <v>23</v>
      </c>
      <c r="B328" s="22">
        <v>4</v>
      </c>
      <c r="C328" s="27"/>
      <c r="D328" s="22">
        <f t="shared" si="10"/>
        <v>4</v>
      </c>
      <c r="F328" s="19" t="s">
        <v>23</v>
      </c>
      <c r="G328" s="22">
        <f t="shared" si="11"/>
        <v>4</v>
      </c>
    </row>
    <row r="329" spans="1:7">
      <c r="A329" s="20" t="s">
        <v>42</v>
      </c>
      <c r="B329" s="23">
        <v>2</v>
      </c>
      <c r="C329" s="28"/>
      <c r="D329" s="22">
        <f t="shared" si="10"/>
        <v>2</v>
      </c>
      <c r="F329" s="20" t="s">
        <v>42</v>
      </c>
      <c r="G329" s="22">
        <f t="shared" si="11"/>
        <v>2</v>
      </c>
    </row>
    <row r="330" spans="1:7">
      <c r="A330" s="19" t="s">
        <v>43</v>
      </c>
      <c r="B330" s="22">
        <v>2</v>
      </c>
      <c r="C330" s="27"/>
      <c r="D330" s="22">
        <f t="shared" si="10"/>
        <v>2</v>
      </c>
      <c r="F330" s="19" t="s">
        <v>43</v>
      </c>
      <c r="G330" s="22">
        <f t="shared" si="11"/>
        <v>2</v>
      </c>
    </row>
    <row r="331" spans="1:7">
      <c r="A331" s="20" t="s">
        <v>26</v>
      </c>
      <c r="B331" s="23">
        <v>3</v>
      </c>
      <c r="C331" s="28"/>
      <c r="D331" s="22">
        <f t="shared" si="10"/>
        <v>3</v>
      </c>
      <c r="F331" s="20" t="s">
        <v>26</v>
      </c>
      <c r="G331" s="22">
        <f t="shared" si="11"/>
        <v>3</v>
      </c>
    </row>
    <row r="332" spans="1:7">
      <c r="A332" s="19" t="s">
        <v>27</v>
      </c>
      <c r="B332" s="22">
        <v>2</v>
      </c>
      <c r="C332" s="27"/>
      <c r="D332" s="22">
        <f t="shared" si="10"/>
        <v>2</v>
      </c>
      <c r="F332" s="19" t="s">
        <v>27</v>
      </c>
      <c r="G332" s="22">
        <f t="shared" si="11"/>
        <v>2</v>
      </c>
    </row>
    <row r="333" spans="1:7">
      <c r="A333" s="20" t="s">
        <v>41</v>
      </c>
      <c r="B333" s="23">
        <v>6</v>
      </c>
      <c r="C333" s="28"/>
      <c r="D333" s="22">
        <f t="shared" si="10"/>
        <v>6</v>
      </c>
      <c r="F333" s="20" t="s">
        <v>41</v>
      </c>
      <c r="G333" s="22">
        <f t="shared" si="11"/>
        <v>6</v>
      </c>
    </row>
    <row r="334" spans="1:7">
      <c r="A334" s="19" t="s">
        <v>32</v>
      </c>
      <c r="B334" s="22">
        <v>9</v>
      </c>
      <c r="C334" s="27"/>
      <c r="D334" s="22">
        <f t="shared" si="10"/>
        <v>9</v>
      </c>
      <c r="F334" s="19" t="s">
        <v>32</v>
      </c>
      <c r="G334" s="22">
        <f t="shared" si="11"/>
        <v>9</v>
      </c>
    </row>
    <row r="335" spans="1:7">
      <c r="A335" s="20" t="s">
        <v>16</v>
      </c>
      <c r="B335" s="23">
        <v>16</v>
      </c>
      <c r="C335" s="28"/>
      <c r="D335" s="22">
        <f t="shared" si="10"/>
        <v>16</v>
      </c>
      <c r="F335" s="20" t="s">
        <v>16</v>
      </c>
      <c r="G335" s="22">
        <f t="shared" si="11"/>
        <v>16</v>
      </c>
    </row>
    <row r="336" spans="1:7">
      <c r="A336" s="19" t="s">
        <v>18</v>
      </c>
      <c r="B336" s="22">
        <v>6</v>
      </c>
      <c r="C336" s="27"/>
      <c r="D336" s="22">
        <f t="shared" si="10"/>
        <v>6</v>
      </c>
      <c r="F336" s="19" t="s">
        <v>18</v>
      </c>
      <c r="G336" s="22">
        <f t="shared" si="11"/>
        <v>6</v>
      </c>
    </row>
    <row r="337" spans="1:7">
      <c r="A337" s="20" t="s">
        <v>19</v>
      </c>
      <c r="B337" s="23">
        <v>15</v>
      </c>
      <c r="C337" s="28"/>
      <c r="D337" s="22">
        <f t="shared" si="10"/>
        <v>15</v>
      </c>
      <c r="F337" s="20" t="s">
        <v>19</v>
      </c>
      <c r="G337" s="22">
        <f t="shared" si="11"/>
        <v>15</v>
      </c>
    </row>
    <row r="338" spans="1:7">
      <c r="A338" s="19" t="s">
        <v>20</v>
      </c>
      <c r="B338" s="22">
        <v>13</v>
      </c>
      <c r="C338" s="27"/>
      <c r="D338" s="22">
        <f t="shared" si="10"/>
        <v>13</v>
      </c>
      <c r="F338" s="19" t="s">
        <v>20</v>
      </c>
      <c r="G338" s="22">
        <f t="shared" si="11"/>
        <v>13</v>
      </c>
    </row>
    <row r="339" spans="1:7">
      <c r="A339" s="20" t="s">
        <v>33</v>
      </c>
      <c r="B339" s="23">
        <v>12</v>
      </c>
      <c r="C339" s="28"/>
      <c r="D339" s="22">
        <f t="shared" si="10"/>
        <v>12</v>
      </c>
      <c r="F339" s="20" t="s">
        <v>33</v>
      </c>
      <c r="G339" s="22">
        <f t="shared" si="11"/>
        <v>12</v>
      </c>
    </row>
    <row r="340" spans="1:7">
      <c r="A340" s="19" t="s">
        <v>35</v>
      </c>
      <c r="B340" s="22">
        <v>15</v>
      </c>
      <c r="C340" s="27"/>
      <c r="D340" s="22">
        <f t="shared" si="10"/>
        <v>15</v>
      </c>
      <c r="F340" s="19" t="s">
        <v>35</v>
      </c>
      <c r="G340" s="22">
        <f t="shared" si="11"/>
        <v>15</v>
      </c>
    </row>
    <row r="341" spans="1:7">
      <c r="A341" s="20" t="s">
        <v>21</v>
      </c>
      <c r="B341" s="23">
        <v>8</v>
      </c>
      <c r="C341" s="28"/>
      <c r="D341" s="22">
        <f t="shared" si="10"/>
        <v>8</v>
      </c>
      <c r="F341" s="20" t="s">
        <v>21</v>
      </c>
      <c r="G341" s="22">
        <f t="shared" si="11"/>
        <v>8</v>
      </c>
    </row>
    <row r="342" spans="1:7">
      <c r="A342" s="19" t="s">
        <v>22</v>
      </c>
      <c r="B342" s="22">
        <v>13</v>
      </c>
      <c r="C342" s="27"/>
      <c r="D342" s="22">
        <f t="shared" si="10"/>
        <v>13</v>
      </c>
      <c r="F342" s="19" t="s">
        <v>22</v>
      </c>
      <c r="G342" s="22">
        <f t="shared" si="11"/>
        <v>13</v>
      </c>
    </row>
    <row r="343" spans="1:7">
      <c r="A343" s="20" t="s">
        <v>23</v>
      </c>
      <c r="B343" s="23">
        <v>10</v>
      </c>
      <c r="C343" s="28"/>
      <c r="D343" s="22">
        <f t="shared" si="10"/>
        <v>10</v>
      </c>
      <c r="F343" s="20" t="s">
        <v>23</v>
      </c>
      <c r="G343" s="22">
        <f t="shared" si="11"/>
        <v>10</v>
      </c>
    </row>
    <row r="344" spans="1:7">
      <c r="A344" s="19" t="s">
        <v>36</v>
      </c>
      <c r="B344" s="22">
        <v>11</v>
      </c>
      <c r="C344" s="27"/>
      <c r="D344" s="22">
        <f t="shared" si="10"/>
        <v>11</v>
      </c>
      <c r="F344" s="19" t="s">
        <v>36</v>
      </c>
      <c r="G344" s="22">
        <f t="shared" si="11"/>
        <v>11</v>
      </c>
    </row>
    <row r="345" spans="1:7">
      <c r="A345" s="20" t="s">
        <v>42</v>
      </c>
      <c r="B345" s="23">
        <v>12</v>
      </c>
      <c r="C345" s="28"/>
      <c r="D345" s="22">
        <f t="shared" si="10"/>
        <v>12</v>
      </c>
      <c r="F345" s="20" t="s">
        <v>42</v>
      </c>
      <c r="G345" s="22">
        <f t="shared" si="11"/>
        <v>12</v>
      </c>
    </row>
    <row r="346" spans="1:7">
      <c r="A346" s="19" t="s">
        <v>25</v>
      </c>
      <c r="B346" s="22">
        <v>13</v>
      </c>
      <c r="C346" s="27"/>
      <c r="D346" s="22">
        <f t="shared" si="10"/>
        <v>13</v>
      </c>
      <c r="F346" s="19" t="s">
        <v>25</v>
      </c>
      <c r="G346" s="22">
        <f t="shared" si="11"/>
        <v>13</v>
      </c>
    </row>
    <row r="347" spans="1:7">
      <c r="A347" s="20" t="s">
        <v>43</v>
      </c>
      <c r="B347" s="23">
        <v>7</v>
      </c>
      <c r="C347" s="28"/>
      <c r="D347" s="22">
        <f t="shared" si="10"/>
        <v>7</v>
      </c>
      <c r="F347" s="20" t="s">
        <v>43</v>
      </c>
      <c r="G347" s="22">
        <f t="shared" si="11"/>
        <v>7</v>
      </c>
    </row>
    <row r="348" spans="1:7">
      <c r="A348" s="19" t="s">
        <v>44</v>
      </c>
      <c r="B348" s="22">
        <v>13</v>
      </c>
      <c r="C348" s="27"/>
      <c r="D348" s="22">
        <f t="shared" si="10"/>
        <v>13</v>
      </c>
      <c r="F348" s="19" t="s">
        <v>44</v>
      </c>
      <c r="G348" s="22">
        <f t="shared" si="11"/>
        <v>13</v>
      </c>
    </row>
    <row r="349" spans="1:7">
      <c r="A349" s="20" t="s">
        <v>27</v>
      </c>
      <c r="B349" s="23">
        <v>17</v>
      </c>
      <c r="C349" s="28"/>
      <c r="D349" s="22">
        <f t="shared" si="10"/>
        <v>17</v>
      </c>
      <c r="F349" s="20" t="s">
        <v>27</v>
      </c>
      <c r="G349" s="22">
        <f t="shared" si="11"/>
        <v>17</v>
      </c>
    </row>
    <row r="350" spans="1:7">
      <c r="A350" s="19" t="s">
        <v>41</v>
      </c>
      <c r="B350" s="22">
        <v>9</v>
      </c>
      <c r="C350" s="27"/>
      <c r="D350" s="22">
        <f t="shared" si="10"/>
        <v>9</v>
      </c>
      <c r="F350" s="19" t="s">
        <v>41</v>
      </c>
      <c r="G350" s="22">
        <f t="shared" si="11"/>
        <v>9</v>
      </c>
    </row>
    <row r="351" spans="1:7">
      <c r="A351" s="20" t="s">
        <v>32</v>
      </c>
      <c r="B351" s="23">
        <v>22</v>
      </c>
      <c r="C351" s="28"/>
      <c r="D351" s="22">
        <f t="shared" si="10"/>
        <v>22</v>
      </c>
      <c r="F351" s="20" t="s">
        <v>32</v>
      </c>
      <c r="G351" s="22">
        <f t="shared" si="11"/>
        <v>22</v>
      </c>
    </row>
    <row r="352" spans="1:7">
      <c r="A352" s="19" t="s">
        <v>16</v>
      </c>
      <c r="B352" s="22">
        <v>24</v>
      </c>
      <c r="C352" s="27"/>
      <c r="D352" s="22">
        <f t="shared" si="10"/>
        <v>24</v>
      </c>
      <c r="F352" s="19" t="s">
        <v>16</v>
      </c>
      <c r="G352" s="22">
        <f t="shared" si="11"/>
        <v>24</v>
      </c>
    </row>
    <row r="353" spans="1:7">
      <c r="A353" s="20" t="s">
        <v>18</v>
      </c>
      <c r="B353" s="23">
        <v>19</v>
      </c>
      <c r="C353" s="28"/>
      <c r="D353" s="22">
        <f t="shared" si="10"/>
        <v>19</v>
      </c>
      <c r="F353" s="20" t="s">
        <v>18</v>
      </c>
      <c r="G353" s="22">
        <f t="shared" si="11"/>
        <v>19</v>
      </c>
    </row>
    <row r="354" spans="1:7">
      <c r="A354" s="19" t="s">
        <v>19</v>
      </c>
      <c r="B354" s="22">
        <v>16</v>
      </c>
      <c r="C354" s="27"/>
      <c r="D354" s="22">
        <f t="shared" si="10"/>
        <v>16</v>
      </c>
      <c r="F354" s="19" t="s">
        <v>19</v>
      </c>
      <c r="G354" s="22">
        <f t="shared" si="11"/>
        <v>16</v>
      </c>
    </row>
    <row r="355" spans="1:7">
      <c r="A355" s="20" t="s">
        <v>20</v>
      </c>
      <c r="B355" s="23">
        <v>20</v>
      </c>
      <c r="C355" s="28"/>
      <c r="D355" s="22">
        <f t="shared" si="10"/>
        <v>20</v>
      </c>
      <c r="F355" s="20" t="s">
        <v>20</v>
      </c>
      <c r="G355" s="22">
        <f t="shared" si="11"/>
        <v>20</v>
      </c>
    </row>
    <row r="356" spans="1:7">
      <c r="A356" s="19" t="s">
        <v>35</v>
      </c>
      <c r="B356" s="22">
        <v>16</v>
      </c>
      <c r="C356" s="27"/>
      <c r="D356" s="22">
        <f t="shared" si="10"/>
        <v>16</v>
      </c>
      <c r="F356" s="19" t="s">
        <v>35</v>
      </c>
      <c r="G356" s="22">
        <f t="shared" si="11"/>
        <v>16</v>
      </c>
    </row>
    <row r="357" spans="1:7">
      <c r="A357" s="20" t="s">
        <v>22</v>
      </c>
      <c r="B357" s="23">
        <v>13</v>
      </c>
      <c r="C357" s="28"/>
      <c r="D357" s="22">
        <f t="shared" si="10"/>
        <v>13</v>
      </c>
      <c r="F357" s="20" t="s">
        <v>22</v>
      </c>
      <c r="G357" s="22">
        <f t="shared" si="11"/>
        <v>13</v>
      </c>
    </row>
    <row r="358" spans="1:7">
      <c r="A358" s="19" t="s">
        <v>36</v>
      </c>
      <c r="B358" s="22">
        <v>15</v>
      </c>
      <c r="C358" s="27"/>
      <c r="D358" s="22">
        <f t="shared" si="10"/>
        <v>15</v>
      </c>
      <c r="F358" s="19" t="s">
        <v>36</v>
      </c>
      <c r="G358" s="22">
        <f t="shared" si="11"/>
        <v>15</v>
      </c>
    </row>
    <row r="359" spans="1:7">
      <c r="A359" s="20" t="s">
        <v>42</v>
      </c>
      <c r="B359" s="23">
        <v>17</v>
      </c>
      <c r="C359" s="28"/>
      <c r="D359" s="22">
        <f t="shared" si="10"/>
        <v>17</v>
      </c>
      <c r="F359" s="20" t="s">
        <v>42</v>
      </c>
      <c r="G359" s="22">
        <f t="shared" si="11"/>
        <v>17</v>
      </c>
    </row>
    <row r="360" spans="1:7">
      <c r="A360" s="19" t="s">
        <v>24</v>
      </c>
      <c r="B360" s="22">
        <v>26</v>
      </c>
      <c r="C360" s="27"/>
      <c r="D360" s="22">
        <f t="shared" si="10"/>
        <v>26</v>
      </c>
      <c r="F360" s="19" t="s">
        <v>24</v>
      </c>
      <c r="G360" s="22">
        <f t="shared" si="11"/>
        <v>26</v>
      </c>
    </row>
    <row r="361" spans="1:7">
      <c r="A361" s="20" t="s">
        <v>44</v>
      </c>
      <c r="B361" s="23">
        <v>9</v>
      </c>
      <c r="C361" s="28"/>
      <c r="D361" s="22">
        <f t="shared" si="10"/>
        <v>9</v>
      </c>
      <c r="F361" s="20" t="s">
        <v>44</v>
      </c>
      <c r="G361" s="22">
        <f t="shared" si="11"/>
        <v>9</v>
      </c>
    </row>
    <row r="362" spans="1:7">
      <c r="A362" s="19" t="s">
        <v>37</v>
      </c>
      <c r="B362" s="22">
        <v>24</v>
      </c>
      <c r="C362" s="27"/>
      <c r="D362" s="22">
        <f t="shared" si="10"/>
        <v>24</v>
      </c>
      <c r="F362" s="19" t="s">
        <v>37</v>
      </c>
      <c r="G362" s="22">
        <f t="shared" si="11"/>
        <v>24</v>
      </c>
    </row>
    <row r="363" spans="1:7">
      <c r="A363" s="20" t="s">
        <v>27</v>
      </c>
      <c r="B363" s="23">
        <v>22</v>
      </c>
      <c r="C363" s="28"/>
      <c r="D363" s="22">
        <f t="shared" si="10"/>
        <v>22</v>
      </c>
      <c r="F363" s="20" t="s">
        <v>27</v>
      </c>
      <c r="G363" s="22">
        <f t="shared" si="11"/>
        <v>22</v>
      </c>
    </row>
    <row r="364" spans="1:7">
      <c r="A364" s="19" t="s">
        <v>16</v>
      </c>
      <c r="B364" s="22">
        <v>4</v>
      </c>
      <c r="C364" s="27"/>
      <c r="D364" s="22">
        <f t="shared" si="10"/>
        <v>4</v>
      </c>
      <c r="F364" s="19" t="s">
        <v>16</v>
      </c>
      <c r="G364" s="22">
        <f t="shared" si="11"/>
        <v>4</v>
      </c>
    </row>
    <row r="365" spans="1:7">
      <c r="A365" s="20" t="s">
        <v>18</v>
      </c>
      <c r="B365" s="23">
        <v>6</v>
      </c>
      <c r="C365" s="28"/>
      <c r="D365" s="22">
        <f t="shared" si="10"/>
        <v>6</v>
      </c>
      <c r="F365" s="20" t="s">
        <v>18</v>
      </c>
      <c r="G365" s="22">
        <f t="shared" si="11"/>
        <v>6</v>
      </c>
    </row>
    <row r="366" spans="1:7">
      <c r="A366" s="19" t="s">
        <v>20</v>
      </c>
      <c r="B366" s="22">
        <v>3</v>
      </c>
      <c r="C366" s="27"/>
      <c r="D366" s="22">
        <f t="shared" si="10"/>
        <v>3</v>
      </c>
      <c r="F366" s="19" t="s">
        <v>20</v>
      </c>
      <c r="G366" s="22">
        <f t="shared" si="11"/>
        <v>3</v>
      </c>
    </row>
    <row r="367" spans="1:7">
      <c r="A367" s="20" t="s">
        <v>33</v>
      </c>
      <c r="B367" s="23">
        <v>4</v>
      </c>
      <c r="C367" s="28"/>
      <c r="D367" s="22">
        <f t="shared" si="10"/>
        <v>4</v>
      </c>
      <c r="F367" s="20" t="s">
        <v>33</v>
      </c>
      <c r="G367" s="22">
        <f t="shared" si="11"/>
        <v>4</v>
      </c>
    </row>
    <row r="368" spans="1:7">
      <c r="A368" s="19" t="s">
        <v>21</v>
      </c>
      <c r="B368" s="22">
        <v>4</v>
      </c>
      <c r="C368" s="27"/>
      <c r="D368" s="22">
        <f t="shared" si="10"/>
        <v>4</v>
      </c>
      <c r="F368" s="19" t="s">
        <v>21</v>
      </c>
      <c r="G368" s="22">
        <f t="shared" si="11"/>
        <v>4</v>
      </c>
    </row>
    <row r="369" spans="1:7">
      <c r="A369" s="20" t="s">
        <v>22</v>
      </c>
      <c r="B369" s="23">
        <v>3</v>
      </c>
      <c r="C369" s="28"/>
      <c r="D369" s="22">
        <f t="shared" si="10"/>
        <v>3</v>
      </c>
      <c r="F369" s="20" t="s">
        <v>22</v>
      </c>
      <c r="G369" s="22">
        <f t="shared" si="11"/>
        <v>3</v>
      </c>
    </row>
    <row r="370" spans="1:7">
      <c r="A370" s="19" t="s">
        <v>23</v>
      </c>
      <c r="B370" s="22">
        <v>3</v>
      </c>
      <c r="C370" s="27"/>
      <c r="D370" s="22">
        <f t="shared" si="10"/>
        <v>3</v>
      </c>
      <c r="F370" s="19" t="s">
        <v>23</v>
      </c>
      <c r="G370" s="22">
        <f t="shared" si="11"/>
        <v>3</v>
      </c>
    </row>
    <row r="371" spans="1:7">
      <c r="A371" s="20" t="s">
        <v>36</v>
      </c>
      <c r="B371" s="23">
        <v>2</v>
      </c>
      <c r="C371" s="28"/>
      <c r="D371" s="22">
        <f t="shared" si="10"/>
        <v>2</v>
      </c>
      <c r="F371" s="20" t="s">
        <v>36</v>
      </c>
      <c r="G371" s="22">
        <f t="shared" si="11"/>
        <v>2</v>
      </c>
    </row>
    <row r="372" spans="1:7">
      <c r="A372" s="19" t="s">
        <v>24</v>
      </c>
      <c r="B372" s="22">
        <v>4</v>
      </c>
      <c r="C372" s="27"/>
      <c r="D372" s="22">
        <f t="shared" si="10"/>
        <v>4</v>
      </c>
      <c r="F372" s="19" t="s">
        <v>24</v>
      </c>
      <c r="G372" s="22">
        <f t="shared" si="11"/>
        <v>4</v>
      </c>
    </row>
    <row r="373" spans="1:7">
      <c r="A373" s="20" t="s">
        <v>25</v>
      </c>
      <c r="B373" s="23">
        <v>4</v>
      </c>
      <c r="C373" s="28"/>
      <c r="D373" s="22">
        <f t="shared" si="10"/>
        <v>4</v>
      </c>
      <c r="F373" s="20" t="s">
        <v>25</v>
      </c>
      <c r="G373" s="22">
        <f t="shared" si="11"/>
        <v>4</v>
      </c>
    </row>
    <row r="374" spans="1:7">
      <c r="A374" s="19" t="s">
        <v>43</v>
      </c>
      <c r="B374" s="22">
        <v>5</v>
      </c>
      <c r="C374" s="27"/>
      <c r="D374" s="22">
        <f t="shared" si="10"/>
        <v>5</v>
      </c>
      <c r="F374" s="19" t="s">
        <v>43</v>
      </c>
      <c r="G374" s="22">
        <f t="shared" si="11"/>
        <v>5</v>
      </c>
    </row>
    <row r="375" spans="1:7">
      <c r="A375" s="20" t="s">
        <v>27</v>
      </c>
      <c r="B375" s="23">
        <v>2</v>
      </c>
      <c r="C375" s="28"/>
      <c r="D375" s="22">
        <f t="shared" si="10"/>
        <v>2</v>
      </c>
      <c r="F375" s="20" t="s">
        <v>27</v>
      </c>
      <c r="G375" s="22">
        <f t="shared" si="11"/>
        <v>2</v>
      </c>
    </row>
    <row r="376" spans="1:7">
      <c r="A376" s="19" t="s">
        <v>32</v>
      </c>
      <c r="B376" s="22">
        <v>2</v>
      </c>
      <c r="C376" s="27"/>
      <c r="D376" s="22">
        <f t="shared" si="10"/>
        <v>2</v>
      </c>
      <c r="F376" s="19" t="s">
        <v>32</v>
      </c>
      <c r="G376" s="22">
        <f t="shared" si="11"/>
        <v>2</v>
      </c>
    </row>
    <row r="377" spans="1:7">
      <c r="A377" s="20" t="s">
        <v>18</v>
      </c>
      <c r="B377" s="23">
        <v>4</v>
      </c>
      <c r="C377" s="28"/>
      <c r="D377" s="22">
        <f t="shared" si="10"/>
        <v>4</v>
      </c>
      <c r="F377" s="20" t="s">
        <v>18</v>
      </c>
      <c r="G377" s="22">
        <f t="shared" si="11"/>
        <v>4</v>
      </c>
    </row>
    <row r="378" spans="1:7">
      <c r="A378" s="19" t="s">
        <v>35</v>
      </c>
      <c r="B378" s="22">
        <v>2</v>
      </c>
      <c r="C378" s="27"/>
      <c r="D378" s="22">
        <f t="shared" si="10"/>
        <v>2</v>
      </c>
      <c r="F378" s="19" t="s">
        <v>35</v>
      </c>
      <c r="G378" s="22">
        <f t="shared" si="11"/>
        <v>2</v>
      </c>
    </row>
    <row r="379" spans="1:7">
      <c r="A379" s="20" t="s">
        <v>21</v>
      </c>
      <c r="B379" s="23">
        <v>3</v>
      </c>
      <c r="C379" s="28"/>
      <c r="D379" s="22">
        <f t="shared" si="10"/>
        <v>3</v>
      </c>
      <c r="F379" s="20" t="s">
        <v>21</v>
      </c>
      <c r="G379" s="22">
        <f t="shared" si="11"/>
        <v>3</v>
      </c>
    </row>
    <row r="380" spans="1:7">
      <c r="A380" s="19" t="s">
        <v>22</v>
      </c>
      <c r="B380" s="22">
        <v>2</v>
      </c>
      <c r="C380" s="27"/>
      <c r="D380" s="22">
        <f t="shared" si="10"/>
        <v>2</v>
      </c>
      <c r="F380" s="19" t="s">
        <v>22</v>
      </c>
      <c r="G380" s="22">
        <f t="shared" si="11"/>
        <v>2</v>
      </c>
    </row>
    <row r="381" spans="1:7">
      <c r="A381" s="20" t="s">
        <v>23</v>
      </c>
      <c r="B381" s="23">
        <v>2</v>
      </c>
      <c r="C381" s="28"/>
      <c r="D381" s="22">
        <f t="shared" si="10"/>
        <v>2</v>
      </c>
      <c r="F381" s="20" t="s">
        <v>23</v>
      </c>
      <c r="G381" s="22">
        <f t="shared" si="11"/>
        <v>2</v>
      </c>
    </row>
    <row r="382" spans="1:7">
      <c r="A382" s="19" t="s">
        <v>36</v>
      </c>
      <c r="B382" s="22">
        <v>2</v>
      </c>
      <c r="C382" s="27"/>
      <c r="D382" s="22">
        <f t="shared" si="10"/>
        <v>2</v>
      </c>
      <c r="F382" s="19" t="s">
        <v>36</v>
      </c>
      <c r="G382" s="22">
        <f t="shared" si="11"/>
        <v>2</v>
      </c>
    </row>
    <row r="383" spans="1:7">
      <c r="A383" s="20" t="s">
        <v>43</v>
      </c>
      <c r="B383" s="23">
        <v>2</v>
      </c>
      <c r="C383" s="28"/>
      <c r="D383" s="22">
        <f t="shared" si="10"/>
        <v>2</v>
      </c>
      <c r="F383" s="20" t="s">
        <v>43</v>
      </c>
      <c r="G383" s="22">
        <f t="shared" si="11"/>
        <v>2</v>
      </c>
    </row>
    <row r="384" spans="1:7">
      <c r="A384" s="19" t="s">
        <v>26</v>
      </c>
      <c r="B384" s="22">
        <v>3</v>
      </c>
      <c r="C384" s="27"/>
      <c r="D384" s="22">
        <f t="shared" si="10"/>
        <v>3</v>
      </c>
      <c r="F384" s="19" t="s">
        <v>26</v>
      </c>
      <c r="G384" s="22">
        <f t="shared" si="11"/>
        <v>3</v>
      </c>
    </row>
    <row r="385" spans="1:7">
      <c r="A385" s="20" t="s">
        <v>44</v>
      </c>
      <c r="B385" s="23">
        <v>2</v>
      </c>
      <c r="C385" s="28"/>
      <c r="D385" s="22">
        <f t="shared" si="10"/>
        <v>2</v>
      </c>
      <c r="F385" s="20" t="s">
        <v>44</v>
      </c>
      <c r="G385" s="22">
        <f t="shared" si="11"/>
        <v>2</v>
      </c>
    </row>
    <row r="386" spans="1:7">
      <c r="A386" s="19" t="s">
        <v>27</v>
      </c>
      <c r="B386" s="22">
        <v>3</v>
      </c>
      <c r="C386" s="27"/>
      <c r="D386" s="22">
        <f t="shared" si="10"/>
        <v>3</v>
      </c>
      <c r="F386" s="19" t="s">
        <v>27</v>
      </c>
      <c r="G386" s="22">
        <f t="shared" si="11"/>
        <v>3</v>
      </c>
    </row>
    <row r="387" spans="1:7">
      <c r="A387" s="20" t="s">
        <v>41</v>
      </c>
      <c r="B387" s="23">
        <v>7</v>
      </c>
      <c r="C387" s="28"/>
      <c r="D387" s="22">
        <f t="shared" ref="D387:D450" si="12">B387+C387</f>
        <v>7</v>
      </c>
      <c r="F387" s="20" t="s">
        <v>41</v>
      </c>
      <c r="G387" s="22">
        <f t="shared" ref="G387:G450" si="13">B387+C387</f>
        <v>7</v>
      </c>
    </row>
    <row r="388" spans="1:7">
      <c r="A388" s="19" t="s">
        <v>32</v>
      </c>
      <c r="B388" s="22">
        <v>7</v>
      </c>
      <c r="C388" s="27"/>
      <c r="D388" s="22">
        <f t="shared" si="12"/>
        <v>7</v>
      </c>
      <c r="F388" s="19" t="s">
        <v>32</v>
      </c>
      <c r="G388" s="22">
        <f t="shared" si="13"/>
        <v>7</v>
      </c>
    </row>
    <row r="389" spans="1:7">
      <c r="A389" s="20" t="s">
        <v>16</v>
      </c>
      <c r="B389" s="23">
        <v>4</v>
      </c>
      <c r="C389" s="28"/>
      <c r="D389" s="22">
        <f t="shared" si="12"/>
        <v>4</v>
      </c>
      <c r="F389" s="20" t="s">
        <v>16</v>
      </c>
      <c r="G389" s="22">
        <f t="shared" si="13"/>
        <v>4</v>
      </c>
    </row>
    <row r="390" spans="1:7">
      <c r="A390" s="19" t="s">
        <v>18</v>
      </c>
      <c r="B390" s="22">
        <v>13</v>
      </c>
      <c r="C390" s="27"/>
      <c r="D390" s="22">
        <f t="shared" si="12"/>
        <v>13</v>
      </c>
      <c r="F390" s="19" t="s">
        <v>18</v>
      </c>
      <c r="G390" s="22">
        <f t="shared" si="13"/>
        <v>13</v>
      </c>
    </row>
    <row r="391" spans="1:7">
      <c r="A391" s="20" t="s">
        <v>33</v>
      </c>
      <c r="B391" s="23">
        <v>9</v>
      </c>
      <c r="C391" s="28"/>
      <c r="D391" s="22">
        <f t="shared" si="12"/>
        <v>9</v>
      </c>
      <c r="F391" s="20" t="s">
        <v>33</v>
      </c>
      <c r="G391" s="22">
        <f t="shared" si="13"/>
        <v>9</v>
      </c>
    </row>
    <row r="392" spans="1:7">
      <c r="A392" s="19" t="s">
        <v>21</v>
      </c>
      <c r="B392" s="22">
        <v>7</v>
      </c>
      <c r="C392" s="27"/>
      <c r="D392" s="22">
        <f t="shared" si="12"/>
        <v>7</v>
      </c>
      <c r="F392" s="19" t="s">
        <v>21</v>
      </c>
      <c r="G392" s="22">
        <f t="shared" si="13"/>
        <v>7</v>
      </c>
    </row>
    <row r="393" spans="1:7">
      <c r="A393" s="20" t="s">
        <v>36</v>
      </c>
      <c r="B393" s="23">
        <v>16</v>
      </c>
      <c r="C393" s="28"/>
      <c r="D393" s="22">
        <f t="shared" si="12"/>
        <v>16</v>
      </c>
      <c r="F393" s="20" t="s">
        <v>36</v>
      </c>
      <c r="G393" s="22">
        <f t="shared" si="13"/>
        <v>16</v>
      </c>
    </row>
    <row r="394" spans="1:7">
      <c r="A394" s="19" t="s">
        <v>42</v>
      </c>
      <c r="B394" s="22">
        <v>12</v>
      </c>
      <c r="C394" s="27"/>
      <c r="D394" s="22">
        <f t="shared" si="12"/>
        <v>12</v>
      </c>
      <c r="F394" s="19" t="s">
        <v>42</v>
      </c>
      <c r="G394" s="22">
        <f t="shared" si="13"/>
        <v>12</v>
      </c>
    </row>
    <row r="395" spans="1:7">
      <c r="A395" s="20" t="s">
        <v>43</v>
      </c>
      <c r="B395" s="23">
        <v>6</v>
      </c>
      <c r="C395" s="28"/>
      <c r="D395" s="22">
        <f t="shared" si="12"/>
        <v>6</v>
      </c>
      <c r="F395" s="20" t="s">
        <v>43</v>
      </c>
      <c r="G395" s="22">
        <f t="shared" si="13"/>
        <v>6</v>
      </c>
    </row>
    <row r="396" spans="1:7">
      <c r="A396" s="19" t="s">
        <v>26</v>
      </c>
      <c r="B396" s="22">
        <v>11</v>
      </c>
      <c r="C396" s="27"/>
      <c r="D396" s="22">
        <f t="shared" si="12"/>
        <v>11</v>
      </c>
      <c r="F396" s="19" t="s">
        <v>26</v>
      </c>
      <c r="G396" s="22">
        <f t="shared" si="13"/>
        <v>11</v>
      </c>
    </row>
    <row r="397" spans="1:7">
      <c r="A397" s="20" t="s">
        <v>27</v>
      </c>
      <c r="B397" s="23">
        <v>24</v>
      </c>
      <c r="C397" s="28"/>
      <c r="D397" s="22">
        <f t="shared" si="12"/>
        <v>24</v>
      </c>
      <c r="F397" s="20" t="s">
        <v>27</v>
      </c>
      <c r="G397" s="22">
        <f t="shared" si="13"/>
        <v>24</v>
      </c>
    </row>
    <row r="398" spans="1:7">
      <c r="A398" s="19" t="s">
        <v>32</v>
      </c>
      <c r="B398" s="22">
        <v>14</v>
      </c>
      <c r="C398" s="27"/>
      <c r="D398" s="22">
        <f t="shared" si="12"/>
        <v>14</v>
      </c>
      <c r="F398" s="19" t="s">
        <v>32</v>
      </c>
      <c r="G398" s="22">
        <f t="shared" si="13"/>
        <v>14</v>
      </c>
    </row>
    <row r="399" spans="1:7">
      <c r="A399" s="20" t="s">
        <v>16</v>
      </c>
      <c r="B399" s="23">
        <v>23</v>
      </c>
      <c r="C399" s="28"/>
      <c r="D399" s="22">
        <f t="shared" si="12"/>
        <v>23</v>
      </c>
      <c r="F399" s="20" t="s">
        <v>16</v>
      </c>
      <c r="G399" s="22">
        <f t="shared" si="13"/>
        <v>23</v>
      </c>
    </row>
    <row r="400" spans="1:7">
      <c r="A400" s="19" t="s">
        <v>18</v>
      </c>
      <c r="B400" s="22">
        <v>10</v>
      </c>
      <c r="C400" s="27"/>
      <c r="D400" s="22">
        <f t="shared" si="12"/>
        <v>10</v>
      </c>
      <c r="F400" s="19" t="s">
        <v>18</v>
      </c>
      <c r="G400" s="22">
        <f t="shared" si="13"/>
        <v>10</v>
      </c>
    </row>
    <row r="401" spans="1:7">
      <c r="A401" s="20" t="s">
        <v>19</v>
      </c>
      <c r="B401" s="23">
        <v>9</v>
      </c>
      <c r="C401" s="28"/>
      <c r="D401" s="22">
        <f t="shared" si="12"/>
        <v>9</v>
      </c>
      <c r="F401" s="20" t="s">
        <v>19</v>
      </c>
      <c r="G401" s="22">
        <f t="shared" si="13"/>
        <v>9</v>
      </c>
    </row>
    <row r="402" spans="1:7">
      <c r="A402" s="19" t="s">
        <v>35</v>
      </c>
      <c r="B402" s="22">
        <v>31</v>
      </c>
      <c r="C402" s="27"/>
      <c r="D402" s="22">
        <f t="shared" si="12"/>
        <v>31</v>
      </c>
      <c r="F402" s="19" t="s">
        <v>35</v>
      </c>
      <c r="G402" s="22">
        <f t="shared" si="13"/>
        <v>31</v>
      </c>
    </row>
    <row r="403" spans="1:7">
      <c r="A403" s="20" t="s">
        <v>21</v>
      </c>
      <c r="B403" s="23">
        <v>16</v>
      </c>
      <c r="C403" s="28"/>
      <c r="D403" s="22">
        <f t="shared" si="12"/>
        <v>16</v>
      </c>
      <c r="F403" s="20" t="s">
        <v>21</v>
      </c>
      <c r="G403" s="22">
        <f t="shared" si="13"/>
        <v>16</v>
      </c>
    </row>
    <row r="404" spans="1:7">
      <c r="A404" s="19" t="s">
        <v>23</v>
      </c>
      <c r="B404" s="22">
        <v>11</v>
      </c>
      <c r="C404" s="27"/>
      <c r="D404" s="22">
        <f t="shared" si="12"/>
        <v>11</v>
      </c>
      <c r="F404" s="19" t="s">
        <v>23</v>
      </c>
      <c r="G404" s="22">
        <f t="shared" si="13"/>
        <v>11</v>
      </c>
    </row>
    <row r="405" spans="1:7">
      <c r="A405" s="20" t="s">
        <v>36</v>
      </c>
      <c r="B405" s="23">
        <v>20</v>
      </c>
      <c r="C405" s="28"/>
      <c r="D405" s="22">
        <f t="shared" si="12"/>
        <v>20</v>
      </c>
      <c r="F405" s="20" t="s">
        <v>36</v>
      </c>
      <c r="G405" s="22">
        <f t="shared" si="13"/>
        <v>20</v>
      </c>
    </row>
    <row r="406" spans="1:7">
      <c r="A406" s="19" t="s">
        <v>25</v>
      </c>
      <c r="B406" s="22">
        <v>20</v>
      </c>
      <c r="C406" s="27"/>
      <c r="D406" s="22">
        <f t="shared" si="12"/>
        <v>20</v>
      </c>
      <c r="F406" s="19" t="s">
        <v>25</v>
      </c>
      <c r="G406" s="22">
        <f t="shared" si="13"/>
        <v>20</v>
      </c>
    </row>
    <row r="407" spans="1:7">
      <c r="A407" s="20" t="s">
        <v>43</v>
      </c>
      <c r="B407" s="23">
        <v>21</v>
      </c>
      <c r="C407" s="28"/>
      <c r="D407" s="22">
        <f t="shared" si="12"/>
        <v>21</v>
      </c>
      <c r="F407" s="20" t="s">
        <v>43</v>
      </c>
      <c r="G407" s="22">
        <f t="shared" si="13"/>
        <v>21</v>
      </c>
    </row>
    <row r="408" spans="1:7">
      <c r="A408" s="19" t="s">
        <v>26</v>
      </c>
      <c r="B408" s="22">
        <v>17</v>
      </c>
      <c r="C408" s="27"/>
      <c r="D408" s="22">
        <f t="shared" si="12"/>
        <v>17</v>
      </c>
      <c r="F408" s="19" t="s">
        <v>26</v>
      </c>
      <c r="G408" s="22">
        <f t="shared" si="13"/>
        <v>17</v>
      </c>
    </row>
    <row r="409" spans="1:7">
      <c r="A409" s="20" t="s">
        <v>44</v>
      </c>
      <c r="B409" s="23">
        <v>15</v>
      </c>
      <c r="C409" s="28"/>
      <c r="D409" s="22">
        <f t="shared" si="12"/>
        <v>15</v>
      </c>
      <c r="F409" s="20" t="s">
        <v>44</v>
      </c>
      <c r="G409" s="22">
        <f t="shared" si="13"/>
        <v>15</v>
      </c>
    </row>
    <row r="410" spans="1:7">
      <c r="A410" s="19" t="s">
        <v>37</v>
      </c>
      <c r="B410" s="22">
        <v>13</v>
      </c>
      <c r="C410" s="27"/>
      <c r="D410" s="22">
        <f t="shared" si="12"/>
        <v>13</v>
      </c>
      <c r="F410" s="19" t="s">
        <v>37</v>
      </c>
      <c r="G410" s="22">
        <f t="shared" si="13"/>
        <v>13</v>
      </c>
    </row>
    <row r="411" spans="1:7">
      <c r="A411" s="20" t="s">
        <v>27</v>
      </c>
      <c r="B411" s="23">
        <v>27</v>
      </c>
      <c r="C411" s="28"/>
      <c r="D411" s="22">
        <f t="shared" si="12"/>
        <v>27</v>
      </c>
      <c r="F411" s="20" t="s">
        <v>27</v>
      </c>
      <c r="G411" s="22">
        <f t="shared" si="13"/>
        <v>27</v>
      </c>
    </row>
    <row r="412" spans="1:7">
      <c r="A412" s="19" t="s">
        <v>32</v>
      </c>
      <c r="B412" s="22">
        <v>11</v>
      </c>
      <c r="C412" s="27"/>
      <c r="D412" s="22">
        <f t="shared" si="12"/>
        <v>11</v>
      </c>
      <c r="F412" s="19" t="s">
        <v>32</v>
      </c>
      <c r="G412" s="22">
        <f t="shared" si="13"/>
        <v>11</v>
      </c>
    </row>
    <row r="413" spans="1:7">
      <c r="A413" s="20" t="s">
        <v>16</v>
      </c>
      <c r="B413" s="23">
        <v>8</v>
      </c>
      <c r="C413" s="28"/>
      <c r="D413" s="22">
        <f t="shared" si="12"/>
        <v>8</v>
      </c>
      <c r="F413" s="20" t="s">
        <v>16</v>
      </c>
      <c r="G413" s="22">
        <f t="shared" si="13"/>
        <v>8</v>
      </c>
    </row>
    <row r="414" spans="1:7">
      <c r="A414" s="19" t="s">
        <v>18</v>
      </c>
      <c r="B414" s="22">
        <v>11</v>
      </c>
      <c r="C414" s="27"/>
      <c r="D414" s="22">
        <f t="shared" si="12"/>
        <v>11</v>
      </c>
      <c r="F414" s="19" t="s">
        <v>18</v>
      </c>
      <c r="G414" s="22">
        <f t="shared" si="13"/>
        <v>11</v>
      </c>
    </row>
    <row r="415" spans="1:7">
      <c r="A415" s="20" t="s">
        <v>33</v>
      </c>
      <c r="B415" s="23">
        <v>8</v>
      </c>
      <c r="C415" s="28"/>
      <c r="D415" s="22">
        <f t="shared" si="12"/>
        <v>8</v>
      </c>
      <c r="F415" s="20" t="s">
        <v>33</v>
      </c>
      <c r="G415" s="22">
        <f t="shared" si="13"/>
        <v>8</v>
      </c>
    </row>
    <row r="416" spans="1:7">
      <c r="A416" s="19" t="s">
        <v>35</v>
      </c>
      <c r="B416" s="22">
        <v>11</v>
      </c>
      <c r="C416" s="27"/>
      <c r="D416" s="22">
        <f t="shared" si="12"/>
        <v>11</v>
      </c>
      <c r="F416" s="19" t="s">
        <v>35</v>
      </c>
      <c r="G416" s="22">
        <f t="shared" si="13"/>
        <v>11</v>
      </c>
    </row>
    <row r="417" spans="1:7">
      <c r="A417" s="20" t="s">
        <v>21</v>
      </c>
      <c r="B417" s="23">
        <v>13</v>
      </c>
      <c r="C417" s="28"/>
      <c r="D417" s="22">
        <f t="shared" si="12"/>
        <v>13</v>
      </c>
      <c r="F417" s="20" t="s">
        <v>21</v>
      </c>
      <c r="G417" s="22">
        <f t="shared" si="13"/>
        <v>13</v>
      </c>
    </row>
    <row r="418" spans="1:7">
      <c r="A418" s="19" t="s">
        <v>22</v>
      </c>
      <c r="B418" s="22">
        <v>14</v>
      </c>
      <c r="C418" s="27"/>
      <c r="D418" s="22">
        <f t="shared" si="12"/>
        <v>14</v>
      </c>
      <c r="F418" s="19" t="s">
        <v>22</v>
      </c>
      <c r="G418" s="22">
        <f t="shared" si="13"/>
        <v>14</v>
      </c>
    </row>
    <row r="419" spans="1:7">
      <c r="A419" s="20" t="s">
        <v>24</v>
      </c>
      <c r="B419" s="23">
        <v>8</v>
      </c>
      <c r="C419" s="28"/>
      <c r="D419" s="22">
        <f t="shared" si="12"/>
        <v>8</v>
      </c>
      <c r="F419" s="20" t="s">
        <v>24</v>
      </c>
      <c r="G419" s="22">
        <f t="shared" si="13"/>
        <v>8</v>
      </c>
    </row>
    <row r="420" spans="1:7">
      <c r="A420" s="19" t="s">
        <v>43</v>
      </c>
      <c r="B420" s="22">
        <v>9</v>
      </c>
      <c r="C420" s="27"/>
      <c r="D420" s="22">
        <f t="shared" si="12"/>
        <v>9</v>
      </c>
      <c r="F420" s="19" t="s">
        <v>43</v>
      </c>
      <c r="G420" s="22">
        <f t="shared" si="13"/>
        <v>9</v>
      </c>
    </row>
    <row r="421" spans="1:7">
      <c r="A421" s="20" t="s">
        <v>26</v>
      </c>
      <c r="B421" s="23">
        <v>16</v>
      </c>
      <c r="C421" s="28"/>
      <c r="D421" s="22">
        <f t="shared" si="12"/>
        <v>16</v>
      </c>
      <c r="F421" s="20" t="s">
        <v>26</v>
      </c>
      <c r="G421" s="22">
        <f t="shared" si="13"/>
        <v>16</v>
      </c>
    </row>
    <row r="422" spans="1:7">
      <c r="A422" s="19" t="s">
        <v>44</v>
      </c>
      <c r="B422" s="22">
        <v>13</v>
      </c>
      <c r="C422" s="27"/>
      <c r="D422" s="22">
        <f t="shared" si="12"/>
        <v>13</v>
      </c>
      <c r="F422" s="19" t="s">
        <v>44</v>
      </c>
      <c r="G422" s="22">
        <f t="shared" si="13"/>
        <v>13</v>
      </c>
    </row>
    <row r="423" spans="1:7">
      <c r="A423" s="20" t="s">
        <v>37</v>
      </c>
      <c r="B423" s="23">
        <v>3</v>
      </c>
      <c r="C423" s="28"/>
      <c r="D423" s="22">
        <f t="shared" si="12"/>
        <v>3</v>
      </c>
      <c r="F423" s="20" t="s">
        <v>37</v>
      </c>
      <c r="G423" s="22">
        <f t="shared" si="13"/>
        <v>3</v>
      </c>
    </row>
    <row r="424" spans="1:7">
      <c r="A424" s="19" t="s">
        <v>41</v>
      </c>
      <c r="B424" s="22">
        <v>9</v>
      </c>
      <c r="C424" s="27"/>
      <c r="D424" s="22">
        <f t="shared" si="12"/>
        <v>9</v>
      </c>
      <c r="F424" s="19" t="s">
        <v>41</v>
      </c>
      <c r="G424" s="22">
        <f t="shared" si="13"/>
        <v>9</v>
      </c>
    </row>
    <row r="425" spans="1:7">
      <c r="A425" s="20" t="s">
        <v>32</v>
      </c>
      <c r="B425" s="23">
        <v>10</v>
      </c>
      <c r="C425" s="28"/>
      <c r="D425" s="22">
        <f t="shared" si="12"/>
        <v>10</v>
      </c>
      <c r="F425" s="20" t="s">
        <v>32</v>
      </c>
      <c r="G425" s="22">
        <f t="shared" si="13"/>
        <v>10</v>
      </c>
    </row>
    <row r="426" spans="1:7">
      <c r="A426" s="19" t="s">
        <v>18</v>
      </c>
      <c r="B426" s="22">
        <v>6</v>
      </c>
      <c r="C426" s="27"/>
      <c r="D426" s="22">
        <f t="shared" si="12"/>
        <v>6</v>
      </c>
      <c r="F426" s="19" t="s">
        <v>18</v>
      </c>
      <c r="G426" s="22">
        <f t="shared" si="13"/>
        <v>6</v>
      </c>
    </row>
    <row r="427" spans="1:7">
      <c r="A427" s="20" t="s">
        <v>19</v>
      </c>
      <c r="B427" s="23">
        <v>5</v>
      </c>
      <c r="C427" s="28"/>
      <c r="D427" s="22">
        <f t="shared" si="12"/>
        <v>5</v>
      </c>
      <c r="F427" s="20" t="s">
        <v>19</v>
      </c>
      <c r="G427" s="22">
        <f t="shared" si="13"/>
        <v>5</v>
      </c>
    </row>
    <row r="428" spans="1:7">
      <c r="A428" s="19" t="s">
        <v>33</v>
      </c>
      <c r="B428" s="22">
        <v>9</v>
      </c>
      <c r="C428" s="27"/>
      <c r="D428" s="22">
        <f t="shared" si="12"/>
        <v>9</v>
      </c>
      <c r="F428" s="19" t="s">
        <v>33</v>
      </c>
      <c r="G428" s="22">
        <f t="shared" si="13"/>
        <v>9</v>
      </c>
    </row>
    <row r="429" spans="1:7">
      <c r="A429" s="20" t="s">
        <v>35</v>
      </c>
      <c r="B429" s="23">
        <v>12</v>
      </c>
      <c r="C429" s="28"/>
      <c r="D429" s="22">
        <f t="shared" si="12"/>
        <v>12</v>
      </c>
      <c r="F429" s="20" t="s">
        <v>35</v>
      </c>
      <c r="G429" s="22">
        <f t="shared" si="13"/>
        <v>12</v>
      </c>
    </row>
    <row r="430" spans="1:7">
      <c r="A430" s="19" t="s">
        <v>36</v>
      </c>
      <c r="B430" s="22">
        <v>7</v>
      </c>
      <c r="C430" s="27"/>
      <c r="D430" s="22">
        <f t="shared" si="12"/>
        <v>7</v>
      </c>
      <c r="F430" s="19" t="s">
        <v>36</v>
      </c>
      <c r="G430" s="22">
        <f t="shared" si="13"/>
        <v>7</v>
      </c>
    </row>
    <row r="431" spans="1:7">
      <c r="A431" s="20" t="s">
        <v>24</v>
      </c>
      <c r="B431" s="23">
        <v>7</v>
      </c>
      <c r="C431" s="28"/>
      <c r="D431" s="22">
        <f t="shared" si="12"/>
        <v>7</v>
      </c>
      <c r="F431" s="20" t="s">
        <v>24</v>
      </c>
      <c r="G431" s="22">
        <f t="shared" si="13"/>
        <v>7</v>
      </c>
    </row>
    <row r="432" spans="1:7">
      <c r="A432" s="19" t="s">
        <v>25</v>
      </c>
      <c r="B432" s="22">
        <v>10</v>
      </c>
      <c r="C432" s="27"/>
      <c r="D432" s="22">
        <f t="shared" si="12"/>
        <v>10</v>
      </c>
      <c r="F432" s="19" t="s">
        <v>25</v>
      </c>
      <c r="G432" s="22">
        <f t="shared" si="13"/>
        <v>10</v>
      </c>
    </row>
    <row r="433" spans="1:7">
      <c r="A433" s="20" t="s">
        <v>43</v>
      </c>
      <c r="B433" s="23">
        <v>6</v>
      </c>
      <c r="C433" s="28"/>
      <c r="D433" s="22">
        <f t="shared" si="12"/>
        <v>6</v>
      </c>
      <c r="F433" s="20" t="s">
        <v>43</v>
      </c>
      <c r="G433" s="22">
        <f t="shared" si="13"/>
        <v>6</v>
      </c>
    </row>
    <row r="434" spans="1:7">
      <c r="A434" s="19" t="s">
        <v>26</v>
      </c>
      <c r="B434" s="22">
        <v>8</v>
      </c>
      <c r="C434" s="27"/>
      <c r="D434" s="22">
        <f t="shared" si="12"/>
        <v>8</v>
      </c>
      <c r="F434" s="19" t="s">
        <v>26</v>
      </c>
      <c r="G434" s="22">
        <f t="shared" si="13"/>
        <v>8</v>
      </c>
    </row>
    <row r="435" spans="1:7">
      <c r="A435" s="20" t="s">
        <v>44</v>
      </c>
      <c r="B435" s="23">
        <v>10</v>
      </c>
      <c r="C435" s="28"/>
      <c r="D435" s="22">
        <f t="shared" si="12"/>
        <v>10</v>
      </c>
      <c r="F435" s="20" t="s">
        <v>44</v>
      </c>
      <c r="G435" s="22">
        <f t="shared" si="13"/>
        <v>10</v>
      </c>
    </row>
    <row r="436" spans="1:7">
      <c r="A436" s="19" t="s">
        <v>37</v>
      </c>
      <c r="B436" s="22">
        <v>4</v>
      </c>
      <c r="C436" s="27"/>
      <c r="D436" s="22">
        <f t="shared" si="12"/>
        <v>4</v>
      </c>
      <c r="F436" s="19" t="s">
        <v>37</v>
      </c>
      <c r="G436" s="22">
        <f t="shared" si="13"/>
        <v>4</v>
      </c>
    </row>
    <row r="437" spans="1:7">
      <c r="A437" s="20" t="s">
        <v>27</v>
      </c>
      <c r="B437" s="23">
        <v>9</v>
      </c>
      <c r="C437" s="28"/>
      <c r="D437" s="22">
        <f t="shared" si="12"/>
        <v>9</v>
      </c>
      <c r="F437" s="20" t="s">
        <v>27</v>
      </c>
      <c r="G437" s="22">
        <f t="shared" si="13"/>
        <v>9</v>
      </c>
    </row>
    <row r="438" spans="1:7">
      <c r="A438" s="19" t="s">
        <v>41</v>
      </c>
      <c r="B438" s="22">
        <v>11</v>
      </c>
      <c r="C438" s="27"/>
      <c r="D438" s="22">
        <f t="shared" si="12"/>
        <v>11</v>
      </c>
      <c r="F438" s="19" t="s">
        <v>41</v>
      </c>
      <c r="G438" s="22">
        <f t="shared" si="13"/>
        <v>11</v>
      </c>
    </row>
    <row r="439" spans="1:7">
      <c r="A439" s="20" t="s">
        <v>32</v>
      </c>
      <c r="B439" s="23">
        <v>10</v>
      </c>
      <c r="C439" s="28"/>
      <c r="D439" s="22">
        <f t="shared" si="12"/>
        <v>10</v>
      </c>
      <c r="F439" s="20" t="s">
        <v>32</v>
      </c>
      <c r="G439" s="22">
        <f t="shared" si="13"/>
        <v>10</v>
      </c>
    </row>
    <row r="440" spans="1:7">
      <c r="A440" s="19" t="s">
        <v>16</v>
      </c>
      <c r="B440" s="22">
        <v>2</v>
      </c>
      <c r="C440" s="27"/>
      <c r="D440" s="22">
        <f t="shared" si="12"/>
        <v>2</v>
      </c>
      <c r="F440" s="19" t="s">
        <v>16</v>
      </c>
      <c r="G440" s="22">
        <f t="shared" si="13"/>
        <v>2</v>
      </c>
    </row>
    <row r="441" spans="1:7">
      <c r="A441" s="20" t="s">
        <v>18</v>
      </c>
      <c r="B441" s="23">
        <v>11</v>
      </c>
      <c r="C441" s="28"/>
      <c r="D441" s="22">
        <f t="shared" si="12"/>
        <v>11</v>
      </c>
      <c r="F441" s="20" t="s">
        <v>18</v>
      </c>
      <c r="G441" s="22">
        <f t="shared" si="13"/>
        <v>11</v>
      </c>
    </row>
    <row r="442" spans="1:7">
      <c r="A442" s="19" t="s">
        <v>33</v>
      </c>
      <c r="B442" s="22">
        <v>18</v>
      </c>
      <c r="C442" s="27"/>
      <c r="D442" s="22">
        <f t="shared" si="12"/>
        <v>18</v>
      </c>
      <c r="F442" s="19" t="s">
        <v>33</v>
      </c>
      <c r="G442" s="22">
        <f t="shared" si="13"/>
        <v>18</v>
      </c>
    </row>
    <row r="443" spans="1:7">
      <c r="A443" s="20" t="s">
        <v>35</v>
      </c>
      <c r="B443" s="23">
        <v>5</v>
      </c>
      <c r="C443" s="28"/>
      <c r="D443" s="22">
        <f t="shared" si="12"/>
        <v>5</v>
      </c>
      <c r="F443" s="20" t="s">
        <v>35</v>
      </c>
      <c r="G443" s="22">
        <f t="shared" si="13"/>
        <v>5</v>
      </c>
    </row>
    <row r="444" spans="1:7">
      <c r="A444" s="19" t="s">
        <v>22</v>
      </c>
      <c r="B444" s="22">
        <v>8</v>
      </c>
      <c r="C444" s="27"/>
      <c r="D444" s="22">
        <f t="shared" si="12"/>
        <v>8</v>
      </c>
      <c r="F444" s="19" t="s">
        <v>22</v>
      </c>
      <c r="G444" s="22">
        <f t="shared" si="13"/>
        <v>8</v>
      </c>
    </row>
    <row r="445" spans="1:7">
      <c r="A445" s="20" t="s">
        <v>23</v>
      </c>
      <c r="B445" s="23">
        <v>12</v>
      </c>
      <c r="C445" s="28"/>
      <c r="D445" s="22">
        <f t="shared" si="12"/>
        <v>12</v>
      </c>
      <c r="F445" s="20" t="s">
        <v>23</v>
      </c>
      <c r="G445" s="22">
        <f t="shared" si="13"/>
        <v>12</v>
      </c>
    </row>
    <row r="446" spans="1:7">
      <c r="A446" s="19" t="s">
        <v>36</v>
      </c>
      <c r="B446" s="22">
        <v>10</v>
      </c>
      <c r="C446" s="27"/>
      <c r="D446" s="22">
        <f t="shared" si="12"/>
        <v>10</v>
      </c>
      <c r="F446" s="19" t="s">
        <v>36</v>
      </c>
      <c r="G446" s="22">
        <f t="shared" si="13"/>
        <v>10</v>
      </c>
    </row>
    <row r="447" spans="1:7">
      <c r="A447" s="20" t="s">
        <v>24</v>
      </c>
      <c r="B447" s="23">
        <v>12</v>
      </c>
      <c r="C447" s="28"/>
      <c r="D447" s="22">
        <f t="shared" si="12"/>
        <v>12</v>
      </c>
      <c r="F447" s="20" t="s">
        <v>24</v>
      </c>
      <c r="G447" s="22">
        <f t="shared" si="13"/>
        <v>12</v>
      </c>
    </row>
    <row r="448" spans="1:7">
      <c r="A448" s="19" t="s">
        <v>44</v>
      </c>
      <c r="B448" s="22">
        <v>7</v>
      </c>
      <c r="C448" s="27"/>
      <c r="D448" s="22">
        <f t="shared" si="12"/>
        <v>7</v>
      </c>
      <c r="F448" s="19" t="s">
        <v>44</v>
      </c>
      <c r="G448" s="22">
        <f t="shared" si="13"/>
        <v>7</v>
      </c>
    </row>
    <row r="449" spans="1:7">
      <c r="A449" s="20" t="s">
        <v>27</v>
      </c>
      <c r="B449" s="23">
        <v>11</v>
      </c>
      <c r="C449" s="28"/>
      <c r="D449" s="22">
        <f t="shared" si="12"/>
        <v>11</v>
      </c>
      <c r="F449" s="20" t="s">
        <v>27</v>
      </c>
      <c r="G449" s="22">
        <f t="shared" si="13"/>
        <v>11</v>
      </c>
    </row>
    <row r="450" spans="1:7">
      <c r="A450" s="19" t="s">
        <v>32</v>
      </c>
      <c r="B450" s="22">
        <v>31</v>
      </c>
      <c r="C450" s="27"/>
      <c r="D450" s="22">
        <f t="shared" si="12"/>
        <v>31</v>
      </c>
      <c r="F450" s="19" t="s">
        <v>32</v>
      </c>
      <c r="G450" s="22">
        <f t="shared" si="13"/>
        <v>31</v>
      </c>
    </row>
    <row r="451" spans="1:7">
      <c r="A451" s="20" t="s">
        <v>18</v>
      </c>
      <c r="B451" s="23">
        <v>20</v>
      </c>
      <c r="C451" s="28"/>
      <c r="D451" s="22">
        <f t="shared" ref="D451:D514" si="14">B451+C451</f>
        <v>20</v>
      </c>
      <c r="F451" s="20" t="s">
        <v>18</v>
      </c>
      <c r="G451" s="22">
        <f t="shared" ref="G451:G514" si="15">B451+C451</f>
        <v>20</v>
      </c>
    </row>
    <row r="452" spans="1:7">
      <c r="A452" s="19" t="s">
        <v>19</v>
      </c>
      <c r="B452" s="22">
        <v>11</v>
      </c>
      <c r="C452" s="27"/>
      <c r="D452" s="22">
        <f t="shared" si="14"/>
        <v>11</v>
      </c>
      <c r="F452" s="19" t="s">
        <v>19</v>
      </c>
      <c r="G452" s="22">
        <f t="shared" si="15"/>
        <v>11</v>
      </c>
    </row>
    <row r="453" spans="1:7">
      <c r="A453" s="20" t="s">
        <v>33</v>
      </c>
      <c r="B453" s="23">
        <v>20</v>
      </c>
      <c r="C453" s="28"/>
      <c r="D453" s="22">
        <f t="shared" si="14"/>
        <v>20</v>
      </c>
      <c r="F453" s="20" t="s">
        <v>33</v>
      </c>
      <c r="G453" s="22">
        <f t="shared" si="15"/>
        <v>20</v>
      </c>
    </row>
    <row r="454" spans="1:7">
      <c r="A454" s="19" t="s">
        <v>35</v>
      </c>
      <c r="B454" s="22">
        <v>21</v>
      </c>
      <c r="C454" s="27"/>
      <c r="D454" s="22">
        <f t="shared" si="14"/>
        <v>21</v>
      </c>
      <c r="F454" s="19" t="s">
        <v>35</v>
      </c>
      <c r="G454" s="22">
        <f t="shared" si="15"/>
        <v>21</v>
      </c>
    </row>
    <row r="455" spans="1:7">
      <c r="A455" s="20" t="s">
        <v>21</v>
      </c>
      <c r="B455" s="23">
        <v>23</v>
      </c>
      <c r="C455" s="28"/>
      <c r="D455" s="22">
        <f t="shared" si="14"/>
        <v>23</v>
      </c>
      <c r="F455" s="20" t="s">
        <v>21</v>
      </c>
      <c r="G455" s="22">
        <f t="shared" si="15"/>
        <v>23</v>
      </c>
    </row>
    <row r="456" spans="1:7">
      <c r="A456" s="19" t="s">
        <v>22</v>
      </c>
      <c r="B456" s="22">
        <v>16</v>
      </c>
      <c r="C456" s="27"/>
      <c r="D456" s="22">
        <f t="shared" si="14"/>
        <v>16</v>
      </c>
      <c r="F456" s="19" t="s">
        <v>22</v>
      </c>
      <c r="G456" s="22">
        <f t="shared" si="15"/>
        <v>16</v>
      </c>
    </row>
    <row r="457" spans="1:7">
      <c r="A457" s="20" t="s">
        <v>23</v>
      </c>
      <c r="B457" s="23">
        <v>7</v>
      </c>
      <c r="C457" s="28"/>
      <c r="D457" s="22">
        <f t="shared" si="14"/>
        <v>7</v>
      </c>
      <c r="F457" s="20" t="s">
        <v>23</v>
      </c>
      <c r="G457" s="22">
        <f t="shared" si="15"/>
        <v>7</v>
      </c>
    </row>
    <row r="458" spans="1:7">
      <c r="A458" s="19" t="s">
        <v>24</v>
      </c>
      <c r="B458" s="22">
        <v>16</v>
      </c>
      <c r="C458" s="27"/>
      <c r="D458" s="22">
        <f t="shared" si="14"/>
        <v>16</v>
      </c>
      <c r="F458" s="19" t="s">
        <v>24</v>
      </c>
      <c r="G458" s="22">
        <f t="shared" si="15"/>
        <v>16</v>
      </c>
    </row>
    <row r="459" spans="1:7">
      <c r="A459" s="20" t="s">
        <v>25</v>
      </c>
      <c r="B459" s="23">
        <v>14</v>
      </c>
      <c r="C459" s="28"/>
      <c r="D459" s="22">
        <f t="shared" si="14"/>
        <v>14</v>
      </c>
      <c r="F459" s="20" t="s">
        <v>25</v>
      </c>
      <c r="G459" s="22">
        <f t="shared" si="15"/>
        <v>14</v>
      </c>
    </row>
    <row r="460" spans="1:7">
      <c r="A460" s="19" t="s">
        <v>44</v>
      </c>
      <c r="B460" s="22">
        <v>18</v>
      </c>
      <c r="C460" s="27"/>
      <c r="D460" s="22">
        <f t="shared" si="14"/>
        <v>18</v>
      </c>
      <c r="F460" s="19" t="s">
        <v>44</v>
      </c>
      <c r="G460" s="22">
        <f t="shared" si="15"/>
        <v>18</v>
      </c>
    </row>
    <row r="461" spans="1:7">
      <c r="A461" s="20" t="s">
        <v>16</v>
      </c>
      <c r="B461" s="23">
        <v>11</v>
      </c>
      <c r="C461" s="28"/>
      <c r="D461" s="22">
        <f t="shared" si="14"/>
        <v>11</v>
      </c>
      <c r="F461" s="20" t="s">
        <v>16</v>
      </c>
      <c r="G461" s="22">
        <f t="shared" si="15"/>
        <v>11</v>
      </c>
    </row>
    <row r="462" spans="1:7">
      <c r="A462" s="19" t="s">
        <v>18</v>
      </c>
      <c r="B462" s="22">
        <v>16</v>
      </c>
      <c r="C462" s="27"/>
      <c r="D462" s="22">
        <f t="shared" si="14"/>
        <v>16</v>
      </c>
      <c r="F462" s="19" t="s">
        <v>18</v>
      </c>
      <c r="G462" s="22">
        <f t="shared" si="15"/>
        <v>16</v>
      </c>
    </row>
    <row r="463" spans="1:7">
      <c r="A463" s="20" t="s">
        <v>20</v>
      </c>
      <c r="B463" s="23">
        <v>7</v>
      </c>
      <c r="C463" s="28"/>
      <c r="D463" s="22">
        <f t="shared" si="14"/>
        <v>7</v>
      </c>
      <c r="F463" s="20" t="s">
        <v>20</v>
      </c>
      <c r="G463" s="22">
        <f t="shared" si="15"/>
        <v>7</v>
      </c>
    </row>
    <row r="464" spans="1:7">
      <c r="A464" s="19" t="s">
        <v>35</v>
      </c>
      <c r="B464" s="22">
        <v>16</v>
      </c>
      <c r="C464" s="27"/>
      <c r="D464" s="22">
        <f t="shared" si="14"/>
        <v>16</v>
      </c>
      <c r="F464" s="19" t="s">
        <v>35</v>
      </c>
      <c r="G464" s="22">
        <f t="shared" si="15"/>
        <v>16</v>
      </c>
    </row>
    <row r="465" spans="1:7">
      <c r="A465" s="20" t="s">
        <v>22</v>
      </c>
      <c r="B465" s="23">
        <v>6</v>
      </c>
      <c r="C465" s="28"/>
      <c r="D465" s="22">
        <f t="shared" si="14"/>
        <v>6</v>
      </c>
      <c r="F465" s="20" t="s">
        <v>22</v>
      </c>
      <c r="G465" s="22">
        <f t="shared" si="15"/>
        <v>6</v>
      </c>
    </row>
    <row r="466" spans="1:7">
      <c r="A466" s="19" t="s">
        <v>23</v>
      </c>
      <c r="B466" s="22">
        <v>17</v>
      </c>
      <c r="C466" s="27"/>
      <c r="D466" s="22">
        <f t="shared" si="14"/>
        <v>17</v>
      </c>
      <c r="F466" s="19" t="s">
        <v>23</v>
      </c>
      <c r="G466" s="22">
        <f t="shared" si="15"/>
        <v>17</v>
      </c>
    </row>
    <row r="467" spans="1:7">
      <c r="A467" s="20" t="s">
        <v>36</v>
      </c>
      <c r="B467" s="23">
        <v>15</v>
      </c>
      <c r="C467" s="28"/>
      <c r="D467" s="22">
        <f t="shared" si="14"/>
        <v>15</v>
      </c>
      <c r="F467" s="20" t="s">
        <v>36</v>
      </c>
      <c r="G467" s="22">
        <f t="shared" si="15"/>
        <v>15</v>
      </c>
    </row>
    <row r="468" spans="1:7">
      <c r="A468" s="19" t="s">
        <v>42</v>
      </c>
      <c r="B468" s="22">
        <v>19</v>
      </c>
      <c r="C468" s="27"/>
      <c r="D468" s="22">
        <f t="shared" si="14"/>
        <v>19</v>
      </c>
      <c r="F468" s="19" t="s">
        <v>42</v>
      </c>
      <c r="G468" s="22">
        <f t="shared" si="15"/>
        <v>19</v>
      </c>
    </row>
    <row r="469" spans="1:7">
      <c r="A469" s="20" t="s">
        <v>24</v>
      </c>
      <c r="B469" s="23">
        <v>11</v>
      </c>
      <c r="C469" s="28"/>
      <c r="D469" s="22">
        <f t="shared" si="14"/>
        <v>11</v>
      </c>
      <c r="F469" s="20" t="s">
        <v>24</v>
      </c>
      <c r="G469" s="22">
        <f t="shared" si="15"/>
        <v>11</v>
      </c>
    </row>
    <row r="470" spans="1:7">
      <c r="A470" s="19" t="s">
        <v>26</v>
      </c>
      <c r="B470" s="22">
        <v>8</v>
      </c>
      <c r="C470" s="27"/>
      <c r="D470" s="22">
        <f t="shared" si="14"/>
        <v>8</v>
      </c>
      <c r="F470" s="19" t="s">
        <v>26</v>
      </c>
      <c r="G470" s="22">
        <f t="shared" si="15"/>
        <v>8</v>
      </c>
    </row>
    <row r="471" spans="1:7">
      <c r="A471" s="20" t="s">
        <v>44</v>
      </c>
      <c r="B471" s="23">
        <v>8</v>
      </c>
      <c r="C471" s="28"/>
      <c r="D471" s="22">
        <f t="shared" si="14"/>
        <v>8</v>
      </c>
      <c r="F471" s="20" t="s">
        <v>44</v>
      </c>
      <c r="G471" s="22">
        <f t="shared" si="15"/>
        <v>8</v>
      </c>
    </row>
    <row r="472" spans="1:7">
      <c r="A472" s="19" t="s">
        <v>37</v>
      </c>
      <c r="B472" s="22">
        <v>12</v>
      </c>
      <c r="C472" s="27"/>
      <c r="D472" s="22">
        <f t="shared" si="14"/>
        <v>12</v>
      </c>
      <c r="F472" s="19" t="s">
        <v>37</v>
      </c>
      <c r="G472" s="22">
        <f t="shared" si="15"/>
        <v>12</v>
      </c>
    </row>
    <row r="473" spans="1:7">
      <c r="A473" s="20" t="s">
        <v>19</v>
      </c>
      <c r="B473" s="23">
        <v>14</v>
      </c>
      <c r="C473" s="28"/>
      <c r="D473" s="22">
        <f t="shared" si="14"/>
        <v>14</v>
      </c>
      <c r="F473" s="20" t="s">
        <v>19</v>
      </c>
      <c r="G473" s="22">
        <f t="shared" si="15"/>
        <v>14</v>
      </c>
    </row>
    <row r="474" spans="1:7">
      <c r="A474" s="19" t="s">
        <v>33</v>
      </c>
      <c r="B474" s="22">
        <v>6</v>
      </c>
      <c r="C474" s="27"/>
      <c r="D474" s="22">
        <f t="shared" si="14"/>
        <v>6</v>
      </c>
      <c r="F474" s="19" t="s">
        <v>33</v>
      </c>
      <c r="G474" s="22">
        <f t="shared" si="15"/>
        <v>6</v>
      </c>
    </row>
    <row r="475" spans="1:7">
      <c r="A475" s="20" t="s">
        <v>35</v>
      </c>
      <c r="B475" s="23">
        <v>14</v>
      </c>
      <c r="C475" s="28"/>
      <c r="D475" s="22">
        <f t="shared" si="14"/>
        <v>14</v>
      </c>
      <c r="F475" s="20" t="s">
        <v>35</v>
      </c>
      <c r="G475" s="22">
        <f t="shared" si="15"/>
        <v>14</v>
      </c>
    </row>
    <row r="476" spans="1:7">
      <c r="A476" s="19" t="s">
        <v>21</v>
      </c>
      <c r="B476" s="22">
        <v>14</v>
      </c>
      <c r="C476" s="27"/>
      <c r="D476" s="22">
        <f t="shared" si="14"/>
        <v>14</v>
      </c>
      <c r="F476" s="19" t="s">
        <v>21</v>
      </c>
      <c r="G476" s="22">
        <f t="shared" si="15"/>
        <v>14</v>
      </c>
    </row>
    <row r="477" spans="1:7">
      <c r="A477" s="20" t="s">
        <v>22</v>
      </c>
      <c r="B477" s="23">
        <v>16</v>
      </c>
      <c r="C477" s="28"/>
      <c r="D477" s="22">
        <f t="shared" si="14"/>
        <v>16</v>
      </c>
      <c r="F477" s="20" t="s">
        <v>22</v>
      </c>
      <c r="G477" s="22">
        <f t="shared" si="15"/>
        <v>16</v>
      </c>
    </row>
    <row r="478" spans="1:7">
      <c r="A478" s="19" t="s">
        <v>36</v>
      </c>
      <c r="B478" s="22">
        <v>10</v>
      </c>
      <c r="C478" s="27"/>
      <c r="D478" s="22">
        <f t="shared" si="14"/>
        <v>10</v>
      </c>
      <c r="F478" s="19" t="s">
        <v>36</v>
      </c>
      <c r="G478" s="22">
        <f t="shared" si="15"/>
        <v>10</v>
      </c>
    </row>
    <row r="479" spans="1:7">
      <c r="A479" s="20" t="s">
        <v>42</v>
      </c>
      <c r="B479" s="23">
        <v>16</v>
      </c>
      <c r="C479" s="28"/>
      <c r="D479" s="22">
        <f t="shared" si="14"/>
        <v>16</v>
      </c>
      <c r="F479" s="20" t="s">
        <v>42</v>
      </c>
      <c r="G479" s="22">
        <f t="shared" si="15"/>
        <v>16</v>
      </c>
    </row>
    <row r="480" spans="1:7">
      <c r="A480" s="19" t="s">
        <v>24</v>
      </c>
      <c r="B480" s="22">
        <v>14</v>
      </c>
      <c r="C480" s="27"/>
      <c r="D480" s="22">
        <f t="shared" si="14"/>
        <v>14</v>
      </c>
      <c r="F480" s="19" t="s">
        <v>24</v>
      </c>
      <c r="G480" s="22">
        <f t="shared" si="15"/>
        <v>14</v>
      </c>
    </row>
    <row r="481" spans="1:7">
      <c r="A481" s="20" t="s">
        <v>25</v>
      </c>
      <c r="B481" s="23">
        <v>28</v>
      </c>
      <c r="C481" s="28"/>
      <c r="D481" s="22">
        <f t="shared" si="14"/>
        <v>28</v>
      </c>
      <c r="F481" s="20" t="s">
        <v>25</v>
      </c>
      <c r="G481" s="22">
        <f t="shared" si="15"/>
        <v>28</v>
      </c>
    </row>
    <row r="482" spans="1:7">
      <c r="A482" s="19" t="s">
        <v>44</v>
      </c>
      <c r="B482" s="22">
        <v>12</v>
      </c>
      <c r="C482" s="27"/>
      <c r="D482" s="22">
        <f t="shared" si="14"/>
        <v>12</v>
      </c>
      <c r="F482" s="19" t="s">
        <v>44</v>
      </c>
      <c r="G482" s="22">
        <f t="shared" si="15"/>
        <v>12</v>
      </c>
    </row>
    <row r="483" spans="1:7">
      <c r="A483" s="20" t="s">
        <v>41</v>
      </c>
      <c r="B483" s="23">
        <v>10</v>
      </c>
      <c r="C483" s="28"/>
      <c r="D483" s="22">
        <f t="shared" si="14"/>
        <v>10</v>
      </c>
      <c r="F483" s="20" t="s">
        <v>41</v>
      </c>
      <c r="G483" s="22">
        <f t="shared" si="15"/>
        <v>10</v>
      </c>
    </row>
    <row r="484" spans="1:7">
      <c r="A484" s="19" t="s">
        <v>32</v>
      </c>
      <c r="B484" s="22">
        <v>12</v>
      </c>
      <c r="C484" s="27"/>
      <c r="D484" s="22">
        <f t="shared" si="14"/>
        <v>12</v>
      </c>
      <c r="F484" s="19" t="s">
        <v>32</v>
      </c>
      <c r="G484" s="22">
        <f t="shared" si="15"/>
        <v>12</v>
      </c>
    </row>
    <row r="485" spans="1:7">
      <c r="A485" s="20" t="s">
        <v>18</v>
      </c>
      <c r="B485" s="23">
        <v>14</v>
      </c>
      <c r="C485" s="28"/>
      <c r="D485" s="22">
        <f t="shared" si="14"/>
        <v>14</v>
      </c>
      <c r="F485" s="20" t="s">
        <v>18</v>
      </c>
      <c r="G485" s="22">
        <f t="shared" si="15"/>
        <v>14</v>
      </c>
    </row>
    <row r="486" spans="1:7">
      <c r="A486" s="19" t="s">
        <v>33</v>
      </c>
      <c r="B486" s="22">
        <v>6</v>
      </c>
      <c r="C486" s="27"/>
      <c r="D486" s="22">
        <f t="shared" si="14"/>
        <v>6</v>
      </c>
      <c r="F486" s="19" t="s">
        <v>33</v>
      </c>
      <c r="G486" s="22">
        <f t="shared" si="15"/>
        <v>6</v>
      </c>
    </row>
    <row r="487" spans="1:7">
      <c r="A487" s="20" t="s">
        <v>35</v>
      </c>
      <c r="B487" s="23">
        <v>8</v>
      </c>
      <c r="C487" s="28"/>
      <c r="D487" s="22">
        <f t="shared" si="14"/>
        <v>8</v>
      </c>
      <c r="F487" s="20" t="s">
        <v>35</v>
      </c>
      <c r="G487" s="22">
        <f t="shared" si="15"/>
        <v>8</v>
      </c>
    </row>
    <row r="488" spans="1:7">
      <c r="A488" s="19" t="s">
        <v>21</v>
      </c>
      <c r="B488" s="22">
        <v>10</v>
      </c>
      <c r="C488" s="27"/>
      <c r="D488" s="22">
        <f t="shared" si="14"/>
        <v>10</v>
      </c>
      <c r="F488" s="19" t="s">
        <v>21</v>
      </c>
      <c r="G488" s="22">
        <f t="shared" si="15"/>
        <v>10</v>
      </c>
    </row>
    <row r="489" spans="1:7">
      <c r="A489" s="20" t="s">
        <v>22</v>
      </c>
      <c r="B489" s="23">
        <v>8</v>
      </c>
      <c r="C489" s="28"/>
      <c r="D489" s="22">
        <f t="shared" si="14"/>
        <v>8</v>
      </c>
      <c r="F489" s="20" t="s">
        <v>22</v>
      </c>
      <c r="G489" s="22">
        <f t="shared" si="15"/>
        <v>8</v>
      </c>
    </row>
    <row r="490" spans="1:7">
      <c r="A490" s="19" t="s">
        <v>23</v>
      </c>
      <c r="B490" s="22">
        <v>6</v>
      </c>
      <c r="C490" s="27"/>
      <c r="D490" s="22">
        <f t="shared" si="14"/>
        <v>6</v>
      </c>
      <c r="F490" s="19" t="s">
        <v>23</v>
      </c>
      <c r="G490" s="22">
        <f t="shared" si="15"/>
        <v>6</v>
      </c>
    </row>
    <row r="491" spans="1:7">
      <c r="A491" s="20" t="s">
        <v>36</v>
      </c>
      <c r="B491" s="23">
        <v>8</v>
      </c>
      <c r="C491" s="28"/>
      <c r="D491" s="22">
        <f t="shared" si="14"/>
        <v>8</v>
      </c>
      <c r="F491" s="20" t="s">
        <v>36</v>
      </c>
      <c r="G491" s="22">
        <f t="shared" si="15"/>
        <v>8</v>
      </c>
    </row>
    <row r="492" spans="1:7">
      <c r="A492" s="19" t="s">
        <v>25</v>
      </c>
      <c r="B492" s="22">
        <v>5</v>
      </c>
      <c r="C492" s="27"/>
      <c r="D492" s="22">
        <f t="shared" si="14"/>
        <v>5</v>
      </c>
      <c r="F492" s="19" t="s">
        <v>25</v>
      </c>
      <c r="G492" s="22">
        <f t="shared" si="15"/>
        <v>5</v>
      </c>
    </row>
    <row r="493" spans="1:7">
      <c r="A493" s="20" t="s">
        <v>27</v>
      </c>
      <c r="B493" s="23">
        <v>9</v>
      </c>
      <c r="C493" s="28"/>
      <c r="D493" s="22">
        <f t="shared" si="14"/>
        <v>9</v>
      </c>
      <c r="F493" s="20" t="s">
        <v>27</v>
      </c>
      <c r="G493" s="22">
        <f t="shared" si="15"/>
        <v>9</v>
      </c>
    </row>
    <row r="494" spans="1:7">
      <c r="A494" s="19" t="s">
        <v>41</v>
      </c>
      <c r="B494" s="22">
        <v>11</v>
      </c>
      <c r="C494" s="27"/>
      <c r="D494" s="22">
        <f t="shared" si="14"/>
        <v>11</v>
      </c>
      <c r="F494" s="19" t="s">
        <v>41</v>
      </c>
      <c r="G494" s="22">
        <f t="shared" si="15"/>
        <v>11</v>
      </c>
    </row>
    <row r="495" spans="1:7">
      <c r="A495" s="20" t="s">
        <v>32</v>
      </c>
      <c r="B495" s="23">
        <v>12</v>
      </c>
      <c r="C495" s="28"/>
      <c r="D495" s="22">
        <f t="shared" si="14"/>
        <v>12</v>
      </c>
      <c r="F495" s="20" t="s">
        <v>32</v>
      </c>
      <c r="G495" s="22">
        <f t="shared" si="15"/>
        <v>12</v>
      </c>
    </row>
    <row r="496" spans="1:7">
      <c r="A496" s="19" t="s">
        <v>16</v>
      </c>
      <c r="B496" s="22">
        <v>18</v>
      </c>
      <c r="C496" s="27"/>
      <c r="D496" s="22">
        <f t="shared" si="14"/>
        <v>18</v>
      </c>
      <c r="F496" s="19" t="s">
        <v>16</v>
      </c>
      <c r="G496" s="22">
        <f t="shared" si="15"/>
        <v>18</v>
      </c>
    </row>
    <row r="497" spans="1:7">
      <c r="A497" s="20" t="s">
        <v>18</v>
      </c>
      <c r="B497" s="23">
        <v>9</v>
      </c>
      <c r="C497" s="28"/>
      <c r="D497" s="22">
        <f t="shared" si="14"/>
        <v>9</v>
      </c>
      <c r="F497" s="20" t="s">
        <v>18</v>
      </c>
      <c r="G497" s="22">
        <f t="shared" si="15"/>
        <v>9</v>
      </c>
    </row>
    <row r="498" spans="1:7">
      <c r="A498" s="19" t="s">
        <v>20</v>
      </c>
      <c r="B498" s="22">
        <v>18</v>
      </c>
      <c r="C498" s="27"/>
      <c r="D498" s="22">
        <f t="shared" si="14"/>
        <v>18</v>
      </c>
      <c r="F498" s="19" t="s">
        <v>20</v>
      </c>
      <c r="G498" s="22">
        <f t="shared" si="15"/>
        <v>18</v>
      </c>
    </row>
    <row r="499" spans="1:7">
      <c r="A499" s="20" t="s">
        <v>33</v>
      </c>
      <c r="B499" s="23">
        <v>13</v>
      </c>
      <c r="C499" s="28"/>
      <c r="D499" s="22">
        <f t="shared" si="14"/>
        <v>13</v>
      </c>
      <c r="F499" s="20" t="s">
        <v>33</v>
      </c>
      <c r="G499" s="22">
        <f t="shared" si="15"/>
        <v>13</v>
      </c>
    </row>
    <row r="500" spans="1:7">
      <c r="A500" s="19" t="s">
        <v>35</v>
      </c>
      <c r="B500" s="22">
        <v>14</v>
      </c>
      <c r="C500" s="27"/>
      <c r="D500" s="22">
        <f t="shared" si="14"/>
        <v>14</v>
      </c>
      <c r="F500" s="19" t="s">
        <v>35</v>
      </c>
      <c r="G500" s="22">
        <f t="shared" si="15"/>
        <v>14</v>
      </c>
    </row>
    <row r="501" spans="1:7">
      <c r="A501" s="20" t="s">
        <v>21</v>
      </c>
      <c r="B501" s="23">
        <v>23</v>
      </c>
      <c r="C501" s="28"/>
      <c r="D501" s="22">
        <f t="shared" si="14"/>
        <v>23</v>
      </c>
      <c r="F501" s="20" t="s">
        <v>21</v>
      </c>
      <c r="G501" s="22">
        <f t="shared" si="15"/>
        <v>23</v>
      </c>
    </row>
    <row r="502" spans="1:7">
      <c r="A502" s="19" t="s">
        <v>22</v>
      </c>
      <c r="B502" s="22">
        <v>18</v>
      </c>
      <c r="C502" s="27"/>
      <c r="D502" s="22">
        <f t="shared" si="14"/>
        <v>18</v>
      </c>
      <c r="F502" s="19" t="s">
        <v>22</v>
      </c>
      <c r="G502" s="22">
        <f t="shared" si="15"/>
        <v>18</v>
      </c>
    </row>
    <row r="503" spans="1:7">
      <c r="A503" s="20" t="s">
        <v>23</v>
      </c>
      <c r="B503" s="23">
        <v>21</v>
      </c>
      <c r="C503" s="28"/>
      <c r="D503" s="22">
        <f t="shared" si="14"/>
        <v>21</v>
      </c>
      <c r="F503" s="20" t="s">
        <v>23</v>
      </c>
      <c r="G503" s="22">
        <f t="shared" si="15"/>
        <v>21</v>
      </c>
    </row>
    <row r="504" spans="1:7">
      <c r="A504" s="19" t="s">
        <v>42</v>
      </c>
      <c r="B504" s="22">
        <v>9</v>
      </c>
      <c r="C504" s="27"/>
      <c r="D504" s="22">
        <f t="shared" si="14"/>
        <v>9</v>
      </c>
      <c r="F504" s="19" t="s">
        <v>42</v>
      </c>
      <c r="G504" s="22">
        <f t="shared" si="15"/>
        <v>9</v>
      </c>
    </row>
    <row r="505" spans="1:7">
      <c r="A505" s="20" t="s">
        <v>25</v>
      </c>
      <c r="B505" s="23">
        <v>11</v>
      </c>
      <c r="C505" s="28"/>
      <c r="D505" s="22">
        <f t="shared" si="14"/>
        <v>11</v>
      </c>
      <c r="F505" s="20" t="s">
        <v>25</v>
      </c>
      <c r="G505" s="22">
        <f t="shared" si="15"/>
        <v>11</v>
      </c>
    </row>
    <row r="506" spans="1:7">
      <c r="A506" s="19" t="s">
        <v>43</v>
      </c>
      <c r="B506" s="22">
        <v>14</v>
      </c>
      <c r="C506" s="27"/>
      <c r="D506" s="22">
        <f t="shared" si="14"/>
        <v>14</v>
      </c>
      <c r="F506" s="19" t="s">
        <v>43</v>
      </c>
      <c r="G506" s="22">
        <f t="shared" si="15"/>
        <v>14</v>
      </c>
    </row>
    <row r="507" spans="1:7">
      <c r="A507" s="20" t="s">
        <v>26</v>
      </c>
      <c r="B507" s="23">
        <v>15</v>
      </c>
      <c r="C507" s="28"/>
      <c r="D507" s="22">
        <f t="shared" si="14"/>
        <v>15</v>
      </c>
      <c r="F507" s="20" t="s">
        <v>26</v>
      </c>
      <c r="G507" s="22">
        <f t="shared" si="15"/>
        <v>15</v>
      </c>
    </row>
    <row r="508" spans="1:7">
      <c r="A508" s="19" t="s">
        <v>44</v>
      </c>
      <c r="B508" s="22">
        <v>15</v>
      </c>
      <c r="C508" s="27"/>
      <c r="D508" s="22">
        <f t="shared" si="14"/>
        <v>15</v>
      </c>
      <c r="F508" s="19" t="s">
        <v>44</v>
      </c>
      <c r="G508" s="22">
        <f t="shared" si="15"/>
        <v>15</v>
      </c>
    </row>
    <row r="509" spans="1:7">
      <c r="A509" s="20" t="s">
        <v>37</v>
      </c>
      <c r="B509" s="23">
        <v>13</v>
      </c>
      <c r="C509" s="28"/>
      <c r="D509" s="22">
        <f t="shared" si="14"/>
        <v>13</v>
      </c>
      <c r="F509" s="20" t="s">
        <v>37</v>
      </c>
      <c r="G509" s="22">
        <f t="shared" si="15"/>
        <v>13</v>
      </c>
    </row>
    <row r="510" spans="1:7">
      <c r="A510" s="19" t="s">
        <v>32</v>
      </c>
      <c r="B510" s="22">
        <v>10</v>
      </c>
      <c r="C510" s="27"/>
      <c r="D510" s="22">
        <f t="shared" si="14"/>
        <v>10</v>
      </c>
      <c r="F510" s="19" t="s">
        <v>32</v>
      </c>
      <c r="G510" s="22">
        <f t="shared" si="15"/>
        <v>10</v>
      </c>
    </row>
    <row r="511" spans="1:7">
      <c r="A511" s="20" t="s">
        <v>16</v>
      </c>
      <c r="B511" s="23">
        <v>6</v>
      </c>
      <c r="C511" s="28"/>
      <c r="D511" s="22">
        <f t="shared" si="14"/>
        <v>6</v>
      </c>
      <c r="F511" s="20" t="s">
        <v>16</v>
      </c>
      <c r="G511" s="22">
        <f t="shared" si="15"/>
        <v>6</v>
      </c>
    </row>
    <row r="512" spans="1:7">
      <c r="A512" s="19" t="s">
        <v>19</v>
      </c>
      <c r="B512" s="22">
        <v>15</v>
      </c>
      <c r="C512" s="27"/>
      <c r="D512" s="22">
        <f t="shared" si="14"/>
        <v>15</v>
      </c>
      <c r="F512" s="19" t="s">
        <v>19</v>
      </c>
      <c r="G512" s="22">
        <f t="shared" si="15"/>
        <v>15</v>
      </c>
    </row>
    <row r="513" spans="1:7">
      <c r="A513" s="20" t="s">
        <v>33</v>
      </c>
      <c r="B513" s="23">
        <v>7</v>
      </c>
      <c r="C513" s="28"/>
      <c r="D513" s="22">
        <f t="shared" si="14"/>
        <v>7</v>
      </c>
      <c r="F513" s="20" t="s">
        <v>33</v>
      </c>
      <c r="G513" s="22">
        <f t="shared" si="15"/>
        <v>7</v>
      </c>
    </row>
    <row r="514" spans="1:7">
      <c r="A514" s="19" t="s">
        <v>22</v>
      </c>
      <c r="B514" s="22">
        <v>17</v>
      </c>
      <c r="C514" s="27"/>
      <c r="D514" s="22">
        <f t="shared" si="14"/>
        <v>17</v>
      </c>
      <c r="F514" s="19" t="s">
        <v>22</v>
      </c>
      <c r="G514" s="22">
        <f t="shared" si="15"/>
        <v>17</v>
      </c>
    </row>
    <row r="515" spans="1:7">
      <c r="A515" s="20" t="s">
        <v>23</v>
      </c>
      <c r="B515" s="23">
        <v>15</v>
      </c>
      <c r="C515" s="28"/>
      <c r="D515" s="22">
        <f t="shared" ref="D515:D578" si="16">B515+C515</f>
        <v>15</v>
      </c>
      <c r="F515" s="20" t="s">
        <v>23</v>
      </c>
      <c r="G515" s="22">
        <f t="shared" ref="G515:G578" si="17">B515+C515</f>
        <v>15</v>
      </c>
    </row>
    <row r="516" spans="1:7">
      <c r="A516" s="19" t="s">
        <v>36</v>
      </c>
      <c r="B516" s="22">
        <v>16</v>
      </c>
      <c r="C516" s="27"/>
      <c r="D516" s="22">
        <f t="shared" si="16"/>
        <v>16</v>
      </c>
      <c r="F516" s="19" t="s">
        <v>36</v>
      </c>
      <c r="G516" s="22">
        <f t="shared" si="17"/>
        <v>16</v>
      </c>
    </row>
    <row r="517" spans="1:7">
      <c r="A517" s="20" t="s">
        <v>25</v>
      </c>
      <c r="B517" s="23">
        <v>17</v>
      </c>
      <c r="C517" s="28"/>
      <c r="D517" s="22">
        <f t="shared" si="16"/>
        <v>17</v>
      </c>
      <c r="F517" s="20" t="s">
        <v>25</v>
      </c>
      <c r="G517" s="22">
        <f t="shared" si="17"/>
        <v>17</v>
      </c>
    </row>
    <row r="518" spans="1:7">
      <c r="A518" s="19" t="s">
        <v>27</v>
      </c>
      <c r="B518" s="22">
        <v>8</v>
      </c>
      <c r="C518" s="27"/>
      <c r="D518" s="22">
        <f t="shared" si="16"/>
        <v>8</v>
      </c>
      <c r="F518" s="19" t="s">
        <v>27</v>
      </c>
      <c r="G518" s="22">
        <f t="shared" si="17"/>
        <v>8</v>
      </c>
    </row>
    <row r="519" spans="1:7">
      <c r="A519" s="20" t="s">
        <v>32</v>
      </c>
      <c r="B519" s="23">
        <v>2</v>
      </c>
      <c r="C519" s="28"/>
      <c r="D519" s="22">
        <f t="shared" si="16"/>
        <v>2</v>
      </c>
      <c r="F519" s="20" t="s">
        <v>32</v>
      </c>
      <c r="G519" s="22">
        <f t="shared" si="17"/>
        <v>2</v>
      </c>
    </row>
    <row r="520" spans="1:7">
      <c r="A520" s="19" t="s">
        <v>16</v>
      </c>
      <c r="B520" s="22">
        <v>1</v>
      </c>
      <c r="C520" s="27"/>
      <c r="D520" s="22">
        <f t="shared" si="16"/>
        <v>1</v>
      </c>
      <c r="F520" s="19" t="s">
        <v>16</v>
      </c>
      <c r="G520" s="22">
        <f t="shared" si="17"/>
        <v>1</v>
      </c>
    </row>
    <row r="521" spans="1:7">
      <c r="A521" s="20" t="s">
        <v>19</v>
      </c>
      <c r="B521" s="23">
        <v>2</v>
      </c>
      <c r="C521" s="28"/>
      <c r="D521" s="22">
        <f t="shared" si="16"/>
        <v>2</v>
      </c>
      <c r="F521" s="20" t="s">
        <v>19</v>
      </c>
      <c r="G521" s="22">
        <f t="shared" si="17"/>
        <v>2</v>
      </c>
    </row>
    <row r="522" spans="1:7">
      <c r="A522" s="19" t="s">
        <v>20</v>
      </c>
      <c r="B522" s="22">
        <v>3</v>
      </c>
      <c r="C522" s="27"/>
      <c r="D522" s="22">
        <f t="shared" si="16"/>
        <v>3</v>
      </c>
      <c r="F522" s="19" t="s">
        <v>20</v>
      </c>
      <c r="G522" s="22">
        <f t="shared" si="17"/>
        <v>3</v>
      </c>
    </row>
    <row r="523" spans="1:7">
      <c r="A523" s="20" t="s">
        <v>21</v>
      </c>
      <c r="B523" s="23">
        <v>1</v>
      </c>
      <c r="C523" s="28"/>
      <c r="D523" s="22">
        <f t="shared" si="16"/>
        <v>1</v>
      </c>
      <c r="F523" s="20" t="s">
        <v>21</v>
      </c>
      <c r="G523" s="22">
        <f t="shared" si="17"/>
        <v>1</v>
      </c>
    </row>
    <row r="524" spans="1:7">
      <c r="A524" s="19" t="s">
        <v>22</v>
      </c>
      <c r="B524" s="22">
        <v>2</v>
      </c>
      <c r="C524" s="27"/>
      <c r="D524" s="22">
        <f t="shared" si="16"/>
        <v>2</v>
      </c>
      <c r="F524" s="19" t="s">
        <v>22</v>
      </c>
      <c r="G524" s="22">
        <f t="shared" si="17"/>
        <v>2</v>
      </c>
    </row>
    <row r="525" spans="1:7">
      <c r="A525" s="20" t="s">
        <v>23</v>
      </c>
      <c r="B525" s="23">
        <v>1</v>
      </c>
      <c r="C525" s="28"/>
      <c r="D525" s="22">
        <f t="shared" si="16"/>
        <v>1</v>
      </c>
      <c r="F525" s="20" t="s">
        <v>23</v>
      </c>
      <c r="G525" s="22">
        <f t="shared" si="17"/>
        <v>1</v>
      </c>
    </row>
    <row r="526" spans="1:7">
      <c r="A526" s="19" t="s">
        <v>42</v>
      </c>
      <c r="B526" s="22">
        <v>2</v>
      </c>
      <c r="C526" s="27"/>
      <c r="D526" s="22">
        <f t="shared" si="16"/>
        <v>2</v>
      </c>
      <c r="F526" s="19" t="s">
        <v>42</v>
      </c>
      <c r="G526" s="22">
        <f t="shared" si="17"/>
        <v>2</v>
      </c>
    </row>
    <row r="527" spans="1:7">
      <c r="A527" s="20" t="s">
        <v>44</v>
      </c>
      <c r="B527" s="23">
        <v>4</v>
      </c>
      <c r="C527" s="28"/>
      <c r="D527" s="22">
        <f t="shared" si="16"/>
        <v>4</v>
      </c>
      <c r="F527" s="20" t="s">
        <v>44</v>
      </c>
      <c r="G527" s="22">
        <f t="shared" si="17"/>
        <v>4</v>
      </c>
    </row>
    <row r="528" spans="1:7">
      <c r="A528" s="19" t="s">
        <v>27</v>
      </c>
      <c r="B528" s="22">
        <v>4</v>
      </c>
      <c r="C528" s="27"/>
      <c r="D528" s="22">
        <f t="shared" si="16"/>
        <v>4</v>
      </c>
      <c r="F528" s="19" t="s">
        <v>27</v>
      </c>
      <c r="G528" s="22">
        <f t="shared" si="17"/>
        <v>4</v>
      </c>
    </row>
    <row r="529" spans="1:7">
      <c r="A529" s="20" t="s">
        <v>41</v>
      </c>
      <c r="B529" s="23">
        <v>12</v>
      </c>
      <c r="C529" s="28"/>
      <c r="D529" s="22">
        <f t="shared" si="16"/>
        <v>12</v>
      </c>
      <c r="F529" s="20" t="s">
        <v>41</v>
      </c>
      <c r="G529" s="22">
        <f t="shared" si="17"/>
        <v>12</v>
      </c>
    </row>
    <row r="530" spans="1:7">
      <c r="A530" s="19" t="s">
        <v>32</v>
      </c>
      <c r="B530" s="22">
        <v>12</v>
      </c>
      <c r="C530" s="27"/>
      <c r="D530" s="22">
        <f t="shared" si="16"/>
        <v>12</v>
      </c>
      <c r="F530" s="19" t="s">
        <v>32</v>
      </c>
      <c r="G530" s="22">
        <f t="shared" si="17"/>
        <v>12</v>
      </c>
    </row>
    <row r="531" spans="1:7">
      <c r="A531" s="20" t="s">
        <v>16</v>
      </c>
      <c r="B531" s="23">
        <v>15</v>
      </c>
      <c r="C531" s="28"/>
      <c r="D531" s="22">
        <f t="shared" si="16"/>
        <v>15</v>
      </c>
      <c r="F531" s="20" t="s">
        <v>16</v>
      </c>
      <c r="G531" s="22">
        <f t="shared" si="17"/>
        <v>15</v>
      </c>
    </row>
    <row r="532" spans="1:7">
      <c r="A532" s="19" t="s">
        <v>18</v>
      </c>
      <c r="B532" s="22">
        <v>14</v>
      </c>
      <c r="C532" s="27"/>
      <c r="D532" s="22">
        <f t="shared" si="16"/>
        <v>14</v>
      </c>
      <c r="F532" s="19" t="s">
        <v>18</v>
      </c>
      <c r="G532" s="22">
        <f t="shared" si="17"/>
        <v>14</v>
      </c>
    </row>
    <row r="533" spans="1:7">
      <c r="A533" s="20" t="s">
        <v>20</v>
      </c>
      <c r="B533" s="23">
        <v>3</v>
      </c>
      <c r="C533" s="28"/>
      <c r="D533" s="22">
        <f t="shared" si="16"/>
        <v>3</v>
      </c>
      <c r="F533" s="20" t="s">
        <v>20</v>
      </c>
      <c r="G533" s="22">
        <f t="shared" si="17"/>
        <v>3</v>
      </c>
    </row>
    <row r="534" spans="1:7">
      <c r="A534" s="19" t="s">
        <v>33</v>
      </c>
      <c r="B534" s="22">
        <v>17</v>
      </c>
      <c r="C534" s="27"/>
      <c r="D534" s="22">
        <f t="shared" si="16"/>
        <v>17</v>
      </c>
      <c r="F534" s="19" t="s">
        <v>33</v>
      </c>
      <c r="G534" s="22">
        <f t="shared" si="17"/>
        <v>17</v>
      </c>
    </row>
    <row r="535" spans="1:7">
      <c r="A535" s="20" t="s">
        <v>35</v>
      </c>
      <c r="B535" s="23">
        <v>7</v>
      </c>
      <c r="C535" s="28"/>
      <c r="D535" s="22">
        <f t="shared" si="16"/>
        <v>7</v>
      </c>
      <c r="F535" s="20" t="s">
        <v>35</v>
      </c>
      <c r="G535" s="22">
        <f t="shared" si="17"/>
        <v>7</v>
      </c>
    </row>
    <row r="536" spans="1:7">
      <c r="A536" s="19" t="s">
        <v>21</v>
      </c>
      <c r="B536" s="22">
        <v>11</v>
      </c>
      <c r="C536" s="27"/>
      <c r="D536" s="22">
        <f t="shared" si="16"/>
        <v>11</v>
      </c>
      <c r="F536" s="19" t="s">
        <v>21</v>
      </c>
      <c r="G536" s="22">
        <f t="shared" si="17"/>
        <v>11</v>
      </c>
    </row>
    <row r="537" spans="1:7">
      <c r="A537" s="20" t="s">
        <v>22</v>
      </c>
      <c r="B537" s="23">
        <v>21</v>
      </c>
      <c r="C537" s="28"/>
      <c r="D537" s="22">
        <f t="shared" si="16"/>
        <v>21</v>
      </c>
      <c r="F537" s="20" t="s">
        <v>22</v>
      </c>
      <c r="G537" s="22">
        <f t="shared" si="17"/>
        <v>21</v>
      </c>
    </row>
    <row r="538" spans="1:7">
      <c r="A538" s="19" t="s">
        <v>23</v>
      </c>
      <c r="B538" s="22">
        <v>21</v>
      </c>
      <c r="C538" s="27"/>
      <c r="D538" s="22">
        <f t="shared" si="16"/>
        <v>21</v>
      </c>
      <c r="F538" s="19" t="s">
        <v>23</v>
      </c>
      <c r="G538" s="22">
        <f t="shared" si="17"/>
        <v>21</v>
      </c>
    </row>
    <row r="539" spans="1:7">
      <c r="A539" s="20" t="s">
        <v>42</v>
      </c>
      <c r="B539" s="23">
        <v>13</v>
      </c>
      <c r="C539" s="28"/>
      <c r="D539" s="22">
        <f t="shared" si="16"/>
        <v>13</v>
      </c>
      <c r="F539" s="20" t="s">
        <v>42</v>
      </c>
      <c r="G539" s="22">
        <f t="shared" si="17"/>
        <v>13</v>
      </c>
    </row>
    <row r="540" spans="1:7">
      <c r="A540" s="19" t="s">
        <v>24</v>
      </c>
      <c r="B540" s="22">
        <v>11</v>
      </c>
      <c r="C540" s="27"/>
      <c r="D540" s="22">
        <f t="shared" si="16"/>
        <v>11</v>
      </c>
      <c r="F540" s="19" t="s">
        <v>24</v>
      </c>
      <c r="G540" s="22">
        <f t="shared" si="17"/>
        <v>11</v>
      </c>
    </row>
    <row r="541" spans="1:7">
      <c r="A541" s="20" t="s">
        <v>25</v>
      </c>
      <c r="B541" s="23">
        <v>9</v>
      </c>
      <c r="C541" s="28"/>
      <c r="D541" s="22">
        <f t="shared" si="16"/>
        <v>9</v>
      </c>
      <c r="F541" s="20" t="s">
        <v>25</v>
      </c>
      <c r="G541" s="22">
        <f t="shared" si="17"/>
        <v>9</v>
      </c>
    </row>
    <row r="542" spans="1:7">
      <c r="A542" s="19" t="s">
        <v>43</v>
      </c>
      <c r="B542" s="22">
        <v>4</v>
      </c>
      <c r="C542" s="27"/>
      <c r="D542" s="22">
        <f t="shared" si="16"/>
        <v>4</v>
      </c>
      <c r="F542" s="19" t="s">
        <v>43</v>
      </c>
      <c r="G542" s="22">
        <f t="shared" si="17"/>
        <v>4</v>
      </c>
    </row>
    <row r="543" spans="1:7">
      <c r="A543" s="20" t="s">
        <v>26</v>
      </c>
      <c r="B543" s="23">
        <v>14</v>
      </c>
      <c r="C543" s="28"/>
      <c r="D543" s="22">
        <f t="shared" si="16"/>
        <v>14</v>
      </c>
      <c r="F543" s="20" t="s">
        <v>26</v>
      </c>
      <c r="G543" s="22">
        <f t="shared" si="17"/>
        <v>14</v>
      </c>
    </row>
    <row r="544" spans="1:7">
      <c r="A544" s="19" t="s">
        <v>27</v>
      </c>
      <c r="B544" s="22">
        <v>18</v>
      </c>
      <c r="C544" s="27"/>
      <c r="D544" s="22">
        <f t="shared" si="16"/>
        <v>18</v>
      </c>
      <c r="F544" s="19" t="s">
        <v>27</v>
      </c>
      <c r="G544" s="22">
        <f t="shared" si="17"/>
        <v>18</v>
      </c>
    </row>
    <row r="545" spans="1:7">
      <c r="A545" s="20" t="s">
        <v>16</v>
      </c>
      <c r="B545" s="23">
        <v>10</v>
      </c>
      <c r="C545" s="28"/>
      <c r="D545" s="22">
        <f t="shared" si="16"/>
        <v>10</v>
      </c>
      <c r="F545" s="20" t="s">
        <v>16</v>
      </c>
      <c r="G545" s="22">
        <f t="shared" si="17"/>
        <v>10</v>
      </c>
    </row>
    <row r="546" spans="1:7">
      <c r="A546" s="19" t="s">
        <v>18</v>
      </c>
      <c r="B546" s="22">
        <v>29</v>
      </c>
      <c r="C546" s="27"/>
      <c r="D546" s="22">
        <f t="shared" si="16"/>
        <v>29</v>
      </c>
      <c r="F546" s="19" t="s">
        <v>18</v>
      </c>
      <c r="G546" s="22">
        <f t="shared" si="17"/>
        <v>29</v>
      </c>
    </row>
    <row r="547" spans="1:7">
      <c r="A547" s="20" t="s">
        <v>35</v>
      </c>
      <c r="B547" s="23">
        <v>6</v>
      </c>
      <c r="C547" s="28"/>
      <c r="D547" s="22">
        <f t="shared" si="16"/>
        <v>6</v>
      </c>
      <c r="F547" s="20" t="s">
        <v>35</v>
      </c>
      <c r="G547" s="22">
        <f t="shared" si="17"/>
        <v>6</v>
      </c>
    </row>
    <row r="548" spans="1:7">
      <c r="A548" s="19" t="s">
        <v>22</v>
      </c>
      <c r="B548" s="22">
        <v>21</v>
      </c>
      <c r="C548" s="27"/>
      <c r="D548" s="22">
        <f t="shared" si="16"/>
        <v>21</v>
      </c>
      <c r="F548" s="19" t="s">
        <v>22</v>
      </c>
      <c r="G548" s="22">
        <f t="shared" si="17"/>
        <v>21</v>
      </c>
    </row>
    <row r="549" spans="1:7">
      <c r="A549" s="20" t="s">
        <v>23</v>
      </c>
      <c r="B549" s="23">
        <v>15</v>
      </c>
      <c r="C549" s="28"/>
      <c r="D549" s="22">
        <f t="shared" si="16"/>
        <v>15</v>
      </c>
      <c r="F549" s="20" t="s">
        <v>23</v>
      </c>
      <c r="G549" s="22">
        <f t="shared" si="17"/>
        <v>15</v>
      </c>
    </row>
    <row r="550" spans="1:7">
      <c r="A550" s="19" t="s">
        <v>36</v>
      </c>
      <c r="B550" s="22">
        <v>21</v>
      </c>
      <c r="C550" s="27"/>
      <c r="D550" s="22">
        <f t="shared" si="16"/>
        <v>21</v>
      </c>
      <c r="F550" s="19" t="s">
        <v>36</v>
      </c>
      <c r="G550" s="22">
        <f t="shared" si="17"/>
        <v>21</v>
      </c>
    </row>
    <row r="551" spans="1:7">
      <c r="A551" s="20" t="s">
        <v>24</v>
      </c>
      <c r="B551" s="23">
        <v>13</v>
      </c>
      <c r="C551" s="28"/>
      <c r="D551" s="22">
        <f t="shared" si="16"/>
        <v>13</v>
      </c>
      <c r="F551" s="20" t="s">
        <v>24</v>
      </c>
      <c r="G551" s="22">
        <f t="shared" si="17"/>
        <v>13</v>
      </c>
    </row>
    <row r="552" spans="1:7">
      <c r="A552" s="19" t="s">
        <v>25</v>
      </c>
      <c r="B552" s="22">
        <v>33</v>
      </c>
      <c r="C552" s="27"/>
      <c r="D552" s="22">
        <f t="shared" si="16"/>
        <v>33</v>
      </c>
      <c r="F552" s="19" t="s">
        <v>25</v>
      </c>
      <c r="G552" s="22">
        <f t="shared" si="17"/>
        <v>33</v>
      </c>
    </row>
    <row r="553" spans="1:7">
      <c r="A553" s="20" t="s">
        <v>43</v>
      </c>
      <c r="B553" s="23">
        <v>9</v>
      </c>
      <c r="C553" s="28"/>
      <c r="D553" s="22">
        <f t="shared" si="16"/>
        <v>9</v>
      </c>
      <c r="F553" s="20" t="s">
        <v>43</v>
      </c>
      <c r="G553" s="22">
        <f t="shared" si="17"/>
        <v>9</v>
      </c>
    </row>
    <row r="554" spans="1:7">
      <c r="A554" s="19" t="s">
        <v>26</v>
      </c>
      <c r="B554" s="22">
        <v>8</v>
      </c>
      <c r="C554" s="27"/>
      <c r="D554" s="22">
        <f t="shared" si="16"/>
        <v>8</v>
      </c>
      <c r="F554" s="19" t="s">
        <v>26</v>
      </c>
      <c r="G554" s="22">
        <f t="shared" si="17"/>
        <v>8</v>
      </c>
    </row>
    <row r="555" spans="1:7">
      <c r="A555" s="20" t="s">
        <v>37</v>
      </c>
      <c r="B555" s="23">
        <v>9</v>
      </c>
      <c r="C555" s="28"/>
      <c r="D555" s="22">
        <f t="shared" si="16"/>
        <v>9</v>
      </c>
      <c r="F555" s="20" t="s">
        <v>37</v>
      </c>
      <c r="G555" s="22">
        <f t="shared" si="17"/>
        <v>9</v>
      </c>
    </row>
    <row r="556" spans="1:7">
      <c r="A556" s="19" t="s">
        <v>32</v>
      </c>
      <c r="B556" s="22">
        <v>13</v>
      </c>
      <c r="C556" s="27"/>
      <c r="D556" s="22">
        <f t="shared" si="16"/>
        <v>13</v>
      </c>
      <c r="F556" s="19" t="s">
        <v>32</v>
      </c>
      <c r="G556" s="22">
        <f t="shared" si="17"/>
        <v>13</v>
      </c>
    </row>
    <row r="557" spans="1:7">
      <c r="A557" s="20" t="s">
        <v>16</v>
      </c>
      <c r="B557" s="23">
        <v>11</v>
      </c>
      <c r="C557" s="28"/>
      <c r="D557" s="22">
        <f t="shared" si="16"/>
        <v>11</v>
      </c>
      <c r="F557" s="20" t="s">
        <v>16</v>
      </c>
      <c r="G557" s="22">
        <f t="shared" si="17"/>
        <v>11</v>
      </c>
    </row>
    <row r="558" spans="1:7">
      <c r="A558" s="19" t="s">
        <v>19</v>
      </c>
      <c r="B558" s="22">
        <v>11</v>
      </c>
      <c r="C558" s="27"/>
      <c r="D558" s="22">
        <f t="shared" si="16"/>
        <v>11</v>
      </c>
      <c r="F558" s="19" t="s">
        <v>19</v>
      </c>
      <c r="G558" s="22">
        <f t="shared" si="17"/>
        <v>11</v>
      </c>
    </row>
    <row r="559" spans="1:7">
      <c r="A559" s="20" t="s">
        <v>20</v>
      </c>
      <c r="B559" s="23">
        <v>18</v>
      </c>
      <c r="C559" s="28"/>
      <c r="D559" s="22">
        <f t="shared" si="16"/>
        <v>18</v>
      </c>
      <c r="F559" s="20" t="s">
        <v>20</v>
      </c>
      <c r="G559" s="22">
        <f t="shared" si="17"/>
        <v>18</v>
      </c>
    </row>
    <row r="560" spans="1:7">
      <c r="A560" s="19" t="s">
        <v>33</v>
      </c>
      <c r="B560" s="22">
        <v>11</v>
      </c>
      <c r="C560" s="27"/>
      <c r="D560" s="22">
        <f t="shared" si="16"/>
        <v>11</v>
      </c>
      <c r="F560" s="19" t="s">
        <v>33</v>
      </c>
      <c r="G560" s="22">
        <f t="shared" si="17"/>
        <v>11</v>
      </c>
    </row>
    <row r="561" spans="1:7">
      <c r="A561" s="20" t="s">
        <v>35</v>
      </c>
      <c r="B561" s="23">
        <v>12</v>
      </c>
      <c r="C561" s="28"/>
      <c r="D561" s="22">
        <f t="shared" si="16"/>
        <v>12</v>
      </c>
      <c r="F561" s="20" t="s">
        <v>35</v>
      </c>
      <c r="G561" s="22">
        <f t="shared" si="17"/>
        <v>12</v>
      </c>
    </row>
    <row r="562" spans="1:7">
      <c r="A562" s="19" t="s">
        <v>21</v>
      </c>
      <c r="B562" s="22">
        <v>10</v>
      </c>
      <c r="C562" s="27"/>
      <c r="D562" s="22">
        <f t="shared" si="16"/>
        <v>10</v>
      </c>
      <c r="F562" s="19" t="s">
        <v>21</v>
      </c>
      <c r="G562" s="22">
        <f t="shared" si="17"/>
        <v>10</v>
      </c>
    </row>
    <row r="563" spans="1:7">
      <c r="A563" s="20" t="s">
        <v>36</v>
      </c>
      <c r="B563" s="23">
        <v>17</v>
      </c>
      <c r="C563" s="28"/>
      <c r="D563" s="22">
        <f t="shared" si="16"/>
        <v>17</v>
      </c>
      <c r="F563" s="20" t="s">
        <v>36</v>
      </c>
      <c r="G563" s="22">
        <f t="shared" si="17"/>
        <v>17</v>
      </c>
    </row>
    <row r="564" spans="1:7">
      <c r="A564" s="19" t="s">
        <v>24</v>
      </c>
      <c r="B564" s="22">
        <v>12</v>
      </c>
      <c r="C564" s="27"/>
      <c r="D564" s="22">
        <f t="shared" si="16"/>
        <v>12</v>
      </c>
      <c r="F564" s="19" t="s">
        <v>24</v>
      </c>
      <c r="G564" s="22">
        <f t="shared" si="17"/>
        <v>12</v>
      </c>
    </row>
    <row r="565" spans="1:7">
      <c r="A565" s="20" t="s">
        <v>43</v>
      </c>
      <c r="B565" s="23">
        <v>11</v>
      </c>
      <c r="C565" s="28"/>
      <c r="D565" s="22">
        <f t="shared" si="16"/>
        <v>11</v>
      </c>
      <c r="F565" s="20" t="s">
        <v>43</v>
      </c>
      <c r="G565" s="22">
        <f t="shared" si="17"/>
        <v>11</v>
      </c>
    </row>
    <row r="566" spans="1:7">
      <c r="A566" s="19" t="s">
        <v>26</v>
      </c>
      <c r="B566" s="22">
        <v>11</v>
      </c>
      <c r="C566" s="27"/>
      <c r="D566" s="22">
        <f t="shared" si="16"/>
        <v>11</v>
      </c>
      <c r="F566" s="19" t="s">
        <v>26</v>
      </c>
      <c r="G566" s="22">
        <f t="shared" si="17"/>
        <v>11</v>
      </c>
    </row>
    <row r="567" spans="1:7">
      <c r="A567" s="20" t="s">
        <v>44</v>
      </c>
      <c r="B567" s="23">
        <v>15</v>
      </c>
      <c r="C567" s="28"/>
      <c r="D567" s="22">
        <f t="shared" si="16"/>
        <v>15</v>
      </c>
      <c r="F567" s="20" t="s">
        <v>44</v>
      </c>
      <c r="G567" s="22">
        <f t="shared" si="17"/>
        <v>15</v>
      </c>
    </row>
    <row r="568" spans="1:7">
      <c r="A568" s="19" t="s">
        <v>37</v>
      </c>
      <c r="B568" s="22">
        <v>13</v>
      </c>
      <c r="C568" s="27"/>
      <c r="D568" s="22">
        <f t="shared" si="16"/>
        <v>13</v>
      </c>
      <c r="F568" s="19" t="s">
        <v>37</v>
      </c>
      <c r="G568" s="22">
        <f t="shared" si="17"/>
        <v>13</v>
      </c>
    </row>
    <row r="569" spans="1:7">
      <c r="A569" s="20" t="s">
        <v>27</v>
      </c>
      <c r="B569" s="23">
        <v>15</v>
      </c>
      <c r="C569" s="28"/>
      <c r="D569" s="22">
        <f t="shared" si="16"/>
        <v>15</v>
      </c>
      <c r="F569" s="20" t="s">
        <v>27</v>
      </c>
      <c r="G569" s="22">
        <f t="shared" si="17"/>
        <v>15</v>
      </c>
    </row>
    <row r="570" spans="1:7">
      <c r="A570" s="19" t="s">
        <v>41</v>
      </c>
      <c r="B570" s="22">
        <v>10</v>
      </c>
      <c r="C570" s="27"/>
      <c r="D570" s="22">
        <f t="shared" si="16"/>
        <v>10</v>
      </c>
      <c r="F570" s="19" t="s">
        <v>41</v>
      </c>
      <c r="G570" s="22">
        <f t="shared" si="17"/>
        <v>10</v>
      </c>
    </row>
    <row r="571" spans="1:7">
      <c r="A571" s="20" t="s">
        <v>32</v>
      </c>
      <c r="B571" s="23">
        <v>17</v>
      </c>
      <c r="C571" s="28"/>
      <c r="D571" s="22">
        <f t="shared" si="16"/>
        <v>17</v>
      </c>
      <c r="F571" s="20" t="s">
        <v>32</v>
      </c>
      <c r="G571" s="22">
        <f t="shared" si="17"/>
        <v>17</v>
      </c>
    </row>
    <row r="572" spans="1:7">
      <c r="A572" s="19" t="s">
        <v>16</v>
      </c>
      <c r="B572" s="22">
        <v>10</v>
      </c>
      <c r="C572" s="27"/>
      <c r="D572" s="22">
        <f t="shared" si="16"/>
        <v>10</v>
      </c>
      <c r="F572" s="19" t="s">
        <v>16</v>
      </c>
      <c r="G572" s="22">
        <f t="shared" si="17"/>
        <v>10</v>
      </c>
    </row>
    <row r="573" spans="1:7">
      <c r="A573" s="20" t="s">
        <v>18</v>
      </c>
      <c r="B573" s="23">
        <v>5</v>
      </c>
      <c r="C573" s="28"/>
      <c r="D573" s="22">
        <f t="shared" si="16"/>
        <v>5</v>
      </c>
      <c r="F573" s="20" t="s">
        <v>18</v>
      </c>
      <c r="G573" s="22">
        <f t="shared" si="17"/>
        <v>5</v>
      </c>
    </row>
    <row r="574" spans="1:7">
      <c r="A574" s="19" t="s">
        <v>19</v>
      </c>
      <c r="B574" s="22">
        <v>18</v>
      </c>
      <c r="C574" s="27"/>
      <c r="D574" s="22">
        <f t="shared" si="16"/>
        <v>18</v>
      </c>
      <c r="F574" s="19" t="s">
        <v>19</v>
      </c>
      <c r="G574" s="22">
        <f t="shared" si="17"/>
        <v>18</v>
      </c>
    </row>
    <row r="575" spans="1:7">
      <c r="A575" s="20" t="s">
        <v>33</v>
      </c>
      <c r="B575" s="23">
        <v>8</v>
      </c>
      <c r="C575" s="28"/>
      <c r="D575" s="22">
        <f t="shared" si="16"/>
        <v>8</v>
      </c>
      <c r="F575" s="20" t="s">
        <v>33</v>
      </c>
      <c r="G575" s="22">
        <f t="shared" si="17"/>
        <v>8</v>
      </c>
    </row>
    <row r="576" spans="1:7">
      <c r="A576" s="19" t="s">
        <v>35</v>
      </c>
      <c r="B576" s="22">
        <v>14</v>
      </c>
      <c r="C576" s="27"/>
      <c r="D576" s="22">
        <f t="shared" si="16"/>
        <v>14</v>
      </c>
      <c r="F576" s="19" t="s">
        <v>35</v>
      </c>
      <c r="G576" s="22">
        <f t="shared" si="17"/>
        <v>14</v>
      </c>
    </row>
    <row r="577" spans="1:7">
      <c r="A577" s="20" t="s">
        <v>21</v>
      </c>
      <c r="B577" s="23">
        <v>12</v>
      </c>
      <c r="C577" s="28"/>
      <c r="D577" s="22">
        <f t="shared" si="16"/>
        <v>12</v>
      </c>
      <c r="F577" s="20" t="s">
        <v>21</v>
      </c>
      <c r="G577" s="22">
        <f t="shared" si="17"/>
        <v>12</v>
      </c>
    </row>
    <row r="578" spans="1:7">
      <c r="A578" s="19" t="s">
        <v>24</v>
      </c>
      <c r="B578" s="22">
        <v>12</v>
      </c>
      <c r="C578" s="27"/>
      <c r="D578" s="22">
        <f t="shared" si="16"/>
        <v>12</v>
      </c>
      <c r="F578" s="19" t="s">
        <v>24</v>
      </c>
      <c r="G578" s="22">
        <f t="shared" si="17"/>
        <v>12</v>
      </c>
    </row>
    <row r="579" spans="1:7">
      <c r="A579" s="20" t="s">
        <v>43</v>
      </c>
      <c r="B579" s="23">
        <v>16</v>
      </c>
      <c r="C579" s="28"/>
      <c r="D579" s="22">
        <f t="shared" ref="D579:D642" si="18">B579+C579</f>
        <v>16</v>
      </c>
      <c r="F579" s="20" t="s">
        <v>43</v>
      </c>
      <c r="G579" s="22">
        <f t="shared" ref="G579:G642" si="19">B579+C579</f>
        <v>16</v>
      </c>
    </row>
    <row r="580" spans="1:7">
      <c r="A580" s="19" t="s">
        <v>26</v>
      </c>
      <c r="B580" s="22">
        <v>18</v>
      </c>
      <c r="C580" s="27"/>
      <c r="D580" s="22">
        <f t="shared" si="18"/>
        <v>18</v>
      </c>
      <c r="F580" s="19" t="s">
        <v>26</v>
      </c>
      <c r="G580" s="22">
        <f t="shared" si="19"/>
        <v>18</v>
      </c>
    </row>
    <row r="581" spans="1:7">
      <c r="A581" s="20" t="s">
        <v>32</v>
      </c>
      <c r="B581" s="23">
        <v>10</v>
      </c>
      <c r="C581" s="28"/>
      <c r="D581" s="22">
        <f t="shared" si="18"/>
        <v>10</v>
      </c>
      <c r="F581" s="20" t="s">
        <v>32</v>
      </c>
      <c r="G581" s="22">
        <f t="shared" si="19"/>
        <v>10</v>
      </c>
    </row>
    <row r="582" spans="1:7">
      <c r="A582" s="19" t="s">
        <v>19</v>
      </c>
      <c r="B582" s="22">
        <v>10</v>
      </c>
      <c r="C582" s="27"/>
      <c r="D582" s="22">
        <f t="shared" si="18"/>
        <v>10</v>
      </c>
      <c r="F582" s="19" t="s">
        <v>19</v>
      </c>
      <c r="G582" s="22">
        <f t="shared" si="19"/>
        <v>10</v>
      </c>
    </row>
    <row r="583" spans="1:7">
      <c r="A583" s="20" t="s">
        <v>20</v>
      </c>
      <c r="B583" s="23">
        <v>12</v>
      </c>
      <c r="C583" s="28"/>
      <c r="D583" s="22">
        <f t="shared" si="18"/>
        <v>12</v>
      </c>
      <c r="F583" s="20" t="s">
        <v>20</v>
      </c>
      <c r="G583" s="22">
        <f t="shared" si="19"/>
        <v>12</v>
      </c>
    </row>
    <row r="584" spans="1:7">
      <c r="A584" s="19" t="s">
        <v>35</v>
      </c>
      <c r="B584" s="22">
        <v>11</v>
      </c>
      <c r="C584" s="27"/>
      <c r="D584" s="22">
        <f t="shared" si="18"/>
        <v>11</v>
      </c>
      <c r="F584" s="19" t="s">
        <v>35</v>
      </c>
      <c r="G584" s="22">
        <f t="shared" si="19"/>
        <v>11</v>
      </c>
    </row>
    <row r="585" spans="1:7">
      <c r="A585" s="20" t="s">
        <v>21</v>
      </c>
      <c r="B585" s="23">
        <v>22</v>
      </c>
      <c r="C585" s="28"/>
      <c r="D585" s="22">
        <f t="shared" si="18"/>
        <v>22</v>
      </c>
      <c r="F585" s="20" t="s">
        <v>21</v>
      </c>
      <c r="G585" s="22">
        <f t="shared" si="19"/>
        <v>22</v>
      </c>
    </row>
    <row r="586" spans="1:7">
      <c r="A586" s="19" t="s">
        <v>22</v>
      </c>
      <c r="B586" s="22">
        <v>13</v>
      </c>
      <c r="C586" s="27"/>
      <c r="D586" s="22">
        <f t="shared" si="18"/>
        <v>13</v>
      </c>
      <c r="F586" s="19" t="s">
        <v>22</v>
      </c>
      <c r="G586" s="22">
        <f t="shared" si="19"/>
        <v>13</v>
      </c>
    </row>
    <row r="587" spans="1:7">
      <c r="A587" s="20" t="s">
        <v>36</v>
      </c>
      <c r="B587" s="23">
        <v>9</v>
      </c>
      <c r="C587" s="28"/>
      <c r="D587" s="22">
        <f t="shared" si="18"/>
        <v>9</v>
      </c>
      <c r="F587" s="20" t="s">
        <v>36</v>
      </c>
      <c r="G587" s="22">
        <f t="shared" si="19"/>
        <v>9</v>
      </c>
    </row>
    <row r="588" spans="1:7">
      <c r="A588" s="19" t="s">
        <v>42</v>
      </c>
      <c r="B588" s="22">
        <v>12</v>
      </c>
      <c r="C588" s="27"/>
      <c r="D588" s="22">
        <f t="shared" si="18"/>
        <v>12</v>
      </c>
      <c r="F588" s="19" t="s">
        <v>42</v>
      </c>
      <c r="G588" s="22">
        <f t="shared" si="19"/>
        <v>12</v>
      </c>
    </row>
    <row r="589" spans="1:7">
      <c r="A589" s="20" t="s">
        <v>24</v>
      </c>
      <c r="B589" s="23">
        <v>16</v>
      </c>
      <c r="C589" s="28"/>
      <c r="D589" s="22">
        <f t="shared" si="18"/>
        <v>16</v>
      </c>
      <c r="F589" s="20" t="s">
        <v>24</v>
      </c>
      <c r="G589" s="22">
        <f t="shared" si="19"/>
        <v>16</v>
      </c>
    </row>
    <row r="590" spans="1:7">
      <c r="A590" s="19" t="s">
        <v>25</v>
      </c>
      <c r="B590" s="22">
        <v>16</v>
      </c>
      <c r="C590" s="27"/>
      <c r="D590" s="22">
        <f t="shared" si="18"/>
        <v>16</v>
      </c>
      <c r="F590" s="19" t="s">
        <v>25</v>
      </c>
      <c r="G590" s="22">
        <f t="shared" si="19"/>
        <v>16</v>
      </c>
    </row>
    <row r="591" spans="1:7">
      <c r="A591" s="20" t="s">
        <v>26</v>
      </c>
      <c r="B591" s="23">
        <v>15</v>
      </c>
      <c r="C591" s="28"/>
      <c r="D591" s="22">
        <f t="shared" si="18"/>
        <v>15</v>
      </c>
      <c r="F591" s="20" t="s">
        <v>26</v>
      </c>
      <c r="G591" s="22">
        <f t="shared" si="19"/>
        <v>15</v>
      </c>
    </row>
    <row r="592" spans="1:7">
      <c r="A592" s="19" t="s">
        <v>44</v>
      </c>
      <c r="B592" s="22">
        <v>8</v>
      </c>
      <c r="C592" s="27"/>
      <c r="D592" s="22">
        <f t="shared" si="18"/>
        <v>8</v>
      </c>
      <c r="F592" s="19" t="s">
        <v>44</v>
      </c>
      <c r="G592" s="22">
        <f t="shared" si="19"/>
        <v>8</v>
      </c>
    </row>
    <row r="593" spans="1:7">
      <c r="A593" s="20" t="s">
        <v>37</v>
      </c>
      <c r="B593" s="23">
        <v>13</v>
      </c>
      <c r="C593" s="28"/>
      <c r="D593" s="22">
        <f t="shared" si="18"/>
        <v>13</v>
      </c>
      <c r="F593" s="20" t="s">
        <v>37</v>
      </c>
      <c r="G593" s="22">
        <f t="shared" si="19"/>
        <v>13</v>
      </c>
    </row>
    <row r="594" spans="1:7">
      <c r="A594" s="19" t="s">
        <v>27</v>
      </c>
      <c r="B594" s="22">
        <v>2</v>
      </c>
      <c r="C594" s="27"/>
      <c r="D594" s="22">
        <f t="shared" si="18"/>
        <v>2</v>
      </c>
      <c r="F594" s="19" t="s">
        <v>27</v>
      </c>
      <c r="G594" s="22">
        <f t="shared" si="19"/>
        <v>2</v>
      </c>
    </row>
    <row r="595" spans="1:7">
      <c r="A595" s="20" t="s">
        <v>32</v>
      </c>
      <c r="B595" s="23">
        <v>13</v>
      </c>
      <c r="C595" s="28"/>
      <c r="D595" s="22">
        <f t="shared" si="18"/>
        <v>13</v>
      </c>
      <c r="F595" s="20" t="s">
        <v>32</v>
      </c>
      <c r="G595" s="22">
        <f t="shared" si="19"/>
        <v>13</v>
      </c>
    </row>
    <row r="596" spans="1:7">
      <c r="A596" s="19" t="s">
        <v>16</v>
      </c>
      <c r="B596" s="22">
        <v>15</v>
      </c>
      <c r="C596" s="27"/>
      <c r="D596" s="22">
        <f t="shared" si="18"/>
        <v>15</v>
      </c>
      <c r="F596" s="19" t="s">
        <v>16</v>
      </c>
      <c r="G596" s="22">
        <f t="shared" si="19"/>
        <v>15</v>
      </c>
    </row>
    <row r="597" spans="1:7">
      <c r="A597" s="20" t="s">
        <v>18</v>
      </c>
      <c r="B597" s="23">
        <v>11</v>
      </c>
      <c r="C597" s="28"/>
      <c r="D597" s="22">
        <f t="shared" si="18"/>
        <v>11</v>
      </c>
      <c r="F597" s="20" t="s">
        <v>18</v>
      </c>
      <c r="G597" s="22">
        <f t="shared" si="19"/>
        <v>11</v>
      </c>
    </row>
    <row r="598" spans="1:7">
      <c r="A598" s="19" t="s">
        <v>20</v>
      </c>
      <c r="B598" s="22">
        <v>14</v>
      </c>
      <c r="C598" s="27"/>
      <c r="D598" s="22">
        <f t="shared" si="18"/>
        <v>14</v>
      </c>
      <c r="F598" s="19" t="s">
        <v>20</v>
      </c>
      <c r="G598" s="22">
        <f t="shared" si="19"/>
        <v>14</v>
      </c>
    </row>
    <row r="599" spans="1:7">
      <c r="A599" s="20" t="s">
        <v>21</v>
      </c>
      <c r="B599" s="23">
        <v>10</v>
      </c>
      <c r="C599" s="28"/>
      <c r="D599" s="22">
        <f t="shared" si="18"/>
        <v>10</v>
      </c>
      <c r="F599" s="20" t="s">
        <v>21</v>
      </c>
      <c r="G599" s="22">
        <f t="shared" si="19"/>
        <v>10</v>
      </c>
    </row>
    <row r="600" spans="1:7">
      <c r="A600" s="19" t="s">
        <v>22</v>
      </c>
      <c r="B600" s="22">
        <v>14</v>
      </c>
      <c r="C600" s="27"/>
      <c r="D600" s="22">
        <f t="shared" si="18"/>
        <v>14</v>
      </c>
      <c r="F600" s="19" t="s">
        <v>22</v>
      </c>
      <c r="G600" s="22">
        <f t="shared" si="19"/>
        <v>14</v>
      </c>
    </row>
    <row r="601" spans="1:7">
      <c r="A601" s="20" t="s">
        <v>23</v>
      </c>
      <c r="B601" s="23">
        <v>12</v>
      </c>
      <c r="C601" s="28"/>
      <c r="D601" s="22">
        <f t="shared" si="18"/>
        <v>12</v>
      </c>
      <c r="F601" s="20" t="s">
        <v>23</v>
      </c>
      <c r="G601" s="22">
        <f t="shared" si="19"/>
        <v>12</v>
      </c>
    </row>
    <row r="602" spans="1:7">
      <c r="A602" s="19" t="s">
        <v>36</v>
      </c>
      <c r="B602" s="22">
        <v>7</v>
      </c>
      <c r="C602" s="27"/>
      <c r="D602" s="22">
        <f t="shared" si="18"/>
        <v>7</v>
      </c>
      <c r="F602" s="19" t="s">
        <v>36</v>
      </c>
      <c r="G602" s="22">
        <f t="shared" si="19"/>
        <v>7</v>
      </c>
    </row>
    <row r="603" spans="1:7">
      <c r="A603" s="20" t="s">
        <v>42</v>
      </c>
      <c r="B603" s="23">
        <v>15</v>
      </c>
      <c r="C603" s="28"/>
      <c r="D603" s="22">
        <f t="shared" si="18"/>
        <v>15</v>
      </c>
      <c r="F603" s="20" t="s">
        <v>42</v>
      </c>
      <c r="G603" s="22">
        <f t="shared" si="19"/>
        <v>15</v>
      </c>
    </row>
    <row r="604" spans="1:7">
      <c r="A604" s="19" t="s">
        <v>24</v>
      </c>
      <c r="B604" s="22">
        <v>17</v>
      </c>
      <c r="C604" s="27"/>
      <c r="D604" s="22">
        <f t="shared" si="18"/>
        <v>17</v>
      </c>
      <c r="F604" s="19" t="s">
        <v>24</v>
      </c>
      <c r="G604" s="22">
        <f t="shared" si="19"/>
        <v>17</v>
      </c>
    </row>
    <row r="605" spans="1:7">
      <c r="A605" s="20" t="s">
        <v>25</v>
      </c>
      <c r="B605" s="23">
        <v>7</v>
      </c>
      <c r="C605" s="28"/>
      <c r="D605" s="22">
        <f t="shared" si="18"/>
        <v>7</v>
      </c>
      <c r="F605" s="20" t="s">
        <v>25</v>
      </c>
      <c r="G605" s="22">
        <f t="shared" si="19"/>
        <v>7</v>
      </c>
    </row>
    <row r="606" spans="1:7">
      <c r="A606" s="19" t="s">
        <v>43</v>
      </c>
      <c r="B606" s="22">
        <v>10</v>
      </c>
      <c r="C606" s="27"/>
      <c r="D606" s="22">
        <f t="shared" si="18"/>
        <v>10</v>
      </c>
      <c r="F606" s="19" t="s">
        <v>43</v>
      </c>
      <c r="G606" s="22">
        <f t="shared" si="19"/>
        <v>10</v>
      </c>
    </row>
    <row r="607" spans="1:7">
      <c r="A607" s="20" t="s">
        <v>26</v>
      </c>
      <c r="B607" s="23">
        <v>10</v>
      </c>
      <c r="C607" s="28"/>
      <c r="D607" s="22">
        <f t="shared" si="18"/>
        <v>10</v>
      </c>
      <c r="F607" s="20" t="s">
        <v>26</v>
      </c>
      <c r="G607" s="22">
        <f t="shared" si="19"/>
        <v>10</v>
      </c>
    </row>
    <row r="608" spans="1:7">
      <c r="A608" s="19" t="s">
        <v>37</v>
      </c>
      <c r="B608" s="22">
        <v>10</v>
      </c>
      <c r="C608" s="27"/>
      <c r="D608" s="22">
        <f t="shared" si="18"/>
        <v>10</v>
      </c>
      <c r="F608" s="19" t="s">
        <v>37</v>
      </c>
      <c r="G608" s="22">
        <f t="shared" si="19"/>
        <v>10</v>
      </c>
    </row>
    <row r="609" spans="1:7">
      <c r="A609" s="20" t="s">
        <v>27</v>
      </c>
      <c r="B609" s="23">
        <v>12</v>
      </c>
      <c r="C609" s="28"/>
      <c r="D609" s="22">
        <f t="shared" si="18"/>
        <v>12</v>
      </c>
      <c r="F609" s="20" t="s">
        <v>27</v>
      </c>
      <c r="G609" s="22">
        <f t="shared" si="19"/>
        <v>12</v>
      </c>
    </row>
    <row r="610" spans="1:7">
      <c r="A610" s="19" t="s">
        <v>41</v>
      </c>
      <c r="B610" s="22">
        <v>10</v>
      </c>
      <c r="C610" s="27"/>
      <c r="D610" s="22">
        <f t="shared" si="18"/>
        <v>10</v>
      </c>
      <c r="F610" s="19" t="s">
        <v>41</v>
      </c>
      <c r="G610" s="22">
        <f t="shared" si="19"/>
        <v>10</v>
      </c>
    </row>
    <row r="611" spans="1:7">
      <c r="A611" s="20" t="s">
        <v>32</v>
      </c>
      <c r="B611" s="23">
        <v>16</v>
      </c>
      <c r="C611" s="28"/>
      <c r="D611" s="22">
        <f t="shared" si="18"/>
        <v>16</v>
      </c>
      <c r="F611" s="20" t="s">
        <v>32</v>
      </c>
      <c r="G611" s="22">
        <f t="shared" si="19"/>
        <v>16</v>
      </c>
    </row>
    <row r="612" spans="1:7">
      <c r="A612" s="19" t="s">
        <v>16</v>
      </c>
      <c r="B612" s="22">
        <v>28</v>
      </c>
      <c r="C612" s="27"/>
      <c r="D612" s="22">
        <f t="shared" si="18"/>
        <v>28</v>
      </c>
      <c r="F612" s="19" t="s">
        <v>16</v>
      </c>
      <c r="G612" s="22">
        <f t="shared" si="19"/>
        <v>28</v>
      </c>
    </row>
    <row r="613" spans="1:7">
      <c r="A613" s="20" t="s">
        <v>18</v>
      </c>
      <c r="B613" s="23">
        <v>14</v>
      </c>
      <c r="C613" s="28"/>
      <c r="D613" s="22">
        <f t="shared" si="18"/>
        <v>14</v>
      </c>
      <c r="F613" s="20" t="s">
        <v>18</v>
      </c>
      <c r="G613" s="22">
        <f t="shared" si="19"/>
        <v>14</v>
      </c>
    </row>
    <row r="614" spans="1:7">
      <c r="A614" s="19" t="s">
        <v>19</v>
      </c>
      <c r="B614" s="22">
        <v>21</v>
      </c>
      <c r="C614" s="27"/>
      <c r="D614" s="22">
        <f t="shared" si="18"/>
        <v>21</v>
      </c>
      <c r="F614" s="19" t="s">
        <v>19</v>
      </c>
      <c r="G614" s="22">
        <f t="shared" si="19"/>
        <v>21</v>
      </c>
    </row>
    <row r="615" spans="1:7">
      <c r="A615" s="20" t="s">
        <v>20</v>
      </c>
      <c r="B615" s="23">
        <v>27</v>
      </c>
      <c r="C615" s="28"/>
      <c r="D615" s="22">
        <f t="shared" si="18"/>
        <v>27</v>
      </c>
      <c r="F615" s="20" t="s">
        <v>20</v>
      </c>
      <c r="G615" s="22">
        <f t="shared" si="19"/>
        <v>27</v>
      </c>
    </row>
    <row r="616" spans="1:7">
      <c r="A616" s="19" t="s">
        <v>33</v>
      </c>
      <c r="B616" s="22">
        <v>13</v>
      </c>
      <c r="C616" s="27"/>
      <c r="D616" s="22">
        <f t="shared" si="18"/>
        <v>13</v>
      </c>
      <c r="F616" s="19" t="s">
        <v>33</v>
      </c>
      <c r="G616" s="22">
        <f t="shared" si="19"/>
        <v>13</v>
      </c>
    </row>
    <row r="617" spans="1:7">
      <c r="A617" s="20" t="s">
        <v>35</v>
      </c>
      <c r="B617" s="23">
        <v>21</v>
      </c>
      <c r="C617" s="28"/>
      <c r="D617" s="22">
        <f t="shared" si="18"/>
        <v>21</v>
      </c>
      <c r="F617" s="20" t="s">
        <v>35</v>
      </c>
      <c r="G617" s="22">
        <f t="shared" si="19"/>
        <v>21</v>
      </c>
    </row>
    <row r="618" spans="1:7">
      <c r="A618" s="19" t="s">
        <v>21</v>
      </c>
      <c r="B618" s="22">
        <v>9</v>
      </c>
      <c r="C618" s="27"/>
      <c r="D618" s="22">
        <f t="shared" si="18"/>
        <v>9</v>
      </c>
      <c r="F618" s="19" t="s">
        <v>21</v>
      </c>
      <c r="G618" s="22">
        <f t="shared" si="19"/>
        <v>9</v>
      </c>
    </row>
    <row r="619" spans="1:7">
      <c r="A619" s="20" t="s">
        <v>22</v>
      </c>
      <c r="B619" s="23">
        <v>25</v>
      </c>
      <c r="C619" s="28"/>
      <c r="D619" s="22">
        <f t="shared" si="18"/>
        <v>25</v>
      </c>
      <c r="F619" s="20" t="s">
        <v>22</v>
      </c>
      <c r="G619" s="22">
        <f t="shared" si="19"/>
        <v>25</v>
      </c>
    </row>
    <row r="620" spans="1:7">
      <c r="A620" s="19" t="s">
        <v>36</v>
      </c>
      <c r="B620" s="22">
        <v>17</v>
      </c>
      <c r="C620" s="27"/>
      <c r="D620" s="22">
        <f t="shared" si="18"/>
        <v>17</v>
      </c>
      <c r="F620" s="19" t="s">
        <v>36</v>
      </c>
      <c r="G620" s="22">
        <f t="shared" si="19"/>
        <v>17</v>
      </c>
    </row>
    <row r="621" spans="1:7">
      <c r="A621" s="20" t="s">
        <v>24</v>
      </c>
      <c r="B621" s="23">
        <v>22</v>
      </c>
      <c r="C621" s="28"/>
      <c r="D621" s="22">
        <f t="shared" si="18"/>
        <v>22</v>
      </c>
      <c r="F621" s="20" t="s">
        <v>24</v>
      </c>
      <c r="G621" s="22">
        <f t="shared" si="19"/>
        <v>22</v>
      </c>
    </row>
    <row r="622" spans="1:7">
      <c r="A622" s="19" t="s">
        <v>25</v>
      </c>
      <c r="B622" s="22">
        <v>8</v>
      </c>
      <c r="C622" s="27"/>
      <c r="D622" s="22">
        <f t="shared" si="18"/>
        <v>8</v>
      </c>
      <c r="F622" s="19" t="s">
        <v>25</v>
      </c>
      <c r="G622" s="22">
        <f t="shared" si="19"/>
        <v>8</v>
      </c>
    </row>
    <row r="623" spans="1:7">
      <c r="A623" s="20" t="s">
        <v>43</v>
      </c>
      <c r="B623" s="23">
        <v>19</v>
      </c>
      <c r="C623" s="28"/>
      <c r="D623" s="22">
        <f t="shared" si="18"/>
        <v>19</v>
      </c>
      <c r="F623" s="20" t="s">
        <v>43</v>
      </c>
      <c r="G623" s="22">
        <f t="shared" si="19"/>
        <v>19</v>
      </c>
    </row>
    <row r="624" spans="1:7">
      <c r="A624" s="19" t="s">
        <v>26</v>
      </c>
      <c r="B624" s="22">
        <v>21</v>
      </c>
      <c r="C624" s="27"/>
      <c r="D624" s="22">
        <f t="shared" si="18"/>
        <v>21</v>
      </c>
      <c r="F624" s="19" t="s">
        <v>26</v>
      </c>
      <c r="G624" s="22">
        <f t="shared" si="19"/>
        <v>21</v>
      </c>
    </row>
    <row r="625" spans="1:7">
      <c r="A625" s="20" t="s">
        <v>27</v>
      </c>
      <c r="B625" s="23">
        <v>10</v>
      </c>
      <c r="C625" s="28"/>
      <c r="D625" s="22">
        <f t="shared" si="18"/>
        <v>10</v>
      </c>
      <c r="F625" s="20" t="s">
        <v>27</v>
      </c>
      <c r="G625" s="22">
        <f t="shared" si="19"/>
        <v>10</v>
      </c>
    </row>
    <row r="626" spans="1:7">
      <c r="A626" s="19" t="s">
        <v>41</v>
      </c>
      <c r="B626" s="22">
        <v>15</v>
      </c>
      <c r="C626" s="27"/>
      <c r="D626" s="22">
        <f t="shared" si="18"/>
        <v>15</v>
      </c>
      <c r="F626" s="19" t="s">
        <v>41</v>
      </c>
      <c r="G626" s="22">
        <f t="shared" si="19"/>
        <v>15</v>
      </c>
    </row>
    <row r="627" spans="1:7">
      <c r="A627" s="20" t="s">
        <v>16</v>
      </c>
      <c r="B627" s="23">
        <v>7</v>
      </c>
      <c r="C627" s="28"/>
      <c r="D627" s="22">
        <f t="shared" si="18"/>
        <v>7</v>
      </c>
      <c r="F627" s="20" t="s">
        <v>16</v>
      </c>
      <c r="G627" s="22">
        <f t="shared" si="19"/>
        <v>7</v>
      </c>
    </row>
    <row r="628" spans="1:7">
      <c r="A628" s="19" t="s">
        <v>20</v>
      </c>
      <c r="B628" s="22">
        <v>17</v>
      </c>
      <c r="C628" s="27"/>
      <c r="D628" s="22">
        <f t="shared" si="18"/>
        <v>17</v>
      </c>
      <c r="F628" s="19" t="s">
        <v>20</v>
      </c>
      <c r="G628" s="22">
        <f t="shared" si="19"/>
        <v>17</v>
      </c>
    </row>
    <row r="629" spans="1:7">
      <c r="A629" s="20" t="s">
        <v>21</v>
      </c>
      <c r="B629" s="23">
        <v>12</v>
      </c>
      <c r="C629" s="28"/>
      <c r="D629" s="22">
        <f t="shared" si="18"/>
        <v>12</v>
      </c>
      <c r="F629" s="20" t="s">
        <v>21</v>
      </c>
      <c r="G629" s="22">
        <f t="shared" si="19"/>
        <v>12</v>
      </c>
    </row>
    <row r="630" spans="1:7">
      <c r="A630" s="19" t="s">
        <v>22</v>
      </c>
      <c r="B630" s="22">
        <v>10</v>
      </c>
      <c r="C630" s="27"/>
      <c r="D630" s="22">
        <f t="shared" si="18"/>
        <v>10</v>
      </c>
      <c r="F630" s="19" t="s">
        <v>22</v>
      </c>
      <c r="G630" s="22">
        <f t="shared" si="19"/>
        <v>10</v>
      </c>
    </row>
    <row r="631" spans="1:7">
      <c r="A631" s="20" t="s">
        <v>23</v>
      </c>
      <c r="B631" s="23">
        <v>16</v>
      </c>
      <c r="C631" s="28"/>
      <c r="D631" s="22">
        <f t="shared" si="18"/>
        <v>16</v>
      </c>
      <c r="F631" s="20" t="s">
        <v>23</v>
      </c>
      <c r="G631" s="22">
        <f t="shared" si="19"/>
        <v>16</v>
      </c>
    </row>
    <row r="632" spans="1:7">
      <c r="A632" s="19" t="s">
        <v>36</v>
      </c>
      <c r="B632" s="22">
        <v>5</v>
      </c>
      <c r="C632" s="27"/>
      <c r="D632" s="22">
        <f t="shared" si="18"/>
        <v>5</v>
      </c>
      <c r="F632" s="19" t="s">
        <v>36</v>
      </c>
      <c r="G632" s="22">
        <f t="shared" si="19"/>
        <v>5</v>
      </c>
    </row>
    <row r="633" spans="1:7">
      <c r="A633" s="20" t="s">
        <v>42</v>
      </c>
      <c r="B633" s="23">
        <v>14</v>
      </c>
      <c r="C633" s="28"/>
      <c r="D633" s="22">
        <f t="shared" si="18"/>
        <v>14</v>
      </c>
      <c r="F633" s="20" t="s">
        <v>42</v>
      </c>
      <c r="G633" s="22">
        <f t="shared" si="19"/>
        <v>14</v>
      </c>
    </row>
    <row r="634" spans="1:7">
      <c r="A634" s="19" t="s">
        <v>43</v>
      </c>
      <c r="B634" s="22">
        <v>13</v>
      </c>
      <c r="C634" s="27"/>
      <c r="D634" s="22">
        <f t="shared" si="18"/>
        <v>13</v>
      </c>
      <c r="F634" s="19" t="s">
        <v>43</v>
      </c>
      <c r="G634" s="22">
        <f t="shared" si="19"/>
        <v>13</v>
      </c>
    </row>
    <row r="635" spans="1:7">
      <c r="A635" s="20" t="s">
        <v>26</v>
      </c>
      <c r="B635" s="23">
        <v>8</v>
      </c>
      <c r="C635" s="28"/>
      <c r="D635" s="22">
        <f t="shared" si="18"/>
        <v>8</v>
      </c>
      <c r="F635" s="20" t="s">
        <v>26</v>
      </c>
      <c r="G635" s="22">
        <f t="shared" si="19"/>
        <v>8</v>
      </c>
    </row>
    <row r="636" spans="1:7">
      <c r="A636" s="19" t="s">
        <v>37</v>
      </c>
      <c r="B636" s="22">
        <v>15</v>
      </c>
      <c r="C636" s="27"/>
      <c r="D636" s="22">
        <f t="shared" si="18"/>
        <v>15</v>
      </c>
      <c r="F636" s="19" t="s">
        <v>37</v>
      </c>
      <c r="G636" s="22">
        <f t="shared" si="19"/>
        <v>15</v>
      </c>
    </row>
    <row r="637" spans="1:7">
      <c r="A637" s="20" t="s">
        <v>27</v>
      </c>
      <c r="B637" s="23">
        <v>14</v>
      </c>
      <c r="C637" s="28"/>
      <c r="D637" s="22">
        <f t="shared" si="18"/>
        <v>14</v>
      </c>
      <c r="F637" s="20" t="s">
        <v>27</v>
      </c>
      <c r="G637" s="22">
        <f t="shared" si="19"/>
        <v>14</v>
      </c>
    </row>
    <row r="638" spans="1:7">
      <c r="A638" s="19" t="s">
        <v>41</v>
      </c>
      <c r="B638" s="22">
        <v>11</v>
      </c>
      <c r="C638" s="27"/>
      <c r="D638" s="22">
        <f t="shared" si="18"/>
        <v>11</v>
      </c>
      <c r="F638" s="19" t="s">
        <v>41</v>
      </c>
      <c r="G638" s="22">
        <f t="shared" si="19"/>
        <v>11</v>
      </c>
    </row>
    <row r="639" spans="1:7">
      <c r="A639" s="20" t="s">
        <v>32</v>
      </c>
      <c r="B639" s="23">
        <v>10</v>
      </c>
      <c r="C639" s="28"/>
      <c r="D639" s="22">
        <f t="shared" si="18"/>
        <v>10</v>
      </c>
      <c r="F639" s="20" t="s">
        <v>32</v>
      </c>
      <c r="G639" s="22">
        <f t="shared" si="19"/>
        <v>10</v>
      </c>
    </row>
    <row r="640" spans="1:7">
      <c r="A640" s="19" t="s">
        <v>18</v>
      </c>
      <c r="B640" s="22">
        <v>10</v>
      </c>
      <c r="C640" s="27"/>
      <c r="D640" s="22">
        <f t="shared" si="18"/>
        <v>10</v>
      </c>
      <c r="F640" s="19" t="s">
        <v>18</v>
      </c>
      <c r="G640" s="22">
        <f t="shared" si="19"/>
        <v>10</v>
      </c>
    </row>
    <row r="641" spans="1:7">
      <c r="A641" s="20" t="s">
        <v>20</v>
      </c>
      <c r="B641" s="23">
        <v>3</v>
      </c>
      <c r="C641" s="28"/>
      <c r="D641" s="22">
        <f t="shared" si="18"/>
        <v>3</v>
      </c>
      <c r="F641" s="20" t="s">
        <v>20</v>
      </c>
      <c r="G641" s="22">
        <f t="shared" si="19"/>
        <v>3</v>
      </c>
    </row>
    <row r="642" spans="1:7">
      <c r="A642" s="19" t="s">
        <v>22</v>
      </c>
      <c r="B642" s="22">
        <v>16</v>
      </c>
      <c r="C642" s="27"/>
      <c r="D642" s="22">
        <f t="shared" si="18"/>
        <v>16</v>
      </c>
      <c r="F642" s="19" t="s">
        <v>22</v>
      </c>
      <c r="G642" s="22">
        <f t="shared" si="19"/>
        <v>16</v>
      </c>
    </row>
    <row r="643" spans="1:7">
      <c r="A643" s="20" t="s">
        <v>23</v>
      </c>
      <c r="B643" s="23">
        <v>12</v>
      </c>
      <c r="C643" s="28"/>
      <c r="D643" s="22">
        <f t="shared" ref="D643:D706" si="20">B643+C643</f>
        <v>12</v>
      </c>
      <c r="F643" s="20" t="s">
        <v>23</v>
      </c>
      <c r="G643" s="22">
        <f t="shared" ref="G643:G706" si="21">B643+C643</f>
        <v>12</v>
      </c>
    </row>
    <row r="644" spans="1:7">
      <c r="A644" s="19" t="s">
        <v>36</v>
      </c>
      <c r="B644" s="22">
        <v>14</v>
      </c>
      <c r="C644" s="27"/>
      <c r="D644" s="22">
        <f t="shared" si="20"/>
        <v>14</v>
      </c>
      <c r="F644" s="19" t="s">
        <v>36</v>
      </c>
      <c r="G644" s="22">
        <f t="shared" si="21"/>
        <v>14</v>
      </c>
    </row>
    <row r="645" spans="1:7">
      <c r="A645" s="20" t="s">
        <v>42</v>
      </c>
      <c r="B645" s="23">
        <v>17</v>
      </c>
      <c r="C645" s="28"/>
      <c r="D645" s="22">
        <f t="shared" si="20"/>
        <v>17</v>
      </c>
      <c r="F645" s="20" t="s">
        <v>42</v>
      </c>
      <c r="G645" s="22">
        <f t="shared" si="21"/>
        <v>17</v>
      </c>
    </row>
    <row r="646" spans="1:7">
      <c r="A646" s="19" t="s">
        <v>25</v>
      </c>
      <c r="B646" s="22">
        <v>2</v>
      </c>
      <c r="C646" s="27"/>
      <c r="D646" s="22">
        <f t="shared" si="20"/>
        <v>2</v>
      </c>
      <c r="F646" s="19" t="s">
        <v>25</v>
      </c>
      <c r="G646" s="22">
        <f t="shared" si="21"/>
        <v>2</v>
      </c>
    </row>
    <row r="647" spans="1:7">
      <c r="A647" s="20" t="s">
        <v>43</v>
      </c>
      <c r="B647" s="23">
        <v>20</v>
      </c>
      <c r="C647" s="28"/>
      <c r="D647" s="22">
        <f t="shared" si="20"/>
        <v>20</v>
      </c>
      <c r="F647" s="20" t="s">
        <v>43</v>
      </c>
      <c r="G647" s="22">
        <f t="shared" si="21"/>
        <v>20</v>
      </c>
    </row>
    <row r="648" spans="1:7">
      <c r="A648" s="19" t="s">
        <v>26</v>
      </c>
      <c r="B648" s="22">
        <v>14</v>
      </c>
      <c r="C648" s="27"/>
      <c r="D648" s="22">
        <f t="shared" si="20"/>
        <v>14</v>
      </c>
      <c r="F648" s="19" t="s">
        <v>26</v>
      </c>
      <c r="G648" s="22">
        <f t="shared" si="21"/>
        <v>14</v>
      </c>
    </row>
    <row r="649" spans="1:7">
      <c r="A649" s="20" t="s">
        <v>37</v>
      </c>
      <c r="B649" s="23">
        <v>13</v>
      </c>
      <c r="C649" s="28"/>
      <c r="D649" s="22">
        <f t="shared" si="20"/>
        <v>13</v>
      </c>
      <c r="F649" s="20" t="s">
        <v>37</v>
      </c>
      <c r="G649" s="22">
        <f t="shared" si="21"/>
        <v>13</v>
      </c>
    </row>
    <row r="650" spans="1:7">
      <c r="A650" s="19" t="s">
        <v>27</v>
      </c>
      <c r="B650" s="22">
        <v>6</v>
      </c>
      <c r="C650" s="27"/>
      <c r="D650" s="22">
        <f t="shared" si="20"/>
        <v>6</v>
      </c>
      <c r="F650" s="19" t="s">
        <v>27</v>
      </c>
      <c r="G650" s="22">
        <f t="shared" si="21"/>
        <v>6</v>
      </c>
    </row>
    <row r="651" spans="1:7">
      <c r="A651" s="20" t="s">
        <v>41</v>
      </c>
      <c r="B651" s="23">
        <v>10</v>
      </c>
      <c r="C651" s="28"/>
      <c r="D651" s="22">
        <f t="shared" si="20"/>
        <v>10</v>
      </c>
      <c r="F651" s="20" t="s">
        <v>41</v>
      </c>
      <c r="G651" s="22">
        <f t="shared" si="21"/>
        <v>10</v>
      </c>
    </row>
    <row r="652" spans="1:7">
      <c r="A652" s="19" t="s">
        <v>32</v>
      </c>
      <c r="B652" s="22">
        <v>14</v>
      </c>
      <c r="C652" s="27"/>
      <c r="D652" s="22">
        <f t="shared" si="20"/>
        <v>14</v>
      </c>
      <c r="F652" s="19" t="s">
        <v>32</v>
      </c>
      <c r="G652" s="22">
        <f t="shared" si="21"/>
        <v>14</v>
      </c>
    </row>
    <row r="653" spans="1:7">
      <c r="A653" s="20" t="s">
        <v>16</v>
      </c>
      <c r="B653" s="23">
        <v>19</v>
      </c>
      <c r="C653" s="28"/>
      <c r="D653" s="22">
        <f t="shared" si="20"/>
        <v>19</v>
      </c>
      <c r="F653" s="20" t="s">
        <v>16</v>
      </c>
      <c r="G653" s="22">
        <f t="shared" si="21"/>
        <v>19</v>
      </c>
    </row>
    <row r="654" spans="1:7">
      <c r="A654" s="19" t="s">
        <v>19</v>
      </c>
      <c r="B654" s="22">
        <v>10</v>
      </c>
      <c r="C654" s="27"/>
      <c r="D654" s="22">
        <f t="shared" si="20"/>
        <v>10</v>
      </c>
      <c r="F654" s="19" t="s">
        <v>19</v>
      </c>
      <c r="G654" s="22">
        <f t="shared" si="21"/>
        <v>10</v>
      </c>
    </row>
    <row r="655" spans="1:7">
      <c r="A655" s="20" t="s">
        <v>20</v>
      </c>
      <c r="B655" s="23">
        <v>20</v>
      </c>
      <c r="C655" s="28"/>
      <c r="D655" s="22">
        <f t="shared" si="20"/>
        <v>20</v>
      </c>
      <c r="F655" s="20" t="s">
        <v>20</v>
      </c>
      <c r="G655" s="22">
        <f t="shared" si="21"/>
        <v>20</v>
      </c>
    </row>
    <row r="656" spans="1:7">
      <c r="A656" s="19" t="s">
        <v>35</v>
      </c>
      <c r="B656" s="22">
        <v>12</v>
      </c>
      <c r="C656" s="27"/>
      <c r="D656" s="22">
        <f t="shared" si="20"/>
        <v>12</v>
      </c>
      <c r="F656" s="19" t="s">
        <v>35</v>
      </c>
      <c r="G656" s="22">
        <f t="shared" si="21"/>
        <v>12</v>
      </c>
    </row>
    <row r="657" spans="1:7">
      <c r="A657" s="20" t="s">
        <v>21</v>
      </c>
      <c r="B657" s="23">
        <v>14</v>
      </c>
      <c r="C657" s="28"/>
      <c r="D657" s="22">
        <f t="shared" si="20"/>
        <v>14</v>
      </c>
      <c r="F657" s="20" t="s">
        <v>21</v>
      </c>
      <c r="G657" s="22">
        <f t="shared" si="21"/>
        <v>14</v>
      </c>
    </row>
    <row r="658" spans="1:7">
      <c r="A658" s="19" t="s">
        <v>42</v>
      </c>
      <c r="B658" s="22">
        <v>21</v>
      </c>
      <c r="C658" s="27"/>
      <c r="D658" s="22">
        <f t="shared" si="20"/>
        <v>21</v>
      </c>
      <c r="F658" s="19" t="s">
        <v>42</v>
      </c>
      <c r="G658" s="22">
        <f t="shared" si="21"/>
        <v>21</v>
      </c>
    </row>
    <row r="659" spans="1:7">
      <c r="A659" s="20" t="s">
        <v>43</v>
      </c>
      <c r="B659" s="23">
        <v>10</v>
      </c>
      <c r="C659" s="28"/>
      <c r="D659" s="22">
        <f t="shared" si="20"/>
        <v>10</v>
      </c>
      <c r="F659" s="20" t="s">
        <v>43</v>
      </c>
      <c r="G659" s="22">
        <f t="shared" si="21"/>
        <v>10</v>
      </c>
    </row>
    <row r="660" spans="1:7">
      <c r="A660" s="19" t="s">
        <v>26</v>
      </c>
      <c r="B660" s="22">
        <v>8</v>
      </c>
      <c r="C660" s="27"/>
      <c r="D660" s="22">
        <f t="shared" si="20"/>
        <v>8</v>
      </c>
      <c r="F660" s="19" t="s">
        <v>26</v>
      </c>
      <c r="G660" s="22">
        <f t="shared" si="21"/>
        <v>8</v>
      </c>
    </row>
    <row r="661" spans="1:7">
      <c r="A661" s="20" t="s">
        <v>44</v>
      </c>
      <c r="B661" s="23">
        <v>11</v>
      </c>
      <c r="C661" s="28"/>
      <c r="D661" s="22">
        <f t="shared" si="20"/>
        <v>11</v>
      </c>
      <c r="F661" s="20" t="s">
        <v>44</v>
      </c>
      <c r="G661" s="22">
        <f t="shared" si="21"/>
        <v>11</v>
      </c>
    </row>
    <row r="662" spans="1:7">
      <c r="A662" s="19" t="s">
        <v>37</v>
      </c>
      <c r="B662" s="22">
        <v>5</v>
      </c>
      <c r="C662" s="27"/>
      <c r="D662" s="22">
        <f t="shared" si="20"/>
        <v>5</v>
      </c>
      <c r="F662" s="19" t="s">
        <v>37</v>
      </c>
      <c r="G662" s="22">
        <f t="shared" si="21"/>
        <v>5</v>
      </c>
    </row>
    <row r="663" spans="1:7">
      <c r="A663" s="20" t="s">
        <v>27</v>
      </c>
      <c r="B663" s="23">
        <v>5</v>
      </c>
      <c r="C663" s="28"/>
      <c r="D663" s="22">
        <f t="shared" si="20"/>
        <v>5</v>
      </c>
      <c r="F663" s="20" t="s">
        <v>27</v>
      </c>
      <c r="G663" s="22">
        <f t="shared" si="21"/>
        <v>5</v>
      </c>
    </row>
    <row r="664" spans="1:7">
      <c r="A664" s="19" t="s">
        <v>41</v>
      </c>
      <c r="B664" s="22">
        <v>14</v>
      </c>
      <c r="C664" s="27"/>
      <c r="D664" s="22">
        <f t="shared" si="20"/>
        <v>14</v>
      </c>
      <c r="F664" s="19" t="s">
        <v>41</v>
      </c>
      <c r="G664" s="22">
        <f t="shared" si="21"/>
        <v>14</v>
      </c>
    </row>
    <row r="665" spans="1:7">
      <c r="A665" s="20" t="s">
        <v>18</v>
      </c>
      <c r="B665" s="23">
        <v>11</v>
      </c>
      <c r="C665" s="28"/>
      <c r="D665" s="22">
        <f t="shared" si="20"/>
        <v>11</v>
      </c>
      <c r="F665" s="20" t="s">
        <v>18</v>
      </c>
      <c r="G665" s="22">
        <f t="shared" si="21"/>
        <v>11</v>
      </c>
    </row>
    <row r="666" spans="1:7">
      <c r="A666" s="19" t="s">
        <v>33</v>
      </c>
      <c r="B666" s="22">
        <v>15</v>
      </c>
      <c r="C666" s="27"/>
      <c r="D666" s="22">
        <f t="shared" si="20"/>
        <v>15</v>
      </c>
      <c r="F666" s="19" t="s">
        <v>33</v>
      </c>
      <c r="G666" s="22">
        <f t="shared" si="21"/>
        <v>15</v>
      </c>
    </row>
    <row r="667" spans="1:7">
      <c r="A667" s="20" t="s">
        <v>21</v>
      </c>
      <c r="B667" s="23">
        <v>9</v>
      </c>
      <c r="C667" s="28"/>
      <c r="D667" s="22">
        <f t="shared" si="20"/>
        <v>9</v>
      </c>
      <c r="F667" s="20" t="s">
        <v>21</v>
      </c>
      <c r="G667" s="22">
        <f t="shared" si="21"/>
        <v>9</v>
      </c>
    </row>
    <row r="668" spans="1:7">
      <c r="A668" s="19" t="s">
        <v>22</v>
      </c>
      <c r="B668" s="22">
        <v>14</v>
      </c>
      <c r="C668" s="27"/>
      <c r="D668" s="22">
        <f t="shared" si="20"/>
        <v>14</v>
      </c>
      <c r="F668" s="19" t="s">
        <v>22</v>
      </c>
      <c r="G668" s="22">
        <f t="shared" si="21"/>
        <v>14</v>
      </c>
    </row>
    <row r="669" spans="1:7">
      <c r="A669" s="20" t="s">
        <v>23</v>
      </c>
      <c r="B669" s="23">
        <v>12</v>
      </c>
      <c r="C669" s="28"/>
      <c r="D669" s="22">
        <f t="shared" si="20"/>
        <v>12</v>
      </c>
      <c r="F669" s="20" t="s">
        <v>23</v>
      </c>
      <c r="G669" s="22">
        <f t="shared" si="21"/>
        <v>12</v>
      </c>
    </row>
    <row r="670" spans="1:7">
      <c r="A670" s="19" t="s">
        <v>36</v>
      </c>
      <c r="B670" s="22">
        <v>10</v>
      </c>
      <c r="C670" s="27"/>
      <c r="D670" s="22">
        <f t="shared" si="20"/>
        <v>10</v>
      </c>
      <c r="F670" s="19" t="s">
        <v>36</v>
      </c>
      <c r="G670" s="22">
        <f t="shared" si="21"/>
        <v>10</v>
      </c>
    </row>
    <row r="671" spans="1:7">
      <c r="A671" s="20" t="s">
        <v>25</v>
      </c>
      <c r="B671" s="23">
        <v>15</v>
      </c>
      <c r="C671" s="28"/>
      <c r="D671" s="22">
        <f t="shared" si="20"/>
        <v>15</v>
      </c>
      <c r="F671" s="20" t="s">
        <v>25</v>
      </c>
      <c r="G671" s="22">
        <f t="shared" si="21"/>
        <v>15</v>
      </c>
    </row>
    <row r="672" spans="1:7">
      <c r="A672" s="19" t="s">
        <v>43</v>
      </c>
      <c r="B672" s="22">
        <v>17</v>
      </c>
      <c r="C672" s="27"/>
      <c r="D672" s="22">
        <f t="shared" si="20"/>
        <v>17</v>
      </c>
      <c r="F672" s="19" t="s">
        <v>43</v>
      </c>
      <c r="G672" s="22">
        <f t="shared" si="21"/>
        <v>17</v>
      </c>
    </row>
    <row r="673" spans="1:7">
      <c r="A673" s="20" t="s">
        <v>26</v>
      </c>
      <c r="B673" s="23">
        <v>5</v>
      </c>
      <c r="C673" s="28"/>
      <c r="D673" s="22">
        <f t="shared" si="20"/>
        <v>5</v>
      </c>
      <c r="F673" s="20" t="s">
        <v>26</v>
      </c>
      <c r="G673" s="22">
        <f t="shared" si="21"/>
        <v>5</v>
      </c>
    </row>
    <row r="674" spans="1:7">
      <c r="A674" s="19" t="s">
        <v>37</v>
      </c>
      <c r="B674" s="22">
        <v>15</v>
      </c>
      <c r="C674" s="27"/>
      <c r="D674" s="22">
        <f t="shared" si="20"/>
        <v>15</v>
      </c>
      <c r="F674" s="19" t="s">
        <v>37</v>
      </c>
      <c r="G674" s="22">
        <f t="shared" si="21"/>
        <v>15</v>
      </c>
    </row>
    <row r="675" spans="1:7">
      <c r="A675" s="20" t="s">
        <v>41</v>
      </c>
      <c r="B675" s="23">
        <v>11</v>
      </c>
      <c r="C675" s="28"/>
      <c r="D675" s="22">
        <f t="shared" si="20"/>
        <v>11</v>
      </c>
      <c r="F675" s="20" t="s">
        <v>41</v>
      </c>
      <c r="G675" s="22">
        <f t="shared" si="21"/>
        <v>11</v>
      </c>
    </row>
    <row r="676" spans="1:7">
      <c r="A676" s="19" t="s">
        <v>16</v>
      </c>
      <c r="B676" s="22">
        <v>22</v>
      </c>
      <c r="C676" s="27"/>
      <c r="D676" s="22">
        <f t="shared" si="20"/>
        <v>22</v>
      </c>
      <c r="F676" s="19" t="s">
        <v>16</v>
      </c>
      <c r="G676" s="22">
        <f t="shared" si="21"/>
        <v>22</v>
      </c>
    </row>
    <row r="677" spans="1:7">
      <c r="A677" s="20" t="s">
        <v>19</v>
      </c>
      <c r="B677" s="23">
        <v>15</v>
      </c>
      <c r="C677" s="28"/>
      <c r="D677" s="22">
        <f t="shared" si="20"/>
        <v>15</v>
      </c>
      <c r="F677" s="20" t="s">
        <v>19</v>
      </c>
      <c r="G677" s="22">
        <f t="shared" si="21"/>
        <v>15</v>
      </c>
    </row>
    <row r="678" spans="1:7">
      <c r="A678" s="19" t="s">
        <v>20</v>
      </c>
      <c r="B678" s="22">
        <v>8</v>
      </c>
      <c r="C678" s="27"/>
      <c r="D678" s="22">
        <f t="shared" si="20"/>
        <v>8</v>
      </c>
      <c r="F678" s="19" t="s">
        <v>20</v>
      </c>
      <c r="G678" s="22">
        <f t="shared" si="21"/>
        <v>8</v>
      </c>
    </row>
    <row r="679" spans="1:7">
      <c r="A679" s="20" t="s">
        <v>33</v>
      </c>
      <c r="B679" s="23">
        <v>7</v>
      </c>
      <c r="C679" s="28"/>
      <c r="D679" s="22">
        <f t="shared" si="20"/>
        <v>7</v>
      </c>
      <c r="F679" s="20" t="s">
        <v>33</v>
      </c>
      <c r="G679" s="22">
        <f t="shared" si="21"/>
        <v>7</v>
      </c>
    </row>
    <row r="680" spans="1:7">
      <c r="A680" s="19" t="s">
        <v>35</v>
      </c>
      <c r="B680" s="22">
        <v>17</v>
      </c>
      <c r="C680" s="27"/>
      <c r="D680" s="22">
        <f t="shared" si="20"/>
        <v>17</v>
      </c>
      <c r="F680" s="19" t="s">
        <v>35</v>
      </c>
      <c r="G680" s="22">
        <f t="shared" si="21"/>
        <v>17</v>
      </c>
    </row>
    <row r="681" spans="1:7">
      <c r="A681" s="20" t="s">
        <v>22</v>
      </c>
      <c r="B681" s="23">
        <v>15</v>
      </c>
      <c r="C681" s="28"/>
      <c r="D681" s="22">
        <f t="shared" si="20"/>
        <v>15</v>
      </c>
      <c r="F681" s="20" t="s">
        <v>22</v>
      </c>
      <c r="G681" s="22">
        <f t="shared" si="21"/>
        <v>15</v>
      </c>
    </row>
    <row r="682" spans="1:7">
      <c r="A682" s="19" t="s">
        <v>23</v>
      </c>
      <c r="B682" s="22">
        <v>12</v>
      </c>
      <c r="C682" s="27"/>
      <c r="D682" s="22">
        <f t="shared" si="20"/>
        <v>12</v>
      </c>
      <c r="F682" s="19" t="s">
        <v>23</v>
      </c>
      <c r="G682" s="22">
        <f t="shared" si="21"/>
        <v>12</v>
      </c>
    </row>
    <row r="683" spans="1:7">
      <c r="A683" s="20" t="s">
        <v>36</v>
      </c>
      <c r="B683" s="23">
        <v>3</v>
      </c>
      <c r="C683" s="28"/>
      <c r="D683" s="22">
        <f t="shared" si="20"/>
        <v>3</v>
      </c>
      <c r="F683" s="20" t="s">
        <v>36</v>
      </c>
      <c r="G683" s="22">
        <f t="shared" si="21"/>
        <v>3</v>
      </c>
    </row>
    <row r="684" spans="1:7">
      <c r="A684" s="19" t="s">
        <v>25</v>
      </c>
      <c r="B684" s="22">
        <v>10</v>
      </c>
      <c r="C684" s="27"/>
      <c r="D684" s="22">
        <f t="shared" si="20"/>
        <v>10</v>
      </c>
      <c r="F684" s="19" t="s">
        <v>25</v>
      </c>
      <c r="G684" s="22">
        <f t="shared" si="21"/>
        <v>10</v>
      </c>
    </row>
    <row r="685" spans="1:7">
      <c r="A685" s="20" t="s">
        <v>26</v>
      </c>
      <c r="B685" s="23">
        <v>14</v>
      </c>
      <c r="C685" s="28"/>
      <c r="D685" s="22">
        <f t="shared" si="20"/>
        <v>14</v>
      </c>
      <c r="F685" s="20" t="s">
        <v>26</v>
      </c>
      <c r="G685" s="22">
        <f t="shared" si="21"/>
        <v>14</v>
      </c>
    </row>
    <row r="686" spans="1:7">
      <c r="A686" s="19" t="s">
        <v>44</v>
      </c>
      <c r="B686" s="22">
        <v>14</v>
      </c>
      <c r="C686" s="27"/>
      <c r="D686" s="22">
        <f t="shared" si="20"/>
        <v>14</v>
      </c>
      <c r="F686" s="19" t="s">
        <v>44</v>
      </c>
      <c r="G686" s="22">
        <f t="shared" si="21"/>
        <v>14</v>
      </c>
    </row>
    <row r="687" spans="1:7">
      <c r="A687" s="20" t="s">
        <v>37</v>
      </c>
      <c r="B687" s="23">
        <v>14</v>
      </c>
      <c r="C687" s="28"/>
      <c r="D687" s="22">
        <f t="shared" si="20"/>
        <v>14</v>
      </c>
      <c r="F687" s="20" t="s">
        <v>37</v>
      </c>
      <c r="G687" s="22">
        <f t="shared" si="21"/>
        <v>14</v>
      </c>
    </row>
    <row r="688" spans="1:7">
      <c r="A688" s="19" t="s">
        <v>27</v>
      </c>
      <c r="B688" s="22">
        <v>5</v>
      </c>
      <c r="C688" s="27"/>
      <c r="D688" s="22">
        <f t="shared" si="20"/>
        <v>5</v>
      </c>
      <c r="F688" s="19" t="s">
        <v>27</v>
      </c>
      <c r="G688" s="22">
        <f t="shared" si="21"/>
        <v>5</v>
      </c>
    </row>
    <row r="689" spans="1:7">
      <c r="A689" s="20" t="s">
        <v>41</v>
      </c>
      <c r="B689" s="23">
        <v>8</v>
      </c>
      <c r="C689" s="28"/>
      <c r="D689" s="22">
        <f t="shared" si="20"/>
        <v>8</v>
      </c>
      <c r="F689" s="20" t="s">
        <v>41</v>
      </c>
      <c r="G689" s="22">
        <f t="shared" si="21"/>
        <v>8</v>
      </c>
    </row>
    <row r="690" spans="1:7">
      <c r="A690" s="19" t="s">
        <v>32</v>
      </c>
      <c r="B690" s="22">
        <v>6</v>
      </c>
      <c r="C690" s="27"/>
      <c r="D690" s="22">
        <f t="shared" si="20"/>
        <v>6</v>
      </c>
      <c r="F690" s="19" t="s">
        <v>32</v>
      </c>
      <c r="G690" s="22">
        <f t="shared" si="21"/>
        <v>6</v>
      </c>
    </row>
    <row r="691" spans="1:7">
      <c r="A691" s="20" t="s">
        <v>16</v>
      </c>
      <c r="B691" s="23">
        <v>5</v>
      </c>
      <c r="C691" s="28"/>
      <c r="D691" s="22">
        <f t="shared" si="20"/>
        <v>5</v>
      </c>
      <c r="F691" s="20" t="s">
        <v>16</v>
      </c>
      <c r="G691" s="22">
        <f t="shared" si="21"/>
        <v>5</v>
      </c>
    </row>
    <row r="692" spans="1:7">
      <c r="A692" s="19" t="s">
        <v>18</v>
      </c>
      <c r="B692" s="22">
        <v>10</v>
      </c>
      <c r="C692" s="27"/>
      <c r="D692" s="22">
        <f t="shared" si="20"/>
        <v>10</v>
      </c>
      <c r="F692" s="19" t="s">
        <v>18</v>
      </c>
      <c r="G692" s="22">
        <f t="shared" si="21"/>
        <v>10</v>
      </c>
    </row>
    <row r="693" spans="1:7">
      <c r="A693" s="20" t="s">
        <v>19</v>
      </c>
      <c r="B693" s="23">
        <v>5</v>
      </c>
      <c r="C693" s="28"/>
      <c r="D693" s="22">
        <f t="shared" si="20"/>
        <v>5</v>
      </c>
      <c r="F693" s="20" t="s">
        <v>19</v>
      </c>
      <c r="G693" s="22">
        <f t="shared" si="21"/>
        <v>5</v>
      </c>
    </row>
    <row r="694" spans="1:7">
      <c r="A694" s="19" t="s">
        <v>20</v>
      </c>
      <c r="B694" s="22">
        <v>8</v>
      </c>
      <c r="C694" s="27"/>
      <c r="D694" s="22">
        <f t="shared" si="20"/>
        <v>8</v>
      </c>
      <c r="F694" s="19" t="s">
        <v>20</v>
      </c>
      <c r="G694" s="22">
        <f t="shared" si="21"/>
        <v>8</v>
      </c>
    </row>
    <row r="695" spans="1:7">
      <c r="A695" s="20" t="s">
        <v>33</v>
      </c>
      <c r="B695" s="23">
        <v>4</v>
      </c>
      <c r="C695" s="28"/>
      <c r="D695" s="22">
        <f t="shared" si="20"/>
        <v>4</v>
      </c>
      <c r="F695" s="20" t="s">
        <v>33</v>
      </c>
      <c r="G695" s="22">
        <f t="shared" si="21"/>
        <v>4</v>
      </c>
    </row>
    <row r="696" spans="1:7">
      <c r="A696" s="19" t="s">
        <v>35</v>
      </c>
      <c r="B696" s="22">
        <v>3</v>
      </c>
      <c r="C696" s="27"/>
      <c r="D696" s="22">
        <f t="shared" si="20"/>
        <v>3</v>
      </c>
      <c r="F696" s="19" t="s">
        <v>35</v>
      </c>
      <c r="G696" s="22">
        <f t="shared" si="21"/>
        <v>3</v>
      </c>
    </row>
    <row r="697" spans="1:7">
      <c r="A697" s="20" t="s">
        <v>21</v>
      </c>
      <c r="B697" s="23">
        <v>10</v>
      </c>
      <c r="C697" s="28"/>
      <c r="D697" s="22">
        <f t="shared" si="20"/>
        <v>10</v>
      </c>
      <c r="F697" s="20" t="s">
        <v>21</v>
      </c>
      <c r="G697" s="22">
        <f t="shared" si="21"/>
        <v>10</v>
      </c>
    </row>
    <row r="698" spans="1:7">
      <c r="A698" s="19" t="s">
        <v>22</v>
      </c>
      <c r="B698" s="22">
        <v>3</v>
      </c>
      <c r="C698" s="27"/>
      <c r="D698" s="22">
        <f t="shared" si="20"/>
        <v>3</v>
      </c>
      <c r="F698" s="19" t="s">
        <v>22</v>
      </c>
      <c r="G698" s="22">
        <f t="shared" si="21"/>
        <v>3</v>
      </c>
    </row>
    <row r="699" spans="1:7">
      <c r="A699" s="20" t="s">
        <v>23</v>
      </c>
      <c r="B699" s="23">
        <v>3</v>
      </c>
      <c r="C699" s="28"/>
      <c r="D699" s="22">
        <f t="shared" si="20"/>
        <v>3</v>
      </c>
      <c r="F699" s="20" t="s">
        <v>23</v>
      </c>
      <c r="G699" s="22">
        <f t="shared" si="21"/>
        <v>3</v>
      </c>
    </row>
    <row r="700" spans="1:7">
      <c r="A700" s="19" t="s">
        <v>25</v>
      </c>
      <c r="B700" s="22">
        <v>7</v>
      </c>
      <c r="C700" s="27"/>
      <c r="D700" s="22">
        <f t="shared" si="20"/>
        <v>7</v>
      </c>
      <c r="F700" s="19" t="s">
        <v>25</v>
      </c>
      <c r="G700" s="22">
        <f t="shared" si="21"/>
        <v>7</v>
      </c>
    </row>
    <row r="701" spans="1:7">
      <c r="A701" s="20" t="s">
        <v>43</v>
      </c>
      <c r="B701" s="23">
        <v>11</v>
      </c>
      <c r="C701" s="28"/>
      <c r="D701" s="22">
        <f t="shared" si="20"/>
        <v>11</v>
      </c>
      <c r="F701" s="20" t="s">
        <v>43</v>
      </c>
      <c r="G701" s="22">
        <f t="shared" si="21"/>
        <v>11</v>
      </c>
    </row>
    <row r="702" spans="1:7">
      <c r="A702" s="19" t="s">
        <v>37</v>
      </c>
      <c r="B702" s="22">
        <v>6</v>
      </c>
      <c r="C702" s="27"/>
      <c r="D702" s="22">
        <f t="shared" si="20"/>
        <v>6</v>
      </c>
      <c r="F702" s="19" t="s">
        <v>37</v>
      </c>
      <c r="G702" s="22">
        <f t="shared" si="21"/>
        <v>6</v>
      </c>
    </row>
    <row r="703" spans="1:7">
      <c r="A703" s="20" t="s">
        <v>41</v>
      </c>
      <c r="B703" s="23">
        <v>3</v>
      </c>
      <c r="C703" s="28"/>
      <c r="D703" s="22">
        <f t="shared" si="20"/>
        <v>3</v>
      </c>
      <c r="F703" s="20" t="s">
        <v>41</v>
      </c>
      <c r="G703" s="22">
        <f t="shared" si="21"/>
        <v>3</v>
      </c>
    </row>
    <row r="704" spans="1:7">
      <c r="A704" s="19" t="s">
        <v>32</v>
      </c>
      <c r="B704" s="22">
        <v>1</v>
      </c>
      <c r="C704" s="27"/>
      <c r="D704" s="22">
        <f t="shared" si="20"/>
        <v>1</v>
      </c>
      <c r="F704" s="19" t="s">
        <v>32</v>
      </c>
      <c r="G704" s="22">
        <f t="shared" si="21"/>
        <v>1</v>
      </c>
    </row>
    <row r="705" spans="1:7">
      <c r="A705" s="20" t="s">
        <v>16</v>
      </c>
      <c r="B705" s="23">
        <v>2</v>
      </c>
      <c r="C705" s="28"/>
      <c r="D705" s="22">
        <f t="shared" si="20"/>
        <v>2</v>
      </c>
      <c r="F705" s="20" t="s">
        <v>16</v>
      </c>
      <c r="G705" s="22">
        <f t="shared" si="21"/>
        <v>2</v>
      </c>
    </row>
    <row r="706" spans="1:7">
      <c r="A706" s="19" t="s">
        <v>20</v>
      </c>
      <c r="B706" s="22">
        <v>2</v>
      </c>
      <c r="C706" s="27"/>
      <c r="D706" s="22">
        <f t="shared" si="20"/>
        <v>2</v>
      </c>
      <c r="F706" s="19" t="s">
        <v>20</v>
      </c>
      <c r="G706" s="22">
        <f t="shared" si="21"/>
        <v>2</v>
      </c>
    </row>
    <row r="707" spans="1:7">
      <c r="A707" s="20" t="s">
        <v>33</v>
      </c>
      <c r="B707" s="23">
        <v>2</v>
      </c>
      <c r="C707" s="28"/>
      <c r="D707" s="22">
        <f t="shared" ref="D707:D770" si="22">B707+C707</f>
        <v>2</v>
      </c>
      <c r="F707" s="20" t="s">
        <v>33</v>
      </c>
      <c r="G707" s="22">
        <f t="shared" ref="G707:G770" si="23">B707+C707</f>
        <v>2</v>
      </c>
    </row>
    <row r="708" spans="1:7">
      <c r="A708" s="19" t="s">
        <v>35</v>
      </c>
      <c r="B708" s="22">
        <v>2</v>
      </c>
      <c r="C708" s="27"/>
      <c r="D708" s="22">
        <f t="shared" si="22"/>
        <v>2</v>
      </c>
      <c r="F708" s="19" t="s">
        <v>35</v>
      </c>
      <c r="G708" s="22">
        <f t="shared" si="23"/>
        <v>2</v>
      </c>
    </row>
    <row r="709" spans="1:7">
      <c r="A709" s="20" t="s">
        <v>21</v>
      </c>
      <c r="B709" s="23">
        <v>3</v>
      </c>
      <c r="C709" s="28"/>
      <c r="D709" s="22">
        <f t="shared" si="22"/>
        <v>3</v>
      </c>
      <c r="F709" s="20" t="s">
        <v>21</v>
      </c>
      <c r="G709" s="22">
        <f t="shared" si="23"/>
        <v>3</v>
      </c>
    </row>
    <row r="710" spans="1:7">
      <c r="A710" s="19" t="s">
        <v>22</v>
      </c>
      <c r="B710" s="22">
        <v>2</v>
      </c>
      <c r="C710" s="27"/>
      <c r="D710" s="22">
        <f t="shared" si="22"/>
        <v>2</v>
      </c>
      <c r="F710" s="19" t="s">
        <v>22</v>
      </c>
      <c r="G710" s="22">
        <f t="shared" si="23"/>
        <v>2</v>
      </c>
    </row>
    <row r="711" spans="1:7">
      <c r="A711" s="20" t="s">
        <v>23</v>
      </c>
      <c r="B711" s="23">
        <v>1</v>
      </c>
      <c r="C711" s="28"/>
      <c r="D711" s="22">
        <f t="shared" si="22"/>
        <v>1</v>
      </c>
      <c r="F711" s="20" t="s">
        <v>23</v>
      </c>
      <c r="G711" s="22">
        <f t="shared" si="23"/>
        <v>1</v>
      </c>
    </row>
    <row r="712" spans="1:7">
      <c r="A712" s="19" t="s">
        <v>36</v>
      </c>
      <c r="B712" s="22">
        <v>2</v>
      </c>
      <c r="C712" s="27"/>
      <c r="D712" s="22">
        <f t="shared" si="22"/>
        <v>2</v>
      </c>
      <c r="F712" s="19" t="s">
        <v>36</v>
      </c>
      <c r="G712" s="22">
        <f t="shared" si="23"/>
        <v>2</v>
      </c>
    </row>
    <row r="713" spans="1:7">
      <c r="A713" s="20" t="s">
        <v>24</v>
      </c>
      <c r="B713" s="23">
        <v>3</v>
      </c>
      <c r="C713" s="28"/>
      <c r="D713" s="22">
        <f t="shared" si="22"/>
        <v>3</v>
      </c>
      <c r="F713" s="20" t="s">
        <v>24</v>
      </c>
      <c r="G713" s="22">
        <f t="shared" si="23"/>
        <v>3</v>
      </c>
    </row>
    <row r="714" spans="1:7">
      <c r="A714" s="19" t="s">
        <v>25</v>
      </c>
      <c r="B714" s="22">
        <v>3</v>
      </c>
      <c r="C714" s="27"/>
      <c r="D714" s="22">
        <f t="shared" si="22"/>
        <v>3</v>
      </c>
      <c r="F714" s="19" t="s">
        <v>25</v>
      </c>
      <c r="G714" s="22">
        <f t="shared" si="23"/>
        <v>3</v>
      </c>
    </row>
    <row r="715" spans="1:7">
      <c r="A715" s="20" t="s">
        <v>43</v>
      </c>
      <c r="B715" s="23">
        <v>3</v>
      </c>
      <c r="C715" s="28"/>
      <c r="D715" s="22">
        <f t="shared" si="22"/>
        <v>3</v>
      </c>
      <c r="F715" s="20" t="s">
        <v>43</v>
      </c>
      <c r="G715" s="22">
        <f t="shared" si="23"/>
        <v>3</v>
      </c>
    </row>
    <row r="716" spans="1:7">
      <c r="A716" s="19" t="s">
        <v>44</v>
      </c>
      <c r="B716" s="22">
        <v>2</v>
      </c>
      <c r="C716" s="27"/>
      <c r="D716" s="22">
        <f t="shared" si="22"/>
        <v>2</v>
      </c>
      <c r="F716" s="19" t="s">
        <v>44</v>
      </c>
      <c r="G716" s="22">
        <f t="shared" si="23"/>
        <v>2</v>
      </c>
    </row>
    <row r="717" spans="1:7">
      <c r="A717" s="20" t="s">
        <v>37</v>
      </c>
      <c r="B717" s="23">
        <v>2</v>
      </c>
      <c r="C717" s="28"/>
      <c r="D717" s="22">
        <f t="shared" si="22"/>
        <v>2</v>
      </c>
      <c r="F717" s="20" t="s">
        <v>37</v>
      </c>
      <c r="G717" s="22">
        <f t="shared" si="23"/>
        <v>2</v>
      </c>
    </row>
    <row r="718" spans="1:7">
      <c r="A718" s="19" t="s">
        <v>27</v>
      </c>
      <c r="B718" s="22">
        <v>2</v>
      </c>
      <c r="C718" s="27"/>
      <c r="D718" s="22">
        <f t="shared" si="22"/>
        <v>2</v>
      </c>
      <c r="F718" s="19" t="s">
        <v>27</v>
      </c>
      <c r="G718" s="22">
        <f t="shared" si="23"/>
        <v>2</v>
      </c>
    </row>
    <row r="719" spans="1:7">
      <c r="A719" s="20" t="s">
        <v>16</v>
      </c>
      <c r="B719" s="23">
        <v>20</v>
      </c>
      <c r="C719" s="28"/>
      <c r="D719" s="22">
        <f t="shared" si="22"/>
        <v>20</v>
      </c>
      <c r="F719" s="20" t="s">
        <v>16</v>
      </c>
      <c r="G719" s="22">
        <f t="shared" si="23"/>
        <v>20</v>
      </c>
    </row>
    <row r="720" spans="1:7">
      <c r="A720" s="19" t="s">
        <v>20</v>
      </c>
      <c r="B720" s="22">
        <v>15</v>
      </c>
      <c r="C720" s="27"/>
      <c r="D720" s="22">
        <f t="shared" si="22"/>
        <v>15</v>
      </c>
      <c r="F720" s="19" t="s">
        <v>20</v>
      </c>
      <c r="G720" s="22">
        <f t="shared" si="23"/>
        <v>15</v>
      </c>
    </row>
    <row r="721" spans="1:7">
      <c r="A721" s="20" t="s">
        <v>35</v>
      </c>
      <c r="B721" s="23">
        <v>16</v>
      </c>
      <c r="C721" s="28"/>
      <c r="D721" s="22">
        <f t="shared" si="22"/>
        <v>16</v>
      </c>
      <c r="F721" s="20" t="s">
        <v>35</v>
      </c>
      <c r="G721" s="22">
        <f t="shared" si="23"/>
        <v>16</v>
      </c>
    </row>
    <row r="722" spans="1:7">
      <c r="A722" s="19" t="s">
        <v>21</v>
      </c>
      <c r="B722" s="22">
        <v>14</v>
      </c>
      <c r="C722" s="27"/>
      <c r="D722" s="22">
        <f t="shared" si="22"/>
        <v>14</v>
      </c>
      <c r="F722" s="19" t="s">
        <v>21</v>
      </c>
      <c r="G722" s="22">
        <f t="shared" si="23"/>
        <v>14</v>
      </c>
    </row>
    <row r="723" spans="1:7">
      <c r="A723" s="20" t="s">
        <v>42</v>
      </c>
      <c r="B723" s="23">
        <v>8</v>
      </c>
      <c r="C723" s="28"/>
      <c r="D723" s="22">
        <f t="shared" si="22"/>
        <v>8</v>
      </c>
      <c r="F723" s="20" t="s">
        <v>42</v>
      </c>
      <c r="G723" s="22">
        <f t="shared" si="23"/>
        <v>8</v>
      </c>
    </row>
    <row r="724" spans="1:7">
      <c r="A724" s="19" t="s">
        <v>24</v>
      </c>
      <c r="B724" s="22">
        <v>18</v>
      </c>
      <c r="C724" s="27"/>
      <c r="D724" s="22">
        <f t="shared" si="22"/>
        <v>18</v>
      </c>
      <c r="F724" s="19" t="s">
        <v>24</v>
      </c>
      <c r="G724" s="22">
        <f t="shared" si="23"/>
        <v>18</v>
      </c>
    </row>
    <row r="725" spans="1:7">
      <c r="A725" s="20" t="s">
        <v>25</v>
      </c>
      <c r="B725" s="23">
        <v>17</v>
      </c>
      <c r="C725" s="28"/>
      <c r="D725" s="22">
        <f t="shared" si="22"/>
        <v>17</v>
      </c>
      <c r="F725" s="20" t="s">
        <v>25</v>
      </c>
      <c r="G725" s="22">
        <f t="shared" si="23"/>
        <v>17</v>
      </c>
    </row>
    <row r="726" spans="1:7">
      <c r="A726" s="19" t="s">
        <v>43</v>
      </c>
      <c r="B726" s="22">
        <v>17</v>
      </c>
      <c r="C726" s="27"/>
      <c r="D726" s="22">
        <f t="shared" si="22"/>
        <v>17</v>
      </c>
      <c r="F726" s="19" t="s">
        <v>43</v>
      </c>
      <c r="G726" s="22">
        <f t="shared" si="23"/>
        <v>17</v>
      </c>
    </row>
    <row r="727" spans="1:7">
      <c r="A727" s="20" t="s">
        <v>26</v>
      </c>
      <c r="B727" s="23">
        <v>6</v>
      </c>
      <c r="C727" s="28"/>
      <c r="D727" s="22">
        <f t="shared" si="22"/>
        <v>6</v>
      </c>
      <c r="F727" s="20" t="s">
        <v>26</v>
      </c>
      <c r="G727" s="22">
        <f t="shared" si="23"/>
        <v>6</v>
      </c>
    </row>
    <row r="728" spans="1:7">
      <c r="A728" s="19" t="s">
        <v>44</v>
      </c>
      <c r="B728" s="22">
        <v>12</v>
      </c>
      <c r="C728" s="27"/>
      <c r="D728" s="22">
        <f t="shared" si="22"/>
        <v>12</v>
      </c>
      <c r="F728" s="19" t="s">
        <v>44</v>
      </c>
      <c r="G728" s="22">
        <f t="shared" si="23"/>
        <v>12</v>
      </c>
    </row>
    <row r="729" spans="1:7">
      <c r="A729" s="20" t="s">
        <v>37</v>
      </c>
      <c r="B729" s="23">
        <v>12</v>
      </c>
      <c r="C729" s="28"/>
      <c r="D729" s="22">
        <f t="shared" si="22"/>
        <v>12</v>
      </c>
      <c r="F729" s="20" t="s">
        <v>37</v>
      </c>
      <c r="G729" s="22">
        <f t="shared" si="23"/>
        <v>12</v>
      </c>
    </row>
    <row r="730" spans="1:7">
      <c r="A730" s="19" t="s">
        <v>16</v>
      </c>
      <c r="B730" s="22">
        <v>11</v>
      </c>
      <c r="C730" s="27"/>
      <c r="D730" s="22">
        <f t="shared" si="22"/>
        <v>11</v>
      </c>
      <c r="F730" s="19" t="s">
        <v>16</v>
      </c>
      <c r="G730" s="22">
        <f t="shared" si="23"/>
        <v>11</v>
      </c>
    </row>
    <row r="731" spans="1:7">
      <c r="A731" s="20" t="s">
        <v>18</v>
      </c>
      <c r="B731" s="23">
        <v>11</v>
      </c>
      <c r="C731" s="28"/>
      <c r="D731" s="22">
        <f t="shared" si="22"/>
        <v>11</v>
      </c>
      <c r="F731" s="20" t="s">
        <v>18</v>
      </c>
      <c r="G731" s="22">
        <f t="shared" si="23"/>
        <v>11</v>
      </c>
    </row>
    <row r="732" spans="1:7">
      <c r="A732" s="19" t="s">
        <v>20</v>
      </c>
      <c r="B732" s="22">
        <v>11</v>
      </c>
      <c r="C732" s="27"/>
      <c r="D732" s="22">
        <f t="shared" si="22"/>
        <v>11</v>
      </c>
      <c r="F732" s="19" t="s">
        <v>20</v>
      </c>
      <c r="G732" s="22">
        <f t="shared" si="23"/>
        <v>11</v>
      </c>
    </row>
    <row r="733" spans="1:7">
      <c r="A733" s="20" t="s">
        <v>33</v>
      </c>
      <c r="B733" s="23">
        <v>6</v>
      </c>
      <c r="C733" s="28"/>
      <c r="D733" s="22">
        <f t="shared" si="22"/>
        <v>6</v>
      </c>
      <c r="F733" s="20" t="s">
        <v>33</v>
      </c>
      <c r="G733" s="22">
        <f t="shared" si="23"/>
        <v>6</v>
      </c>
    </row>
    <row r="734" spans="1:7">
      <c r="A734" s="19" t="s">
        <v>21</v>
      </c>
      <c r="B734" s="22">
        <v>11</v>
      </c>
      <c r="C734" s="27"/>
      <c r="D734" s="22">
        <f t="shared" si="22"/>
        <v>11</v>
      </c>
      <c r="F734" s="19" t="s">
        <v>21</v>
      </c>
      <c r="G734" s="22">
        <f t="shared" si="23"/>
        <v>11</v>
      </c>
    </row>
    <row r="735" spans="1:7">
      <c r="A735" s="20" t="s">
        <v>22</v>
      </c>
      <c r="B735" s="23">
        <v>15</v>
      </c>
      <c r="C735" s="28"/>
      <c r="D735" s="22">
        <f t="shared" si="22"/>
        <v>15</v>
      </c>
      <c r="F735" s="20" t="s">
        <v>22</v>
      </c>
      <c r="G735" s="22">
        <f t="shared" si="23"/>
        <v>15</v>
      </c>
    </row>
    <row r="736" spans="1:7">
      <c r="A736" s="19" t="s">
        <v>23</v>
      </c>
      <c r="B736" s="22">
        <v>8</v>
      </c>
      <c r="C736" s="27"/>
      <c r="D736" s="22">
        <f t="shared" si="22"/>
        <v>8</v>
      </c>
      <c r="F736" s="19" t="s">
        <v>23</v>
      </c>
      <c r="G736" s="22">
        <f t="shared" si="23"/>
        <v>8</v>
      </c>
    </row>
    <row r="737" spans="1:7">
      <c r="A737" s="20" t="s">
        <v>36</v>
      </c>
      <c r="B737" s="23">
        <v>16</v>
      </c>
      <c r="C737" s="28"/>
      <c r="D737" s="22">
        <f t="shared" si="22"/>
        <v>16</v>
      </c>
      <c r="F737" s="20" t="s">
        <v>36</v>
      </c>
      <c r="G737" s="22">
        <f t="shared" si="23"/>
        <v>16</v>
      </c>
    </row>
    <row r="738" spans="1:7">
      <c r="A738" s="19" t="s">
        <v>42</v>
      </c>
      <c r="B738" s="22">
        <v>15</v>
      </c>
      <c r="C738" s="27"/>
      <c r="D738" s="22">
        <f t="shared" si="22"/>
        <v>15</v>
      </c>
      <c r="F738" s="19" t="s">
        <v>42</v>
      </c>
      <c r="G738" s="22">
        <f t="shared" si="23"/>
        <v>15</v>
      </c>
    </row>
    <row r="739" spans="1:7">
      <c r="A739" s="20" t="s">
        <v>24</v>
      </c>
      <c r="B739" s="23">
        <v>13</v>
      </c>
      <c r="C739" s="28"/>
      <c r="D739" s="22">
        <f t="shared" si="22"/>
        <v>13</v>
      </c>
      <c r="F739" s="20" t="s">
        <v>24</v>
      </c>
      <c r="G739" s="22">
        <f t="shared" si="23"/>
        <v>13</v>
      </c>
    </row>
    <row r="740" spans="1:7">
      <c r="A740" s="19" t="s">
        <v>25</v>
      </c>
      <c r="B740" s="22">
        <v>14</v>
      </c>
      <c r="C740" s="27"/>
      <c r="D740" s="22">
        <f t="shared" si="22"/>
        <v>14</v>
      </c>
      <c r="F740" s="19" t="s">
        <v>25</v>
      </c>
      <c r="G740" s="22">
        <f t="shared" si="23"/>
        <v>14</v>
      </c>
    </row>
    <row r="741" spans="1:7">
      <c r="A741" s="20" t="s">
        <v>43</v>
      </c>
      <c r="B741" s="23">
        <v>9</v>
      </c>
      <c r="C741" s="28"/>
      <c r="D741" s="22">
        <f t="shared" si="22"/>
        <v>9</v>
      </c>
      <c r="F741" s="20" t="s">
        <v>43</v>
      </c>
      <c r="G741" s="22">
        <f t="shared" si="23"/>
        <v>9</v>
      </c>
    </row>
    <row r="742" spans="1:7">
      <c r="A742" s="19" t="s">
        <v>26</v>
      </c>
      <c r="B742" s="22">
        <v>13</v>
      </c>
      <c r="C742" s="27"/>
      <c r="D742" s="22">
        <f t="shared" si="22"/>
        <v>13</v>
      </c>
      <c r="F742" s="19" t="s">
        <v>26</v>
      </c>
      <c r="G742" s="22">
        <f t="shared" si="23"/>
        <v>13</v>
      </c>
    </row>
    <row r="743" spans="1:7">
      <c r="A743" s="20" t="s">
        <v>44</v>
      </c>
      <c r="B743" s="23">
        <v>20</v>
      </c>
      <c r="C743" s="28"/>
      <c r="D743" s="22">
        <f t="shared" si="22"/>
        <v>20</v>
      </c>
      <c r="F743" s="20" t="s">
        <v>44</v>
      </c>
      <c r="G743" s="22">
        <f t="shared" si="23"/>
        <v>20</v>
      </c>
    </row>
    <row r="744" spans="1:7">
      <c r="A744" s="19" t="s">
        <v>27</v>
      </c>
      <c r="B744" s="22">
        <v>6</v>
      </c>
      <c r="C744" s="27"/>
      <c r="D744" s="22">
        <f t="shared" si="22"/>
        <v>6</v>
      </c>
      <c r="F744" s="19" t="s">
        <v>27</v>
      </c>
      <c r="G744" s="22">
        <f t="shared" si="23"/>
        <v>6</v>
      </c>
    </row>
    <row r="745" spans="1:7">
      <c r="A745" s="20" t="s">
        <v>41</v>
      </c>
      <c r="B745" s="23">
        <v>22</v>
      </c>
      <c r="C745" s="28"/>
      <c r="D745" s="22">
        <f t="shared" si="22"/>
        <v>22</v>
      </c>
      <c r="F745" s="20" t="s">
        <v>41</v>
      </c>
      <c r="G745" s="22">
        <f t="shared" si="23"/>
        <v>22</v>
      </c>
    </row>
    <row r="746" spans="1:7">
      <c r="A746" s="19" t="s">
        <v>32</v>
      </c>
      <c r="B746" s="22">
        <v>18</v>
      </c>
      <c r="C746" s="27"/>
      <c r="D746" s="22">
        <f t="shared" si="22"/>
        <v>18</v>
      </c>
      <c r="F746" s="19" t="s">
        <v>32</v>
      </c>
      <c r="G746" s="22">
        <f t="shared" si="23"/>
        <v>18</v>
      </c>
    </row>
    <row r="747" spans="1:7">
      <c r="A747" s="20" t="s">
        <v>16</v>
      </c>
      <c r="B747" s="23">
        <v>25</v>
      </c>
      <c r="C747" s="28"/>
      <c r="D747" s="22">
        <f t="shared" si="22"/>
        <v>25</v>
      </c>
      <c r="F747" s="20" t="s">
        <v>16</v>
      </c>
      <c r="G747" s="22">
        <f t="shared" si="23"/>
        <v>25</v>
      </c>
    </row>
    <row r="748" spans="1:7">
      <c r="A748" s="19" t="s">
        <v>18</v>
      </c>
      <c r="B748" s="22">
        <v>23</v>
      </c>
      <c r="C748" s="27"/>
      <c r="D748" s="22">
        <f t="shared" si="22"/>
        <v>23</v>
      </c>
      <c r="F748" s="19" t="s">
        <v>18</v>
      </c>
      <c r="G748" s="22">
        <f t="shared" si="23"/>
        <v>23</v>
      </c>
    </row>
    <row r="749" spans="1:7">
      <c r="A749" s="20" t="s">
        <v>19</v>
      </c>
      <c r="B749" s="23">
        <v>23</v>
      </c>
      <c r="C749" s="28"/>
      <c r="D749" s="22">
        <f t="shared" si="22"/>
        <v>23</v>
      </c>
      <c r="F749" s="20" t="s">
        <v>19</v>
      </c>
      <c r="G749" s="22">
        <f t="shared" si="23"/>
        <v>23</v>
      </c>
    </row>
    <row r="750" spans="1:7">
      <c r="A750" s="19" t="s">
        <v>20</v>
      </c>
      <c r="B750" s="22">
        <v>34</v>
      </c>
      <c r="C750" s="27"/>
      <c r="D750" s="22">
        <f t="shared" si="22"/>
        <v>34</v>
      </c>
      <c r="F750" s="19" t="s">
        <v>20</v>
      </c>
      <c r="G750" s="22">
        <f t="shared" si="23"/>
        <v>34</v>
      </c>
    </row>
    <row r="751" spans="1:7">
      <c r="A751" s="20" t="s">
        <v>33</v>
      </c>
      <c r="B751" s="23">
        <v>7</v>
      </c>
      <c r="C751" s="28"/>
      <c r="D751" s="22">
        <f t="shared" si="22"/>
        <v>7</v>
      </c>
      <c r="F751" s="20" t="s">
        <v>33</v>
      </c>
      <c r="G751" s="22">
        <f t="shared" si="23"/>
        <v>7</v>
      </c>
    </row>
    <row r="752" spans="1:7">
      <c r="A752" s="19" t="s">
        <v>22</v>
      </c>
      <c r="B752" s="22">
        <v>22</v>
      </c>
      <c r="C752" s="27"/>
      <c r="D752" s="22">
        <f t="shared" si="22"/>
        <v>22</v>
      </c>
      <c r="F752" s="19" t="s">
        <v>22</v>
      </c>
      <c r="G752" s="22">
        <f t="shared" si="23"/>
        <v>22</v>
      </c>
    </row>
    <row r="753" spans="1:7">
      <c r="A753" s="20" t="s">
        <v>23</v>
      </c>
      <c r="B753" s="23">
        <v>25</v>
      </c>
      <c r="C753" s="28"/>
      <c r="D753" s="22">
        <f t="shared" si="22"/>
        <v>25</v>
      </c>
      <c r="F753" s="20" t="s">
        <v>23</v>
      </c>
      <c r="G753" s="22">
        <f t="shared" si="23"/>
        <v>25</v>
      </c>
    </row>
    <row r="754" spans="1:7">
      <c r="A754" s="19" t="s">
        <v>36</v>
      </c>
      <c r="B754" s="22">
        <v>12</v>
      </c>
      <c r="C754" s="27"/>
      <c r="D754" s="22">
        <f t="shared" si="22"/>
        <v>12</v>
      </c>
      <c r="F754" s="19" t="s">
        <v>36</v>
      </c>
      <c r="G754" s="22">
        <f t="shared" si="23"/>
        <v>12</v>
      </c>
    </row>
    <row r="755" spans="1:7">
      <c r="A755" s="20" t="s">
        <v>25</v>
      </c>
      <c r="B755" s="23">
        <v>17</v>
      </c>
      <c r="C755" s="28"/>
      <c r="D755" s="22">
        <f t="shared" si="22"/>
        <v>17</v>
      </c>
      <c r="F755" s="20" t="s">
        <v>25</v>
      </c>
      <c r="G755" s="22">
        <f t="shared" si="23"/>
        <v>17</v>
      </c>
    </row>
    <row r="756" spans="1:7">
      <c r="A756" s="19" t="s">
        <v>26</v>
      </c>
      <c r="B756" s="22">
        <v>13</v>
      </c>
      <c r="C756" s="27"/>
      <c r="D756" s="22">
        <f t="shared" si="22"/>
        <v>13</v>
      </c>
      <c r="F756" s="19" t="s">
        <v>26</v>
      </c>
      <c r="G756" s="22">
        <f t="shared" si="23"/>
        <v>13</v>
      </c>
    </row>
    <row r="757" spans="1:7">
      <c r="A757" s="20" t="s">
        <v>27</v>
      </c>
      <c r="B757" s="23">
        <v>15</v>
      </c>
      <c r="C757" s="28"/>
      <c r="D757" s="22">
        <f t="shared" si="22"/>
        <v>15</v>
      </c>
      <c r="F757" s="20" t="s">
        <v>27</v>
      </c>
      <c r="G757" s="22">
        <f t="shared" si="23"/>
        <v>15</v>
      </c>
    </row>
    <row r="758" spans="1:7">
      <c r="A758" s="19" t="s">
        <v>41</v>
      </c>
      <c r="B758" s="22">
        <v>19</v>
      </c>
      <c r="C758" s="27"/>
      <c r="D758" s="22">
        <f t="shared" si="22"/>
        <v>19</v>
      </c>
      <c r="F758" s="19" t="s">
        <v>41</v>
      </c>
      <c r="G758" s="22">
        <f t="shared" si="23"/>
        <v>19</v>
      </c>
    </row>
    <row r="759" spans="1:7">
      <c r="A759" s="20" t="s">
        <v>16</v>
      </c>
      <c r="B759" s="23">
        <v>14</v>
      </c>
      <c r="C759" s="28"/>
      <c r="D759" s="22">
        <f t="shared" si="22"/>
        <v>14</v>
      </c>
      <c r="F759" s="20" t="s">
        <v>16</v>
      </c>
      <c r="G759" s="22">
        <f t="shared" si="23"/>
        <v>14</v>
      </c>
    </row>
    <row r="760" spans="1:7">
      <c r="A760" s="19" t="s">
        <v>18</v>
      </c>
      <c r="B760" s="22">
        <v>17</v>
      </c>
      <c r="C760" s="27"/>
      <c r="D760" s="22">
        <f t="shared" si="22"/>
        <v>17</v>
      </c>
      <c r="F760" s="19" t="s">
        <v>18</v>
      </c>
      <c r="G760" s="22">
        <f t="shared" si="23"/>
        <v>17</v>
      </c>
    </row>
    <row r="761" spans="1:7">
      <c r="A761" s="20" t="s">
        <v>19</v>
      </c>
      <c r="B761" s="23">
        <v>15</v>
      </c>
      <c r="C761" s="28"/>
      <c r="D761" s="22">
        <f t="shared" si="22"/>
        <v>15</v>
      </c>
      <c r="F761" s="20" t="s">
        <v>19</v>
      </c>
      <c r="G761" s="22">
        <f t="shared" si="23"/>
        <v>15</v>
      </c>
    </row>
    <row r="762" spans="1:7">
      <c r="A762" s="19" t="s">
        <v>22</v>
      </c>
      <c r="B762" s="22">
        <v>13</v>
      </c>
      <c r="C762" s="27"/>
      <c r="D762" s="22">
        <f t="shared" si="22"/>
        <v>13</v>
      </c>
      <c r="F762" s="19" t="s">
        <v>22</v>
      </c>
      <c r="G762" s="22">
        <f t="shared" si="23"/>
        <v>13</v>
      </c>
    </row>
    <row r="763" spans="1:7">
      <c r="A763" s="20" t="s">
        <v>23</v>
      </c>
      <c r="B763" s="23">
        <v>8</v>
      </c>
      <c r="C763" s="28"/>
      <c r="D763" s="22">
        <f t="shared" si="22"/>
        <v>8</v>
      </c>
      <c r="F763" s="20" t="s">
        <v>23</v>
      </c>
      <c r="G763" s="22">
        <f t="shared" si="23"/>
        <v>8</v>
      </c>
    </row>
    <row r="764" spans="1:7">
      <c r="A764" s="19" t="s">
        <v>42</v>
      </c>
      <c r="B764" s="22">
        <v>11</v>
      </c>
      <c r="C764" s="27"/>
      <c r="D764" s="22">
        <f t="shared" si="22"/>
        <v>11</v>
      </c>
      <c r="F764" s="19" t="s">
        <v>42</v>
      </c>
      <c r="G764" s="22">
        <f t="shared" si="23"/>
        <v>11</v>
      </c>
    </row>
    <row r="765" spans="1:7">
      <c r="A765" s="20" t="s">
        <v>43</v>
      </c>
      <c r="B765" s="23">
        <v>10</v>
      </c>
      <c r="C765" s="28"/>
      <c r="D765" s="22">
        <f t="shared" si="22"/>
        <v>10</v>
      </c>
      <c r="F765" s="20" t="s">
        <v>43</v>
      </c>
      <c r="G765" s="22">
        <f t="shared" si="23"/>
        <v>10</v>
      </c>
    </row>
    <row r="766" spans="1:7">
      <c r="A766" s="19" t="s">
        <v>26</v>
      </c>
      <c r="B766" s="22">
        <v>13</v>
      </c>
      <c r="C766" s="27"/>
      <c r="D766" s="22">
        <f t="shared" si="22"/>
        <v>13</v>
      </c>
      <c r="F766" s="19" t="s">
        <v>26</v>
      </c>
      <c r="G766" s="22">
        <f t="shared" si="23"/>
        <v>13</v>
      </c>
    </row>
    <row r="767" spans="1:7">
      <c r="A767" s="20" t="s">
        <v>27</v>
      </c>
      <c r="B767" s="23">
        <v>13</v>
      </c>
      <c r="C767" s="28"/>
      <c r="D767" s="22">
        <f t="shared" si="22"/>
        <v>13</v>
      </c>
      <c r="F767" s="20" t="s">
        <v>27</v>
      </c>
      <c r="G767" s="22">
        <f t="shared" si="23"/>
        <v>13</v>
      </c>
    </row>
    <row r="768" spans="1:7">
      <c r="A768" s="19" t="s">
        <v>32</v>
      </c>
      <c r="B768" s="22">
        <v>17</v>
      </c>
      <c r="C768" s="27"/>
      <c r="D768" s="22">
        <f t="shared" si="22"/>
        <v>17</v>
      </c>
      <c r="F768" s="19" t="s">
        <v>32</v>
      </c>
      <c r="G768" s="22">
        <f t="shared" si="23"/>
        <v>17</v>
      </c>
    </row>
    <row r="769" spans="1:7">
      <c r="A769" s="20" t="s">
        <v>16</v>
      </c>
      <c r="B769" s="23">
        <v>12</v>
      </c>
      <c r="C769" s="28"/>
      <c r="D769" s="22">
        <f t="shared" si="22"/>
        <v>12</v>
      </c>
      <c r="F769" s="20" t="s">
        <v>16</v>
      </c>
      <c r="G769" s="22">
        <f t="shared" si="23"/>
        <v>12</v>
      </c>
    </row>
    <row r="770" spans="1:7">
      <c r="A770" s="19" t="s">
        <v>18</v>
      </c>
      <c r="B770" s="22">
        <v>17</v>
      </c>
      <c r="C770" s="27"/>
      <c r="D770" s="22">
        <f t="shared" si="22"/>
        <v>17</v>
      </c>
      <c r="F770" s="19" t="s">
        <v>18</v>
      </c>
      <c r="G770" s="22">
        <f t="shared" si="23"/>
        <v>17</v>
      </c>
    </row>
    <row r="771" spans="1:7">
      <c r="A771" s="20" t="s">
        <v>19</v>
      </c>
      <c r="B771" s="23">
        <v>15</v>
      </c>
      <c r="C771" s="28"/>
      <c r="D771" s="22">
        <f t="shared" ref="D771:D834" si="24">B771+C771</f>
        <v>15</v>
      </c>
      <c r="F771" s="20" t="s">
        <v>19</v>
      </c>
      <c r="G771" s="22">
        <f t="shared" ref="G771:G834" si="25">B771+C771</f>
        <v>15</v>
      </c>
    </row>
    <row r="772" spans="1:7">
      <c r="A772" s="19" t="s">
        <v>20</v>
      </c>
      <c r="B772" s="22">
        <v>11</v>
      </c>
      <c r="C772" s="27"/>
      <c r="D772" s="22">
        <f t="shared" si="24"/>
        <v>11</v>
      </c>
      <c r="F772" s="19" t="s">
        <v>20</v>
      </c>
      <c r="G772" s="22">
        <f t="shared" si="25"/>
        <v>11</v>
      </c>
    </row>
    <row r="773" spans="1:7">
      <c r="A773" s="20" t="s">
        <v>33</v>
      </c>
      <c r="B773" s="23">
        <v>20</v>
      </c>
      <c r="C773" s="28"/>
      <c r="D773" s="22">
        <f t="shared" si="24"/>
        <v>20</v>
      </c>
      <c r="F773" s="20" t="s">
        <v>33</v>
      </c>
      <c r="G773" s="22">
        <f t="shared" si="25"/>
        <v>20</v>
      </c>
    </row>
    <row r="774" spans="1:7">
      <c r="A774" s="19" t="s">
        <v>35</v>
      </c>
      <c r="B774" s="22">
        <v>10</v>
      </c>
      <c r="C774" s="27"/>
      <c r="D774" s="22">
        <f t="shared" si="24"/>
        <v>10</v>
      </c>
      <c r="F774" s="19" t="s">
        <v>35</v>
      </c>
      <c r="G774" s="22">
        <f t="shared" si="25"/>
        <v>10</v>
      </c>
    </row>
    <row r="775" spans="1:7">
      <c r="A775" s="20" t="s">
        <v>21</v>
      </c>
      <c r="B775" s="23">
        <v>20</v>
      </c>
      <c r="C775" s="28"/>
      <c r="D775" s="22">
        <f t="shared" si="24"/>
        <v>20</v>
      </c>
      <c r="F775" s="20" t="s">
        <v>21</v>
      </c>
      <c r="G775" s="22">
        <f t="shared" si="25"/>
        <v>20</v>
      </c>
    </row>
    <row r="776" spans="1:7">
      <c r="A776" s="19" t="s">
        <v>22</v>
      </c>
      <c r="B776" s="22">
        <v>17</v>
      </c>
      <c r="C776" s="27"/>
      <c r="D776" s="22">
        <f t="shared" si="24"/>
        <v>17</v>
      </c>
      <c r="F776" s="19" t="s">
        <v>22</v>
      </c>
      <c r="G776" s="22">
        <f t="shared" si="25"/>
        <v>17</v>
      </c>
    </row>
    <row r="777" spans="1:7">
      <c r="A777" s="20" t="s">
        <v>23</v>
      </c>
      <c r="B777" s="23">
        <v>10</v>
      </c>
      <c r="C777" s="28"/>
      <c r="D777" s="22">
        <f t="shared" si="24"/>
        <v>10</v>
      </c>
      <c r="F777" s="20" t="s">
        <v>23</v>
      </c>
      <c r="G777" s="22">
        <f t="shared" si="25"/>
        <v>10</v>
      </c>
    </row>
    <row r="778" spans="1:7">
      <c r="A778" s="19" t="s">
        <v>42</v>
      </c>
      <c r="B778" s="22">
        <v>14</v>
      </c>
      <c r="C778" s="27"/>
      <c r="D778" s="22">
        <f t="shared" si="24"/>
        <v>14</v>
      </c>
      <c r="F778" s="19" t="s">
        <v>42</v>
      </c>
      <c r="G778" s="22">
        <f t="shared" si="25"/>
        <v>14</v>
      </c>
    </row>
    <row r="779" spans="1:7">
      <c r="A779" s="20" t="s">
        <v>24</v>
      </c>
      <c r="B779" s="23">
        <v>14</v>
      </c>
      <c r="C779" s="28"/>
      <c r="D779" s="22">
        <f t="shared" si="24"/>
        <v>14</v>
      </c>
      <c r="F779" s="20" t="s">
        <v>24</v>
      </c>
      <c r="G779" s="22">
        <f t="shared" si="25"/>
        <v>14</v>
      </c>
    </row>
    <row r="780" spans="1:7">
      <c r="A780" s="19" t="s">
        <v>25</v>
      </c>
      <c r="B780" s="22">
        <v>14</v>
      </c>
      <c r="C780" s="27"/>
      <c r="D780" s="22">
        <f t="shared" si="24"/>
        <v>14</v>
      </c>
      <c r="F780" s="19" t="s">
        <v>25</v>
      </c>
      <c r="G780" s="22">
        <f t="shared" si="25"/>
        <v>14</v>
      </c>
    </row>
    <row r="781" spans="1:7">
      <c r="A781" s="20" t="s">
        <v>44</v>
      </c>
      <c r="B781" s="23">
        <v>16</v>
      </c>
      <c r="C781" s="28"/>
      <c r="D781" s="22">
        <f t="shared" si="24"/>
        <v>16</v>
      </c>
      <c r="F781" s="20" t="s">
        <v>44</v>
      </c>
      <c r="G781" s="22">
        <f t="shared" si="25"/>
        <v>16</v>
      </c>
    </row>
    <row r="782" spans="1:7">
      <c r="A782" s="19" t="s">
        <v>27</v>
      </c>
      <c r="B782" s="22">
        <v>9</v>
      </c>
      <c r="C782" s="27"/>
      <c r="D782" s="22">
        <f t="shared" si="24"/>
        <v>9</v>
      </c>
      <c r="F782" s="19" t="s">
        <v>27</v>
      </c>
      <c r="G782" s="22">
        <f t="shared" si="25"/>
        <v>9</v>
      </c>
    </row>
    <row r="783" spans="1:7">
      <c r="A783" s="20" t="s">
        <v>41</v>
      </c>
      <c r="B783" s="23">
        <v>10</v>
      </c>
      <c r="C783" s="28"/>
      <c r="D783" s="22">
        <f t="shared" si="24"/>
        <v>10</v>
      </c>
      <c r="F783" s="20" t="s">
        <v>41</v>
      </c>
      <c r="G783" s="22">
        <f t="shared" si="25"/>
        <v>10</v>
      </c>
    </row>
    <row r="784" spans="1:7">
      <c r="A784" s="19" t="s">
        <v>32</v>
      </c>
      <c r="B784" s="22">
        <v>5</v>
      </c>
      <c r="C784" s="27"/>
      <c r="D784" s="22">
        <f t="shared" si="24"/>
        <v>5</v>
      </c>
      <c r="F784" s="19" t="s">
        <v>32</v>
      </c>
      <c r="G784" s="22">
        <f t="shared" si="25"/>
        <v>5</v>
      </c>
    </row>
    <row r="785" spans="1:7">
      <c r="A785" s="20" t="s">
        <v>16</v>
      </c>
      <c r="B785" s="23">
        <v>14</v>
      </c>
      <c r="C785" s="28"/>
      <c r="D785" s="22">
        <f t="shared" si="24"/>
        <v>14</v>
      </c>
      <c r="F785" s="20" t="s">
        <v>16</v>
      </c>
      <c r="G785" s="22">
        <f t="shared" si="25"/>
        <v>14</v>
      </c>
    </row>
    <row r="786" spans="1:7">
      <c r="A786" s="19" t="s">
        <v>18</v>
      </c>
      <c r="B786" s="22">
        <v>6</v>
      </c>
      <c r="C786" s="27"/>
      <c r="D786" s="22">
        <f t="shared" si="24"/>
        <v>6</v>
      </c>
      <c r="F786" s="19" t="s">
        <v>18</v>
      </c>
      <c r="G786" s="22">
        <f t="shared" si="25"/>
        <v>6</v>
      </c>
    </row>
    <row r="787" spans="1:7">
      <c r="A787" s="20" t="s">
        <v>19</v>
      </c>
      <c r="B787" s="23">
        <v>9</v>
      </c>
      <c r="C787" s="28"/>
      <c r="D787" s="22">
        <f t="shared" si="24"/>
        <v>9</v>
      </c>
      <c r="F787" s="20" t="s">
        <v>19</v>
      </c>
      <c r="G787" s="22">
        <f t="shared" si="25"/>
        <v>9</v>
      </c>
    </row>
    <row r="788" spans="1:7">
      <c r="A788" s="19" t="s">
        <v>35</v>
      </c>
      <c r="B788" s="22">
        <v>10</v>
      </c>
      <c r="C788" s="27"/>
      <c r="D788" s="22">
        <f t="shared" si="24"/>
        <v>10</v>
      </c>
      <c r="F788" s="19" t="s">
        <v>35</v>
      </c>
      <c r="G788" s="22">
        <f t="shared" si="25"/>
        <v>10</v>
      </c>
    </row>
    <row r="789" spans="1:7">
      <c r="A789" s="20" t="s">
        <v>21</v>
      </c>
      <c r="B789" s="23">
        <v>7</v>
      </c>
      <c r="C789" s="28"/>
      <c r="D789" s="22">
        <f t="shared" si="24"/>
        <v>7</v>
      </c>
      <c r="F789" s="20" t="s">
        <v>21</v>
      </c>
      <c r="G789" s="22">
        <f t="shared" si="25"/>
        <v>7</v>
      </c>
    </row>
    <row r="790" spans="1:7">
      <c r="A790" s="19" t="s">
        <v>22</v>
      </c>
      <c r="B790" s="22">
        <v>7</v>
      </c>
      <c r="C790" s="27"/>
      <c r="D790" s="22">
        <f t="shared" si="24"/>
        <v>7</v>
      </c>
      <c r="F790" s="19" t="s">
        <v>22</v>
      </c>
      <c r="G790" s="22">
        <f t="shared" si="25"/>
        <v>7</v>
      </c>
    </row>
    <row r="791" spans="1:7">
      <c r="A791" s="20" t="s">
        <v>23</v>
      </c>
      <c r="B791" s="23">
        <v>13</v>
      </c>
      <c r="C791" s="28"/>
      <c r="D791" s="22">
        <f t="shared" si="24"/>
        <v>13</v>
      </c>
      <c r="F791" s="20" t="s">
        <v>23</v>
      </c>
      <c r="G791" s="22">
        <f t="shared" si="25"/>
        <v>13</v>
      </c>
    </row>
    <row r="792" spans="1:7">
      <c r="A792" s="19" t="s">
        <v>24</v>
      </c>
      <c r="B792" s="22">
        <v>7</v>
      </c>
      <c r="C792" s="27"/>
      <c r="D792" s="22">
        <f t="shared" si="24"/>
        <v>7</v>
      </c>
      <c r="F792" s="19" t="s">
        <v>24</v>
      </c>
      <c r="G792" s="22">
        <f t="shared" si="25"/>
        <v>7</v>
      </c>
    </row>
    <row r="793" spans="1:7">
      <c r="A793" s="20" t="s">
        <v>25</v>
      </c>
      <c r="B793" s="23">
        <v>3</v>
      </c>
      <c r="C793" s="28"/>
      <c r="D793" s="22">
        <f t="shared" si="24"/>
        <v>3</v>
      </c>
      <c r="F793" s="20" t="s">
        <v>25</v>
      </c>
      <c r="G793" s="22">
        <f t="shared" si="25"/>
        <v>3</v>
      </c>
    </row>
    <row r="794" spans="1:7">
      <c r="A794" s="19" t="s">
        <v>26</v>
      </c>
      <c r="B794" s="22">
        <v>6</v>
      </c>
      <c r="C794" s="27"/>
      <c r="D794" s="22">
        <f t="shared" si="24"/>
        <v>6</v>
      </c>
      <c r="F794" s="19" t="s">
        <v>26</v>
      </c>
      <c r="G794" s="22">
        <f t="shared" si="25"/>
        <v>6</v>
      </c>
    </row>
    <row r="795" spans="1:7">
      <c r="A795" s="20" t="s">
        <v>37</v>
      </c>
      <c r="B795" s="23">
        <v>7</v>
      </c>
      <c r="C795" s="28"/>
      <c r="D795" s="22">
        <f t="shared" si="24"/>
        <v>7</v>
      </c>
      <c r="F795" s="20" t="s">
        <v>37</v>
      </c>
      <c r="G795" s="22">
        <f t="shared" si="25"/>
        <v>7</v>
      </c>
    </row>
    <row r="796" spans="1:7">
      <c r="A796" s="19" t="s">
        <v>27</v>
      </c>
      <c r="B796" s="22">
        <v>6</v>
      </c>
      <c r="C796" s="27"/>
      <c r="D796" s="22">
        <f t="shared" si="24"/>
        <v>6</v>
      </c>
      <c r="F796" s="19" t="s">
        <v>27</v>
      </c>
      <c r="G796" s="22">
        <f t="shared" si="25"/>
        <v>6</v>
      </c>
    </row>
    <row r="797" spans="1:7">
      <c r="A797" s="20" t="s">
        <v>18</v>
      </c>
      <c r="B797" s="23">
        <v>2</v>
      </c>
      <c r="C797" s="28"/>
      <c r="D797" s="22">
        <f t="shared" si="24"/>
        <v>2</v>
      </c>
      <c r="F797" s="20" t="s">
        <v>18</v>
      </c>
      <c r="G797" s="22">
        <f t="shared" si="25"/>
        <v>2</v>
      </c>
    </row>
    <row r="798" spans="1:7">
      <c r="A798" s="19" t="s">
        <v>19</v>
      </c>
      <c r="B798" s="22">
        <v>2</v>
      </c>
      <c r="C798" s="27"/>
      <c r="D798" s="22">
        <f t="shared" si="24"/>
        <v>2</v>
      </c>
      <c r="F798" s="19" t="s">
        <v>19</v>
      </c>
      <c r="G798" s="22">
        <f t="shared" si="25"/>
        <v>2</v>
      </c>
    </row>
    <row r="799" spans="1:7">
      <c r="A799" s="20" t="s">
        <v>20</v>
      </c>
      <c r="B799" s="23">
        <v>3</v>
      </c>
      <c r="C799" s="28"/>
      <c r="D799" s="22">
        <f t="shared" si="24"/>
        <v>3</v>
      </c>
      <c r="F799" s="20" t="s">
        <v>20</v>
      </c>
      <c r="G799" s="22">
        <f t="shared" si="25"/>
        <v>3</v>
      </c>
    </row>
    <row r="800" spans="1:7">
      <c r="A800" s="19" t="s">
        <v>33</v>
      </c>
      <c r="B800" s="22">
        <v>5</v>
      </c>
      <c r="C800" s="27"/>
      <c r="D800" s="22">
        <f t="shared" si="24"/>
        <v>5</v>
      </c>
      <c r="F800" s="19" t="s">
        <v>33</v>
      </c>
      <c r="G800" s="22">
        <f t="shared" si="25"/>
        <v>5</v>
      </c>
    </row>
    <row r="801" spans="1:7">
      <c r="A801" s="20" t="s">
        <v>21</v>
      </c>
      <c r="B801" s="23">
        <v>3</v>
      </c>
      <c r="C801" s="28"/>
      <c r="D801" s="22">
        <f t="shared" si="24"/>
        <v>3</v>
      </c>
      <c r="F801" s="20" t="s">
        <v>21</v>
      </c>
      <c r="G801" s="22">
        <f t="shared" si="25"/>
        <v>3</v>
      </c>
    </row>
    <row r="802" spans="1:7">
      <c r="A802" s="19" t="s">
        <v>22</v>
      </c>
      <c r="B802" s="22">
        <v>3</v>
      </c>
      <c r="C802" s="27"/>
      <c r="D802" s="22">
        <f t="shared" si="24"/>
        <v>3</v>
      </c>
      <c r="F802" s="19" t="s">
        <v>22</v>
      </c>
      <c r="G802" s="22">
        <f t="shared" si="25"/>
        <v>3</v>
      </c>
    </row>
    <row r="803" spans="1:7">
      <c r="A803" s="20" t="s">
        <v>36</v>
      </c>
      <c r="B803" s="23">
        <v>2</v>
      </c>
      <c r="C803" s="28"/>
      <c r="D803" s="22">
        <f t="shared" si="24"/>
        <v>2</v>
      </c>
      <c r="F803" s="20" t="s">
        <v>36</v>
      </c>
      <c r="G803" s="22">
        <f t="shared" si="25"/>
        <v>2</v>
      </c>
    </row>
    <row r="804" spans="1:7">
      <c r="A804" s="19" t="s">
        <v>42</v>
      </c>
      <c r="B804" s="22">
        <v>1</v>
      </c>
      <c r="C804" s="27"/>
      <c r="D804" s="22">
        <f t="shared" si="24"/>
        <v>1</v>
      </c>
      <c r="F804" s="19" t="s">
        <v>42</v>
      </c>
      <c r="G804" s="22">
        <f t="shared" si="25"/>
        <v>1</v>
      </c>
    </row>
    <row r="805" spans="1:7">
      <c r="A805" s="20" t="s">
        <v>24</v>
      </c>
      <c r="B805" s="23">
        <v>1</v>
      </c>
      <c r="C805" s="28"/>
      <c r="D805" s="22">
        <f t="shared" si="24"/>
        <v>1</v>
      </c>
      <c r="F805" s="20" t="s">
        <v>24</v>
      </c>
      <c r="G805" s="22">
        <f t="shared" si="25"/>
        <v>1</v>
      </c>
    </row>
    <row r="806" spans="1:7">
      <c r="A806" s="19" t="s">
        <v>37</v>
      </c>
      <c r="B806" s="22">
        <v>1</v>
      </c>
      <c r="C806" s="27"/>
      <c r="D806" s="22">
        <f t="shared" si="24"/>
        <v>1</v>
      </c>
      <c r="F806" s="19" t="s">
        <v>37</v>
      </c>
      <c r="G806" s="22">
        <f t="shared" si="25"/>
        <v>1</v>
      </c>
    </row>
    <row r="807" spans="1:7">
      <c r="A807" s="20" t="s">
        <v>27</v>
      </c>
      <c r="B807" s="23">
        <v>2</v>
      </c>
      <c r="C807" s="28"/>
      <c r="D807" s="22">
        <f t="shared" si="24"/>
        <v>2</v>
      </c>
      <c r="F807" s="20" t="s">
        <v>27</v>
      </c>
      <c r="G807" s="22">
        <f t="shared" si="25"/>
        <v>2</v>
      </c>
    </row>
    <row r="808" spans="1:7">
      <c r="A808" s="19" t="s">
        <v>41</v>
      </c>
      <c r="B808" s="22">
        <v>21</v>
      </c>
      <c r="C808" s="27"/>
      <c r="D808" s="22">
        <f t="shared" si="24"/>
        <v>21</v>
      </c>
      <c r="F808" s="19" t="s">
        <v>41</v>
      </c>
      <c r="G808" s="22">
        <f t="shared" si="25"/>
        <v>21</v>
      </c>
    </row>
    <row r="809" spans="1:7">
      <c r="A809" s="20" t="s">
        <v>32</v>
      </c>
      <c r="B809" s="23">
        <v>9</v>
      </c>
      <c r="C809" s="28"/>
      <c r="D809" s="22">
        <f t="shared" si="24"/>
        <v>9</v>
      </c>
      <c r="F809" s="20" t="s">
        <v>32</v>
      </c>
      <c r="G809" s="22">
        <f t="shared" si="25"/>
        <v>9</v>
      </c>
    </row>
    <row r="810" spans="1:7">
      <c r="A810" s="19" t="s">
        <v>16</v>
      </c>
      <c r="B810" s="22">
        <v>4</v>
      </c>
      <c r="C810" s="27"/>
      <c r="D810" s="22">
        <f t="shared" si="24"/>
        <v>4</v>
      </c>
      <c r="F810" s="19" t="s">
        <v>16</v>
      </c>
      <c r="G810" s="22">
        <f t="shared" si="25"/>
        <v>4</v>
      </c>
    </row>
    <row r="811" spans="1:7">
      <c r="A811" s="20" t="s">
        <v>20</v>
      </c>
      <c r="B811" s="23">
        <v>20</v>
      </c>
      <c r="C811" s="28"/>
      <c r="D811" s="22">
        <f t="shared" si="24"/>
        <v>20</v>
      </c>
      <c r="F811" s="20" t="s">
        <v>20</v>
      </c>
      <c r="G811" s="22">
        <f t="shared" si="25"/>
        <v>20</v>
      </c>
    </row>
    <row r="812" spans="1:7">
      <c r="A812" s="19" t="s">
        <v>33</v>
      </c>
      <c r="B812" s="22">
        <v>16</v>
      </c>
      <c r="C812" s="27"/>
      <c r="D812" s="22">
        <f t="shared" si="24"/>
        <v>16</v>
      </c>
      <c r="F812" s="19" t="s">
        <v>33</v>
      </c>
      <c r="G812" s="22">
        <f t="shared" si="25"/>
        <v>16</v>
      </c>
    </row>
    <row r="813" spans="1:7">
      <c r="A813" s="20" t="s">
        <v>21</v>
      </c>
      <c r="B813" s="23">
        <v>12</v>
      </c>
      <c r="C813" s="28"/>
      <c r="D813" s="22">
        <f t="shared" si="24"/>
        <v>12</v>
      </c>
      <c r="F813" s="20" t="s">
        <v>21</v>
      </c>
      <c r="G813" s="22">
        <f t="shared" si="25"/>
        <v>12</v>
      </c>
    </row>
    <row r="814" spans="1:7">
      <c r="A814" s="19" t="s">
        <v>23</v>
      </c>
      <c r="B814" s="22">
        <v>9</v>
      </c>
      <c r="C814" s="27"/>
      <c r="D814" s="22">
        <f t="shared" si="24"/>
        <v>9</v>
      </c>
      <c r="F814" s="19" t="s">
        <v>23</v>
      </c>
      <c r="G814" s="22">
        <f t="shared" si="25"/>
        <v>9</v>
      </c>
    </row>
    <row r="815" spans="1:7">
      <c r="A815" s="20" t="s">
        <v>36</v>
      </c>
      <c r="B815" s="23">
        <v>13</v>
      </c>
      <c r="C815" s="28"/>
      <c r="D815" s="22">
        <f t="shared" si="24"/>
        <v>13</v>
      </c>
      <c r="F815" s="20" t="s">
        <v>36</v>
      </c>
      <c r="G815" s="22">
        <f t="shared" si="25"/>
        <v>13</v>
      </c>
    </row>
    <row r="816" spans="1:7">
      <c r="A816" s="19" t="s">
        <v>24</v>
      </c>
      <c r="B816" s="22">
        <v>16</v>
      </c>
      <c r="C816" s="27"/>
      <c r="D816" s="22">
        <f t="shared" si="24"/>
        <v>16</v>
      </c>
      <c r="F816" s="19" t="s">
        <v>24</v>
      </c>
      <c r="G816" s="22">
        <f t="shared" si="25"/>
        <v>16</v>
      </c>
    </row>
    <row r="817" spans="1:7">
      <c r="A817" s="20" t="s">
        <v>25</v>
      </c>
      <c r="B817" s="23">
        <v>13</v>
      </c>
      <c r="C817" s="28"/>
      <c r="D817" s="22">
        <f t="shared" si="24"/>
        <v>13</v>
      </c>
      <c r="F817" s="20" t="s">
        <v>25</v>
      </c>
      <c r="G817" s="22">
        <f t="shared" si="25"/>
        <v>13</v>
      </c>
    </row>
    <row r="818" spans="1:7">
      <c r="A818" s="19" t="s">
        <v>43</v>
      </c>
      <c r="B818" s="22">
        <v>7</v>
      </c>
      <c r="C818" s="27"/>
      <c r="D818" s="22">
        <f t="shared" si="24"/>
        <v>7</v>
      </c>
      <c r="F818" s="19" t="s">
        <v>43</v>
      </c>
      <c r="G818" s="22">
        <f t="shared" si="25"/>
        <v>7</v>
      </c>
    </row>
    <row r="819" spans="1:7">
      <c r="A819" s="20" t="s">
        <v>26</v>
      </c>
      <c r="B819" s="23">
        <v>12</v>
      </c>
      <c r="C819" s="28"/>
      <c r="D819" s="22">
        <f t="shared" si="24"/>
        <v>12</v>
      </c>
      <c r="F819" s="20" t="s">
        <v>26</v>
      </c>
      <c r="G819" s="22">
        <f t="shared" si="25"/>
        <v>12</v>
      </c>
    </row>
    <row r="820" spans="1:7">
      <c r="A820" s="19" t="s">
        <v>37</v>
      </c>
      <c r="B820" s="22">
        <v>10</v>
      </c>
      <c r="C820" s="27"/>
      <c r="D820" s="22">
        <f t="shared" si="24"/>
        <v>10</v>
      </c>
      <c r="F820" s="19" t="s">
        <v>37</v>
      </c>
      <c r="G820" s="22">
        <f t="shared" si="25"/>
        <v>10</v>
      </c>
    </row>
    <row r="821" spans="1:7">
      <c r="A821" s="20" t="s">
        <v>27</v>
      </c>
      <c r="B821" s="23">
        <v>9</v>
      </c>
      <c r="C821" s="28"/>
      <c r="D821" s="22">
        <f t="shared" si="24"/>
        <v>9</v>
      </c>
      <c r="F821" s="20" t="s">
        <v>27</v>
      </c>
      <c r="G821" s="22">
        <f t="shared" si="25"/>
        <v>9</v>
      </c>
    </row>
    <row r="822" spans="1:7">
      <c r="A822" s="19" t="s">
        <v>41</v>
      </c>
      <c r="B822" s="22">
        <v>11</v>
      </c>
      <c r="C822" s="27"/>
      <c r="D822" s="22">
        <f t="shared" si="24"/>
        <v>11</v>
      </c>
      <c r="F822" s="19" t="s">
        <v>41</v>
      </c>
      <c r="G822" s="22">
        <f t="shared" si="25"/>
        <v>11</v>
      </c>
    </row>
    <row r="823" spans="1:7">
      <c r="A823" s="20" t="s">
        <v>32</v>
      </c>
      <c r="B823" s="23">
        <v>10</v>
      </c>
      <c r="C823" s="28"/>
      <c r="D823" s="22">
        <f t="shared" si="24"/>
        <v>10</v>
      </c>
      <c r="F823" s="20" t="s">
        <v>32</v>
      </c>
      <c r="G823" s="22">
        <f t="shared" si="25"/>
        <v>10</v>
      </c>
    </row>
    <row r="824" spans="1:7">
      <c r="A824" s="19" t="s">
        <v>18</v>
      </c>
      <c r="B824" s="22">
        <v>10</v>
      </c>
      <c r="C824" s="27"/>
      <c r="D824" s="22">
        <f t="shared" si="24"/>
        <v>10</v>
      </c>
      <c r="F824" s="19" t="s">
        <v>18</v>
      </c>
      <c r="G824" s="22">
        <f t="shared" si="25"/>
        <v>10</v>
      </c>
    </row>
    <row r="825" spans="1:7">
      <c r="A825" s="20" t="s">
        <v>20</v>
      </c>
      <c r="B825" s="23">
        <v>7</v>
      </c>
      <c r="C825" s="28"/>
      <c r="D825" s="22">
        <f t="shared" si="24"/>
        <v>7</v>
      </c>
      <c r="F825" s="20" t="s">
        <v>20</v>
      </c>
      <c r="G825" s="22">
        <f t="shared" si="25"/>
        <v>7</v>
      </c>
    </row>
    <row r="826" spans="1:7">
      <c r="A826" s="19" t="s">
        <v>33</v>
      </c>
      <c r="B826" s="22">
        <v>6</v>
      </c>
      <c r="C826" s="27"/>
      <c r="D826" s="22">
        <f t="shared" si="24"/>
        <v>6</v>
      </c>
      <c r="F826" s="19" t="s">
        <v>33</v>
      </c>
      <c r="G826" s="22">
        <f t="shared" si="25"/>
        <v>6</v>
      </c>
    </row>
    <row r="827" spans="1:7">
      <c r="A827" s="20" t="s">
        <v>35</v>
      </c>
      <c r="B827" s="23">
        <v>8</v>
      </c>
      <c r="C827" s="28"/>
      <c r="D827" s="22">
        <f t="shared" si="24"/>
        <v>8</v>
      </c>
      <c r="F827" s="20" t="s">
        <v>35</v>
      </c>
      <c r="G827" s="22">
        <f t="shared" si="25"/>
        <v>8</v>
      </c>
    </row>
    <row r="828" spans="1:7">
      <c r="A828" s="19" t="s">
        <v>23</v>
      </c>
      <c r="B828" s="22">
        <v>11</v>
      </c>
      <c r="C828" s="27"/>
      <c r="D828" s="22">
        <f t="shared" si="24"/>
        <v>11</v>
      </c>
      <c r="F828" s="19" t="s">
        <v>23</v>
      </c>
      <c r="G828" s="22">
        <f t="shared" si="25"/>
        <v>11</v>
      </c>
    </row>
    <row r="829" spans="1:7">
      <c r="A829" s="20" t="s">
        <v>36</v>
      </c>
      <c r="B829" s="23">
        <v>10</v>
      </c>
      <c r="C829" s="28"/>
      <c r="D829" s="22">
        <f t="shared" si="24"/>
        <v>10</v>
      </c>
      <c r="F829" s="20" t="s">
        <v>36</v>
      </c>
      <c r="G829" s="22">
        <f t="shared" si="25"/>
        <v>10</v>
      </c>
    </row>
    <row r="830" spans="1:7">
      <c r="A830" s="19" t="s">
        <v>42</v>
      </c>
      <c r="B830" s="22">
        <v>7</v>
      </c>
      <c r="C830" s="27"/>
      <c r="D830" s="22">
        <f t="shared" si="24"/>
        <v>7</v>
      </c>
      <c r="F830" s="19" t="s">
        <v>42</v>
      </c>
      <c r="G830" s="22">
        <f t="shared" si="25"/>
        <v>7</v>
      </c>
    </row>
    <row r="831" spans="1:7">
      <c r="A831" s="20" t="s">
        <v>24</v>
      </c>
      <c r="B831" s="23">
        <v>5</v>
      </c>
      <c r="C831" s="28"/>
      <c r="D831" s="22">
        <f t="shared" si="24"/>
        <v>5</v>
      </c>
      <c r="F831" s="20" t="s">
        <v>24</v>
      </c>
      <c r="G831" s="22">
        <f t="shared" si="25"/>
        <v>5</v>
      </c>
    </row>
    <row r="832" spans="1:7">
      <c r="A832" s="19" t="s">
        <v>25</v>
      </c>
      <c r="B832" s="22">
        <v>6</v>
      </c>
      <c r="C832" s="27"/>
      <c r="D832" s="22">
        <f t="shared" si="24"/>
        <v>6</v>
      </c>
      <c r="F832" s="19" t="s">
        <v>25</v>
      </c>
      <c r="G832" s="22">
        <f t="shared" si="25"/>
        <v>6</v>
      </c>
    </row>
    <row r="833" spans="1:7">
      <c r="A833" s="20" t="s">
        <v>43</v>
      </c>
      <c r="B833" s="23">
        <v>7</v>
      </c>
      <c r="C833" s="28"/>
      <c r="D833" s="22">
        <f t="shared" si="24"/>
        <v>7</v>
      </c>
      <c r="F833" s="20" t="s">
        <v>43</v>
      </c>
      <c r="G833" s="22">
        <f t="shared" si="25"/>
        <v>7</v>
      </c>
    </row>
    <row r="834" spans="1:7">
      <c r="A834" s="19" t="s">
        <v>44</v>
      </c>
      <c r="B834" s="22">
        <v>10</v>
      </c>
      <c r="C834" s="27"/>
      <c r="D834" s="22">
        <f t="shared" si="24"/>
        <v>10</v>
      </c>
      <c r="F834" s="19" t="s">
        <v>44</v>
      </c>
      <c r="G834" s="22">
        <f t="shared" si="25"/>
        <v>10</v>
      </c>
    </row>
    <row r="835" spans="1:7">
      <c r="A835" s="20" t="s">
        <v>37</v>
      </c>
      <c r="B835" s="23">
        <v>9</v>
      </c>
      <c r="C835" s="28"/>
      <c r="D835" s="22">
        <f t="shared" ref="D835:D898" si="26">B835+C835</f>
        <v>9</v>
      </c>
      <c r="F835" s="20" t="s">
        <v>37</v>
      </c>
      <c r="G835" s="22">
        <f t="shared" ref="G835:G898" si="27">B835+C835</f>
        <v>9</v>
      </c>
    </row>
    <row r="836" spans="1:7">
      <c r="A836" s="19" t="s">
        <v>27</v>
      </c>
      <c r="B836" s="22">
        <v>6</v>
      </c>
      <c r="C836" s="27"/>
      <c r="D836" s="22">
        <f t="shared" si="26"/>
        <v>6</v>
      </c>
      <c r="F836" s="19" t="s">
        <v>27</v>
      </c>
      <c r="G836" s="22">
        <f t="shared" si="27"/>
        <v>6</v>
      </c>
    </row>
    <row r="837" spans="1:7">
      <c r="A837" s="20" t="s">
        <v>41</v>
      </c>
      <c r="B837" s="23">
        <v>11</v>
      </c>
      <c r="C837" s="28"/>
      <c r="D837" s="22">
        <f t="shared" si="26"/>
        <v>11</v>
      </c>
      <c r="F837" s="20" t="s">
        <v>41</v>
      </c>
      <c r="G837" s="22">
        <f t="shared" si="27"/>
        <v>11</v>
      </c>
    </row>
    <row r="838" spans="1:7">
      <c r="A838" s="19" t="s">
        <v>32</v>
      </c>
      <c r="B838" s="22">
        <v>14</v>
      </c>
      <c r="C838" s="27"/>
      <c r="D838" s="22">
        <f t="shared" si="26"/>
        <v>14</v>
      </c>
      <c r="F838" s="19" t="s">
        <v>32</v>
      </c>
      <c r="G838" s="22">
        <f t="shared" si="27"/>
        <v>14</v>
      </c>
    </row>
    <row r="839" spans="1:7">
      <c r="A839" s="20" t="s">
        <v>16</v>
      </c>
      <c r="B839" s="23">
        <v>12</v>
      </c>
      <c r="C839" s="28"/>
      <c r="D839" s="22">
        <f t="shared" si="26"/>
        <v>12</v>
      </c>
      <c r="F839" s="20" t="s">
        <v>16</v>
      </c>
      <c r="G839" s="22">
        <f t="shared" si="27"/>
        <v>12</v>
      </c>
    </row>
    <row r="840" spans="1:7">
      <c r="A840" s="19" t="s">
        <v>18</v>
      </c>
      <c r="B840" s="22">
        <v>22</v>
      </c>
      <c r="C840" s="27"/>
      <c r="D840" s="22">
        <f t="shared" si="26"/>
        <v>22</v>
      </c>
      <c r="F840" s="19" t="s">
        <v>18</v>
      </c>
      <c r="G840" s="22">
        <f t="shared" si="27"/>
        <v>22</v>
      </c>
    </row>
    <row r="841" spans="1:7">
      <c r="A841" s="20" t="s">
        <v>19</v>
      </c>
      <c r="B841" s="23">
        <v>12</v>
      </c>
      <c r="C841" s="28"/>
      <c r="D841" s="22">
        <f t="shared" si="26"/>
        <v>12</v>
      </c>
      <c r="F841" s="20" t="s">
        <v>19</v>
      </c>
      <c r="G841" s="22">
        <f t="shared" si="27"/>
        <v>12</v>
      </c>
    </row>
    <row r="842" spans="1:7">
      <c r="A842" s="19" t="s">
        <v>20</v>
      </c>
      <c r="B842" s="22">
        <v>15</v>
      </c>
      <c r="C842" s="27"/>
      <c r="D842" s="22">
        <f t="shared" si="26"/>
        <v>15</v>
      </c>
      <c r="F842" s="19" t="s">
        <v>20</v>
      </c>
      <c r="G842" s="22">
        <f t="shared" si="27"/>
        <v>15</v>
      </c>
    </row>
    <row r="843" spans="1:7">
      <c r="A843" s="20" t="s">
        <v>33</v>
      </c>
      <c r="B843" s="23">
        <v>9</v>
      </c>
      <c r="C843" s="28"/>
      <c r="D843" s="22">
        <f t="shared" si="26"/>
        <v>9</v>
      </c>
      <c r="F843" s="20" t="s">
        <v>33</v>
      </c>
      <c r="G843" s="22">
        <f t="shared" si="27"/>
        <v>9</v>
      </c>
    </row>
    <row r="844" spans="1:7">
      <c r="A844" s="19" t="s">
        <v>35</v>
      </c>
      <c r="B844" s="22">
        <v>10</v>
      </c>
      <c r="C844" s="27"/>
      <c r="D844" s="22">
        <f t="shared" si="26"/>
        <v>10</v>
      </c>
      <c r="F844" s="19" t="s">
        <v>35</v>
      </c>
      <c r="G844" s="22">
        <f t="shared" si="27"/>
        <v>10</v>
      </c>
    </row>
    <row r="845" spans="1:7">
      <c r="A845" s="20" t="s">
        <v>21</v>
      </c>
      <c r="B845" s="23">
        <v>12</v>
      </c>
      <c r="C845" s="28"/>
      <c r="D845" s="22">
        <f t="shared" si="26"/>
        <v>12</v>
      </c>
      <c r="F845" s="20" t="s">
        <v>21</v>
      </c>
      <c r="G845" s="22">
        <f t="shared" si="27"/>
        <v>12</v>
      </c>
    </row>
    <row r="846" spans="1:7">
      <c r="A846" s="19" t="s">
        <v>22</v>
      </c>
      <c r="B846" s="22">
        <v>16</v>
      </c>
      <c r="C846" s="27"/>
      <c r="D846" s="22">
        <f t="shared" si="26"/>
        <v>16</v>
      </c>
      <c r="F846" s="19" t="s">
        <v>22</v>
      </c>
      <c r="G846" s="22">
        <f t="shared" si="27"/>
        <v>16</v>
      </c>
    </row>
    <row r="847" spans="1:7">
      <c r="A847" s="20" t="s">
        <v>23</v>
      </c>
      <c r="B847" s="23">
        <v>11</v>
      </c>
      <c r="C847" s="28"/>
      <c r="D847" s="22">
        <f t="shared" si="26"/>
        <v>11</v>
      </c>
      <c r="F847" s="20" t="s">
        <v>23</v>
      </c>
      <c r="G847" s="22">
        <f t="shared" si="27"/>
        <v>11</v>
      </c>
    </row>
    <row r="848" spans="1:7">
      <c r="A848" s="19" t="s">
        <v>36</v>
      </c>
      <c r="B848" s="22">
        <v>19</v>
      </c>
      <c r="C848" s="27"/>
      <c r="D848" s="22">
        <f t="shared" si="26"/>
        <v>19</v>
      </c>
      <c r="F848" s="19" t="s">
        <v>36</v>
      </c>
      <c r="G848" s="22">
        <f t="shared" si="27"/>
        <v>19</v>
      </c>
    </row>
    <row r="849" spans="1:7">
      <c r="A849" s="20" t="s">
        <v>25</v>
      </c>
      <c r="B849" s="23">
        <v>10</v>
      </c>
      <c r="C849" s="28"/>
      <c r="D849" s="22">
        <f t="shared" si="26"/>
        <v>10</v>
      </c>
      <c r="F849" s="20" t="s">
        <v>25</v>
      </c>
      <c r="G849" s="22">
        <f t="shared" si="27"/>
        <v>10</v>
      </c>
    </row>
    <row r="850" spans="1:7">
      <c r="A850" s="19" t="s">
        <v>26</v>
      </c>
      <c r="B850" s="22">
        <v>18</v>
      </c>
      <c r="C850" s="27"/>
      <c r="D850" s="22">
        <f t="shared" si="26"/>
        <v>18</v>
      </c>
      <c r="F850" s="19" t="s">
        <v>26</v>
      </c>
      <c r="G850" s="22">
        <f t="shared" si="27"/>
        <v>18</v>
      </c>
    </row>
    <row r="851" spans="1:7">
      <c r="A851" s="20" t="s">
        <v>44</v>
      </c>
      <c r="B851" s="23">
        <v>13</v>
      </c>
      <c r="C851" s="28"/>
      <c r="D851" s="22">
        <f t="shared" si="26"/>
        <v>13</v>
      </c>
      <c r="F851" s="20" t="s">
        <v>44</v>
      </c>
      <c r="G851" s="22">
        <f t="shared" si="27"/>
        <v>13</v>
      </c>
    </row>
    <row r="852" spans="1:7">
      <c r="A852" s="19" t="s">
        <v>37</v>
      </c>
      <c r="B852" s="22">
        <v>12</v>
      </c>
      <c r="C852" s="27"/>
      <c r="D852" s="22">
        <f t="shared" si="26"/>
        <v>12</v>
      </c>
      <c r="F852" s="19" t="s">
        <v>37</v>
      </c>
      <c r="G852" s="22">
        <f t="shared" si="27"/>
        <v>12</v>
      </c>
    </row>
    <row r="853" spans="1:7">
      <c r="A853" s="20" t="s">
        <v>41</v>
      </c>
      <c r="B853" s="23">
        <v>10</v>
      </c>
      <c r="C853" s="28"/>
      <c r="D853" s="22">
        <f t="shared" si="26"/>
        <v>10</v>
      </c>
      <c r="F853" s="20" t="s">
        <v>41</v>
      </c>
      <c r="G853" s="22">
        <f t="shared" si="27"/>
        <v>10</v>
      </c>
    </row>
    <row r="854" spans="1:7">
      <c r="A854" s="19" t="s">
        <v>32</v>
      </c>
      <c r="B854" s="22">
        <v>11</v>
      </c>
      <c r="C854" s="27"/>
      <c r="D854" s="22">
        <f t="shared" si="26"/>
        <v>11</v>
      </c>
      <c r="F854" s="19" t="s">
        <v>32</v>
      </c>
      <c r="G854" s="22">
        <f t="shared" si="27"/>
        <v>11</v>
      </c>
    </row>
    <row r="855" spans="1:7">
      <c r="A855" s="20" t="s">
        <v>16</v>
      </c>
      <c r="B855" s="23">
        <v>11</v>
      </c>
      <c r="C855" s="28"/>
      <c r="D855" s="22">
        <f t="shared" si="26"/>
        <v>11</v>
      </c>
      <c r="F855" s="20" t="s">
        <v>16</v>
      </c>
      <c r="G855" s="22">
        <f t="shared" si="27"/>
        <v>11</v>
      </c>
    </row>
    <row r="856" spans="1:7">
      <c r="A856" s="19" t="s">
        <v>19</v>
      </c>
      <c r="B856" s="22">
        <v>5</v>
      </c>
      <c r="C856" s="27"/>
      <c r="D856" s="22">
        <f t="shared" si="26"/>
        <v>5</v>
      </c>
      <c r="F856" s="19" t="s">
        <v>19</v>
      </c>
      <c r="G856" s="22">
        <f t="shared" si="27"/>
        <v>5</v>
      </c>
    </row>
    <row r="857" spans="1:7">
      <c r="A857" s="20" t="s">
        <v>20</v>
      </c>
      <c r="B857" s="23">
        <v>8</v>
      </c>
      <c r="C857" s="28"/>
      <c r="D857" s="22">
        <f t="shared" si="26"/>
        <v>8</v>
      </c>
      <c r="F857" s="20" t="s">
        <v>20</v>
      </c>
      <c r="G857" s="22">
        <f t="shared" si="27"/>
        <v>8</v>
      </c>
    </row>
    <row r="858" spans="1:7">
      <c r="A858" s="19" t="s">
        <v>33</v>
      </c>
      <c r="B858" s="22">
        <v>6</v>
      </c>
      <c r="C858" s="27"/>
      <c r="D858" s="22">
        <f t="shared" si="26"/>
        <v>6</v>
      </c>
      <c r="F858" s="19" t="s">
        <v>33</v>
      </c>
      <c r="G858" s="22">
        <f t="shared" si="27"/>
        <v>6</v>
      </c>
    </row>
    <row r="859" spans="1:7">
      <c r="A859" s="20" t="s">
        <v>35</v>
      </c>
      <c r="B859" s="23">
        <v>7</v>
      </c>
      <c r="C859" s="28"/>
      <c r="D859" s="22">
        <f t="shared" si="26"/>
        <v>7</v>
      </c>
      <c r="F859" s="20" t="s">
        <v>35</v>
      </c>
      <c r="G859" s="22">
        <f t="shared" si="27"/>
        <v>7</v>
      </c>
    </row>
    <row r="860" spans="1:7">
      <c r="A860" s="19" t="s">
        <v>21</v>
      </c>
      <c r="B860" s="22">
        <v>11</v>
      </c>
      <c r="C860" s="27"/>
      <c r="D860" s="22">
        <f t="shared" si="26"/>
        <v>11</v>
      </c>
      <c r="F860" s="19" t="s">
        <v>21</v>
      </c>
      <c r="G860" s="22">
        <f t="shared" si="27"/>
        <v>11</v>
      </c>
    </row>
    <row r="861" spans="1:7">
      <c r="A861" s="20" t="s">
        <v>22</v>
      </c>
      <c r="B861" s="23">
        <v>8</v>
      </c>
      <c r="C861" s="28"/>
      <c r="D861" s="22">
        <f t="shared" si="26"/>
        <v>8</v>
      </c>
      <c r="F861" s="20" t="s">
        <v>22</v>
      </c>
      <c r="G861" s="22">
        <f t="shared" si="27"/>
        <v>8</v>
      </c>
    </row>
    <row r="862" spans="1:7">
      <c r="A862" s="19" t="s">
        <v>23</v>
      </c>
      <c r="B862" s="22">
        <v>8</v>
      </c>
      <c r="C862" s="27"/>
      <c r="D862" s="22">
        <f t="shared" si="26"/>
        <v>8</v>
      </c>
      <c r="F862" s="19" t="s">
        <v>23</v>
      </c>
      <c r="G862" s="22">
        <f t="shared" si="27"/>
        <v>8</v>
      </c>
    </row>
    <row r="863" spans="1:7">
      <c r="A863" s="20" t="s">
        <v>36</v>
      </c>
      <c r="B863" s="23">
        <v>8</v>
      </c>
      <c r="C863" s="28"/>
      <c r="D863" s="22">
        <f t="shared" si="26"/>
        <v>8</v>
      </c>
      <c r="F863" s="20" t="s">
        <v>36</v>
      </c>
      <c r="G863" s="22">
        <f t="shared" si="27"/>
        <v>8</v>
      </c>
    </row>
    <row r="864" spans="1:7">
      <c r="A864" s="19" t="s">
        <v>42</v>
      </c>
      <c r="B864" s="22">
        <v>10</v>
      </c>
      <c r="C864" s="27"/>
      <c r="D864" s="22">
        <f t="shared" si="26"/>
        <v>10</v>
      </c>
      <c r="F864" s="19" t="s">
        <v>42</v>
      </c>
      <c r="G864" s="22">
        <f t="shared" si="27"/>
        <v>10</v>
      </c>
    </row>
    <row r="865" spans="1:7">
      <c r="A865" s="20" t="s">
        <v>24</v>
      </c>
      <c r="B865" s="23">
        <v>8</v>
      </c>
      <c r="C865" s="28"/>
      <c r="D865" s="22">
        <f t="shared" si="26"/>
        <v>8</v>
      </c>
      <c r="F865" s="20" t="s">
        <v>24</v>
      </c>
      <c r="G865" s="22">
        <f t="shared" si="27"/>
        <v>8</v>
      </c>
    </row>
    <row r="866" spans="1:7">
      <c r="A866" s="19" t="s">
        <v>25</v>
      </c>
      <c r="B866" s="22">
        <v>8</v>
      </c>
      <c r="C866" s="27"/>
      <c r="D866" s="22">
        <f t="shared" si="26"/>
        <v>8</v>
      </c>
      <c r="F866" s="19" t="s">
        <v>25</v>
      </c>
      <c r="G866" s="22">
        <f t="shared" si="27"/>
        <v>8</v>
      </c>
    </row>
    <row r="867" spans="1:7">
      <c r="A867" s="20" t="s">
        <v>43</v>
      </c>
      <c r="B867" s="23">
        <v>10</v>
      </c>
      <c r="C867" s="28"/>
      <c r="D867" s="22">
        <f t="shared" si="26"/>
        <v>10</v>
      </c>
      <c r="F867" s="20" t="s">
        <v>43</v>
      </c>
      <c r="G867" s="22">
        <f t="shared" si="27"/>
        <v>10</v>
      </c>
    </row>
    <row r="868" spans="1:7">
      <c r="A868" s="19" t="s">
        <v>26</v>
      </c>
      <c r="B868" s="22">
        <v>9</v>
      </c>
      <c r="C868" s="27"/>
      <c r="D868" s="22">
        <f t="shared" si="26"/>
        <v>9</v>
      </c>
      <c r="F868" s="19" t="s">
        <v>26</v>
      </c>
      <c r="G868" s="22">
        <f t="shared" si="27"/>
        <v>9</v>
      </c>
    </row>
    <row r="869" spans="1:7">
      <c r="A869" s="20" t="s">
        <v>44</v>
      </c>
      <c r="B869" s="23">
        <v>7</v>
      </c>
      <c r="C869" s="28"/>
      <c r="D869" s="22">
        <f t="shared" si="26"/>
        <v>7</v>
      </c>
      <c r="F869" s="20" t="s">
        <v>44</v>
      </c>
      <c r="G869" s="22">
        <f t="shared" si="27"/>
        <v>7</v>
      </c>
    </row>
    <row r="870" spans="1:7">
      <c r="A870" s="19" t="s">
        <v>37</v>
      </c>
      <c r="B870" s="22">
        <v>10</v>
      </c>
      <c r="C870" s="27"/>
      <c r="D870" s="22">
        <f t="shared" si="26"/>
        <v>10</v>
      </c>
      <c r="F870" s="19" t="s">
        <v>37</v>
      </c>
      <c r="G870" s="22">
        <f t="shared" si="27"/>
        <v>10</v>
      </c>
    </row>
    <row r="871" spans="1:7">
      <c r="A871" s="20" t="s">
        <v>41</v>
      </c>
      <c r="B871" s="23">
        <v>9</v>
      </c>
      <c r="C871" s="28"/>
      <c r="D871" s="22">
        <f t="shared" si="26"/>
        <v>9</v>
      </c>
      <c r="F871" s="20" t="s">
        <v>41</v>
      </c>
      <c r="G871" s="22">
        <f t="shared" si="27"/>
        <v>9</v>
      </c>
    </row>
    <row r="872" spans="1:7">
      <c r="A872" s="19" t="s">
        <v>32</v>
      </c>
      <c r="B872" s="22">
        <v>15</v>
      </c>
      <c r="C872" s="27"/>
      <c r="D872" s="22">
        <f t="shared" si="26"/>
        <v>15</v>
      </c>
      <c r="F872" s="19" t="s">
        <v>32</v>
      </c>
      <c r="G872" s="22">
        <f t="shared" si="27"/>
        <v>15</v>
      </c>
    </row>
    <row r="873" spans="1:7">
      <c r="A873" s="20" t="s">
        <v>16</v>
      </c>
      <c r="B873" s="23">
        <v>11</v>
      </c>
      <c r="C873" s="28"/>
      <c r="D873" s="22">
        <f t="shared" si="26"/>
        <v>11</v>
      </c>
      <c r="F873" s="20" t="s">
        <v>16</v>
      </c>
      <c r="G873" s="22">
        <f t="shared" si="27"/>
        <v>11</v>
      </c>
    </row>
    <row r="874" spans="1:7">
      <c r="A874" s="19" t="s">
        <v>18</v>
      </c>
      <c r="B874" s="22">
        <v>11</v>
      </c>
      <c r="C874" s="27"/>
      <c r="D874" s="22">
        <f t="shared" si="26"/>
        <v>11</v>
      </c>
      <c r="F874" s="19" t="s">
        <v>18</v>
      </c>
      <c r="G874" s="22">
        <f t="shared" si="27"/>
        <v>11</v>
      </c>
    </row>
    <row r="875" spans="1:7">
      <c r="A875" s="20" t="s">
        <v>20</v>
      </c>
      <c r="B875" s="23">
        <v>10</v>
      </c>
      <c r="C875" s="28"/>
      <c r="D875" s="22">
        <f t="shared" si="26"/>
        <v>10</v>
      </c>
      <c r="F875" s="20" t="s">
        <v>20</v>
      </c>
      <c r="G875" s="22">
        <f t="shared" si="27"/>
        <v>10</v>
      </c>
    </row>
    <row r="876" spans="1:7">
      <c r="A876" s="19" t="s">
        <v>33</v>
      </c>
      <c r="B876" s="22">
        <v>11</v>
      </c>
      <c r="C876" s="27"/>
      <c r="D876" s="22">
        <f t="shared" si="26"/>
        <v>11</v>
      </c>
      <c r="F876" s="19" t="s">
        <v>33</v>
      </c>
      <c r="G876" s="22">
        <f t="shared" si="27"/>
        <v>11</v>
      </c>
    </row>
    <row r="877" spans="1:7">
      <c r="A877" s="20" t="s">
        <v>35</v>
      </c>
      <c r="B877" s="23">
        <v>7</v>
      </c>
      <c r="C877" s="28"/>
      <c r="D877" s="22">
        <f t="shared" si="26"/>
        <v>7</v>
      </c>
      <c r="F877" s="20" t="s">
        <v>35</v>
      </c>
      <c r="G877" s="22">
        <f t="shared" si="27"/>
        <v>7</v>
      </c>
    </row>
    <row r="878" spans="1:7">
      <c r="A878" s="19" t="s">
        <v>21</v>
      </c>
      <c r="B878" s="22">
        <v>18</v>
      </c>
      <c r="C878" s="27"/>
      <c r="D878" s="22">
        <f t="shared" si="26"/>
        <v>18</v>
      </c>
      <c r="F878" s="19" t="s">
        <v>21</v>
      </c>
      <c r="G878" s="22">
        <f t="shared" si="27"/>
        <v>18</v>
      </c>
    </row>
    <row r="879" spans="1:7">
      <c r="A879" s="20" t="s">
        <v>22</v>
      </c>
      <c r="B879" s="23">
        <v>17</v>
      </c>
      <c r="C879" s="28"/>
      <c r="D879" s="22">
        <f t="shared" si="26"/>
        <v>17</v>
      </c>
      <c r="F879" s="20" t="s">
        <v>22</v>
      </c>
      <c r="G879" s="22">
        <f t="shared" si="27"/>
        <v>17</v>
      </c>
    </row>
    <row r="880" spans="1:7">
      <c r="A880" s="19" t="s">
        <v>23</v>
      </c>
      <c r="B880" s="22">
        <v>9</v>
      </c>
      <c r="C880" s="27"/>
      <c r="D880" s="22">
        <f t="shared" si="26"/>
        <v>9</v>
      </c>
      <c r="F880" s="19" t="s">
        <v>23</v>
      </c>
      <c r="G880" s="22">
        <f t="shared" si="27"/>
        <v>9</v>
      </c>
    </row>
    <row r="881" spans="1:7">
      <c r="A881" s="20" t="s">
        <v>36</v>
      </c>
      <c r="B881" s="23">
        <v>8</v>
      </c>
      <c r="C881" s="28"/>
      <c r="D881" s="22">
        <f t="shared" si="26"/>
        <v>8</v>
      </c>
      <c r="F881" s="20" t="s">
        <v>36</v>
      </c>
      <c r="G881" s="22">
        <f t="shared" si="27"/>
        <v>8</v>
      </c>
    </row>
    <row r="882" spans="1:7">
      <c r="A882" s="19" t="s">
        <v>42</v>
      </c>
      <c r="B882" s="22">
        <v>15</v>
      </c>
      <c r="C882" s="27"/>
      <c r="D882" s="22">
        <f t="shared" si="26"/>
        <v>15</v>
      </c>
      <c r="F882" s="19" t="s">
        <v>42</v>
      </c>
      <c r="G882" s="22">
        <f t="shared" si="27"/>
        <v>15</v>
      </c>
    </row>
    <row r="883" spans="1:7">
      <c r="A883" s="20" t="s">
        <v>24</v>
      </c>
      <c r="B883" s="23">
        <v>10</v>
      </c>
      <c r="C883" s="28"/>
      <c r="D883" s="22">
        <f t="shared" si="26"/>
        <v>10</v>
      </c>
      <c r="F883" s="20" t="s">
        <v>24</v>
      </c>
      <c r="G883" s="22">
        <f t="shared" si="27"/>
        <v>10</v>
      </c>
    </row>
    <row r="884" spans="1:7">
      <c r="A884" s="19" t="s">
        <v>25</v>
      </c>
      <c r="B884" s="22">
        <v>11</v>
      </c>
      <c r="C884" s="27"/>
      <c r="D884" s="22">
        <f t="shared" si="26"/>
        <v>11</v>
      </c>
      <c r="F884" s="19" t="s">
        <v>25</v>
      </c>
      <c r="G884" s="22">
        <f t="shared" si="27"/>
        <v>11</v>
      </c>
    </row>
    <row r="885" spans="1:7">
      <c r="A885" s="20" t="s">
        <v>43</v>
      </c>
      <c r="B885" s="23">
        <v>11</v>
      </c>
      <c r="C885" s="28"/>
      <c r="D885" s="22">
        <f t="shared" si="26"/>
        <v>11</v>
      </c>
      <c r="F885" s="20" t="s">
        <v>43</v>
      </c>
      <c r="G885" s="22">
        <f t="shared" si="27"/>
        <v>11</v>
      </c>
    </row>
    <row r="886" spans="1:7">
      <c r="A886" s="19" t="s">
        <v>44</v>
      </c>
      <c r="B886" s="22">
        <v>10</v>
      </c>
      <c r="C886" s="27"/>
      <c r="D886" s="22">
        <f t="shared" si="26"/>
        <v>10</v>
      </c>
      <c r="F886" s="19" t="s">
        <v>44</v>
      </c>
      <c r="G886" s="22">
        <f t="shared" si="27"/>
        <v>10</v>
      </c>
    </row>
    <row r="887" spans="1:7">
      <c r="A887" s="20" t="s">
        <v>37</v>
      </c>
      <c r="B887" s="23">
        <v>12</v>
      </c>
      <c r="C887" s="28"/>
      <c r="D887" s="22">
        <f t="shared" si="26"/>
        <v>12</v>
      </c>
      <c r="F887" s="20" t="s">
        <v>37</v>
      </c>
      <c r="G887" s="22">
        <f t="shared" si="27"/>
        <v>12</v>
      </c>
    </row>
    <row r="888" spans="1:7">
      <c r="A888" s="19" t="s">
        <v>32</v>
      </c>
      <c r="B888" s="22">
        <v>13</v>
      </c>
      <c r="C888" s="27"/>
      <c r="D888" s="22">
        <f t="shared" si="26"/>
        <v>13</v>
      </c>
      <c r="F888" s="19" t="s">
        <v>32</v>
      </c>
      <c r="G888" s="22">
        <f t="shared" si="27"/>
        <v>13</v>
      </c>
    </row>
    <row r="889" spans="1:7">
      <c r="A889" s="20" t="s">
        <v>16</v>
      </c>
      <c r="B889" s="23">
        <v>8</v>
      </c>
      <c r="C889" s="28"/>
      <c r="D889" s="22">
        <f t="shared" si="26"/>
        <v>8</v>
      </c>
      <c r="F889" s="20" t="s">
        <v>16</v>
      </c>
      <c r="G889" s="22">
        <f t="shared" si="27"/>
        <v>8</v>
      </c>
    </row>
    <row r="890" spans="1:7">
      <c r="A890" s="19" t="s">
        <v>19</v>
      </c>
      <c r="B890" s="22">
        <v>11</v>
      </c>
      <c r="C890" s="27"/>
      <c r="D890" s="22">
        <f t="shared" si="26"/>
        <v>11</v>
      </c>
      <c r="F890" s="19" t="s">
        <v>19</v>
      </c>
      <c r="G890" s="22">
        <f t="shared" si="27"/>
        <v>11</v>
      </c>
    </row>
    <row r="891" spans="1:7">
      <c r="A891" s="20" t="s">
        <v>20</v>
      </c>
      <c r="B891" s="23">
        <v>18</v>
      </c>
      <c r="C891" s="28"/>
      <c r="D891" s="22">
        <f t="shared" si="26"/>
        <v>18</v>
      </c>
      <c r="F891" s="20" t="s">
        <v>20</v>
      </c>
      <c r="G891" s="22">
        <f t="shared" si="27"/>
        <v>18</v>
      </c>
    </row>
    <row r="892" spans="1:7">
      <c r="A892" s="19" t="s">
        <v>33</v>
      </c>
      <c r="B892" s="22">
        <v>11</v>
      </c>
      <c r="C892" s="27"/>
      <c r="D892" s="22">
        <f t="shared" si="26"/>
        <v>11</v>
      </c>
      <c r="F892" s="19" t="s">
        <v>33</v>
      </c>
      <c r="G892" s="22">
        <f t="shared" si="27"/>
        <v>11</v>
      </c>
    </row>
    <row r="893" spans="1:7">
      <c r="A893" s="20" t="s">
        <v>35</v>
      </c>
      <c r="B893" s="23">
        <v>8</v>
      </c>
      <c r="C893" s="28"/>
      <c r="D893" s="22">
        <f t="shared" si="26"/>
        <v>8</v>
      </c>
      <c r="F893" s="20" t="s">
        <v>35</v>
      </c>
      <c r="G893" s="22">
        <f t="shared" si="27"/>
        <v>8</v>
      </c>
    </row>
    <row r="894" spans="1:7">
      <c r="A894" s="19" t="s">
        <v>22</v>
      </c>
      <c r="B894" s="22">
        <v>14</v>
      </c>
      <c r="C894" s="27"/>
      <c r="D894" s="22">
        <f t="shared" si="26"/>
        <v>14</v>
      </c>
      <c r="F894" s="19" t="s">
        <v>22</v>
      </c>
      <c r="G894" s="22">
        <f t="shared" si="27"/>
        <v>14</v>
      </c>
    </row>
    <row r="895" spans="1:7">
      <c r="A895" s="20" t="s">
        <v>23</v>
      </c>
      <c r="B895" s="23">
        <v>10</v>
      </c>
      <c r="C895" s="28"/>
      <c r="D895" s="22">
        <f t="shared" si="26"/>
        <v>10</v>
      </c>
      <c r="F895" s="20" t="s">
        <v>23</v>
      </c>
      <c r="G895" s="22">
        <f t="shared" si="27"/>
        <v>10</v>
      </c>
    </row>
    <row r="896" spans="1:7">
      <c r="A896" s="19" t="s">
        <v>36</v>
      </c>
      <c r="B896" s="22">
        <v>13</v>
      </c>
      <c r="C896" s="27"/>
      <c r="D896" s="22">
        <f t="shared" si="26"/>
        <v>13</v>
      </c>
      <c r="F896" s="19" t="s">
        <v>36</v>
      </c>
      <c r="G896" s="22">
        <f t="shared" si="27"/>
        <v>13</v>
      </c>
    </row>
    <row r="897" spans="1:7">
      <c r="A897" s="20" t="s">
        <v>24</v>
      </c>
      <c r="B897" s="23">
        <v>12</v>
      </c>
      <c r="C897" s="28"/>
      <c r="D897" s="22">
        <f t="shared" si="26"/>
        <v>12</v>
      </c>
      <c r="F897" s="20" t="s">
        <v>24</v>
      </c>
      <c r="G897" s="22">
        <f t="shared" si="27"/>
        <v>12</v>
      </c>
    </row>
    <row r="898" spans="1:7">
      <c r="A898" s="19" t="s">
        <v>25</v>
      </c>
      <c r="B898" s="22">
        <v>5</v>
      </c>
      <c r="C898" s="27"/>
      <c r="D898" s="22">
        <f t="shared" si="26"/>
        <v>5</v>
      </c>
      <c r="F898" s="19" t="s">
        <v>25</v>
      </c>
      <c r="G898" s="22">
        <f t="shared" si="27"/>
        <v>5</v>
      </c>
    </row>
    <row r="899" spans="1:7">
      <c r="A899" s="20" t="s">
        <v>43</v>
      </c>
      <c r="B899" s="23">
        <v>14</v>
      </c>
      <c r="C899" s="28"/>
      <c r="D899" s="22">
        <f t="shared" ref="D899:D962" si="28">B899+C899</f>
        <v>14</v>
      </c>
      <c r="F899" s="20" t="s">
        <v>43</v>
      </c>
      <c r="G899" s="22">
        <f t="shared" ref="G899:G962" si="29">B899+C899</f>
        <v>14</v>
      </c>
    </row>
    <row r="900" spans="1:7">
      <c r="A900" s="19" t="s">
        <v>26</v>
      </c>
      <c r="B900" s="22">
        <v>13</v>
      </c>
      <c r="C900" s="27"/>
      <c r="D900" s="22">
        <f t="shared" si="28"/>
        <v>13</v>
      </c>
      <c r="F900" s="19" t="s">
        <v>26</v>
      </c>
      <c r="G900" s="22">
        <f t="shared" si="29"/>
        <v>13</v>
      </c>
    </row>
    <row r="901" spans="1:7">
      <c r="A901" s="20" t="s">
        <v>44</v>
      </c>
      <c r="B901" s="23">
        <v>14</v>
      </c>
      <c r="C901" s="28"/>
      <c r="D901" s="22">
        <f t="shared" si="28"/>
        <v>14</v>
      </c>
      <c r="F901" s="20" t="s">
        <v>44</v>
      </c>
      <c r="G901" s="22">
        <f t="shared" si="29"/>
        <v>14</v>
      </c>
    </row>
    <row r="902" spans="1:7">
      <c r="A902" s="19" t="s">
        <v>18</v>
      </c>
      <c r="B902" s="22">
        <v>1</v>
      </c>
      <c r="C902" s="27"/>
      <c r="D902" s="22">
        <f t="shared" si="28"/>
        <v>1</v>
      </c>
      <c r="F902" s="19" t="s">
        <v>18</v>
      </c>
      <c r="G902" s="22">
        <f t="shared" si="29"/>
        <v>1</v>
      </c>
    </row>
    <row r="903" spans="1:7">
      <c r="A903" s="20" t="s">
        <v>19</v>
      </c>
      <c r="B903" s="23">
        <v>2</v>
      </c>
      <c r="C903" s="28"/>
      <c r="D903" s="22">
        <f t="shared" si="28"/>
        <v>2</v>
      </c>
      <c r="F903" s="20" t="s">
        <v>19</v>
      </c>
      <c r="G903" s="22">
        <f t="shared" si="29"/>
        <v>2</v>
      </c>
    </row>
    <row r="904" spans="1:7">
      <c r="A904" s="19" t="s">
        <v>20</v>
      </c>
      <c r="B904" s="22">
        <v>3</v>
      </c>
      <c r="C904" s="27"/>
      <c r="D904" s="22">
        <f t="shared" si="28"/>
        <v>3</v>
      </c>
      <c r="F904" s="19" t="s">
        <v>20</v>
      </c>
      <c r="G904" s="22">
        <f t="shared" si="29"/>
        <v>3</v>
      </c>
    </row>
    <row r="905" spans="1:7">
      <c r="A905" s="20" t="s">
        <v>33</v>
      </c>
      <c r="B905" s="23">
        <v>2</v>
      </c>
      <c r="C905" s="28"/>
      <c r="D905" s="22">
        <f t="shared" si="28"/>
        <v>2</v>
      </c>
      <c r="F905" s="20" t="s">
        <v>33</v>
      </c>
      <c r="G905" s="22">
        <f t="shared" si="29"/>
        <v>2</v>
      </c>
    </row>
    <row r="906" spans="1:7">
      <c r="A906" s="19" t="s">
        <v>35</v>
      </c>
      <c r="B906" s="22">
        <v>2</v>
      </c>
      <c r="C906" s="27"/>
      <c r="D906" s="22">
        <f t="shared" si="28"/>
        <v>2</v>
      </c>
      <c r="F906" s="19" t="s">
        <v>35</v>
      </c>
      <c r="G906" s="22">
        <f t="shared" si="29"/>
        <v>2</v>
      </c>
    </row>
    <row r="907" spans="1:7">
      <c r="A907" s="20" t="s">
        <v>23</v>
      </c>
      <c r="B907" s="23">
        <v>2</v>
      </c>
      <c r="C907" s="28"/>
      <c r="D907" s="22">
        <f t="shared" si="28"/>
        <v>2</v>
      </c>
      <c r="F907" s="20" t="s">
        <v>23</v>
      </c>
      <c r="G907" s="22">
        <f t="shared" si="29"/>
        <v>2</v>
      </c>
    </row>
    <row r="908" spans="1:7">
      <c r="A908" s="19" t="s">
        <v>36</v>
      </c>
      <c r="B908" s="22">
        <v>3</v>
      </c>
      <c r="C908" s="27"/>
      <c r="D908" s="22">
        <f t="shared" si="28"/>
        <v>3</v>
      </c>
      <c r="F908" s="19" t="s">
        <v>36</v>
      </c>
      <c r="G908" s="22">
        <f t="shared" si="29"/>
        <v>3</v>
      </c>
    </row>
    <row r="909" spans="1:7">
      <c r="A909" s="20" t="s">
        <v>42</v>
      </c>
      <c r="B909" s="23">
        <v>1</v>
      </c>
      <c r="C909" s="28"/>
      <c r="D909" s="22">
        <f t="shared" si="28"/>
        <v>1</v>
      </c>
      <c r="F909" s="20" t="s">
        <v>42</v>
      </c>
      <c r="G909" s="22">
        <f t="shared" si="29"/>
        <v>1</v>
      </c>
    </row>
    <row r="910" spans="1:7">
      <c r="A910" s="19" t="s">
        <v>26</v>
      </c>
      <c r="B910" s="22">
        <v>1</v>
      </c>
      <c r="C910" s="27"/>
      <c r="D910" s="22">
        <f t="shared" si="28"/>
        <v>1</v>
      </c>
      <c r="F910" s="19" t="s">
        <v>26</v>
      </c>
      <c r="G910" s="22">
        <f t="shared" si="29"/>
        <v>1</v>
      </c>
    </row>
    <row r="911" spans="1:7">
      <c r="A911" s="20" t="s">
        <v>37</v>
      </c>
      <c r="B911" s="23">
        <v>3</v>
      </c>
      <c r="C911" s="28"/>
      <c r="D911" s="22">
        <f t="shared" si="28"/>
        <v>3</v>
      </c>
      <c r="F911" s="20" t="s">
        <v>37</v>
      </c>
      <c r="G911" s="22">
        <f t="shared" si="29"/>
        <v>3</v>
      </c>
    </row>
    <row r="912" spans="1:7">
      <c r="A912" s="19" t="s">
        <v>27</v>
      </c>
      <c r="B912" s="22">
        <v>2</v>
      </c>
      <c r="C912" s="27"/>
      <c r="D912" s="22">
        <f t="shared" si="28"/>
        <v>2</v>
      </c>
      <c r="F912" s="19" t="s">
        <v>27</v>
      </c>
      <c r="G912" s="22">
        <f t="shared" si="29"/>
        <v>2</v>
      </c>
    </row>
    <row r="913" spans="1:7">
      <c r="A913" s="20" t="s">
        <v>32</v>
      </c>
      <c r="B913" s="23">
        <v>13</v>
      </c>
      <c r="C913" s="28"/>
      <c r="D913" s="22">
        <f t="shared" si="28"/>
        <v>13</v>
      </c>
      <c r="F913" s="20" t="s">
        <v>32</v>
      </c>
      <c r="G913" s="22">
        <f t="shared" si="29"/>
        <v>13</v>
      </c>
    </row>
    <row r="914" spans="1:7">
      <c r="A914" s="19" t="s">
        <v>16</v>
      </c>
      <c r="B914" s="22">
        <v>15</v>
      </c>
      <c r="C914" s="27"/>
      <c r="D914" s="22">
        <f t="shared" si="28"/>
        <v>15</v>
      </c>
      <c r="F914" s="19" t="s">
        <v>16</v>
      </c>
      <c r="G914" s="22">
        <f t="shared" si="29"/>
        <v>15</v>
      </c>
    </row>
    <row r="915" spans="1:7">
      <c r="A915" s="20" t="s">
        <v>18</v>
      </c>
      <c r="B915" s="23">
        <v>3</v>
      </c>
      <c r="C915" s="28"/>
      <c r="D915" s="22">
        <f t="shared" si="28"/>
        <v>3</v>
      </c>
      <c r="F915" s="20" t="s">
        <v>18</v>
      </c>
      <c r="G915" s="22">
        <f t="shared" si="29"/>
        <v>3</v>
      </c>
    </row>
    <row r="916" spans="1:7">
      <c r="A916" s="19" t="s">
        <v>19</v>
      </c>
      <c r="B916" s="22">
        <v>6</v>
      </c>
      <c r="C916" s="27"/>
      <c r="D916" s="22">
        <f t="shared" si="28"/>
        <v>6</v>
      </c>
      <c r="F916" s="19" t="s">
        <v>19</v>
      </c>
      <c r="G916" s="22">
        <f t="shared" si="29"/>
        <v>6</v>
      </c>
    </row>
    <row r="917" spans="1:7">
      <c r="A917" s="20" t="s">
        <v>20</v>
      </c>
      <c r="B917" s="23">
        <v>24</v>
      </c>
      <c r="C917" s="28"/>
      <c r="D917" s="22">
        <f t="shared" si="28"/>
        <v>24</v>
      </c>
      <c r="F917" s="20" t="s">
        <v>20</v>
      </c>
      <c r="G917" s="22">
        <f t="shared" si="29"/>
        <v>24</v>
      </c>
    </row>
    <row r="918" spans="1:7">
      <c r="A918" s="19" t="s">
        <v>33</v>
      </c>
      <c r="B918" s="22">
        <v>12</v>
      </c>
      <c r="C918" s="27"/>
      <c r="D918" s="22">
        <f t="shared" si="28"/>
        <v>12</v>
      </c>
      <c r="F918" s="19" t="s">
        <v>33</v>
      </c>
      <c r="G918" s="22">
        <f t="shared" si="29"/>
        <v>12</v>
      </c>
    </row>
    <row r="919" spans="1:7">
      <c r="A919" s="20" t="s">
        <v>35</v>
      </c>
      <c r="B919" s="23">
        <v>17</v>
      </c>
      <c r="C919" s="28"/>
      <c r="D919" s="22">
        <f t="shared" si="28"/>
        <v>17</v>
      </c>
      <c r="F919" s="20" t="s">
        <v>35</v>
      </c>
      <c r="G919" s="22">
        <f t="shared" si="29"/>
        <v>17</v>
      </c>
    </row>
    <row r="920" spans="1:7">
      <c r="A920" s="19" t="s">
        <v>21</v>
      </c>
      <c r="B920" s="22">
        <v>18</v>
      </c>
      <c r="C920" s="27"/>
      <c r="D920" s="22">
        <f t="shared" si="28"/>
        <v>18</v>
      </c>
      <c r="F920" s="19" t="s">
        <v>21</v>
      </c>
      <c r="G920" s="22">
        <f t="shared" si="29"/>
        <v>18</v>
      </c>
    </row>
    <row r="921" spans="1:7">
      <c r="A921" s="20" t="s">
        <v>23</v>
      </c>
      <c r="B921" s="23">
        <v>3</v>
      </c>
      <c r="C921" s="28"/>
      <c r="D921" s="22">
        <f t="shared" si="28"/>
        <v>3</v>
      </c>
      <c r="F921" s="20" t="s">
        <v>23</v>
      </c>
      <c r="G921" s="22">
        <f t="shared" si="29"/>
        <v>3</v>
      </c>
    </row>
    <row r="922" spans="1:7">
      <c r="A922" s="19" t="s">
        <v>42</v>
      </c>
      <c r="B922" s="22">
        <v>7</v>
      </c>
      <c r="C922" s="27"/>
      <c r="D922" s="22">
        <f t="shared" si="28"/>
        <v>7</v>
      </c>
      <c r="F922" s="19" t="s">
        <v>42</v>
      </c>
      <c r="G922" s="22">
        <f t="shared" si="29"/>
        <v>7</v>
      </c>
    </row>
    <row r="923" spans="1:7">
      <c r="A923" s="20" t="s">
        <v>25</v>
      </c>
      <c r="B923" s="23">
        <v>4</v>
      </c>
      <c r="C923" s="28"/>
      <c r="D923" s="22">
        <f t="shared" si="28"/>
        <v>4</v>
      </c>
      <c r="F923" s="20" t="s">
        <v>25</v>
      </c>
      <c r="G923" s="22">
        <f t="shared" si="29"/>
        <v>4</v>
      </c>
    </row>
    <row r="924" spans="1:7">
      <c r="A924" s="19" t="s">
        <v>43</v>
      </c>
      <c r="B924" s="22">
        <v>6</v>
      </c>
      <c r="C924" s="27"/>
      <c r="D924" s="22">
        <f t="shared" si="28"/>
        <v>6</v>
      </c>
      <c r="F924" s="19" t="s">
        <v>43</v>
      </c>
      <c r="G924" s="22">
        <f t="shared" si="29"/>
        <v>6</v>
      </c>
    </row>
    <row r="925" spans="1:7">
      <c r="A925" s="20" t="s">
        <v>44</v>
      </c>
      <c r="B925" s="23">
        <v>9</v>
      </c>
      <c r="C925" s="28"/>
      <c r="D925" s="22">
        <f t="shared" si="28"/>
        <v>9</v>
      </c>
      <c r="F925" s="20" t="s">
        <v>44</v>
      </c>
      <c r="G925" s="22">
        <f t="shared" si="29"/>
        <v>9</v>
      </c>
    </row>
    <row r="926" spans="1:7">
      <c r="A926" s="19" t="s">
        <v>37</v>
      </c>
      <c r="B926" s="22">
        <v>5</v>
      </c>
      <c r="C926" s="27"/>
      <c r="D926" s="22">
        <f t="shared" si="28"/>
        <v>5</v>
      </c>
      <c r="F926" s="19" t="s">
        <v>37</v>
      </c>
      <c r="G926" s="22">
        <f t="shared" si="29"/>
        <v>5</v>
      </c>
    </row>
    <row r="927" spans="1:7">
      <c r="A927" s="20" t="s">
        <v>32</v>
      </c>
      <c r="B927" s="23">
        <v>10</v>
      </c>
      <c r="C927" s="28"/>
      <c r="D927" s="22">
        <f t="shared" si="28"/>
        <v>10</v>
      </c>
      <c r="F927" s="20" t="s">
        <v>32</v>
      </c>
      <c r="G927" s="22">
        <f t="shared" si="29"/>
        <v>10</v>
      </c>
    </row>
    <row r="928" spans="1:7">
      <c r="A928" s="19" t="s">
        <v>16</v>
      </c>
      <c r="B928" s="22">
        <v>3</v>
      </c>
      <c r="C928" s="27"/>
      <c r="D928" s="22">
        <f t="shared" si="28"/>
        <v>3</v>
      </c>
      <c r="F928" s="19" t="s">
        <v>16</v>
      </c>
      <c r="G928" s="22">
        <f t="shared" si="29"/>
        <v>3</v>
      </c>
    </row>
    <row r="929" spans="1:7">
      <c r="A929" s="20" t="s">
        <v>18</v>
      </c>
      <c r="B929" s="23">
        <v>3</v>
      </c>
      <c r="C929" s="28"/>
      <c r="D929" s="22">
        <f t="shared" si="28"/>
        <v>3</v>
      </c>
      <c r="F929" s="20" t="s">
        <v>18</v>
      </c>
      <c r="G929" s="22">
        <f t="shared" si="29"/>
        <v>3</v>
      </c>
    </row>
    <row r="930" spans="1:7">
      <c r="A930" s="19" t="s">
        <v>19</v>
      </c>
      <c r="B930" s="22">
        <v>6</v>
      </c>
      <c r="C930" s="27"/>
      <c r="D930" s="22">
        <f t="shared" si="28"/>
        <v>6</v>
      </c>
      <c r="F930" s="19" t="s">
        <v>19</v>
      </c>
      <c r="G930" s="22">
        <f t="shared" si="29"/>
        <v>6</v>
      </c>
    </row>
    <row r="931" spans="1:7">
      <c r="A931" s="20" t="s">
        <v>20</v>
      </c>
      <c r="B931" s="23">
        <v>3</v>
      </c>
      <c r="C931" s="28"/>
      <c r="D931" s="22">
        <f t="shared" si="28"/>
        <v>3</v>
      </c>
      <c r="F931" s="20" t="s">
        <v>20</v>
      </c>
      <c r="G931" s="22">
        <f t="shared" si="29"/>
        <v>3</v>
      </c>
    </row>
    <row r="932" spans="1:7">
      <c r="A932" s="19" t="s">
        <v>35</v>
      </c>
      <c r="B932" s="22">
        <v>11</v>
      </c>
      <c r="C932" s="27"/>
      <c r="D932" s="22">
        <f t="shared" si="28"/>
        <v>11</v>
      </c>
      <c r="F932" s="19" t="s">
        <v>35</v>
      </c>
      <c r="G932" s="22">
        <f t="shared" si="29"/>
        <v>11</v>
      </c>
    </row>
    <row r="933" spans="1:7">
      <c r="A933" s="20" t="s">
        <v>23</v>
      </c>
      <c r="B933" s="23">
        <v>10</v>
      </c>
      <c r="C933" s="28"/>
      <c r="D933" s="22">
        <f t="shared" si="28"/>
        <v>10</v>
      </c>
      <c r="F933" s="20" t="s">
        <v>23</v>
      </c>
      <c r="G933" s="22">
        <f t="shared" si="29"/>
        <v>10</v>
      </c>
    </row>
    <row r="934" spans="1:7">
      <c r="A934" s="19" t="s">
        <v>36</v>
      </c>
      <c r="B934" s="22">
        <v>5</v>
      </c>
      <c r="C934" s="27"/>
      <c r="D934" s="22">
        <f t="shared" si="28"/>
        <v>5</v>
      </c>
      <c r="F934" s="19" t="s">
        <v>36</v>
      </c>
      <c r="G934" s="22">
        <f t="shared" si="29"/>
        <v>5</v>
      </c>
    </row>
    <row r="935" spans="1:7">
      <c r="A935" s="20" t="s">
        <v>42</v>
      </c>
      <c r="B935" s="23">
        <v>10</v>
      </c>
      <c r="C935" s="28"/>
      <c r="D935" s="22">
        <f t="shared" si="28"/>
        <v>10</v>
      </c>
      <c r="F935" s="20" t="s">
        <v>42</v>
      </c>
      <c r="G935" s="22">
        <f t="shared" si="29"/>
        <v>10</v>
      </c>
    </row>
    <row r="936" spans="1:7">
      <c r="A936" s="19" t="s">
        <v>24</v>
      </c>
      <c r="B936" s="22">
        <v>12</v>
      </c>
      <c r="C936" s="27"/>
      <c r="D936" s="22">
        <f t="shared" si="28"/>
        <v>12</v>
      </c>
      <c r="F936" s="19" t="s">
        <v>24</v>
      </c>
      <c r="G936" s="22">
        <f t="shared" si="29"/>
        <v>12</v>
      </c>
    </row>
    <row r="937" spans="1:7">
      <c r="A937" s="20" t="s">
        <v>25</v>
      </c>
      <c r="B937" s="23">
        <v>3</v>
      </c>
      <c r="C937" s="28"/>
      <c r="D937" s="22">
        <f t="shared" si="28"/>
        <v>3</v>
      </c>
      <c r="F937" s="20" t="s">
        <v>25</v>
      </c>
      <c r="G937" s="22">
        <f t="shared" si="29"/>
        <v>3</v>
      </c>
    </row>
    <row r="938" spans="1:7">
      <c r="A938" s="19" t="s">
        <v>43</v>
      </c>
      <c r="B938" s="22">
        <v>8</v>
      </c>
      <c r="C938" s="27"/>
      <c r="D938" s="22">
        <f t="shared" si="28"/>
        <v>8</v>
      </c>
      <c r="F938" s="19" t="s">
        <v>43</v>
      </c>
      <c r="G938" s="22">
        <f t="shared" si="29"/>
        <v>8</v>
      </c>
    </row>
    <row r="939" spans="1:7">
      <c r="A939" s="20" t="s">
        <v>26</v>
      </c>
      <c r="B939" s="23">
        <v>8</v>
      </c>
      <c r="C939" s="28"/>
      <c r="D939" s="22">
        <f t="shared" si="28"/>
        <v>8</v>
      </c>
      <c r="F939" s="20" t="s">
        <v>26</v>
      </c>
      <c r="G939" s="22">
        <f t="shared" si="29"/>
        <v>8</v>
      </c>
    </row>
    <row r="940" spans="1:7">
      <c r="A940" s="19" t="s">
        <v>37</v>
      </c>
      <c r="B940" s="22">
        <v>6</v>
      </c>
      <c r="C940" s="27"/>
      <c r="D940" s="22">
        <f t="shared" si="28"/>
        <v>6</v>
      </c>
      <c r="F940" s="19" t="s">
        <v>37</v>
      </c>
      <c r="G940" s="22">
        <f t="shared" si="29"/>
        <v>6</v>
      </c>
    </row>
    <row r="941" spans="1:7">
      <c r="A941" s="20" t="s">
        <v>41</v>
      </c>
      <c r="B941" s="23">
        <v>8</v>
      </c>
      <c r="C941" s="28"/>
      <c r="D941" s="22">
        <f t="shared" si="28"/>
        <v>8</v>
      </c>
      <c r="F941" s="20" t="s">
        <v>41</v>
      </c>
      <c r="G941" s="22">
        <f t="shared" si="29"/>
        <v>8</v>
      </c>
    </row>
    <row r="942" spans="1:7">
      <c r="A942" s="19" t="s">
        <v>32</v>
      </c>
      <c r="B942" s="22">
        <v>12</v>
      </c>
      <c r="C942" s="27"/>
      <c r="D942" s="22">
        <f t="shared" si="28"/>
        <v>12</v>
      </c>
      <c r="F942" s="19" t="s">
        <v>32</v>
      </c>
      <c r="G942" s="22">
        <f t="shared" si="29"/>
        <v>12</v>
      </c>
    </row>
    <row r="943" spans="1:7">
      <c r="A943" s="20" t="s">
        <v>18</v>
      </c>
      <c r="B943" s="23">
        <v>6</v>
      </c>
      <c r="C943" s="28"/>
      <c r="D943" s="22">
        <f t="shared" si="28"/>
        <v>6</v>
      </c>
      <c r="F943" s="20" t="s">
        <v>18</v>
      </c>
      <c r="G943" s="22">
        <f t="shared" si="29"/>
        <v>6</v>
      </c>
    </row>
    <row r="944" spans="1:7">
      <c r="A944" s="19" t="s">
        <v>33</v>
      </c>
      <c r="B944" s="22">
        <v>6</v>
      </c>
      <c r="C944" s="27"/>
      <c r="D944" s="22">
        <f t="shared" si="28"/>
        <v>6</v>
      </c>
      <c r="F944" s="19" t="s">
        <v>33</v>
      </c>
      <c r="G944" s="22">
        <f t="shared" si="29"/>
        <v>6</v>
      </c>
    </row>
    <row r="945" spans="1:7">
      <c r="A945" s="20" t="s">
        <v>22</v>
      </c>
      <c r="B945" s="23">
        <v>8</v>
      </c>
      <c r="C945" s="28"/>
      <c r="D945" s="22">
        <f t="shared" si="28"/>
        <v>8</v>
      </c>
      <c r="F945" s="20" t="s">
        <v>22</v>
      </c>
      <c r="G945" s="22">
        <f t="shared" si="29"/>
        <v>8</v>
      </c>
    </row>
    <row r="946" spans="1:7">
      <c r="A946" s="19" t="s">
        <v>23</v>
      </c>
      <c r="B946" s="22">
        <v>5</v>
      </c>
      <c r="C946" s="27"/>
      <c r="D946" s="22">
        <f t="shared" si="28"/>
        <v>5</v>
      </c>
      <c r="F946" s="19" t="s">
        <v>23</v>
      </c>
      <c r="G946" s="22">
        <f t="shared" si="29"/>
        <v>5</v>
      </c>
    </row>
    <row r="947" spans="1:7">
      <c r="A947" s="20" t="s">
        <v>42</v>
      </c>
      <c r="B947" s="23">
        <v>4</v>
      </c>
      <c r="C947" s="28"/>
      <c r="D947" s="22">
        <f t="shared" si="28"/>
        <v>4</v>
      </c>
      <c r="F947" s="20" t="s">
        <v>42</v>
      </c>
      <c r="G947" s="22">
        <f t="shared" si="29"/>
        <v>4</v>
      </c>
    </row>
    <row r="948" spans="1:7">
      <c r="A948" s="19" t="s">
        <v>25</v>
      </c>
      <c r="B948" s="22">
        <v>5</v>
      </c>
      <c r="C948" s="27"/>
      <c r="D948" s="22">
        <f t="shared" si="28"/>
        <v>5</v>
      </c>
      <c r="F948" s="19" t="s">
        <v>25</v>
      </c>
      <c r="G948" s="22">
        <f t="shared" si="29"/>
        <v>5</v>
      </c>
    </row>
    <row r="949" spans="1:7">
      <c r="A949" s="20" t="s">
        <v>43</v>
      </c>
      <c r="B949" s="23">
        <v>8</v>
      </c>
      <c r="C949" s="28"/>
      <c r="D949" s="22">
        <f t="shared" si="28"/>
        <v>8</v>
      </c>
      <c r="F949" s="20" t="s">
        <v>43</v>
      </c>
      <c r="G949" s="22">
        <f t="shared" si="29"/>
        <v>8</v>
      </c>
    </row>
    <row r="950" spans="1:7">
      <c r="A950" s="19" t="s">
        <v>27</v>
      </c>
      <c r="B950" s="22">
        <v>14</v>
      </c>
      <c r="C950" s="27"/>
      <c r="D950" s="22">
        <f t="shared" si="28"/>
        <v>14</v>
      </c>
      <c r="F950" s="19" t="s">
        <v>27</v>
      </c>
      <c r="G950" s="22">
        <f t="shared" si="29"/>
        <v>14</v>
      </c>
    </row>
    <row r="951" spans="1:7">
      <c r="A951" s="20" t="s">
        <v>41</v>
      </c>
      <c r="B951" s="23">
        <v>10</v>
      </c>
      <c r="C951" s="28"/>
      <c r="D951" s="22">
        <f t="shared" si="28"/>
        <v>10</v>
      </c>
      <c r="F951" s="20" t="s">
        <v>41</v>
      </c>
      <c r="G951" s="22">
        <f t="shared" si="29"/>
        <v>10</v>
      </c>
    </row>
    <row r="952" spans="1:7">
      <c r="A952" s="19" t="s">
        <v>32</v>
      </c>
      <c r="B952" s="22">
        <v>10</v>
      </c>
      <c r="C952" s="27"/>
      <c r="D952" s="22">
        <f t="shared" si="28"/>
        <v>10</v>
      </c>
      <c r="F952" s="19" t="s">
        <v>32</v>
      </c>
      <c r="G952" s="22">
        <f t="shared" si="29"/>
        <v>10</v>
      </c>
    </row>
    <row r="953" spans="1:7">
      <c r="A953" s="20" t="s">
        <v>16</v>
      </c>
      <c r="B953" s="23">
        <v>5</v>
      </c>
      <c r="C953" s="28"/>
      <c r="D953" s="22">
        <f t="shared" si="28"/>
        <v>5</v>
      </c>
      <c r="F953" s="20" t="s">
        <v>16</v>
      </c>
      <c r="G953" s="22">
        <f t="shared" si="29"/>
        <v>5</v>
      </c>
    </row>
    <row r="954" spans="1:7">
      <c r="A954" s="19" t="s">
        <v>18</v>
      </c>
      <c r="B954" s="22">
        <v>8</v>
      </c>
      <c r="C954" s="27"/>
      <c r="D954" s="22">
        <f t="shared" si="28"/>
        <v>8</v>
      </c>
      <c r="F954" s="19" t="s">
        <v>18</v>
      </c>
      <c r="G954" s="22">
        <f t="shared" si="29"/>
        <v>8</v>
      </c>
    </row>
    <row r="955" spans="1:7">
      <c r="A955" s="20" t="s">
        <v>20</v>
      </c>
      <c r="B955" s="23">
        <v>5</v>
      </c>
      <c r="C955" s="28"/>
      <c r="D955" s="22">
        <f t="shared" si="28"/>
        <v>5</v>
      </c>
      <c r="F955" s="20" t="s">
        <v>20</v>
      </c>
      <c r="G955" s="22">
        <f t="shared" si="29"/>
        <v>5</v>
      </c>
    </row>
    <row r="956" spans="1:7">
      <c r="A956" s="19" t="s">
        <v>33</v>
      </c>
      <c r="B956" s="22">
        <v>9</v>
      </c>
      <c r="C956" s="27"/>
      <c r="D956" s="22">
        <f t="shared" si="28"/>
        <v>9</v>
      </c>
      <c r="F956" s="19" t="s">
        <v>33</v>
      </c>
      <c r="G956" s="22">
        <f t="shared" si="29"/>
        <v>9</v>
      </c>
    </row>
    <row r="957" spans="1:7">
      <c r="A957" s="20" t="s">
        <v>35</v>
      </c>
      <c r="B957" s="23">
        <v>13</v>
      </c>
      <c r="C957" s="28"/>
      <c r="D957" s="22">
        <f t="shared" si="28"/>
        <v>13</v>
      </c>
      <c r="F957" s="20" t="s">
        <v>35</v>
      </c>
      <c r="G957" s="22">
        <f t="shared" si="29"/>
        <v>13</v>
      </c>
    </row>
    <row r="958" spans="1:7">
      <c r="A958" s="19" t="s">
        <v>21</v>
      </c>
      <c r="B958" s="22">
        <v>8</v>
      </c>
      <c r="C958" s="27"/>
      <c r="D958" s="22">
        <f t="shared" si="28"/>
        <v>8</v>
      </c>
      <c r="F958" s="19" t="s">
        <v>21</v>
      </c>
      <c r="G958" s="22">
        <f t="shared" si="29"/>
        <v>8</v>
      </c>
    </row>
    <row r="959" spans="1:7">
      <c r="A959" s="20" t="s">
        <v>22</v>
      </c>
      <c r="B959" s="23">
        <v>8</v>
      </c>
      <c r="C959" s="28"/>
      <c r="D959" s="22">
        <f t="shared" si="28"/>
        <v>8</v>
      </c>
      <c r="F959" s="20" t="s">
        <v>22</v>
      </c>
      <c r="G959" s="22">
        <f t="shared" si="29"/>
        <v>8</v>
      </c>
    </row>
    <row r="960" spans="1:7">
      <c r="A960" s="19" t="s">
        <v>36</v>
      </c>
      <c r="B960" s="22">
        <v>6</v>
      </c>
      <c r="C960" s="27"/>
      <c r="D960" s="22">
        <f t="shared" si="28"/>
        <v>6</v>
      </c>
      <c r="F960" s="19" t="s">
        <v>36</v>
      </c>
      <c r="G960" s="22">
        <f t="shared" si="29"/>
        <v>6</v>
      </c>
    </row>
    <row r="961" spans="1:7">
      <c r="A961" s="20" t="s">
        <v>42</v>
      </c>
      <c r="B961" s="23">
        <v>9</v>
      </c>
      <c r="C961" s="28"/>
      <c r="D961" s="22">
        <f t="shared" si="28"/>
        <v>9</v>
      </c>
      <c r="F961" s="20" t="s">
        <v>42</v>
      </c>
      <c r="G961" s="22">
        <f t="shared" si="29"/>
        <v>9</v>
      </c>
    </row>
    <row r="962" spans="1:7">
      <c r="A962" s="19" t="s">
        <v>24</v>
      </c>
      <c r="B962" s="22">
        <v>6</v>
      </c>
      <c r="C962" s="27"/>
      <c r="D962" s="22">
        <f t="shared" si="28"/>
        <v>6</v>
      </c>
      <c r="F962" s="19" t="s">
        <v>24</v>
      </c>
      <c r="G962" s="22">
        <f t="shared" si="29"/>
        <v>6</v>
      </c>
    </row>
    <row r="963" spans="1:7">
      <c r="A963" s="20" t="s">
        <v>25</v>
      </c>
      <c r="B963" s="23">
        <v>7</v>
      </c>
      <c r="C963" s="28"/>
      <c r="D963" s="22">
        <f t="shared" ref="D963:D1026" si="30">B963+C963</f>
        <v>7</v>
      </c>
      <c r="F963" s="20" t="s">
        <v>25</v>
      </c>
      <c r="G963" s="22">
        <f t="shared" ref="G963:G1026" si="31">B963+C963</f>
        <v>7</v>
      </c>
    </row>
    <row r="964" spans="1:7">
      <c r="A964" s="19" t="s">
        <v>43</v>
      </c>
      <c r="B964" s="22">
        <v>11</v>
      </c>
      <c r="C964" s="27"/>
      <c r="D964" s="22">
        <f t="shared" si="30"/>
        <v>11</v>
      </c>
      <c r="F964" s="19" t="s">
        <v>43</v>
      </c>
      <c r="G964" s="22">
        <f t="shared" si="31"/>
        <v>11</v>
      </c>
    </row>
    <row r="965" spans="1:7">
      <c r="A965" s="20" t="s">
        <v>26</v>
      </c>
      <c r="B965" s="23">
        <v>9</v>
      </c>
      <c r="C965" s="28"/>
      <c r="D965" s="22">
        <f t="shared" si="30"/>
        <v>9</v>
      </c>
      <c r="F965" s="20" t="s">
        <v>26</v>
      </c>
      <c r="G965" s="22">
        <f t="shared" si="31"/>
        <v>9</v>
      </c>
    </row>
    <row r="966" spans="1:7">
      <c r="A966" s="19" t="s">
        <v>44</v>
      </c>
      <c r="B966" s="22">
        <v>3</v>
      </c>
      <c r="C966" s="27"/>
      <c r="D966" s="22">
        <f t="shared" si="30"/>
        <v>3</v>
      </c>
      <c r="F966" s="19" t="s">
        <v>44</v>
      </c>
      <c r="G966" s="22">
        <f t="shared" si="31"/>
        <v>3</v>
      </c>
    </row>
    <row r="967" spans="1:7">
      <c r="A967" s="20" t="s">
        <v>18</v>
      </c>
      <c r="B967" s="23">
        <v>13</v>
      </c>
      <c r="C967" s="28"/>
      <c r="D967" s="22">
        <f t="shared" si="30"/>
        <v>13</v>
      </c>
      <c r="F967" s="20" t="s">
        <v>18</v>
      </c>
      <c r="G967" s="22">
        <f t="shared" si="31"/>
        <v>13</v>
      </c>
    </row>
    <row r="968" spans="1:7">
      <c r="A968" s="19" t="s">
        <v>19</v>
      </c>
      <c r="B968" s="22">
        <v>22</v>
      </c>
      <c r="C968" s="27"/>
      <c r="D968" s="22">
        <f t="shared" si="30"/>
        <v>22</v>
      </c>
      <c r="F968" s="19" t="s">
        <v>19</v>
      </c>
      <c r="G968" s="22">
        <f t="shared" si="31"/>
        <v>22</v>
      </c>
    </row>
    <row r="969" spans="1:7">
      <c r="A969" s="20" t="s">
        <v>20</v>
      </c>
      <c r="B969" s="23">
        <v>3</v>
      </c>
      <c r="C969" s="28"/>
      <c r="D969" s="22">
        <f t="shared" si="30"/>
        <v>3</v>
      </c>
      <c r="F969" s="20" t="s">
        <v>20</v>
      </c>
      <c r="G969" s="22">
        <f t="shared" si="31"/>
        <v>3</v>
      </c>
    </row>
    <row r="970" spans="1:7">
      <c r="A970" s="19" t="s">
        <v>33</v>
      </c>
      <c r="B970" s="22">
        <v>12</v>
      </c>
      <c r="C970" s="27"/>
      <c r="D970" s="22">
        <f t="shared" si="30"/>
        <v>12</v>
      </c>
      <c r="F970" s="19" t="s">
        <v>33</v>
      </c>
      <c r="G970" s="22">
        <f t="shared" si="31"/>
        <v>12</v>
      </c>
    </row>
    <row r="971" spans="1:7">
      <c r="A971" s="20" t="s">
        <v>22</v>
      </c>
      <c r="B971" s="23">
        <v>14</v>
      </c>
      <c r="C971" s="28"/>
      <c r="D971" s="22">
        <f t="shared" si="30"/>
        <v>14</v>
      </c>
      <c r="F971" s="20" t="s">
        <v>22</v>
      </c>
      <c r="G971" s="22">
        <f t="shared" si="31"/>
        <v>14</v>
      </c>
    </row>
    <row r="972" spans="1:7">
      <c r="A972" s="19" t="s">
        <v>23</v>
      </c>
      <c r="B972" s="22">
        <v>2</v>
      </c>
      <c r="C972" s="27"/>
      <c r="D972" s="22">
        <f t="shared" si="30"/>
        <v>2</v>
      </c>
      <c r="F972" s="19" t="s">
        <v>23</v>
      </c>
      <c r="G972" s="22">
        <f t="shared" si="31"/>
        <v>2</v>
      </c>
    </row>
    <row r="973" spans="1:7">
      <c r="A973" s="20" t="s">
        <v>42</v>
      </c>
      <c r="B973" s="23">
        <v>13</v>
      </c>
      <c r="C973" s="28"/>
      <c r="D973" s="22">
        <f t="shared" si="30"/>
        <v>13</v>
      </c>
      <c r="F973" s="20" t="s">
        <v>42</v>
      </c>
      <c r="G973" s="22">
        <f t="shared" si="31"/>
        <v>13</v>
      </c>
    </row>
    <row r="974" spans="1:7">
      <c r="A974" s="19" t="s">
        <v>24</v>
      </c>
      <c r="B974" s="22">
        <v>7</v>
      </c>
      <c r="C974" s="27"/>
      <c r="D974" s="22">
        <f t="shared" si="30"/>
        <v>7</v>
      </c>
      <c r="F974" s="19" t="s">
        <v>24</v>
      </c>
      <c r="G974" s="22">
        <f t="shared" si="31"/>
        <v>7</v>
      </c>
    </row>
    <row r="975" spans="1:7">
      <c r="A975" s="20" t="s">
        <v>26</v>
      </c>
      <c r="B975" s="23">
        <v>7</v>
      </c>
      <c r="C975" s="28"/>
      <c r="D975" s="22">
        <f t="shared" si="30"/>
        <v>7</v>
      </c>
      <c r="F975" s="20" t="s">
        <v>26</v>
      </c>
      <c r="G975" s="22">
        <f t="shared" si="31"/>
        <v>7</v>
      </c>
    </row>
    <row r="976" spans="1:7">
      <c r="A976" s="19" t="s">
        <v>44</v>
      </c>
      <c r="B976" s="22">
        <v>9</v>
      </c>
      <c r="C976" s="27"/>
      <c r="D976" s="22">
        <f t="shared" si="30"/>
        <v>9</v>
      </c>
      <c r="F976" s="19" t="s">
        <v>44</v>
      </c>
      <c r="G976" s="22">
        <f t="shared" si="31"/>
        <v>9</v>
      </c>
    </row>
    <row r="977" spans="1:7">
      <c r="A977" s="20" t="s">
        <v>41</v>
      </c>
      <c r="B977" s="23">
        <v>5</v>
      </c>
      <c r="C977" s="28"/>
      <c r="D977" s="22">
        <f t="shared" si="30"/>
        <v>5</v>
      </c>
      <c r="F977" s="20" t="s">
        <v>41</v>
      </c>
      <c r="G977" s="22">
        <f t="shared" si="31"/>
        <v>5</v>
      </c>
    </row>
    <row r="978" spans="1:7">
      <c r="A978" s="19" t="s">
        <v>32</v>
      </c>
      <c r="B978" s="22">
        <v>9</v>
      </c>
      <c r="C978" s="27"/>
      <c r="D978" s="22">
        <f t="shared" si="30"/>
        <v>9</v>
      </c>
      <c r="F978" s="19" t="s">
        <v>32</v>
      </c>
      <c r="G978" s="22">
        <f t="shared" si="31"/>
        <v>9</v>
      </c>
    </row>
    <row r="979" spans="1:7">
      <c r="A979" s="20" t="s">
        <v>16</v>
      </c>
      <c r="B979" s="23">
        <v>10</v>
      </c>
      <c r="C979" s="28"/>
      <c r="D979" s="22">
        <f t="shared" si="30"/>
        <v>10</v>
      </c>
      <c r="F979" s="20" t="s">
        <v>16</v>
      </c>
      <c r="G979" s="22">
        <f t="shared" si="31"/>
        <v>10</v>
      </c>
    </row>
    <row r="980" spans="1:7">
      <c r="A980" s="19" t="s">
        <v>18</v>
      </c>
      <c r="B980" s="22">
        <v>6</v>
      </c>
      <c r="C980" s="27"/>
      <c r="D980" s="22">
        <f t="shared" si="30"/>
        <v>6</v>
      </c>
      <c r="F980" s="19" t="s">
        <v>18</v>
      </c>
      <c r="G980" s="22">
        <f t="shared" si="31"/>
        <v>6</v>
      </c>
    </row>
    <row r="981" spans="1:7">
      <c r="A981" s="20" t="s">
        <v>19</v>
      </c>
      <c r="B981" s="23">
        <v>6</v>
      </c>
      <c r="C981" s="28"/>
      <c r="D981" s="22">
        <f t="shared" si="30"/>
        <v>6</v>
      </c>
      <c r="F981" s="20" t="s">
        <v>19</v>
      </c>
      <c r="G981" s="22">
        <f t="shared" si="31"/>
        <v>6</v>
      </c>
    </row>
    <row r="982" spans="1:7">
      <c r="A982" s="19" t="s">
        <v>20</v>
      </c>
      <c r="B982" s="22">
        <v>11</v>
      </c>
      <c r="C982" s="27"/>
      <c r="D982" s="22">
        <f t="shared" si="30"/>
        <v>11</v>
      </c>
      <c r="F982" s="19" t="s">
        <v>20</v>
      </c>
      <c r="G982" s="22">
        <f t="shared" si="31"/>
        <v>11</v>
      </c>
    </row>
    <row r="983" spans="1:7">
      <c r="A983" s="20" t="s">
        <v>33</v>
      </c>
      <c r="B983" s="23">
        <v>6</v>
      </c>
      <c r="C983" s="28"/>
      <c r="D983" s="22">
        <f t="shared" si="30"/>
        <v>6</v>
      </c>
      <c r="F983" s="20" t="s">
        <v>33</v>
      </c>
      <c r="G983" s="22">
        <f t="shared" si="31"/>
        <v>6</v>
      </c>
    </row>
    <row r="984" spans="1:7">
      <c r="A984" s="19" t="s">
        <v>35</v>
      </c>
      <c r="B984" s="22">
        <v>6</v>
      </c>
      <c r="C984" s="27"/>
      <c r="D984" s="22">
        <f t="shared" si="30"/>
        <v>6</v>
      </c>
      <c r="F984" s="19" t="s">
        <v>35</v>
      </c>
      <c r="G984" s="22">
        <f t="shared" si="31"/>
        <v>6</v>
      </c>
    </row>
    <row r="985" spans="1:7">
      <c r="A985" s="20" t="s">
        <v>21</v>
      </c>
      <c r="B985" s="23">
        <v>7</v>
      </c>
      <c r="C985" s="28"/>
      <c r="D985" s="22">
        <f t="shared" si="30"/>
        <v>7</v>
      </c>
      <c r="F985" s="20" t="s">
        <v>21</v>
      </c>
      <c r="G985" s="22">
        <f t="shared" si="31"/>
        <v>7</v>
      </c>
    </row>
    <row r="986" spans="1:7">
      <c r="A986" s="19" t="s">
        <v>22</v>
      </c>
      <c r="B986" s="22">
        <v>10</v>
      </c>
      <c r="C986" s="27"/>
      <c r="D986" s="22">
        <f t="shared" si="30"/>
        <v>10</v>
      </c>
      <c r="F986" s="19" t="s">
        <v>22</v>
      </c>
      <c r="G986" s="22">
        <f t="shared" si="31"/>
        <v>10</v>
      </c>
    </row>
    <row r="987" spans="1:7">
      <c r="A987" s="20" t="s">
        <v>23</v>
      </c>
      <c r="B987" s="23">
        <v>8</v>
      </c>
      <c r="C987" s="28"/>
      <c r="D987" s="22">
        <f t="shared" si="30"/>
        <v>8</v>
      </c>
      <c r="F987" s="20" t="s">
        <v>23</v>
      </c>
      <c r="G987" s="22">
        <f t="shared" si="31"/>
        <v>8</v>
      </c>
    </row>
    <row r="988" spans="1:7">
      <c r="A988" s="19" t="s">
        <v>36</v>
      </c>
      <c r="B988" s="22">
        <v>9</v>
      </c>
      <c r="C988" s="27"/>
      <c r="D988" s="22">
        <f t="shared" si="30"/>
        <v>9</v>
      </c>
      <c r="F988" s="19" t="s">
        <v>36</v>
      </c>
      <c r="G988" s="22">
        <f t="shared" si="31"/>
        <v>9</v>
      </c>
    </row>
    <row r="989" spans="1:7">
      <c r="A989" s="20" t="s">
        <v>42</v>
      </c>
      <c r="B989" s="23">
        <v>4</v>
      </c>
      <c r="C989" s="28"/>
      <c r="D989" s="22">
        <f t="shared" si="30"/>
        <v>4</v>
      </c>
      <c r="F989" s="20" t="s">
        <v>42</v>
      </c>
      <c r="G989" s="22">
        <f t="shared" si="31"/>
        <v>4</v>
      </c>
    </row>
    <row r="990" spans="1:7">
      <c r="A990" s="19" t="s">
        <v>25</v>
      </c>
      <c r="B990" s="22">
        <v>10</v>
      </c>
      <c r="C990" s="27"/>
      <c r="D990" s="22">
        <f t="shared" si="30"/>
        <v>10</v>
      </c>
      <c r="F990" s="19" t="s">
        <v>25</v>
      </c>
      <c r="G990" s="22">
        <f t="shared" si="31"/>
        <v>10</v>
      </c>
    </row>
    <row r="991" spans="1:7">
      <c r="A991" s="20" t="s">
        <v>43</v>
      </c>
      <c r="B991" s="23">
        <v>7</v>
      </c>
      <c r="C991" s="28"/>
      <c r="D991" s="22">
        <f t="shared" si="30"/>
        <v>7</v>
      </c>
      <c r="F991" s="20" t="s">
        <v>43</v>
      </c>
      <c r="G991" s="22">
        <f t="shared" si="31"/>
        <v>7</v>
      </c>
    </row>
    <row r="992" spans="1:7">
      <c r="A992" s="19" t="s">
        <v>44</v>
      </c>
      <c r="B992" s="22">
        <v>9</v>
      </c>
      <c r="C992" s="27"/>
      <c r="D992" s="22">
        <f t="shared" si="30"/>
        <v>9</v>
      </c>
      <c r="F992" s="19" t="s">
        <v>44</v>
      </c>
      <c r="G992" s="22">
        <f t="shared" si="31"/>
        <v>9</v>
      </c>
    </row>
    <row r="993" spans="1:7">
      <c r="A993" s="20" t="s">
        <v>37</v>
      </c>
      <c r="B993" s="23">
        <v>2</v>
      </c>
      <c r="C993" s="28"/>
      <c r="D993" s="22">
        <f t="shared" si="30"/>
        <v>2</v>
      </c>
      <c r="F993" s="20" t="s">
        <v>37</v>
      </c>
      <c r="G993" s="22">
        <f t="shared" si="31"/>
        <v>2</v>
      </c>
    </row>
    <row r="994" spans="1:7">
      <c r="A994" s="19" t="s">
        <v>32</v>
      </c>
      <c r="B994" s="22">
        <v>8</v>
      </c>
      <c r="C994" s="27"/>
      <c r="D994" s="22">
        <f t="shared" si="30"/>
        <v>8</v>
      </c>
      <c r="F994" s="19" t="s">
        <v>32</v>
      </c>
      <c r="G994" s="22">
        <f t="shared" si="31"/>
        <v>8</v>
      </c>
    </row>
    <row r="995" spans="1:7">
      <c r="A995" s="20" t="s">
        <v>16</v>
      </c>
      <c r="B995" s="23">
        <v>12</v>
      </c>
      <c r="C995" s="28"/>
      <c r="D995" s="22">
        <f t="shared" si="30"/>
        <v>12</v>
      </c>
      <c r="F995" s="20" t="s">
        <v>16</v>
      </c>
      <c r="G995" s="22">
        <f t="shared" si="31"/>
        <v>12</v>
      </c>
    </row>
    <row r="996" spans="1:7">
      <c r="A996" s="19" t="s">
        <v>18</v>
      </c>
      <c r="B996" s="22">
        <v>14</v>
      </c>
      <c r="C996" s="27"/>
      <c r="D996" s="22">
        <f t="shared" si="30"/>
        <v>14</v>
      </c>
      <c r="F996" s="19" t="s">
        <v>18</v>
      </c>
      <c r="G996" s="22">
        <f t="shared" si="31"/>
        <v>14</v>
      </c>
    </row>
    <row r="997" spans="1:7">
      <c r="A997" s="20" t="s">
        <v>19</v>
      </c>
      <c r="B997" s="23">
        <v>10</v>
      </c>
      <c r="C997" s="28"/>
      <c r="D997" s="22">
        <f t="shared" si="30"/>
        <v>10</v>
      </c>
      <c r="F997" s="20" t="s">
        <v>19</v>
      </c>
      <c r="G997" s="22">
        <f t="shared" si="31"/>
        <v>10</v>
      </c>
    </row>
    <row r="998" spans="1:7">
      <c r="A998" s="19" t="s">
        <v>21</v>
      </c>
      <c r="B998" s="22">
        <v>12</v>
      </c>
      <c r="C998" s="27"/>
      <c r="D998" s="22">
        <f t="shared" si="30"/>
        <v>12</v>
      </c>
      <c r="F998" s="19" t="s">
        <v>21</v>
      </c>
      <c r="G998" s="22">
        <f t="shared" si="31"/>
        <v>12</v>
      </c>
    </row>
    <row r="999" spans="1:7">
      <c r="A999" s="20" t="s">
        <v>22</v>
      </c>
      <c r="B999" s="23">
        <v>5</v>
      </c>
      <c r="C999" s="28"/>
      <c r="D999" s="22">
        <f t="shared" si="30"/>
        <v>5</v>
      </c>
      <c r="F999" s="20" t="s">
        <v>22</v>
      </c>
      <c r="G999" s="22">
        <f t="shared" si="31"/>
        <v>5</v>
      </c>
    </row>
    <row r="1000" spans="1:7">
      <c r="A1000" s="19" t="s">
        <v>23</v>
      </c>
      <c r="B1000" s="22">
        <v>9</v>
      </c>
      <c r="C1000" s="27"/>
      <c r="D1000" s="22">
        <f t="shared" si="30"/>
        <v>9</v>
      </c>
      <c r="F1000" s="19" t="s">
        <v>23</v>
      </c>
      <c r="G1000" s="22">
        <f t="shared" si="31"/>
        <v>9</v>
      </c>
    </row>
    <row r="1001" spans="1:7">
      <c r="A1001" s="20" t="s">
        <v>36</v>
      </c>
      <c r="B1001" s="23">
        <v>17</v>
      </c>
      <c r="C1001" s="28"/>
      <c r="D1001" s="22">
        <f t="shared" si="30"/>
        <v>17</v>
      </c>
      <c r="F1001" s="20" t="s">
        <v>36</v>
      </c>
      <c r="G1001" s="22">
        <f t="shared" si="31"/>
        <v>17</v>
      </c>
    </row>
    <row r="1002" spans="1:7">
      <c r="A1002" s="19" t="s">
        <v>42</v>
      </c>
      <c r="B1002" s="22">
        <v>11</v>
      </c>
      <c r="C1002" s="27"/>
      <c r="D1002" s="22">
        <f t="shared" si="30"/>
        <v>11</v>
      </c>
      <c r="F1002" s="19" t="s">
        <v>42</v>
      </c>
      <c r="G1002" s="22">
        <f t="shared" si="31"/>
        <v>11</v>
      </c>
    </row>
    <row r="1003" spans="1:7">
      <c r="A1003" s="20" t="s">
        <v>24</v>
      </c>
      <c r="B1003" s="23">
        <v>17</v>
      </c>
      <c r="C1003" s="28"/>
      <c r="D1003" s="22">
        <f t="shared" si="30"/>
        <v>17</v>
      </c>
      <c r="F1003" s="20" t="s">
        <v>24</v>
      </c>
      <c r="G1003" s="22">
        <f t="shared" si="31"/>
        <v>17</v>
      </c>
    </row>
    <row r="1004" spans="1:7">
      <c r="A1004" s="19" t="s">
        <v>25</v>
      </c>
      <c r="B1004" s="22">
        <v>6</v>
      </c>
      <c r="C1004" s="27"/>
      <c r="D1004" s="22">
        <f t="shared" si="30"/>
        <v>6</v>
      </c>
      <c r="F1004" s="19" t="s">
        <v>25</v>
      </c>
      <c r="G1004" s="22">
        <f t="shared" si="31"/>
        <v>6</v>
      </c>
    </row>
    <row r="1005" spans="1:7">
      <c r="A1005" s="20" t="s">
        <v>43</v>
      </c>
      <c r="B1005" s="23">
        <v>17</v>
      </c>
      <c r="C1005" s="28"/>
      <c r="D1005" s="22">
        <f t="shared" si="30"/>
        <v>17</v>
      </c>
      <c r="F1005" s="20" t="s">
        <v>43</v>
      </c>
      <c r="G1005" s="22">
        <f t="shared" si="31"/>
        <v>17</v>
      </c>
    </row>
    <row r="1006" spans="1:7">
      <c r="A1006" s="19" t="s">
        <v>26</v>
      </c>
      <c r="B1006" s="22">
        <v>17</v>
      </c>
      <c r="C1006" s="27"/>
      <c r="D1006" s="22">
        <f t="shared" si="30"/>
        <v>17</v>
      </c>
      <c r="F1006" s="19" t="s">
        <v>26</v>
      </c>
      <c r="G1006" s="22">
        <f t="shared" si="31"/>
        <v>17</v>
      </c>
    </row>
    <row r="1007" spans="1:7">
      <c r="A1007" s="20" t="s">
        <v>37</v>
      </c>
      <c r="B1007" s="23">
        <v>12</v>
      </c>
      <c r="C1007" s="28"/>
      <c r="D1007" s="22">
        <f t="shared" si="30"/>
        <v>12</v>
      </c>
      <c r="F1007" s="20" t="s">
        <v>37</v>
      </c>
      <c r="G1007" s="22">
        <f t="shared" si="31"/>
        <v>12</v>
      </c>
    </row>
    <row r="1008" spans="1:7">
      <c r="A1008" s="19" t="s">
        <v>27</v>
      </c>
      <c r="B1008" s="22">
        <v>10</v>
      </c>
      <c r="C1008" s="27"/>
      <c r="D1008" s="22">
        <f t="shared" si="30"/>
        <v>10</v>
      </c>
      <c r="F1008" s="19" t="s">
        <v>27</v>
      </c>
      <c r="G1008" s="22">
        <f t="shared" si="31"/>
        <v>10</v>
      </c>
    </row>
    <row r="1009" spans="1:7">
      <c r="A1009" s="20" t="s">
        <v>41</v>
      </c>
      <c r="B1009" s="23">
        <v>5</v>
      </c>
      <c r="C1009" s="28"/>
      <c r="D1009" s="22">
        <f t="shared" si="30"/>
        <v>5</v>
      </c>
      <c r="F1009" s="20" t="s">
        <v>41</v>
      </c>
      <c r="G1009" s="22">
        <f t="shared" si="31"/>
        <v>5</v>
      </c>
    </row>
    <row r="1010" spans="1:7">
      <c r="A1010" s="19" t="s">
        <v>18</v>
      </c>
      <c r="B1010" s="22">
        <v>18</v>
      </c>
      <c r="C1010" s="27"/>
      <c r="D1010" s="22">
        <f t="shared" si="30"/>
        <v>18</v>
      </c>
      <c r="F1010" s="19" t="s">
        <v>18</v>
      </c>
      <c r="G1010" s="22">
        <f t="shared" si="31"/>
        <v>18</v>
      </c>
    </row>
    <row r="1011" spans="1:7">
      <c r="A1011" s="20" t="s">
        <v>19</v>
      </c>
      <c r="B1011" s="23">
        <v>16</v>
      </c>
      <c r="C1011" s="28"/>
      <c r="D1011" s="22">
        <f t="shared" si="30"/>
        <v>16</v>
      </c>
      <c r="F1011" s="20" t="s">
        <v>19</v>
      </c>
      <c r="G1011" s="22">
        <f t="shared" si="31"/>
        <v>16</v>
      </c>
    </row>
    <row r="1012" spans="1:7">
      <c r="A1012" s="19" t="s">
        <v>20</v>
      </c>
      <c r="B1012" s="22">
        <v>10</v>
      </c>
      <c r="C1012" s="27"/>
      <c r="D1012" s="22">
        <f t="shared" si="30"/>
        <v>10</v>
      </c>
      <c r="F1012" s="19" t="s">
        <v>20</v>
      </c>
      <c r="G1012" s="22">
        <f t="shared" si="31"/>
        <v>10</v>
      </c>
    </row>
    <row r="1013" spans="1:7">
      <c r="A1013" s="20" t="s">
        <v>33</v>
      </c>
      <c r="B1013" s="23">
        <v>18</v>
      </c>
      <c r="C1013" s="28"/>
      <c r="D1013" s="22">
        <f t="shared" si="30"/>
        <v>18</v>
      </c>
      <c r="F1013" s="20" t="s">
        <v>33</v>
      </c>
      <c r="G1013" s="22">
        <f t="shared" si="31"/>
        <v>18</v>
      </c>
    </row>
    <row r="1014" spans="1:7">
      <c r="A1014" s="19" t="s">
        <v>35</v>
      </c>
      <c r="B1014" s="22">
        <v>9</v>
      </c>
      <c r="C1014" s="27"/>
      <c r="D1014" s="22">
        <f t="shared" si="30"/>
        <v>9</v>
      </c>
      <c r="F1014" s="19" t="s">
        <v>35</v>
      </c>
      <c r="G1014" s="22">
        <f t="shared" si="31"/>
        <v>9</v>
      </c>
    </row>
    <row r="1015" spans="1:7">
      <c r="A1015" s="20" t="s">
        <v>22</v>
      </c>
      <c r="B1015" s="23">
        <v>17</v>
      </c>
      <c r="C1015" s="28"/>
      <c r="D1015" s="22">
        <f t="shared" si="30"/>
        <v>17</v>
      </c>
      <c r="F1015" s="20" t="s">
        <v>22</v>
      </c>
      <c r="G1015" s="22">
        <f t="shared" si="31"/>
        <v>17</v>
      </c>
    </row>
    <row r="1016" spans="1:7">
      <c r="A1016" s="19" t="s">
        <v>23</v>
      </c>
      <c r="B1016" s="22">
        <v>11</v>
      </c>
      <c r="C1016" s="27"/>
      <c r="D1016" s="22">
        <f t="shared" si="30"/>
        <v>11</v>
      </c>
      <c r="F1016" s="19" t="s">
        <v>23</v>
      </c>
      <c r="G1016" s="22">
        <f t="shared" si="31"/>
        <v>11</v>
      </c>
    </row>
    <row r="1017" spans="1:7">
      <c r="A1017" s="20" t="s">
        <v>36</v>
      </c>
      <c r="B1017" s="23">
        <v>15</v>
      </c>
      <c r="C1017" s="28"/>
      <c r="D1017" s="22">
        <f t="shared" si="30"/>
        <v>15</v>
      </c>
      <c r="F1017" s="20" t="s">
        <v>36</v>
      </c>
      <c r="G1017" s="22">
        <f t="shared" si="31"/>
        <v>15</v>
      </c>
    </row>
    <row r="1018" spans="1:7">
      <c r="A1018" s="19" t="s">
        <v>42</v>
      </c>
      <c r="B1018" s="22">
        <v>18</v>
      </c>
      <c r="C1018" s="27"/>
      <c r="D1018" s="22">
        <f t="shared" si="30"/>
        <v>18</v>
      </c>
      <c r="F1018" s="19" t="s">
        <v>42</v>
      </c>
      <c r="G1018" s="22">
        <f t="shared" si="31"/>
        <v>18</v>
      </c>
    </row>
    <row r="1019" spans="1:7">
      <c r="A1019" s="20" t="s">
        <v>43</v>
      </c>
      <c r="B1019" s="23">
        <v>15</v>
      </c>
      <c r="C1019" s="28"/>
      <c r="D1019" s="22">
        <f t="shared" si="30"/>
        <v>15</v>
      </c>
      <c r="F1019" s="20" t="s">
        <v>43</v>
      </c>
      <c r="G1019" s="22">
        <f t="shared" si="31"/>
        <v>15</v>
      </c>
    </row>
    <row r="1020" spans="1:7">
      <c r="A1020" s="19" t="s">
        <v>26</v>
      </c>
      <c r="B1020" s="22">
        <v>5</v>
      </c>
      <c r="C1020" s="27"/>
      <c r="D1020" s="22">
        <f t="shared" si="30"/>
        <v>5</v>
      </c>
      <c r="F1020" s="19" t="s">
        <v>26</v>
      </c>
      <c r="G1020" s="22">
        <f t="shared" si="31"/>
        <v>5</v>
      </c>
    </row>
    <row r="1021" spans="1:7">
      <c r="A1021" s="20" t="s">
        <v>27</v>
      </c>
      <c r="B1021" s="23">
        <v>10</v>
      </c>
      <c r="C1021" s="28"/>
      <c r="D1021" s="22">
        <f t="shared" si="30"/>
        <v>10</v>
      </c>
      <c r="F1021" s="20" t="s">
        <v>27</v>
      </c>
      <c r="G1021" s="22">
        <f t="shared" si="31"/>
        <v>10</v>
      </c>
    </row>
    <row r="1022" spans="1:7">
      <c r="A1022" s="19" t="s">
        <v>41</v>
      </c>
      <c r="B1022" s="22">
        <v>18</v>
      </c>
      <c r="C1022" s="27"/>
      <c r="D1022" s="22">
        <f t="shared" si="30"/>
        <v>18</v>
      </c>
      <c r="F1022" s="19" t="s">
        <v>41</v>
      </c>
      <c r="G1022" s="22">
        <f t="shared" si="31"/>
        <v>18</v>
      </c>
    </row>
    <row r="1023" spans="1:7">
      <c r="A1023" s="20" t="s">
        <v>16</v>
      </c>
      <c r="B1023" s="23">
        <v>10</v>
      </c>
      <c r="C1023" s="28"/>
      <c r="D1023" s="22">
        <f t="shared" si="30"/>
        <v>10</v>
      </c>
      <c r="F1023" s="20" t="s">
        <v>16</v>
      </c>
      <c r="G1023" s="22">
        <f t="shared" si="31"/>
        <v>10</v>
      </c>
    </row>
    <row r="1024" spans="1:7">
      <c r="A1024" s="19" t="s">
        <v>18</v>
      </c>
      <c r="B1024" s="22">
        <v>2</v>
      </c>
      <c r="C1024" s="27"/>
      <c r="D1024" s="22">
        <f t="shared" si="30"/>
        <v>2</v>
      </c>
      <c r="F1024" s="19" t="s">
        <v>18</v>
      </c>
      <c r="G1024" s="22">
        <f t="shared" si="31"/>
        <v>2</v>
      </c>
    </row>
    <row r="1025" spans="1:7">
      <c r="A1025" s="20" t="s">
        <v>19</v>
      </c>
      <c r="B1025" s="23">
        <v>11</v>
      </c>
      <c r="C1025" s="28"/>
      <c r="D1025" s="22">
        <f t="shared" si="30"/>
        <v>11</v>
      </c>
      <c r="F1025" s="20" t="s">
        <v>19</v>
      </c>
      <c r="G1025" s="22">
        <f t="shared" si="31"/>
        <v>11</v>
      </c>
    </row>
    <row r="1026" spans="1:7">
      <c r="A1026" s="19" t="s">
        <v>20</v>
      </c>
      <c r="B1026" s="22">
        <v>10</v>
      </c>
      <c r="C1026" s="27"/>
      <c r="D1026" s="22">
        <f t="shared" si="30"/>
        <v>10</v>
      </c>
      <c r="F1026" s="19" t="s">
        <v>20</v>
      </c>
      <c r="G1026" s="22">
        <f t="shared" si="31"/>
        <v>10</v>
      </c>
    </row>
    <row r="1027" spans="1:7">
      <c r="A1027" s="20" t="s">
        <v>35</v>
      </c>
      <c r="B1027" s="23">
        <v>10</v>
      </c>
      <c r="C1027" s="28"/>
      <c r="D1027" s="22">
        <f t="shared" ref="D1027:D1090" si="32">B1027+C1027</f>
        <v>10</v>
      </c>
      <c r="F1027" s="20" t="s">
        <v>35</v>
      </c>
      <c r="G1027" s="22">
        <f t="shared" ref="G1027:G1090" si="33">B1027+C1027</f>
        <v>10</v>
      </c>
    </row>
    <row r="1028" spans="1:7">
      <c r="A1028" s="19" t="s">
        <v>21</v>
      </c>
      <c r="B1028" s="22">
        <v>8</v>
      </c>
      <c r="C1028" s="27"/>
      <c r="D1028" s="22">
        <f t="shared" si="32"/>
        <v>8</v>
      </c>
      <c r="F1028" s="19" t="s">
        <v>21</v>
      </c>
      <c r="G1028" s="22">
        <f t="shared" si="33"/>
        <v>8</v>
      </c>
    </row>
    <row r="1029" spans="1:7">
      <c r="A1029" s="20" t="s">
        <v>22</v>
      </c>
      <c r="B1029" s="23">
        <v>14</v>
      </c>
      <c r="C1029" s="28"/>
      <c r="D1029" s="22">
        <f t="shared" si="32"/>
        <v>14</v>
      </c>
      <c r="F1029" s="20" t="s">
        <v>22</v>
      </c>
      <c r="G1029" s="22">
        <f t="shared" si="33"/>
        <v>14</v>
      </c>
    </row>
    <row r="1030" spans="1:7">
      <c r="A1030" s="19" t="s">
        <v>23</v>
      </c>
      <c r="B1030" s="22">
        <v>6</v>
      </c>
      <c r="C1030" s="27"/>
      <c r="D1030" s="22">
        <f t="shared" si="32"/>
        <v>6</v>
      </c>
      <c r="F1030" s="19" t="s">
        <v>23</v>
      </c>
      <c r="G1030" s="22">
        <f t="shared" si="33"/>
        <v>6</v>
      </c>
    </row>
    <row r="1031" spans="1:7">
      <c r="A1031" s="20" t="s">
        <v>42</v>
      </c>
      <c r="B1031" s="23">
        <v>13</v>
      </c>
      <c r="C1031" s="28"/>
      <c r="D1031" s="22">
        <f t="shared" si="32"/>
        <v>13</v>
      </c>
      <c r="F1031" s="20" t="s">
        <v>42</v>
      </c>
      <c r="G1031" s="22">
        <f t="shared" si="33"/>
        <v>13</v>
      </c>
    </row>
    <row r="1032" spans="1:7">
      <c r="A1032" s="19" t="s">
        <v>25</v>
      </c>
      <c r="B1032" s="22">
        <v>10</v>
      </c>
      <c r="C1032" s="27"/>
      <c r="D1032" s="22">
        <f t="shared" si="32"/>
        <v>10</v>
      </c>
      <c r="F1032" s="19" t="s">
        <v>25</v>
      </c>
      <c r="G1032" s="22">
        <f t="shared" si="33"/>
        <v>10</v>
      </c>
    </row>
    <row r="1033" spans="1:7">
      <c r="A1033" s="20" t="s">
        <v>43</v>
      </c>
      <c r="B1033" s="23">
        <v>15</v>
      </c>
      <c r="C1033" s="28"/>
      <c r="D1033" s="22">
        <f t="shared" si="32"/>
        <v>15</v>
      </c>
      <c r="F1033" s="20" t="s">
        <v>43</v>
      </c>
      <c r="G1033" s="22">
        <f t="shared" si="33"/>
        <v>15</v>
      </c>
    </row>
    <row r="1034" spans="1:7">
      <c r="A1034" s="19" t="s">
        <v>26</v>
      </c>
      <c r="B1034" s="22">
        <v>14</v>
      </c>
      <c r="C1034" s="27"/>
      <c r="D1034" s="22">
        <f t="shared" si="32"/>
        <v>14</v>
      </c>
      <c r="F1034" s="19" t="s">
        <v>26</v>
      </c>
      <c r="G1034" s="22">
        <f t="shared" si="33"/>
        <v>14</v>
      </c>
    </row>
    <row r="1035" spans="1:7">
      <c r="A1035" s="20" t="s">
        <v>44</v>
      </c>
      <c r="B1035" s="23">
        <v>19</v>
      </c>
      <c r="C1035" s="28"/>
      <c r="D1035" s="22">
        <f t="shared" si="32"/>
        <v>19</v>
      </c>
      <c r="F1035" s="20" t="s">
        <v>44</v>
      </c>
      <c r="G1035" s="22">
        <f t="shared" si="33"/>
        <v>19</v>
      </c>
    </row>
    <row r="1036" spans="1:7">
      <c r="A1036" s="19" t="s">
        <v>37</v>
      </c>
      <c r="B1036" s="22">
        <v>15</v>
      </c>
      <c r="C1036" s="27"/>
      <c r="D1036" s="22">
        <f t="shared" si="32"/>
        <v>15</v>
      </c>
      <c r="F1036" s="19" t="s">
        <v>37</v>
      </c>
      <c r="G1036" s="22">
        <f t="shared" si="33"/>
        <v>15</v>
      </c>
    </row>
    <row r="1037" spans="1:7">
      <c r="A1037" s="20" t="s">
        <v>27</v>
      </c>
      <c r="B1037" s="23">
        <v>19</v>
      </c>
      <c r="C1037" s="28"/>
      <c r="D1037" s="22">
        <f t="shared" si="32"/>
        <v>19</v>
      </c>
      <c r="F1037" s="20" t="s">
        <v>27</v>
      </c>
      <c r="G1037" s="22">
        <f t="shared" si="33"/>
        <v>19</v>
      </c>
    </row>
    <row r="1038" spans="1:7">
      <c r="A1038" s="19" t="s">
        <v>16</v>
      </c>
      <c r="B1038" s="22">
        <v>6</v>
      </c>
      <c r="C1038" s="27"/>
      <c r="D1038" s="22">
        <f t="shared" si="32"/>
        <v>6</v>
      </c>
      <c r="F1038" s="19" t="s">
        <v>16</v>
      </c>
      <c r="G1038" s="22">
        <f t="shared" si="33"/>
        <v>6</v>
      </c>
    </row>
    <row r="1039" spans="1:7">
      <c r="A1039" s="20" t="s">
        <v>18</v>
      </c>
      <c r="B1039" s="23">
        <v>11</v>
      </c>
      <c r="C1039" s="28"/>
      <c r="D1039" s="22">
        <f t="shared" si="32"/>
        <v>11</v>
      </c>
      <c r="F1039" s="20" t="s">
        <v>18</v>
      </c>
      <c r="G1039" s="22">
        <f t="shared" si="33"/>
        <v>11</v>
      </c>
    </row>
    <row r="1040" spans="1:7">
      <c r="A1040" s="19" t="s">
        <v>19</v>
      </c>
      <c r="B1040" s="22">
        <v>14</v>
      </c>
      <c r="C1040" s="27"/>
      <c r="D1040" s="22">
        <f t="shared" si="32"/>
        <v>14</v>
      </c>
      <c r="F1040" s="19" t="s">
        <v>19</v>
      </c>
      <c r="G1040" s="22">
        <f t="shared" si="33"/>
        <v>14</v>
      </c>
    </row>
    <row r="1041" spans="1:7">
      <c r="A1041" s="20" t="s">
        <v>33</v>
      </c>
      <c r="B1041" s="23">
        <v>7</v>
      </c>
      <c r="C1041" s="28"/>
      <c r="D1041" s="22">
        <f t="shared" si="32"/>
        <v>7</v>
      </c>
      <c r="F1041" s="20" t="s">
        <v>33</v>
      </c>
      <c r="G1041" s="22">
        <f t="shared" si="33"/>
        <v>7</v>
      </c>
    </row>
    <row r="1042" spans="1:7">
      <c r="A1042" s="19" t="s">
        <v>22</v>
      </c>
      <c r="B1042" s="22">
        <v>20</v>
      </c>
      <c r="C1042" s="27"/>
      <c r="D1042" s="22">
        <f t="shared" si="32"/>
        <v>20</v>
      </c>
      <c r="F1042" s="19" t="s">
        <v>22</v>
      </c>
      <c r="G1042" s="22">
        <f t="shared" si="33"/>
        <v>20</v>
      </c>
    </row>
    <row r="1043" spans="1:7">
      <c r="A1043" s="20" t="s">
        <v>23</v>
      </c>
      <c r="B1043" s="23">
        <v>11</v>
      </c>
      <c r="C1043" s="28"/>
      <c r="D1043" s="22">
        <f t="shared" si="32"/>
        <v>11</v>
      </c>
      <c r="F1043" s="20" t="s">
        <v>23</v>
      </c>
      <c r="G1043" s="22">
        <f t="shared" si="33"/>
        <v>11</v>
      </c>
    </row>
    <row r="1044" spans="1:7">
      <c r="A1044" s="19" t="s">
        <v>36</v>
      </c>
      <c r="B1044" s="22">
        <v>18</v>
      </c>
      <c r="C1044" s="27"/>
      <c r="D1044" s="22">
        <f t="shared" si="32"/>
        <v>18</v>
      </c>
      <c r="F1044" s="19" t="s">
        <v>36</v>
      </c>
      <c r="G1044" s="22">
        <f t="shared" si="33"/>
        <v>18</v>
      </c>
    </row>
    <row r="1045" spans="1:7">
      <c r="A1045" s="20" t="s">
        <v>24</v>
      </c>
      <c r="B1045" s="23">
        <v>11</v>
      </c>
      <c r="C1045" s="28"/>
      <c r="D1045" s="22">
        <f t="shared" si="32"/>
        <v>11</v>
      </c>
      <c r="F1045" s="20" t="s">
        <v>24</v>
      </c>
      <c r="G1045" s="22">
        <f t="shared" si="33"/>
        <v>11</v>
      </c>
    </row>
    <row r="1046" spans="1:7">
      <c r="A1046" s="19" t="s">
        <v>43</v>
      </c>
      <c r="B1046" s="22">
        <v>12</v>
      </c>
      <c r="C1046" s="27"/>
      <c r="D1046" s="22">
        <f t="shared" si="32"/>
        <v>12</v>
      </c>
      <c r="F1046" s="19" t="s">
        <v>43</v>
      </c>
      <c r="G1046" s="22">
        <f t="shared" si="33"/>
        <v>12</v>
      </c>
    </row>
    <row r="1047" spans="1:7">
      <c r="A1047" s="20" t="s">
        <v>26</v>
      </c>
      <c r="B1047" s="23">
        <v>16</v>
      </c>
      <c r="C1047" s="28"/>
      <c r="D1047" s="22">
        <f t="shared" si="32"/>
        <v>16</v>
      </c>
      <c r="F1047" s="20" t="s">
        <v>26</v>
      </c>
      <c r="G1047" s="22">
        <f t="shared" si="33"/>
        <v>16</v>
      </c>
    </row>
    <row r="1048" spans="1:7">
      <c r="A1048" s="19" t="s">
        <v>37</v>
      </c>
      <c r="B1048" s="22">
        <v>7</v>
      </c>
      <c r="C1048" s="27"/>
      <c r="D1048" s="22">
        <f t="shared" si="32"/>
        <v>7</v>
      </c>
      <c r="F1048" s="19" t="s">
        <v>37</v>
      </c>
      <c r="G1048" s="22">
        <f t="shared" si="33"/>
        <v>7</v>
      </c>
    </row>
    <row r="1049" spans="1:7">
      <c r="A1049" s="20" t="s">
        <v>27</v>
      </c>
      <c r="B1049" s="23">
        <v>13</v>
      </c>
      <c r="C1049" s="28"/>
      <c r="D1049" s="22">
        <f t="shared" si="32"/>
        <v>13</v>
      </c>
      <c r="F1049" s="20" t="s">
        <v>27</v>
      </c>
      <c r="G1049" s="22">
        <f t="shared" si="33"/>
        <v>13</v>
      </c>
    </row>
    <row r="1050" spans="1:7">
      <c r="A1050" s="19" t="s">
        <v>41</v>
      </c>
      <c r="B1050" s="22">
        <v>19</v>
      </c>
      <c r="C1050" s="27"/>
      <c r="D1050" s="22">
        <f t="shared" si="32"/>
        <v>19</v>
      </c>
      <c r="F1050" s="19" t="s">
        <v>41</v>
      </c>
      <c r="G1050" s="22">
        <f t="shared" si="33"/>
        <v>19</v>
      </c>
    </row>
    <row r="1051" spans="1:7">
      <c r="A1051" s="20" t="s">
        <v>32</v>
      </c>
      <c r="B1051" s="23">
        <v>16</v>
      </c>
      <c r="C1051" s="28"/>
      <c r="D1051" s="22">
        <f t="shared" si="32"/>
        <v>16</v>
      </c>
      <c r="F1051" s="20" t="s">
        <v>32</v>
      </c>
      <c r="G1051" s="22">
        <f t="shared" si="33"/>
        <v>16</v>
      </c>
    </row>
    <row r="1052" spans="1:7">
      <c r="A1052" s="19" t="s">
        <v>16</v>
      </c>
      <c r="B1052" s="22">
        <v>23</v>
      </c>
      <c r="C1052" s="27"/>
      <c r="D1052" s="22">
        <f t="shared" si="32"/>
        <v>23</v>
      </c>
      <c r="F1052" s="19" t="s">
        <v>16</v>
      </c>
      <c r="G1052" s="22">
        <f t="shared" si="33"/>
        <v>23</v>
      </c>
    </row>
    <row r="1053" spans="1:7">
      <c r="A1053" s="20" t="s">
        <v>18</v>
      </c>
      <c r="B1053" s="23">
        <v>9</v>
      </c>
      <c r="C1053" s="28"/>
      <c r="D1053" s="22">
        <f t="shared" si="32"/>
        <v>9</v>
      </c>
      <c r="F1053" s="20" t="s">
        <v>18</v>
      </c>
      <c r="G1053" s="22">
        <f t="shared" si="33"/>
        <v>9</v>
      </c>
    </row>
    <row r="1054" spans="1:7">
      <c r="A1054" s="19" t="s">
        <v>20</v>
      </c>
      <c r="B1054" s="22">
        <v>37</v>
      </c>
      <c r="C1054" s="27"/>
      <c r="D1054" s="22">
        <f t="shared" si="32"/>
        <v>37</v>
      </c>
      <c r="F1054" s="19" t="s">
        <v>20</v>
      </c>
      <c r="G1054" s="22">
        <f t="shared" si="33"/>
        <v>37</v>
      </c>
    </row>
    <row r="1055" spans="1:7">
      <c r="A1055" s="20" t="s">
        <v>33</v>
      </c>
      <c r="B1055" s="23">
        <v>8</v>
      </c>
      <c r="C1055" s="28"/>
      <c r="D1055" s="22">
        <f t="shared" si="32"/>
        <v>8</v>
      </c>
      <c r="F1055" s="20" t="s">
        <v>33</v>
      </c>
      <c r="G1055" s="22">
        <f t="shared" si="33"/>
        <v>8</v>
      </c>
    </row>
    <row r="1056" spans="1:7">
      <c r="A1056" s="19" t="s">
        <v>22</v>
      </c>
      <c r="B1056" s="22">
        <v>15</v>
      </c>
      <c r="C1056" s="27"/>
      <c r="D1056" s="22">
        <f t="shared" si="32"/>
        <v>15</v>
      </c>
      <c r="F1056" s="19" t="s">
        <v>22</v>
      </c>
      <c r="G1056" s="22">
        <f t="shared" si="33"/>
        <v>15</v>
      </c>
    </row>
    <row r="1057" spans="1:7">
      <c r="A1057" s="20" t="s">
        <v>23</v>
      </c>
      <c r="B1057" s="23">
        <v>11</v>
      </c>
      <c r="C1057" s="28"/>
      <c r="D1057" s="22">
        <f t="shared" si="32"/>
        <v>11</v>
      </c>
      <c r="F1057" s="20" t="s">
        <v>23</v>
      </c>
      <c r="G1057" s="22">
        <f t="shared" si="33"/>
        <v>11</v>
      </c>
    </row>
    <row r="1058" spans="1:7">
      <c r="A1058" s="19" t="s">
        <v>42</v>
      </c>
      <c r="B1058" s="22">
        <v>16</v>
      </c>
      <c r="C1058" s="27"/>
      <c r="D1058" s="22">
        <f t="shared" si="32"/>
        <v>16</v>
      </c>
      <c r="F1058" s="19" t="s">
        <v>42</v>
      </c>
      <c r="G1058" s="22">
        <f t="shared" si="33"/>
        <v>16</v>
      </c>
    </row>
    <row r="1059" spans="1:7">
      <c r="A1059" s="20" t="s">
        <v>24</v>
      </c>
      <c r="B1059" s="23">
        <v>17</v>
      </c>
      <c r="C1059" s="28"/>
      <c r="D1059" s="22">
        <f t="shared" si="32"/>
        <v>17</v>
      </c>
      <c r="F1059" s="20" t="s">
        <v>24</v>
      </c>
      <c r="G1059" s="22">
        <f t="shared" si="33"/>
        <v>17</v>
      </c>
    </row>
    <row r="1060" spans="1:7">
      <c r="A1060" s="19" t="s">
        <v>25</v>
      </c>
      <c r="B1060" s="22">
        <v>14</v>
      </c>
      <c r="C1060" s="27"/>
      <c r="D1060" s="22">
        <f t="shared" si="32"/>
        <v>14</v>
      </c>
      <c r="F1060" s="19" t="s">
        <v>25</v>
      </c>
      <c r="G1060" s="22">
        <f t="shared" si="33"/>
        <v>14</v>
      </c>
    </row>
    <row r="1061" spans="1:7">
      <c r="A1061" s="20" t="s">
        <v>44</v>
      </c>
      <c r="B1061" s="23">
        <v>18</v>
      </c>
      <c r="C1061" s="28"/>
      <c r="D1061" s="22">
        <f t="shared" si="32"/>
        <v>18</v>
      </c>
      <c r="F1061" s="20" t="s">
        <v>44</v>
      </c>
      <c r="G1061" s="22">
        <f t="shared" si="33"/>
        <v>18</v>
      </c>
    </row>
    <row r="1062" spans="1:7">
      <c r="A1062" s="19" t="s">
        <v>27</v>
      </c>
      <c r="B1062" s="22">
        <v>14</v>
      </c>
      <c r="C1062" s="27"/>
      <c r="D1062" s="22">
        <f t="shared" si="32"/>
        <v>14</v>
      </c>
      <c r="F1062" s="19" t="s">
        <v>27</v>
      </c>
      <c r="G1062" s="22">
        <f t="shared" si="33"/>
        <v>14</v>
      </c>
    </row>
    <row r="1063" spans="1:7">
      <c r="A1063" s="20" t="s">
        <v>41</v>
      </c>
      <c r="B1063" s="23">
        <v>2</v>
      </c>
      <c r="C1063" s="28"/>
      <c r="D1063" s="22">
        <f t="shared" si="32"/>
        <v>2</v>
      </c>
      <c r="F1063" s="20" t="s">
        <v>41</v>
      </c>
      <c r="G1063" s="22">
        <f t="shared" si="33"/>
        <v>2</v>
      </c>
    </row>
    <row r="1064" spans="1:7">
      <c r="A1064" s="19" t="s">
        <v>32</v>
      </c>
      <c r="B1064" s="22">
        <v>6</v>
      </c>
      <c r="C1064" s="27"/>
      <c r="D1064" s="22">
        <f t="shared" si="32"/>
        <v>6</v>
      </c>
      <c r="F1064" s="19" t="s">
        <v>32</v>
      </c>
      <c r="G1064" s="22">
        <f t="shared" si="33"/>
        <v>6</v>
      </c>
    </row>
    <row r="1065" spans="1:7">
      <c r="A1065" s="20" t="s">
        <v>16</v>
      </c>
      <c r="B1065" s="23">
        <v>5</v>
      </c>
      <c r="C1065" s="28"/>
      <c r="D1065" s="22">
        <f t="shared" si="32"/>
        <v>5</v>
      </c>
      <c r="F1065" s="20" t="s">
        <v>16</v>
      </c>
      <c r="G1065" s="22">
        <f t="shared" si="33"/>
        <v>5</v>
      </c>
    </row>
    <row r="1066" spans="1:7">
      <c r="A1066" s="19" t="s">
        <v>18</v>
      </c>
      <c r="B1066" s="22">
        <v>7</v>
      </c>
      <c r="C1066" s="27"/>
      <c r="D1066" s="22">
        <f t="shared" si="32"/>
        <v>7</v>
      </c>
      <c r="F1066" s="19" t="s">
        <v>18</v>
      </c>
      <c r="G1066" s="22">
        <f t="shared" si="33"/>
        <v>7</v>
      </c>
    </row>
    <row r="1067" spans="1:7">
      <c r="A1067" s="20" t="s">
        <v>20</v>
      </c>
      <c r="B1067" s="23">
        <v>1</v>
      </c>
      <c r="C1067" s="28"/>
      <c r="D1067" s="22">
        <f t="shared" si="32"/>
        <v>1</v>
      </c>
      <c r="F1067" s="20" t="s">
        <v>20</v>
      </c>
      <c r="G1067" s="22">
        <f t="shared" si="33"/>
        <v>1</v>
      </c>
    </row>
    <row r="1068" spans="1:7">
      <c r="A1068" s="19" t="s">
        <v>33</v>
      </c>
      <c r="B1068" s="22">
        <v>2</v>
      </c>
      <c r="C1068" s="27"/>
      <c r="D1068" s="22">
        <f t="shared" si="32"/>
        <v>2</v>
      </c>
      <c r="F1068" s="19" t="s">
        <v>33</v>
      </c>
      <c r="G1068" s="22">
        <f t="shared" si="33"/>
        <v>2</v>
      </c>
    </row>
    <row r="1069" spans="1:7">
      <c r="A1069" s="20" t="s">
        <v>35</v>
      </c>
      <c r="B1069" s="23">
        <v>6</v>
      </c>
      <c r="C1069" s="28"/>
      <c r="D1069" s="22">
        <f t="shared" si="32"/>
        <v>6</v>
      </c>
      <c r="F1069" s="20" t="s">
        <v>35</v>
      </c>
      <c r="G1069" s="22">
        <f t="shared" si="33"/>
        <v>6</v>
      </c>
    </row>
    <row r="1070" spans="1:7">
      <c r="A1070" s="19" t="s">
        <v>23</v>
      </c>
      <c r="B1070" s="22">
        <v>1</v>
      </c>
      <c r="C1070" s="27"/>
      <c r="D1070" s="22">
        <f t="shared" si="32"/>
        <v>1</v>
      </c>
      <c r="F1070" s="19" t="s">
        <v>23</v>
      </c>
      <c r="G1070" s="22">
        <f t="shared" si="33"/>
        <v>1</v>
      </c>
    </row>
    <row r="1071" spans="1:7">
      <c r="A1071" s="20" t="s">
        <v>36</v>
      </c>
      <c r="B1071" s="23">
        <v>3</v>
      </c>
      <c r="C1071" s="28"/>
      <c r="D1071" s="22">
        <f t="shared" si="32"/>
        <v>3</v>
      </c>
      <c r="F1071" s="20" t="s">
        <v>36</v>
      </c>
      <c r="G1071" s="22">
        <f t="shared" si="33"/>
        <v>3</v>
      </c>
    </row>
    <row r="1072" spans="1:7">
      <c r="A1072" s="19" t="s">
        <v>25</v>
      </c>
      <c r="B1072" s="22">
        <v>2</v>
      </c>
      <c r="C1072" s="27"/>
      <c r="D1072" s="22">
        <f t="shared" si="32"/>
        <v>2</v>
      </c>
      <c r="F1072" s="19" t="s">
        <v>25</v>
      </c>
      <c r="G1072" s="22">
        <f t="shared" si="33"/>
        <v>2</v>
      </c>
    </row>
    <row r="1073" spans="1:7">
      <c r="A1073" s="20" t="s">
        <v>26</v>
      </c>
      <c r="B1073" s="23">
        <v>6</v>
      </c>
      <c r="C1073" s="28"/>
      <c r="D1073" s="22">
        <f t="shared" si="32"/>
        <v>6</v>
      </c>
      <c r="F1073" s="20" t="s">
        <v>26</v>
      </c>
      <c r="G1073" s="22">
        <f t="shared" si="33"/>
        <v>6</v>
      </c>
    </row>
    <row r="1074" spans="1:7">
      <c r="A1074" s="19" t="s">
        <v>37</v>
      </c>
      <c r="B1074" s="22">
        <v>5</v>
      </c>
      <c r="C1074" s="27"/>
      <c r="D1074" s="22">
        <f t="shared" si="32"/>
        <v>5</v>
      </c>
      <c r="F1074" s="19" t="s">
        <v>37</v>
      </c>
      <c r="G1074" s="22">
        <f t="shared" si="33"/>
        <v>5</v>
      </c>
    </row>
    <row r="1075" spans="1:7">
      <c r="A1075" s="20" t="s">
        <v>27</v>
      </c>
      <c r="B1075" s="23">
        <v>3</v>
      </c>
      <c r="C1075" s="28"/>
      <c r="D1075" s="22">
        <f t="shared" si="32"/>
        <v>3</v>
      </c>
      <c r="F1075" s="20" t="s">
        <v>27</v>
      </c>
      <c r="G1075" s="22">
        <f t="shared" si="33"/>
        <v>3</v>
      </c>
    </row>
    <row r="1076" spans="1:7">
      <c r="A1076" s="19" t="s">
        <v>32</v>
      </c>
      <c r="B1076" s="22">
        <v>19</v>
      </c>
      <c r="C1076" s="27"/>
      <c r="D1076" s="22">
        <f t="shared" si="32"/>
        <v>19</v>
      </c>
      <c r="F1076" s="19" t="s">
        <v>32</v>
      </c>
      <c r="G1076" s="22">
        <f t="shared" si="33"/>
        <v>19</v>
      </c>
    </row>
    <row r="1077" spans="1:7">
      <c r="A1077" s="20" t="s">
        <v>16</v>
      </c>
      <c r="B1077" s="23">
        <v>19</v>
      </c>
      <c r="C1077" s="28"/>
      <c r="D1077" s="22">
        <f t="shared" si="32"/>
        <v>19</v>
      </c>
      <c r="F1077" s="20" t="s">
        <v>16</v>
      </c>
      <c r="G1077" s="22">
        <f t="shared" si="33"/>
        <v>19</v>
      </c>
    </row>
    <row r="1078" spans="1:7">
      <c r="A1078" s="19" t="s">
        <v>18</v>
      </c>
      <c r="B1078" s="22">
        <v>12</v>
      </c>
      <c r="C1078" s="27"/>
      <c r="D1078" s="22">
        <f t="shared" si="32"/>
        <v>12</v>
      </c>
      <c r="F1078" s="19" t="s">
        <v>18</v>
      </c>
      <c r="G1078" s="22">
        <f t="shared" si="33"/>
        <v>12</v>
      </c>
    </row>
    <row r="1079" spans="1:7">
      <c r="A1079" s="20" t="s">
        <v>19</v>
      </c>
      <c r="B1079" s="23">
        <v>18</v>
      </c>
      <c r="C1079" s="28"/>
      <c r="D1079" s="22">
        <f t="shared" si="32"/>
        <v>18</v>
      </c>
      <c r="F1079" s="20" t="s">
        <v>19</v>
      </c>
      <c r="G1079" s="22">
        <f t="shared" si="33"/>
        <v>18</v>
      </c>
    </row>
    <row r="1080" spans="1:7">
      <c r="A1080" s="19" t="s">
        <v>20</v>
      </c>
      <c r="B1080" s="22">
        <v>15</v>
      </c>
      <c r="C1080" s="27"/>
      <c r="D1080" s="22">
        <f t="shared" si="32"/>
        <v>15</v>
      </c>
      <c r="F1080" s="19" t="s">
        <v>20</v>
      </c>
      <c r="G1080" s="22">
        <f t="shared" si="33"/>
        <v>15</v>
      </c>
    </row>
    <row r="1081" spans="1:7">
      <c r="A1081" s="20" t="s">
        <v>33</v>
      </c>
      <c r="B1081" s="23">
        <v>10</v>
      </c>
      <c r="C1081" s="28"/>
      <c r="D1081" s="22">
        <f t="shared" si="32"/>
        <v>10</v>
      </c>
      <c r="F1081" s="20" t="s">
        <v>33</v>
      </c>
      <c r="G1081" s="22">
        <f t="shared" si="33"/>
        <v>10</v>
      </c>
    </row>
    <row r="1082" spans="1:7">
      <c r="A1082" s="19" t="s">
        <v>35</v>
      </c>
      <c r="B1082" s="22">
        <v>16</v>
      </c>
      <c r="C1082" s="27"/>
      <c r="D1082" s="22">
        <f t="shared" si="32"/>
        <v>16</v>
      </c>
      <c r="F1082" s="19" t="s">
        <v>35</v>
      </c>
      <c r="G1082" s="22">
        <f t="shared" si="33"/>
        <v>16</v>
      </c>
    </row>
    <row r="1083" spans="1:7">
      <c r="A1083" s="20" t="s">
        <v>22</v>
      </c>
      <c r="B1083" s="23">
        <v>5</v>
      </c>
      <c r="C1083" s="28"/>
      <c r="D1083" s="22">
        <f t="shared" si="32"/>
        <v>5</v>
      </c>
      <c r="F1083" s="20" t="s">
        <v>22</v>
      </c>
      <c r="G1083" s="22">
        <f t="shared" si="33"/>
        <v>5</v>
      </c>
    </row>
    <row r="1084" spans="1:7">
      <c r="A1084" s="19" t="s">
        <v>36</v>
      </c>
      <c r="B1084" s="22">
        <v>6</v>
      </c>
      <c r="C1084" s="27"/>
      <c r="D1084" s="22">
        <f t="shared" si="32"/>
        <v>6</v>
      </c>
      <c r="F1084" s="19" t="s">
        <v>36</v>
      </c>
      <c r="G1084" s="22">
        <f t="shared" si="33"/>
        <v>6</v>
      </c>
    </row>
    <row r="1085" spans="1:7">
      <c r="A1085" s="20" t="s">
        <v>25</v>
      </c>
      <c r="B1085" s="23">
        <v>14</v>
      </c>
      <c r="C1085" s="28"/>
      <c r="D1085" s="22">
        <f t="shared" si="32"/>
        <v>14</v>
      </c>
      <c r="F1085" s="20" t="s">
        <v>25</v>
      </c>
      <c r="G1085" s="22">
        <f t="shared" si="33"/>
        <v>14</v>
      </c>
    </row>
    <row r="1086" spans="1:7">
      <c r="A1086" s="19" t="s">
        <v>26</v>
      </c>
      <c r="B1086" s="22">
        <v>14</v>
      </c>
      <c r="C1086" s="27"/>
      <c r="D1086" s="22">
        <f t="shared" si="32"/>
        <v>14</v>
      </c>
      <c r="F1086" s="19" t="s">
        <v>26</v>
      </c>
      <c r="G1086" s="22">
        <f t="shared" si="33"/>
        <v>14</v>
      </c>
    </row>
    <row r="1087" spans="1:7">
      <c r="A1087" s="20" t="s">
        <v>44</v>
      </c>
      <c r="B1087" s="23">
        <v>8</v>
      </c>
      <c r="C1087" s="28"/>
      <c r="D1087" s="22">
        <f t="shared" si="32"/>
        <v>8</v>
      </c>
      <c r="F1087" s="20" t="s">
        <v>44</v>
      </c>
      <c r="G1087" s="22">
        <f t="shared" si="33"/>
        <v>8</v>
      </c>
    </row>
    <row r="1088" spans="1:7">
      <c r="A1088" s="19" t="s">
        <v>32</v>
      </c>
      <c r="B1088" s="22">
        <v>9</v>
      </c>
      <c r="C1088" s="27"/>
      <c r="D1088" s="22">
        <f t="shared" si="32"/>
        <v>9</v>
      </c>
      <c r="F1088" s="19" t="s">
        <v>32</v>
      </c>
      <c r="G1088" s="22">
        <f t="shared" si="33"/>
        <v>9</v>
      </c>
    </row>
    <row r="1089" spans="1:7">
      <c r="A1089" s="20" t="s">
        <v>16</v>
      </c>
      <c r="B1089" s="23">
        <v>4</v>
      </c>
      <c r="C1089" s="28"/>
      <c r="D1089" s="22">
        <f t="shared" si="32"/>
        <v>4</v>
      </c>
      <c r="F1089" s="20" t="s">
        <v>16</v>
      </c>
      <c r="G1089" s="22">
        <f t="shared" si="33"/>
        <v>4</v>
      </c>
    </row>
    <row r="1090" spans="1:7">
      <c r="A1090" s="19" t="s">
        <v>20</v>
      </c>
      <c r="B1090" s="22">
        <v>5</v>
      </c>
      <c r="C1090" s="27"/>
      <c r="D1090" s="22">
        <f t="shared" si="32"/>
        <v>5</v>
      </c>
      <c r="F1090" s="19" t="s">
        <v>20</v>
      </c>
      <c r="G1090" s="22">
        <f t="shared" si="33"/>
        <v>5</v>
      </c>
    </row>
    <row r="1091" spans="1:7">
      <c r="A1091" s="20" t="s">
        <v>33</v>
      </c>
      <c r="B1091" s="23">
        <v>13</v>
      </c>
      <c r="C1091" s="28"/>
      <c r="D1091" s="22">
        <f t="shared" ref="D1091:D1154" si="34">B1091+C1091</f>
        <v>13</v>
      </c>
      <c r="F1091" s="20" t="s">
        <v>33</v>
      </c>
      <c r="G1091" s="22">
        <f t="shared" ref="G1091:G1154" si="35">B1091+C1091</f>
        <v>13</v>
      </c>
    </row>
    <row r="1092" spans="1:7">
      <c r="A1092" s="19" t="s">
        <v>23</v>
      </c>
      <c r="B1092" s="22">
        <v>8</v>
      </c>
      <c r="C1092" s="27"/>
      <c r="D1092" s="22">
        <f t="shared" si="34"/>
        <v>8</v>
      </c>
      <c r="F1092" s="19" t="s">
        <v>23</v>
      </c>
      <c r="G1092" s="22">
        <f t="shared" si="35"/>
        <v>8</v>
      </c>
    </row>
    <row r="1093" spans="1:7">
      <c r="A1093" s="20" t="s">
        <v>36</v>
      </c>
      <c r="B1093" s="23">
        <v>10</v>
      </c>
      <c r="C1093" s="28"/>
      <c r="D1093" s="22">
        <f t="shared" si="34"/>
        <v>10</v>
      </c>
      <c r="F1093" s="20" t="s">
        <v>36</v>
      </c>
      <c r="G1093" s="22">
        <f t="shared" si="35"/>
        <v>10</v>
      </c>
    </row>
    <row r="1094" spans="1:7">
      <c r="A1094" s="19" t="s">
        <v>42</v>
      </c>
      <c r="B1094" s="22">
        <v>8</v>
      </c>
      <c r="C1094" s="27"/>
      <c r="D1094" s="22">
        <f t="shared" si="34"/>
        <v>8</v>
      </c>
      <c r="F1094" s="19" t="s">
        <v>42</v>
      </c>
      <c r="G1094" s="22">
        <f t="shared" si="35"/>
        <v>8</v>
      </c>
    </row>
    <row r="1095" spans="1:7">
      <c r="A1095" s="20" t="s">
        <v>25</v>
      </c>
      <c r="B1095" s="23">
        <v>10</v>
      </c>
      <c r="C1095" s="28"/>
      <c r="D1095" s="22">
        <f t="shared" si="34"/>
        <v>10</v>
      </c>
      <c r="F1095" s="20" t="s">
        <v>25</v>
      </c>
      <c r="G1095" s="22">
        <f t="shared" si="35"/>
        <v>10</v>
      </c>
    </row>
    <row r="1096" spans="1:7">
      <c r="A1096" s="19" t="s">
        <v>43</v>
      </c>
      <c r="B1096" s="22">
        <v>9</v>
      </c>
      <c r="C1096" s="27"/>
      <c r="D1096" s="22">
        <f t="shared" si="34"/>
        <v>9</v>
      </c>
      <c r="F1096" s="19" t="s">
        <v>43</v>
      </c>
      <c r="G1096" s="22">
        <f t="shared" si="35"/>
        <v>9</v>
      </c>
    </row>
    <row r="1097" spans="1:7">
      <c r="A1097" s="20" t="s">
        <v>26</v>
      </c>
      <c r="B1097" s="23">
        <v>12</v>
      </c>
      <c r="C1097" s="28"/>
      <c r="D1097" s="22">
        <f t="shared" si="34"/>
        <v>12</v>
      </c>
      <c r="F1097" s="20" t="s">
        <v>26</v>
      </c>
      <c r="G1097" s="22">
        <f t="shared" si="35"/>
        <v>12</v>
      </c>
    </row>
    <row r="1098" spans="1:7">
      <c r="A1098" s="19" t="s">
        <v>44</v>
      </c>
      <c r="B1098" s="22">
        <v>7</v>
      </c>
      <c r="C1098" s="27"/>
      <c r="D1098" s="22">
        <f t="shared" si="34"/>
        <v>7</v>
      </c>
      <c r="F1098" s="19" t="s">
        <v>44</v>
      </c>
      <c r="G1098" s="22">
        <f t="shared" si="35"/>
        <v>7</v>
      </c>
    </row>
    <row r="1099" spans="1:7">
      <c r="A1099" s="20" t="s">
        <v>27</v>
      </c>
      <c r="B1099" s="23">
        <v>8</v>
      </c>
      <c r="C1099" s="28"/>
      <c r="D1099" s="22">
        <f t="shared" si="34"/>
        <v>8</v>
      </c>
      <c r="F1099" s="20" t="s">
        <v>27</v>
      </c>
      <c r="G1099" s="22">
        <f t="shared" si="35"/>
        <v>8</v>
      </c>
    </row>
    <row r="1100" spans="1:7">
      <c r="A1100" s="19" t="s">
        <v>16</v>
      </c>
      <c r="B1100" s="22">
        <v>18</v>
      </c>
      <c r="C1100" s="27"/>
      <c r="D1100" s="22">
        <f t="shared" si="34"/>
        <v>18</v>
      </c>
      <c r="F1100" s="19" t="s">
        <v>16</v>
      </c>
      <c r="G1100" s="22">
        <f t="shared" si="35"/>
        <v>18</v>
      </c>
    </row>
    <row r="1101" spans="1:7">
      <c r="A1101" s="20" t="s">
        <v>18</v>
      </c>
      <c r="B1101" s="23">
        <v>9</v>
      </c>
      <c r="C1101" s="28"/>
      <c r="D1101" s="22">
        <f t="shared" si="34"/>
        <v>9</v>
      </c>
      <c r="F1101" s="20" t="s">
        <v>18</v>
      </c>
      <c r="G1101" s="22">
        <f t="shared" si="35"/>
        <v>9</v>
      </c>
    </row>
    <row r="1102" spans="1:7">
      <c r="A1102" s="19" t="s">
        <v>19</v>
      </c>
      <c r="B1102" s="22">
        <v>16</v>
      </c>
      <c r="C1102" s="27"/>
      <c r="D1102" s="22">
        <f t="shared" si="34"/>
        <v>16</v>
      </c>
      <c r="F1102" s="19" t="s">
        <v>19</v>
      </c>
      <c r="G1102" s="22">
        <f t="shared" si="35"/>
        <v>16</v>
      </c>
    </row>
    <row r="1103" spans="1:7">
      <c r="A1103" s="20" t="s">
        <v>20</v>
      </c>
      <c r="B1103" s="23">
        <v>13</v>
      </c>
      <c r="C1103" s="28"/>
      <c r="D1103" s="22">
        <f t="shared" si="34"/>
        <v>13</v>
      </c>
      <c r="F1103" s="20" t="s">
        <v>20</v>
      </c>
      <c r="G1103" s="22">
        <f t="shared" si="35"/>
        <v>13</v>
      </c>
    </row>
    <row r="1104" spans="1:7">
      <c r="A1104" s="19" t="s">
        <v>35</v>
      </c>
      <c r="B1104" s="22">
        <v>17</v>
      </c>
      <c r="C1104" s="27"/>
      <c r="D1104" s="22">
        <f t="shared" si="34"/>
        <v>17</v>
      </c>
      <c r="F1104" s="19" t="s">
        <v>35</v>
      </c>
      <c r="G1104" s="22">
        <f t="shared" si="35"/>
        <v>17</v>
      </c>
    </row>
    <row r="1105" spans="1:7">
      <c r="A1105" s="20" t="s">
        <v>21</v>
      </c>
      <c r="B1105" s="23">
        <v>13</v>
      </c>
      <c r="C1105" s="28"/>
      <c r="D1105" s="22">
        <f t="shared" si="34"/>
        <v>13</v>
      </c>
      <c r="F1105" s="20" t="s">
        <v>21</v>
      </c>
      <c r="G1105" s="22">
        <f t="shared" si="35"/>
        <v>13</v>
      </c>
    </row>
    <row r="1106" spans="1:7">
      <c r="A1106" s="19" t="s">
        <v>22</v>
      </c>
      <c r="B1106" s="22">
        <v>9</v>
      </c>
      <c r="C1106" s="27"/>
      <c r="D1106" s="22">
        <f t="shared" si="34"/>
        <v>9</v>
      </c>
      <c r="F1106" s="19" t="s">
        <v>22</v>
      </c>
      <c r="G1106" s="22">
        <f t="shared" si="35"/>
        <v>9</v>
      </c>
    </row>
    <row r="1107" spans="1:7">
      <c r="A1107" s="20" t="s">
        <v>23</v>
      </c>
      <c r="B1107" s="23">
        <v>3</v>
      </c>
      <c r="C1107" s="28"/>
      <c r="D1107" s="22">
        <f t="shared" si="34"/>
        <v>3</v>
      </c>
      <c r="F1107" s="20" t="s">
        <v>23</v>
      </c>
      <c r="G1107" s="22">
        <f t="shared" si="35"/>
        <v>3</v>
      </c>
    </row>
    <row r="1108" spans="1:7">
      <c r="A1108" s="19" t="s">
        <v>42</v>
      </c>
      <c r="B1108" s="22">
        <v>14</v>
      </c>
      <c r="C1108" s="27"/>
      <c r="D1108" s="22">
        <f t="shared" si="34"/>
        <v>14</v>
      </c>
      <c r="F1108" s="19" t="s">
        <v>42</v>
      </c>
      <c r="G1108" s="22">
        <f t="shared" si="35"/>
        <v>14</v>
      </c>
    </row>
    <row r="1109" spans="1:7">
      <c r="A1109" s="20" t="s">
        <v>25</v>
      </c>
      <c r="B1109" s="23">
        <v>20</v>
      </c>
      <c r="C1109" s="28"/>
      <c r="D1109" s="22">
        <f t="shared" si="34"/>
        <v>20</v>
      </c>
      <c r="F1109" s="20" t="s">
        <v>25</v>
      </c>
      <c r="G1109" s="22">
        <f t="shared" si="35"/>
        <v>20</v>
      </c>
    </row>
    <row r="1110" spans="1:7">
      <c r="A1110" s="19" t="s">
        <v>26</v>
      </c>
      <c r="B1110" s="22">
        <v>7</v>
      </c>
      <c r="C1110" s="27"/>
      <c r="D1110" s="22">
        <f t="shared" si="34"/>
        <v>7</v>
      </c>
      <c r="F1110" s="19" t="s">
        <v>26</v>
      </c>
      <c r="G1110" s="22">
        <f t="shared" si="35"/>
        <v>7</v>
      </c>
    </row>
    <row r="1111" spans="1:7">
      <c r="A1111" s="20" t="s">
        <v>27</v>
      </c>
      <c r="B1111" s="23">
        <v>10</v>
      </c>
      <c r="C1111" s="28"/>
      <c r="D1111" s="22">
        <f t="shared" si="34"/>
        <v>10</v>
      </c>
      <c r="F1111" s="20" t="s">
        <v>27</v>
      </c>
      <c r="G1111" s="22">
        <f t="shared" si="35"/>
        <v>10</v>
      </c>
    </row>
    <row r="1112" spans="1:7">
      <c r="A1112" s="19" t="s">
        <v>32</v>
      </c>
      <c r="B1112" s="22">
        <v>20</v>
      </c>
      <c r="C1112" s="27"/>
      <c r="D1112" s="22">
        <f t="shared" si="34"/>
        <v>20</v>
      </c>
      <c r="F1112" s="19" t="s">
        <v>32</v>
      </c>
      <c r="G1112" s="22">
        <f t="shared" si="35"/>
        <v>20</v>
      </c>
    </row>
    <row r="1113" spans="1:7">
      <c r="A1113" s="20" t="s">
        <v>16</v>
      </c>
      <c r="B1113" s="23">
        <v>19</v>
      </c>
      <c r="C1113" s="28"/>
      <c r="D1113" s="22">
        <f t="shared" si="34"/>
        <v>19</v>
      </c>
      <c r="F1113" s="20" t="s">
        <v>16</v>
      </c>
      <c r="G1113" s="22">
        <f t="shared" si="35"/>
        <v>19</v>
      </c>
    </row>
    <row r="1114" spans="1:7">
      <c r="A1114" s="19" t="s">
        <v>18</v>
      </c>
      <c r="B1114" s="22">
        <v>10</v>
      </c>
      <c r="C1114" s="27"/>
      <c r="D1114" s="22">
        <f t="shared" si="34"/>
        <v>10</v>
      </c>
      <c r="F1114" s="19" t="s">
        <v>18</v>
      </c>
      <c r="G1114" s="22">
        <f t="shared" si="35"/>
        <v>10</v>
      </c>
    </row>
    <row r="1115" spans="1:7">
      <c r="A1115" s="20" t="s">
        <v>19</v>
      </c>
      <c r="B1115" s="23">
        <v>14</v>
      </c>
      <c r="C1115" s="28"/>
      <c r="D1115" s="22">
        <f t="shared" si="34"/>
        <v>14</v>
      </c>
      <c r="F1115" s="20" t="s">
        <v>19</v>
      </c>
      <c r="G1115" s="22">
        <f t="shared" si="35"/>
        <v>14</v>
      </c>
    </row>
    <row r="1116" spans="1:7">
      <c r="A1116" s="19" t="s">
        <v>33</v>
      </c>
      <c r="B1116" s="22">
        <v>23</v>
      </c>
      <c r="C1116" s="27"/>
      <c r="D1116" s="22">
        <f t="shared" si="34"/>
        <v>23</v>
      </c>
      <c r="F1116" s="19" t="s">
        <v>33</v>
      </c>
      <c r="G1116" s="22">
        <f t="shared" si="35"/>
        <v>23</v>
      </c>
    </row>
    <row r="1117" spans="1:7">
      <c r="A1117" s="20" t="s">
        <v>35</v>
      </c>
      <c r="B1117" s="23">
        <v>17</v>
      </c>
      <c r="C1117" s="28"/>
      <c r="D1117" s="22">
        <f t="shared" si="34"/>
        <v>17</v>
      </c>
      <c r="F1117" s="20" t="s">
        <v>35</v>
      </c>
      <c r="G1117" s="22">
        <f t="shared" si="35"/>
        <v>17</v>
      </c>
    </row>
    <row r="1118" spans="1:7">
      <c r="A1118" s="19" t="s">
        <v>23</v>
      </c>
      <c r="B1118" s="22">
        <v>15</v>
      </c>
      <c r="C1118" s="27"/>
      <c r="D1118" s="22">
        <f t="shared" si="34"/>
        <v>15</v>
      </c>
      <c r="F1118" s="19" t="s">
        <v>23</v>
      </c>
      <c r="G1118" s="22">
        <f t="shared" si="35"/>
        <v>15</v>
      </c>
    </row>
    <row r="1119" spans="1:7">
      <c r="A1119" s="20" t="s">
        <v>36</v>
      </c>
      <c r="B1119" s="23">
        <v>20</v>
      </c>
      <c r="C1119" s="28"/>
      <c r="D1119" s="22">
        <f t="shared" si="34"/>
        <v>20</v>
      </c>
      <c r="F1119" s="20" t="s">
        <v>36</v>
      </c>
      <c r="G1119" s="22">
        <f t="shared" si="35"/>
        <v>20</v>
      </c>
    </row>
    <row r="1120" spans="1:7">
      <c r="A1120" s="19" t="s">
        <v>24</v>
      </c>
      <c r="B1120" s="22">
        <v>17</v>
      </c>
      <c r="C1120" s="27"/>
      <c r="D1120" s="22">
        <f t="shared" si="34"/>
        <v>17</v>
      </c>
      <c r="F1120" s="19" t="s">
        <v>24</v>
      </c>
      <c r="G1120" s="22">
        <f t="shared" si="35"/>
        <v>17</v>
      </c>
    </row>
    <row r="1121" spans="1:7">
      <c r="A1121" s="20" t="s">
        <v>43</v>
      </c>
      <c r="B1121" s="23">
        <v>28</v>
      </c>
      <c r="C1121" s="28"/>
      <c r="D1121" s="22">
        <f t="shared" si="34"/>
        <v>28</v>
      </c>
      <c r="F1121" s="20" t="s">
        <v>43</v>
      </c>
      <c r="G1121" s="22">
        <f t="shared" si="35"/>
        <v>28</v>
      </c>
    </row>
    <row r="1122" spans="1:7">
      <c r="A1122" s="19" t="s">
        <v>26</v>
      </c>
      <c r="B1122" s="22">
        <v>11</v>
      </c>
      <c r="C1122" s="27"/>
      <c r="D1122" s="22">
        <f t="shared" si="34"/>
        <v>11</v>
      </c>
      <c r="F1122" s="19" t="s">
        <v>26</v>
      </c>
      <c r="G1122" s="22">
        <f t="shared" si="35"/>
        <v>11</v>
      </c>
    </row>
    <row r="1123" spans="1:7">
      <c r="A1123" s="20" t="s">
        <v>27</v>
      </c>
      <c r="B1123" s="23">
        <v>26</v>
      </c>
      <c r="C1123" s="28"/>
      <c r="D1123" s="22">
        <f t="shared" si="34"/>
        <v>26</v>
      </c>
      <c r="F1123" s="20" t="s">
        <v>27</v>
      </c>
      <c r="G1123" s="22">
        <f t="shared" si="35"/>
        <v>26</v>
      </c>
    </row>
    <row r="1124" spans="1:7">
      <c r="A1124" s="19" t="s">
        <v>16</v>
      </c>
      <c r="B1124" s="22">
        <v>2</v>
      </c>
      <c r="C1124" s="27"/>
      <c r="D1124" s="22">
        <f t="shared" si="34"/>
        <v>2</v>
      </c>
      <c r="F1124" s="19" t="s">
        <v>16</v>
      </c>
      <c r="G1124" s="22">
        <f t="shared" si="35"/>
        <v>2</v>
      </c>
    </row>
    <row r="1125" spans="1:7">
      <c r="A1125" s="20" t="s">
        <v>18</v>
      </c>
      <c r="B1125" s="23">
        <v>4</v>
      </c>
      <c r="C1125" s="28"/>
      <c r="D1125" s="22">
        <f t="shared" si="34"/>
        <v>4</v>
      </c>
      <c r="F1125" s="20" t="s">
        <v>18</v>
      </c>
      <c r="G1125" s="22">
        <f t="shared" si="35"/>
        <v>4</v>
      </c>
    </row>
    <row r="1126" spans="1:7">
      <c r="A1126" s="19" t="s">
        <v>20</v>
      </c>
      <c r="B1126" s="22">
        <v>3</v>
      </c>
      <c r="C1126" s="27"/>
      <c r="D1126" s="22">
        <f t="shared" si="34"/>
        <v>3</v>
      </c>
      <c r="F1126" s="19" t="s">
        <v>20</v>
      </c>
      <c r="G1126" s="22">
        <f t="shared" si="35"/>
        <v>3</v>
      </c>
    </row>
    <row r="1127" spans="1:7">
      <c r="A1127" s="20" t="s">
        <v>33</v>
      </c>
      <c r="B1127" s="23">
        <v>1</v>
      </c>
      <c r="C1127" s="28"/>
      <c r="D1127" s="22">
        <f t="shared" si="34"/>
        <v>1</v>
      </c>
      <c r="F1127" s="20" t="s">
        <v>33</v>
      </c>
      <c r="G1127" s="22">
        <f t="shared" si="35"/>
        <v>1</v>
      </c>
    </row>
    <row r="1128" spans="1:7">
      <c r="A1128" s="19" t="s">
        <v>42</v>
      </c>
      <c r="B1128" s="22">
        <v>2</v>
      </c>
      <c r="C1128" s="27"/>
      <c r="D1128" s="22">
        <f t="shared" si="34"/>
        <v>2</v>
      </c>
      <c r="F1128" s="19" t="s">
        <v>42</v>
      </c>
      <c r="G1128" s="22">
        <f t="shared" si="35"/>
        <v>2</v>
      </c>
    </row>
    <row r="1129" spans="1:7">
      <c r="A1129" s="20" t="s">
        <v>25</v>
      </c>
      <c r="B1129" s="23">
        <v>3</v>
      </c>
      <c r="C1129" s="28"/>
      <c r="D1129" s="22">
        <f t="shared" si="34"/>
        <v>3</v>
      </c>
      <c r="F1129" s="20" t="s">
        <v>25</v>
      </c>
      <c r="G1129" s="22">
        <f t="shared" si="35"/>
        <v>3</v>
      </c>
    </row>
    <row r="1130" spans="1:7">
      <c r="A1130" s="19" t="s">
        <v>26</v>
      </c>
      <c r="B1130" s="22">
        <v>1</v>
      </c>
      <c r="C1130" s="27"/>
      <c r="D1130" s="22">
        <f t="shared" si="34"/>
        <v>1</v>
      </c>
      <c r="F1130" s="19" t="s">
        <v>26</v>
      </c>
      <c r="G1130" s="22">
        <f t="shared" si="35"/>
        <v>1</v>
      </c>
    </row>
    <row r="1131" spans="1:7">
      <c r="A1131" s="20" t="s">
        <v>44</v>
      </c>
      <c r="B1131" s="23">
        <v>3</v>
      </c>
      <c r="C1131" s="28"/>
      <c r="D1131" s="22">
        <f t="shared" si="34"/>
        <v>3</v>
      </c>
      <c r="F1131" s="20" t="s">
        <v>44</v>
      </c>
      <c r="G1131" s="22">
        <f t="shared" si="35"/>
        <v>3</v>
      </c>
    </row>
    <row r="1132" spans="1:7">
      <c r="A1132" s="19" t="s">
        <v>27</v>
      </c>
      <c r="B1132" s="22">
        <v>3</v>
      </c>
      <c r="C1132" s="27"/>
      <c r="D1132" s="22">
        <f t="shared" si="34"/>
        <v>3</v>
      </c>
      <c r="F1132" s="19" t="s">
        <v>27</v>
      </c>
      <c r="G1132" s="22">
        <f t="shared" si="35"/>
        <v>3</v>
      </c>
    </row>
    <row r="1133" spans="1:7">
      <c r="A1133" s="20" t="s">
        <v>41</v>
      </c>
      <c r="B1133" s="23">
        <v>12</v>
      </c>
      <c r="C1133" s="28"/>
      <c r="D1133" s="22">
        <f t="shared" si="34"/>
        <v>12</v>
      </c>
      <c r="F1133" s="20" t="s">
        <v>41</v>
      </c>
      <c r="G1133" s="22">
        <f t="shared" si="35"/>
        <v>12</v>
      </c>
    </row>
    <row r="1134" spans="1:7">
      <c r="A1134" s="19" t="s">
        <v>32</v>
      </c>
      <c r="B1134" s="22">
        <v>16</v>
      </c>
      <c r="C1134" s="27"/>
      <c r="D1134" s="22">
        <f t="shared" si="34"/>
        <v>16</v>
      </c>
      <c r="F1134" s="19" t="s">
        <v>32</v>
      </c>
      <c r="G1134" s="22">
        <f t="shared" si="35"/>
        <v>16</v>
      </c>
    </row>
    <row r="1135" spans="1:7">
      <c r="A1135" s="20" t="s">
        <v>16</v>
      </c>
      <c r="B1135" s="23">
        <v>18</v>
      </c>
      <c r="C1135" s="28"/>
      <c r="D1135" s="22">
        <f t="shared" si="34"/>
        <v>18</v>
      </c>
      <c r="F1135" s="20" t="s">
        <v>16</v>
      </c>
      <c r="G1135" s="22">
        <f t="shared" si="35"/>
        <v>18</v>
      </c>
    </row>
    <row r="1136" spans="1:7">
      <c r="A1136" s="19" t="s">
        <v>18</v>
      </c>
      <c r="B1136" s="22">
        <v>7</v>
      </c>
      <c r="C1136" s="27"/>
      <c r="D1136" s="22">
        <f t="shared" si="34"/>
        <v>7</v>
      </c>
      <c r="F1136" s="19" t="s">
        <v>18</v>
      </c>
      <c r="G1136" s="22">
        <f t="shared" si="35"/>
        <v>7</v>
      </c>
    </row>
    <row r="1137" spans="1:7">
      <c r="A1137" s="20" t="s">
        <v>19</v>
      </c>
      <c r="B1137" s="23">
        <v>13</v>
      </c>
      <c r="C1137" s="28"/>
      <c r="D1137" s="22">
        <f t="shared" si="34"/>
        <v>13</v>
      </c>
      <c r="F1137" s="20" t="s">
        <v>19</v>
      </c>
      <c r="G1137" s="22">
        <f t="shared" si="35"/>
        <v>13</v>
      </c>
    </row>
    <row r="1138" spans="1:7">
      <c r="A1138" s="19" t="s">
        <v>33</v>
      </c>
      <c r="B1138" s="22">
        <v>17</v>
      </c>
      <c r="C1138" s="27"/>
      <c r="D1138" s="22">
        <f t="shared" si="34"/>
        <v>17</v>
      </c>
      <c r="F1138" s="19" t="s">
        <v>33</v>
      </c>
      <c r="G1138" s="22">
        <f t="shared" si="35"/>
        <v>17</v>
      </c>
    </row>
    <row r="1139" spans="1:7">
      <c r="A1139" s="20" t="s">
        <v>35</v>
      </c>
      <c r="B1139" s="23">
        <v>11</v>
      </c>
      <c r="C1139" s="28"/>
      <c r="D1139" s="22">
        <f t="shared" si="34"/>
        <v>11</v>
      </c>
      <c r="F1139" s="20" t="s">
        <v>35</v>
      </c>
      <c r="G1139" s="22">
        <f t="shared" si="35"/>
        <v>11</v>
      </c>
    </row>
    <row r="1140" spans="1:7">
      <c r="A1140" s="19" t="s">
        <v>21</v>
      </c>
      <c r="B1140" s="22">
        <v>16</v>
      </c>
      <c r="C1140" s="27"/>
      <c r="D1140" s="22">
        <f t="shared" si="34"/>
        <v>16</v>
      </c>
      <c r="F1140" s="19" t="s">
        <v>21</v>
      </c>
      <c r="G1140" s="22">
        <f t="shared" si="35"/>
        <v>16</v>
      </c>
    </row>
    <row r="1141" spans="1:7">
      <c r="A1141" s="20" t="s">
        <v>22</v>
      </c>
      <c r="B1141" s="23">
        <v>9</v>
      </c>
      <c r="C1141" s="28"/>
      <c r="D1141" s="22">
        <f t="shared" si="34"/>
        <v>9</v>
      </c>
      <c r="F1141" s="20" t="s">
        <v>22</v>
      </c>
      <c r="G1141" s="22">
        <f t="shared" si="35"/>
        <v>9</v>
      </c>
    </row>
    <row r="1142" spans="1:7">
      <c r="A1142" s="19" t="s">
        <v>23</v>
      </c>
      <c r="B1142" s="22">
        <v>12</v>
      </c>
      <c r="C1142" s="27"/>
      <c r="D1142" s="22">
        <f t="shared" si="34"/>
        <v>12</v>
      </c>
      <c r="F1142" s="19" t="s">
        <v>23</v>
      </c>
      <c r="G1142" s="22">
        <f t="shared" si="35"/>
        <v>12</v>
      </c>
    </row>
    <row r="1143" spans="1:7">
      <c r="A1143" s="20" t="s">
        <v>36</v>
      </c>
      <c r="B1143" s="23">
        <v>17</v>
      </c>
      <c r="C1143" s="28"/>
      <c r="D1143" s="22">
        <f t="shared" si="34"/>
        <v>17</v>
      </c>
      <c r="F1143" s="20" t="s">
        <v>36</v>
      </c>
      <c r="G1143" s="22">
        <f t="shared" si="35"/>
        <v>17</v>
      </c>
    </row>
    <row r="1144" spans="1:7">
      <c r="A1144" s="19" t="s">
        <v>42</v>
      </c>
      <c r="B1144" s="22">
        <v>22</v>
      </c>
      <c r="C1144" s="27"/>
      <c r="D1144" s="22">
        <f t="shared" si="34"/>
        <v>22</v>
      </c>
      <c r="F1144" s="19" t="s">
        <v>42</v>
      </c>
      <c r="G1144" s="22">
        <f t="shared" si="35"/>
        <v>22</v>
      </c>
    </row>
    <row r="1145" spans="1:7">
      <c r="A1145" s="20" t="s">
        <v>25</v>
      </c>
      <c r="B1145" s="23">
        <v>13</v>
      </c>
      <c r="C1145" s="28"/>
      <c r="D1145" s="22">
        <f t="shared" si="34"/>
        <v>13</v>
      </c>
      <c r="F1145" s="20" t="s">
        <v>25</v>
      </c>
      <c r="G1145" s="22">
        <f t="shared" si="35"/>
        <v>13</v>
      </c>
    </row>
    <row r="1146" spans="1:7">
      <c r="A1146" s="19" t="s">
        <v>44</v>
      </c>
      <c r="B1146" s="22">
        <v>16</v>
      </c>
      <c r="C1146" s="27"/>
      <c r="D1146" s="22">
        <f t="shared" si="34"/>
        <v>16</v>
      </c>
      <c r="F1146" s="19" t="s">
        <v>44</v>
      </c>
      <c r="G1146" s="22">
        <f t="shared" si="35"/>
        <v>16</v>
      </c>
    </row>
    <row r="1147" spans="1:7">
      <c r="A1147" s="20" t="s">
        <v>37</v>
      </c>
      <c r="B1147" s="23">
        <v>7</v>
      </c>
      <c r="C1147" s="28"/>
      <c r="D1147" s="22">
        <f t="shared" si="34"/>
        <v>7</v>
      </c>
      <c r="F1147" s="20" t="s">
        <v>37</v>
      </c>
      <c r="G1147" s="22">
        <f t="shared" si="35"/>
        <v>7</v>
      </c>
    </row>
    <row r="1148" spans="1:7">
      <c r="A1148" s="19" t="s">
        <v>27</v>
      </c>
      <c r="B1148" s="22">
        <v>20</v>
      </c>
      <c r="C1148" s="27"/>
      <c r="D1148" s="22">
        <f t="shared" si="34"/>
        <v>20</v>
      </c>
      <c r="F1148" s="19" t="s">
        <v>27</v>
      </c>
      <c r="G1148" s="22">
        <f t="shared" si="35"/>
        <v>20</v>
      </c>
    </row>
    <row r="1149" spans="1:7">
      <c r="A1149" s="20" t="s">
        <v>41</v>
      </c>
      <c r="B1149" s="23">
        <v>14</v>
      </c>
      <c r="C1149" s="28"/>
      <c r="D1149" s="22">
        <f t="shared" si="34"/>
        <v>14</v>
      </c>
      <c r="F1149" s="20" t="s">
        <v>41</v>
      </c>
      <c r="G1149" s="22">
        <f t="shared" si="35"/>
        <v>14</v>
      </c>
    </row>
    <row r="1150" spans="1:7">
      <c r="A1150" s="19" t="s">
        <v>32</v>
      </c>
      <c r="B1150" s="22">
        <v>19</v>
      </c>
      <c r="C1150" s="27"/>
      <c r="D1150" s="22">
        <f t="shared" si="34"/>
        <v>19</v>
      </c>
      <c r="F1150" s="19" t="s">
        <v>32</v>
      </c>
      <c r="G1150" s="22">
        <f t="shared" si="35"/>
        <v>19</v>
      </c>
    </row>
    <row r="1151" spans="1:7">
      <c r="A1151" s="20" t="s">
        <v>16</v>
      </c>
      <c r="B1151" s="23">
        <v>20</v>
      </c>
      <c r="C1151" s="28"/>
      <c r="D1151" s="22">
        <f t="shared" si="34"/>
        <v>20</v>
      </c>
      <c r="F1151" s="20" t="s">
        <v>16</v>
      </c>
      <c r="G1151" s="22">
        <f t="shared" si="35"/>
        <v>20</v>
      </c>
    </row>
    <row r="1152" spans="1:7">
      <c r="A1152" s="19" t="s">
        <v>20</v>
      </c>
      <c r="B1152" s="22">
        <v>17</v>
      </c>
      <c r="C1152" s="27"/>
      <c r="D1152" s="22">
        <f t="shared" si="34"/>
        <v>17</v>
      </c>
      <c r="F1152" s="19" t="s">
        <v>20</v>
      </c>
      <c r="G1152" s="22">
        <f t="shared" si="35"/>
        <v>17</v>
      </c>
    </row>
    <row r="1153" spans="1:7">
      <c r="A1153" s="20" t="s">
        <v>33</v>
      </c>
      <c r="B1153" s="23">
        <v>9</v>
      </c>
      <c r="C1153" s="28"/>
      <c r="D1153" s="22">
        <f t="shared" si="34"/>
        <v>9</v>
      </c>
      <c r="F1153" s="20" t="s">
        <v>33</v>
      </c>
      <c r="G1153" s="22">
        <f t="shared" si="35"/>
        <v>9</v>
      </c>
    </row>
    <row r="1154" spans="1:7">
      <c r="A1154" s="19" t="s">
        <v>35</v>
      </c>
      <c r="B1154" s="22">
        <v>7</v>
      </c>
      <c r="C1154" s="27"/>
      <c r="D1154" s="22">
        <f t="shared" si="34"/>
        <v>7</v>
      </c>
      <c r="F1154" s="19" t="s">
        <v>35</v>
      </c>
      <c r="G1154" s="22">
        <f t="shared" si="35"/>
        <v>7</v>
      </c>
    </row>
    <row r="1155" spans="1:7">
      <c r="A1155" s="20" t="s">
        <v>21</v>
      </c>
      <c r="B1155" s="23">
        <v>17</v>
      </c>
      <c r="C1155" s="28"/>
      <c r="D1155" s="22">
        <f t="shared" ref="D1155:D1218" si="36">B1155+C1155</f>
        <v>17</v>
      </c>
      <c r="F1155" s="20" t="s">
        <v>21</v>
      </c>
      <c r="G1155" s="22">
        <f t="shared" ref="G1155:G1218" si="37">B1155+C1155</f>
        <v>17</v>
      </c>
    </row>
    <row r="1156" spans="1:7">
      <c r="A1156" s="19" t="s">
        <v>22</v>
      </c>
      <c r="B1156" s="22">
        <v>9</v>
      </c>
      <c r="C1156" s="27"/>
      <c r="D1156" s="22">
        <f t="shared" si="36"/>
        <v>9</v>
      </c>
      <c r="F1156" s="19" t="s">
        <v>22</v>
      </c>
      <c r="G1156" s="22">
        <f t="shared" si="37"/>
        <v>9</v>
      </c>
    </row>
    <row r="1157" spans="1:7">
      <c r="A1157" s="20" t="s">
        <v>23</v>
      </c>
      <c r="B1157" s="23">
        <v>12</v>
      </c>
      <c r="C1157" s="28"/>
      <c r="D1157" s="22">
        <f t="shared" si="36"/>
        <v>12</v>
      </c>
      <c r="F1157" s="20" t="s">
        <v>23</v>
      </c>
      <c r="G1157" s="22">
        <f t="shared" si="37"/>
        <v>12</v>
      </c>
    </row>
    <row r="1158" spans="1:7">
      <c r="A1158" s="19" t="s">
        <v>36</v>
      </c>
      <c r="B1158" s="22">
        <v>20</v>
      </c>
      <c r="C1158" s="27"/>
      <c r="D1158" s="22">
        <f t="shared" si="36"/>
        <v>20</v>
      </c>
      <c r="F1158" s="19" t="s">
        <v>36</v>
      </c>
      <c r="G1158" s="22">
        <f t="shared" si="37"/>
        <v>20</v>
      </c>
    </row>
    <row r="1159" spans="1:7">
      <c r="A1159" s="20" t="s">
        <v>42</v>
      </c>
      <c r="B1159" s="23">
        <v>12</v>
      </c>
      <c r="C1159" s="28"/>
      <c r="D1159" s="22">
        <f t="shared" si="36"/>
        <v>12</v>
      </c>
      <c r="F1159" s="20" t="s">
        <v>42</v>
      </c>
      <c r="G1159" s="22">
        <f t="shared" si="37"/>
        <v>12</v>
      </c>
    </row>
    <row r="1160" spans="1:7">
      <c r="A1160" s="19" t="s">
        <v>24</v>
      </c>
      <c r="B1160" s="22">
        <v>13</v>
      </c>
      <c r="C1160" s="27"/>
      <c r="D1160" s="22">
        <f t="shared" si="36"/>
        <v>13</v>
      </c>
      <c r="F1160" s="19" t="s">
        <v>24</v>
      </c>
      <c r="G1160" s="22">
        <f t="shared" si="37"/>
        <v>13</v>
      </c>
    </row>
    <row r="1161" spans="1:7">
      <c r="A1161" s="20" t="s">
        <v>25</v>
      </c>
      <c r="B1161" s="23">
        <v>18</v>
      </c>
      <c r="C1161" s="28"/>
      <c r="D1161" s="22">
        <f t="shared" si="36"/>
        <v>18</v>
      </c>
      <c r="F1161" s="20" t="s">
        <v>25</v>
      </c>
      <c r="G1161" s="22">
        <f t="shared" si="37"/>
        <v>18</v>
      </c>
    </row>
    <row r="1162" spans="1:7">
      <c r="A1162" s="19" t="s">
        <v>43</v>
      </c>
      <c r="B1162" s="22">
        <v>15</v>
      </c>
      <c r="C1162" s="27"/>
      <c r="D1162" s="22">
        <f t="shared" si="36"/>
        <v>15</v>
      </c>
      <c r="F1162" s="19" t="s">
        <v>43</v>
      </c>
      <c r="G1162" s="22">
        <f t="shared" si="37"/>
        <v>15</v>
      </c>
    </row>
    <row r="1163" spans="1:7">
      <c r="A1163" s="20" t="s">
        <v>37</v>
      </c>
      <c r="B1163" s="23">
        <v>10</v>
      </c>
      <c r="C1163" s="28"/>
      <c r="D1163" s="22">
        <f t="shared" si="36"/>
        <v>10</v>
      </c>
      <c r="F1163" s="20" t="s">
        <v>37</v>
      </c>
      <c r="G1163" s="22">
        <f t="shared" si="37"/>
        <v>10</v>
      </c>
    </row>
    <row r="1164" spans="1:7">
      <c r="A1164" s="19" t="s">
        <v>41</v>
      </c>
      <c r="B1164" s="22">
        <v>15</v>
      </c>
      <c r="C1164" s="27"/>
      <c r="D1164" s="22">
        <f t="shared" si="36"/>
        <v>15</v>
      </c>
      <c r="F1164" s="19" t="s">
        <v>41</v>
      </c>
      <c r="G1164" s="22">
        <f t="shared" si="37"/>
        <v>15</v>
      </c>
    </row>
    <row r="1165" spans="1:7">
      <c r="A1165" s="20" t="s">
        <v>32</v>
      </c>
      <c r="B1165" s="23">
        <v>17</v>
      </c>
      <c r="C1165" s="28"/>
      <c r="D1165" s="22">
        <f t="shared" si="36"/>
        <v>17</v>
      </c>
      <c r="F1165" s="20" t="s">
        <v>32</v>
      </c>
      <c r="G1165" s="22">
        <f t="shared" si="37"/>
        <v>17</v>
      </c>
    </row>
    <row r="1166" spans="1:7">
      <c r="A1166" s="19" t="s">
        <v>16</v>
      </c>
      <c r="B1166" s="22">
        <v>11</v>
      </c>
      <c r="C1166" s="27"/>
      <c r="D1166" s="22">
        <f t="shared" si="36"/>
        <v>11</v>
      </c>
      <c r="F1166" s="19" t="s">
        <v>16</v>
      </c>
      <c r="G1166" s="22">
        <f t="shared" si="37"/>
        <v>11</v>
      </c>
    </row>
    <row r="1167" spans="1:7">
      <c r="A1167" s="20" t="s">
        <v>18</v>
      </c>
      <c r="B1167" s="23">
        <v>11</v>
      </c>
      <c r="C1167" s="28"/>
      <c r="D1167" s="22">
        <f t="shared" si="36"/>
        <v>11</v>
      </c>
      <c r="F1167" s="20" t="s">
        <v>18</v>
      </c>
      <c r="G1167" s="22">
        <f t="shared" si="37"/>
        <v>11</v>
      </c>
    </row>
    <row r="1168" spans="1:7">
      <c r="A1168" s="19" t="s">
        <v>19</v>
      </c>
      <c r="B1168" s="22">
        <v>13</v>
      </c>
      <c r="C1168" s="27"/>
      <c r="D1168" s="22">
        <f t="shared" si="36"/>
        <v>13</v>
      </c>
      <c r="F1168" s="19" t="s">
        <v>19</v>
      </c>
      <c r="G1168" s="22">
        <f t="shared" si="37"/>
        <v>13</v>
      </c>
    </row>
    <row r="1169" spans="1:7">
      <c r="A1169" s="20" t="s">
        <v>20</v>
      </c>
      <c r="B1169" s="23">
        <v>23</v>
      </c>
      <c r="C1169" s="28"/>
      <c r="D1169" s="22">
        <f t="shared" si="36"/>
        <v>23</v>
      </c>
      <c r="F1169" s="20" t="s">
        <v>20</v>
      </c>
      <c r="G1169" s="22">
        <f t="shared" si="37"/>
        <v>23</v>
      </c>
    </row>
    <row r="1170" spans="1:7">
      <c r="A1170" s="19" t="s">
        <v>21</v>
      </c>
      <c r="B1170" s="22">
        <v>15</v>
      </c>
      <c r="C1170" s="27"/>
      <c r="D1170" s="22">
        <f t="shared" si="36"/>
        <v>15</v>
      </c>
      <c r="F1170" s="19" t="s">
        <v>21</v>
      </c>
      <c r="G1170" s="22">
        <f t="shared" si="37"/>
        <v>15</v>
      </c>
    </row>
    <row r="1171" spans="1:7">
      <c r="A1171" s="20" t="s">
        <v>22</v>
      </c>
      <c r="B1171" s="23">
        <v>13</v>
      </c>
      <c r="C1171" s="28"/>
      <c r="D1171" s="22">
        <f t="shared" si="36"/>
        <v>13</v>
      </c>
      <c r="F1171" s="20" t="s">
        <v>22</v>
      </c>
      <c r="G1171" s="22">
        <f t="shared" si="37"/>
        <v>13</v>
      </c>
    </row>
    <row r="1172" spans="1:7">
      <c r="A1172" s="19" t="s">
        <v>23</v>
      </c>
      <c r="B1172" s="22">
        <v>12</v>
      </c>
      <c r="C1172" s="27"/>
      <c r="D1172" s="22">
        <f t="shared" si="36"/>
        <v>12</v>
      </c>
      <c r="F1172" s="19" t="s">
        <v>23</v>
      </c>
      <c r="G1172" s="22">
        <f t="shared" si="37"/>
        <v>12</v>
      </c>
    </row>
    <row r="1173" spans="1:7">
      <c r="A1173" s="20" t="s">
        <v>36</v>
      </c>
      <c r="B1173" s="23">
        <v>7</v>
      </c>
      <c r="C1173" s="28"/>
      <c r="D1173" s="22">
        <f t="shared" si="36"/>
        <v>7</v>
      </c>
      <c r="F1173" s="20" t="s">
        <v>36</v>
      </c>
      <c r="G1173" s="22">
        <f t="shared" si="37"/>
        <v>7</v>
      </c>
    </row>
    <row r="1174" spans="1:7">
      <c r="A1174" s="19" t="s">
        <v>24</v>
      </c>
      <c r="B1174" s="22">
        <v>12</v>
      </c>
      <c r="C1174" s="27"/>
      <c r="D1174" s="22">
        <f t="shared" si="36"/>
        <v>12</v>
      </c>
      <c r="F1174" s="19" t="s">
        <v>24</v>
      </c>
      <c r="G1174" s="22">
        <f t="shared" si="37"/>
        <v>12</v>
      </c>
    </row>
    <row r="1175" spans="1:7">
      <c r="A1175" s="20" t="s">
        <v>25</v>
      </c>
      <c r="B1175" s="23">
        <v>4</v>
      </c>
      <c r="C1175" s="28"/>
      <c r="D1175" s="22">
        <f t="shared" si="36"/>
        <v>4</v>
      </c>
      <c r="F1175" s="20" t="s">
        <v>25</v>
      </c>
      <c r="G1175" s="22">
        <f t="shared" si="37"/>
        <v>4</v>
      </c>
    </row>
    <row r="1176" spans="1:7">
      <c r="A1176" s="19" t="s">
        <v>43</v>
      </c>
      <c r="B1176" s="22">
        <v>13</v>
      </c>
      <c r="C1176" s="27"/>
      <c r="D1176" s="22">
        <f t="shared" si="36"/>
        <v>13</v>
      </c>
      <c r="F1176" s="19" t="s">
        <v>43</v>
      </c>
      <c r="G1176" s="22">
        <f t="shared" si="37"/>
        <v>13</v>
      </c>
    </row>
    <row r="1177" spans="1:7">
      <c r="A1177" s="20" t="s">
        <v>26</v>
      </c>
      <c r="B1177" s="23">
        <v>8</v>
      </c>
      <c r="C1177" s="28"/>
      <c r="D1177" s="22">
        <f t="shared" si="36"/>
        <v>8</v>
      </c>
      <c r="F1177" s="20" t="s">
        <v>26</v>
      </c>
      <c r="G1177" s="22">
        <f t="shared" si="37"/>
        <v>8</v>
      </c>
    </row>
    <row r="1178" spans="1:7">
      <c r="A1178" s="19" t="s">
        <v>41</v>
      </c>
      <c r="B1178" s="22">
        <v>9</v>
      </c>
      <c r="C1178" s="27"/>
      <c r="D1178" s="22">
        <f t="shared" si="36"/>
        <v>9</v>
      </c>
      <c r="F1178" s="19" t="s">
        <v>41</v>
      </c>
      <c r="G1178" s="22">
        <f t="shared" si="37"/>
        <v>9</v>
      </c>
    </row>
    <row r="1179" spans="1:7">
      <c r="A1179" s="20" t="s">
        <v>32</v>
      </c>
      <c r="B1179" s="23">
        <v>19</v>
      </c>
      <c r="C1179" s="28"/>
      <c r="D1179" s="22">
        <f t="shared" si="36"/>
        <v>19</v>
      </c>
      <c r="F1179" s="20" t="s">
        <v>32</v>
      </c>
      <c r="G1179" s="22">
        <f t="shared" si="37"/>
        <v>19</v>
      </c>
    </row>
    <row r="1180" spans="1:7">
      <c r="A1180" s="19" t="s">
        <v>16</v>
      </c>
      <c r="B1180" s="22">
        <v>10</v>
      </c>
      <c r="C1180" s="27"/>
      <c r="D1180" s="22">
        <f t="shared" si="36"/>
        <v>10</v>
      </c>
      <c r="F1180" s="19" t="s">
        <v>16</v>
      </c>
      <c r="G1180" s="22">
        <f t="shared" si="37"/>
        <v>10</v>
      </c>
    </row>
    <row r="1181" spans="1:7">
      <c r="A1181" s="20" t="s">
        <v>18</v>
      </c>
      <c r="B1181" s="23">
        <v>16</v>
      </c>
      <c r="C1181" s="28"/>
      <c r="D1181" s="22">
        <f t="shared" si="36"/>
        <v>16</v>
      </c>
      <c r="F1181" s="20" t="s">
        <v>18</v>
      </c>
      <c r="G1181" s="22">
        <f t="shared" si="37"/>
        <v>16</v>
      </c>
    </row>
    <row r="1182" spans="1:7">
      <c r="A1182" s="19" t="s">
        <v>19</v>
      </c>
      <c r="B1182" s="22">
        <v>10</v>
      </c>
      <c r="C1182" s="27"/>
      <c r="D1182" s="22">
        <f t="shared" si="36"/>
        <v>10</v>
      </c>
      <c r="F1182" s="19" t="s">
        <v>19</v>
      </c>
      <c r="G1182" s="22">
        <f t="shared" si="37"/>
        <v>10</v>
      </c>
    </row>
    <row r="1183" spans="1:7">
      <c r="A1183" s="20" t="s">
        <v>20</v>
      </c>
      <c r="B1183" s="23">
        <v>21</v>
      </c>
      <c r="C1183" s="28"/>
      <c r="D1183" s="22">
        <f t="shared" si="36"/>
        <v>21</v>
      </c>
      <c r="F1183" s="20" t="s">
        <v>20</v>
      </c>
      <c r="G1183" s="22">
        <f t="shared" si="37"/>
        <v>21</v>
      </c>
    </row>
    <row r="1184" spans="1:7">
      <c r="A1184" s="19" t="s">
        <v>33</v>
      </c>
      <c r="B1184" s="22">
        <v>3</v>
      </c>
      <c r="C1184" s="27"/>
      <c r="D1184" s="22">
        <f t="shared" si="36"/>
        <v>3</v>
      </c>
      <c r="F1184" s="19" t="s">
        <v>33</v>
      </c>
      <c r="G1184" s="22">
        <f t="shared" si="37"/>
        <v>3</v>
      </c>
    </row>
    <row r="1185" spans="1:7">
      <c r="A1185" s="20" t="s">
        <v>35</v>
      </c>
      <c r="B1185" s="23">
        <v>20</v>
      </c>
      <c r="C1185" s="28"/>
      <c r="D1185" s="22">
        <f t="shared" si="36"/>
        <v>20</v>
      </c>
      <c r="F1185" s="20" t="s">
        <v>35</v>
      </c>
      <c r="G1185" s="22">
        <f t="shared" si="37"/>
        <v>20</v>
      </c>
    </row>
    <row r="1186" spans="1:7">
      <c r="A1186" s="19" t="s">
        <v>21</v>
      </c>
      <c r="B1186" s="22">
        <v>26</v>
      </c>
      <c r="C1186" s="27"/>
      <c r="D1186" s="22">
        <f t="shared" si="36"/>
        <v>26</v>
      </c>
      <c r="F1186" s="19" t="s">
        <v>21</v>
      </c>
      <c r="G1186" s="22">
        <f t="shared" si="37"/>
        <v>26</v>
      </c>
    </row>
    <row r="1187" spans="1:7">
      <c r="A1187" s="20" t="s">
        <v>22</v>
      </c>
      <c r="B1187" s="23">
        <v>10</v>
      </c>
      <c r="C1187" s="28"/>
      <c r="D1187" s="22">
        <f t="shared" si="36"/>
        <v>10</v>
      </c>
      <c r="F1187" s="20" t="s">
        <v>22</v>
      </c>
      <c r="G1187" s="22">
        <f t="shared" si="37"/>
        <v>10</v>
      </c>
    </row>
    <row r="1188" spans="1:7">
      <c r="A1188" s="19" t="s">
        <v>36</v>
      </c>
      <c r="B1188" s="22">
        <v>18</v>
      </c>
      <c r="C1188" s="27"/>
      <c r="D1188" s="22">
        <f t="shared" si="36"/>
        <v>18</v>
      </c>
      <c r="F1188" s="19" t="s">
        <v>36</v>
      </c>
      <c r="G1188" s="22">
        <f t="shared" si="37"/>
        <v>18</v>
      </c>
    </row>
    <row r="1189" spans="1:7">
      <c r="A1189" s="20" t="s">
        <v>42</v>
      </c>
      <c r="B1189" s="23">
        <v>16</v>
      </c>
      <c r="C1189" s="28"/>
      <c r="D1189" s="22">
        <f t="shared" si="36"/>
        <v>16</v>
      </c>
      <c r="F1189" s="20" t="s">
        <v>42</v>
      </c>
      <c r="G1189" s="22">
        <f t="shared" si="37"/>
        <v>16</v>
      </c>
    </row>
    <row r="1190" spans="1:7">
      <c r="A1190" s="19" t="s">
        <v>24</v>
      </c>
      <c r="B1190" s="22">
        <v>15</v>
      </c>
      <c r="C1190" s="27"/>
      <c r="D1190" s="22">
        <f t="shared" si="36"/>
        <v>15</v>
      </c>
      <c r="F1190" s="19" t="s">
        <v>24</v>
      </c>
      <c r="G1190" s="22">
        <f t="shared" si="37"/>
        <v>15</v>
      </c>
    </row>
    <row r="1191" spans="1:7">
      <c r="A1191" s="20" t="s">
        <v>25</v>
      </c>
      <c r="B1191" s="23">
        <v>10</v>
      </c>
      <c r="C1191" s="28"/>
      <c r="D1191" s="22">
        <f t="shared" si="36"/>
        <v>10</v>
      </c>
      <c r="F1191" s="20" t="s">
        <v>25</v>
      </c>
      <c r="G1191" s="22">
        <f t="shared" si="37"/>
        <v>10</v>
      </c>
    </row>
    <row r="1192" spans="1:7">
      <c r="A1192" s="19" t="s">
        <v>43</v>
      </c>
      <c r="B1192" s="22">
        <v>14</v>
      </c>
      <c r="C1192" s="27"/>
      <c r="D1192" s="22">
        <f t="shared" si="36"/>
        <v>14</v>
      </c>
      <c r="F1192" s="19" t="s">
        <v>43</v>
      </c>
      <c r="G1192" s="22">
        <f t="shared" si="37"/>
        <v>14</v>
      </c>
    </row>
    <row r="1193" spans="1:7">
      <c r="A1193" s="20" t="s">
        <v>26</v>
      </c>
      <c r="B1193" s="23">
        <v>13</v>
      </c>
      <c r="C1193" s="28"/>
      <c r="D1193" s="22">
        <f t="shared" si="36"/>
        <v>13</v>
      </c>
      <c r="F1193" s="20" t="s">
        <v>26</v>
      </c>
      <c r="G1193" s="22">
        <f t="shared" si="37"/>
        <v>13</v>
      </c>
    </row>
    <row r="1194" spans="1:7">
      <c r="A1194" s="19" t="s">
        <v>44</v>
      </c>
      <c r="B1194" s="22">
        <v>11</v>
      </c>
      <c r="C1194" s="27"/>
      <c r="D1194" s="22">
        <f t="shared" si="36"/>
        <v>11</v>
      </c>
      <c r="F1194" s="19" t="s">
        <v>44</v>
      </c>
      <c r="G1194" s="22">
        <f t="shared" si="37"/>
        <v>11</v>
      </c>
    </row>
    <row r="1195" spans="1:7">
      <c r="A1195" s="20" t="s">
        <v>41</v>
      </c>
      <c r="B1195" s="23">
        <v>13</v>
      </c>
      <c r="C1195" s="28"/>
      <c r="D1195" s="22">
        <f t="shared" si="36"/>
        <v>13</v>
      </c>
      <c r="F1195" s="20" t="s">
        <v>41</v>
      </c>
      <c r="G1195" s="22">
        <f t="shared" si="37"/>
        <v>13</v>
      </c>
    </row>
    <row r="1196" spans="1:7">
      <c r="A1196" s="19" t="s">
        <v>16</v>
      </c>
      <c r="B1196" s="22">
        <v>17</v>
      </c>
      <c r="C1196" s="27"/>
      <c r="D1196" s="22">
        <f t="shared" si="36"/>
        <v>17</v>
      </c>
      <c r="F1196" s="19" t="s">
        <v>16</v>
      </c>
      <c r="G1196" s="22">
        <f t="shared" si="37"/>
        <v>17</v>
      </c>
    </row>
    <row r="1197" spans="1:7">
      <c r="A1197" s="20" t="s">
        <v>20</v>
      </c>
      <c r="B1197" s="23">
        <v>8</v>
      </c>
      <c r="C1197" s="28"/>
      <c r="D1197" s="22">
        <f t="shared" si="36"/>
        <v>8</v>
      </c>
      <c r="F1197" s="20" t="s">
        <v>20</v>
      </c>
      <c r="G1197" s="22">
        <f t="shared" si="37"/>
        <v>8</v>
      </c>
    </row>
    <row r="1198" spans="1:7">
      <c r="A1198" s="19" t="s">
        <v>33</v>
      </c>
      <c r="B1198" s="22">
        <v>2</v>
      </c>
      <c r="C1198" s="27"/>
      <c r="D1198" s="22">
        <f t="shared" si="36"/>
        <v>2</v>
      </c>
      <c r="F1198" s="19" t="s">
        <v>33</v>
      </c>
      <c r="G1198" s="22">
        <f t="shared" si="37"/>
        <v>2</v>
      </c>
    </row>
    <row r="1199" spans="1:7">
      <c r="A1199" s="20" t="s">
        <v>35</v>
      </c>
      <c r="B1199" s="23">
        <v>11</v>
      </c>
      <c r="C1199" s="28"/>
      <c r="D1199" s="22">
        <f t="shared" si="36"/>
        <v>11</v>
      </c>
      <c r="F1199" s="20" t="s">
        <v>35</v>
      </c>
      <c r="G1199" s="22">
        <f t="shared" si="37"/>
        <v>11</v>
      </c>
    </row>
    <row r="1200" spans="1:7">
      <c r="A1200" s="19" t="s">
        <v>21</v>
      </c>
      <c r="B1200" s="22">
        <v>20</v>
      </c>
      <c r="C1200" s="27"/>
      <c r="D1200" s="22">
        <f t="shared" si="36"/>
        <v>20</v>
      </c>
      <c r="F1200" s="19" t="s">
        <v>21</v>
      </c>
      <c r="G1200" s="22">
        <f t="shared" si="37"/>
        <v>20</v>
      </c>
    </row>
    <row r="1201" spans="1:7">
      <c r="A1201" s="20" t="s">
        <v>24</v>
      </c>
      <c r="B1201" s="23">
        <v>14</v>
      </c>
      <c r="C1201" s="28"/>
      <c r="D1201" s="22">
        <f t="shared" si="36"/>
        <v>14</v>
      </c>
      <c r="F1201" s="20" t="s">
        <v>24</v>
      </c>
      <c r="G1201" s="22">
        <f t="shared" si="37"/>
        <v>14</v>
      </c>
    </row>
    <row r="1202" spans="1:7">
      <c r="A1202" s="19" t="s">
        <v>25</v>
      </c>
      <c r="B1202" s="22">
        <v>16</v>
      </c>
      <c r="C1202" s="27"/>
      <c r="D1202" s="22">
        <f t="shared" si="36"/>
        <v>16</v>
      </c>
      <c r="F1202" s="19" t="s">
        <v>25</v>
      </c>
      <c r="G1202" s="22">
        <f t="shared" si="37"/>
        <v>16</v>
      </c>
    </row>
    <row r="1203" spans="1:7">
      <c r="A1203" s="20" t="s">
        <v>43</v>
      </c>
      <c r="B1203" s="23">
        <v>13</v>
      </c>
      <c r="C1203" s="28"/>
      <c r="D1203" s="22">
        <f t="shared" si="36"/>
        <v>13</v>
      </c>
      <c r="F1203" s="20" t="s">
        <v>43</v>
      </c>
      <c r="G1203" s="22">
        <f t="shared" si="37"/>
        <v>13</v>
      </c>
    </row>
    <row r="1204" spans="1:7">
      <c r="A1204" s="19" t="s">
        <v>26</v>
      </c>
      <c r="B1204" s="22">
        <v>9</v>
      </c>
      <c r="C1204" s="27"/>
      <c r="D1204" s="22">
        <f t="shared" si="36"/>
        <v>9</v>
      </c>
      <c r="F1204" s="19" t="s">
        <v>26</v>
      </c>
      <c r="G1204" s="22">
        <f t="shared" si="37"/>
        <v>9</v>
      </c>
    </row>
    <row r="1205" spans="1:7">
      <c r="A1205" s="20" t="s">
        <v>44</v>
      </c>
      <c r="B1205" s="23">
        <v>13</v>
      </c>
      <c r="C1205" s="28"/>
      <c r="D1205" s="22">
        <f t="shared" si="36"/>
        <v>13</v>
      </c>
      <c r="F1205" s="20" t="s">
        <v>44</v>
      </c>
      <c r="G1205" s="22">
        <f t="shared" si="37"/>
        <v>13</v>
      </c>
    </row>
    <row r="1206" spans="1:7">
      <c r="A1206" s="19" t="s">
        <v>27</v>
      </c>
      <c r="B1206" s="22">
        <v>11</v>
      </c>
      <c r="C1206" s="27"/>
      <c r="D1206" s="22">
        <f t="shared" si="36"/>
        <v>11</v>
      </c>
      <c r="F1206" s="19" t="s">
        <v>27</v>
      </c>
      <c r="G1206" s="22">
        <f t="shared" si="37"/>
        <v>11</v>
      </c>
    </row>
    <row r="1207" spans="1:7">
      <c r="A1207" s="20" t="s">
        <v>41</v>
      </c>
      <c r="B1207" s="23">
        <v>16</v>
      </c>
      <c r="C1207" s="28"/>
      <c r="D1207" s="22">
        <f t="shared" si="36"/>
        <v>16</v>
      </c>
      <c r="F1207" s="20" t="s">
        <v>41</v>
      </c>
      <c r="G1207" s="22">
        <f t="shared" si="37"/>
        <v>16</v>
      </c>
    </row>
    <row r="1208" spans="1:7">
      <c r="A1208" s="19" t="s">
        <v>32</v>
      </c>
      <c r="B1208" s="22">
        <v>18</v>
      </c>
      <c r="C1208" s="27"/>
      <c r="D1208" s="22">
        <f t="shared" si="36"/>
        <v>18</v>
      </c>
      <c r="F1208" s="19" t="s">
        <v>32</v>
      </c>
      <c r="G1208" s="22">
        <f t="shared" si="37"/>
        <v>18</v>
      </c>
    </row>
    <row r="1209" spans="1:7">
      <c r="A1209" s="20" t="s">
        <v>16</v>
      </c>
      <c r="B1209" s="23">
        <v>20</v>
      </c>
      <c r="C1209" s="28"/>
      <c r="D1209" s="22">
        <f t="shared" si="36"/>
        <v>20</v>
      </c>
      <c r="F1209" s="20" t="s">
        <v>16</v>
      </c>
      <c r="G1209" s="22">
        <f t="shared" si="37"/>
        <v>20</v>
      </c>
    </row>
    <row r="1210" spans="1:7">
      <c r="A1210" s="19" t="s">
        <v>18</v>
      </c>
      <c r="B1210" s="22">
        <v>10</v>
      </c>
      <c r="C1210" s="27"/>
      <c r="D1210" s="22">
        <f t="shared" si="36"/>
        <v>10</v>
      </c>
      <c r="F1210" s="19" t="s">
        <v>18</v>
      </c>
      <c r="G1210" s="22">
        <f t="shared" si="37"/>
        <v>10</v>
      </c>
    </row>
    <row r="1211" spans="1:7">
      <c r="A1211" s="20" t="s">
        <v>19</v>
      </c>
      <c r="B1211" s="23">
        <v>9</v>
      </c>
      <c r="C1211" s="28"/>
      <c r="D1211" s="22">
        <f t="shared" si="36"/>
        <v>9</v>
      </c>
      <c r="F1211" s="20" t="s">
        <v>19</v>
      </c>
      <c r="G1211" s="22">
        <f t="shared" si="37"/>
        <v>9</v>
      </c>
    </row>
    <row r="1212" spans="1:7">
      <c r="A1212" s="19" t="s">
        <v>20</v>
      </c>
      <c r="B1212" s="22">
        <v>9</v>
      </c>
      <c r="C1212" s="27"/>
      <c r="D1212" s="22">
        <f t="shared" si="36"/>
        <v>9</v>
      </c>
      <c r="F1212" s="19" t="s">
        <v>20</v>
      </c>
      <c r="G1212" s="22">
        <f t="shared" si="37"/>
        <v>9</v>
      </c>
    </row>
    <row r="1213" spans="1:7">
      <c r="A1213" s="20" t="s">
        <v>35</v>
      </c>
      <c r="B1213" s="23">
        <v>16</v>
      </c>
      <c r="C1213" s="28"/>
      <c r="D1213" s="22">
        <f t="shared" si="36"/>
        <v>16</v>
      </c>
      <c r="F1213" s="20" t="s">
        <v>35</v>
      </c>
      <c r="G1213" s="22">
        <f t="shared" si="37"/>
        <v>16</v>
      </c>
    </row>
    <row r="1214" spans="1:7">
      <c r="A1214" s="19" t="s">
        <v>21</v>
      </c>
      <c r="B1214" s="22">
        <v>21</v>
      </c>
      <c r="C1214" s="27"/>
      <c r="D1214" s="22">
        <f t="shared" si="36"/>
        <v>21</v>
      </c>
      <c r="F1214" s="19" t="s">
        <v>21</v>
      </c>
      <c r="G1214" s="22">
        <f t="shared" si="37"/>
        <v>21</v>
      </c>
    </row>
    <row r="1215" spans="1:7">
      <c r="A1215" s="20" t="s">
        <v>22</v>
      </c>
      <c r="B1215" s="23">
        <v>1</v>
      </c>
      <c r="C1215" s="28"/>
      <c r="D1215" s="22">
        <f t="shared" si="36"/>
        <v>1</v>
      </c>
      <c r="F1215" s="20" t="s">
        <v>22</v>
      </c>
      <c r="G1215" s="22">
        <f t="shared" si="37"/>
        <v>1</v>
      </c>
    </row>
    <row r="1216" spans="1:7">
      <c r="A1216" s="19" t="s">
        <v>23</v>
      </c>
      <c r="B1216" s="22">
        <v>14</v>
      </c>
      <c r="C1216" s="27"/>
      <c r="D1216" s="22">
        <f t="shared" si="36"/>
        <v>14</v>
      </c>
      <c r="F1216" s="19" t="s">
        <v>23</v>
      </c>
      <c r="G1216" s="22">
        <f t="shared" si="37"/>
        <v>14</v>
      </c>
    </row>
    <row r="1217" spans="1:7">
      <c r="A1217" s="20" t="s">
        <v>36</v>
      </c>
      <c r="B1217" s="23">
        <v>5</v>
      </c>
      <c r="C1217" s="28"/>
      <c r="D1217" s="22">
        <f t="shared" si="36"/>
        <v>5</v>
      </c>
      <c r="F1217" s="20" t="s">
        <v>36</v>
      </c>
      <c r="G1217" s="22">
        <f t="shared" si="37"/>
        <v>5</v>
      </c>
    </row>
    <row r="1218" spans="1:7">
      <c r="A1218" s="19" t="s">
        <v>42</v>
      </c>
      <c r="B1218" s="22">
        <v>10</v>
      </c>
      <c r="C1218" s="27"/>
      <c r="D1218" s="22">
        <f t="shared" si="36"/>
        <v>10</v>
      </c>
      <c r="F1218" s="19" t="s">
        <v>42</v>
      </c>
      <c r="G1218" s="22">
        <f t="shared" si="37"/>
        <v>10</v>
      </c>
    </row>
    <row r="1219" spans="1:7">
      <c r="A1219" s="20" t="s">
        <v>25</v>
      </c>
      <c r="B1219" s="23">
        <v>10</v>
      </c>
      <c r="C1219" s="28"/>
      <c r="D1219" s="22">
        <f t="shared" ref="D1219:D1282" si="38">B1219+C1219</f>
        <v>10</v>
      </c>
      <c r="F1219" s="20" t="s">
        <v>25</v>
      </c>
      <c r="G1219" s="22">
        <f t="shared" ref="G1219:G1282" si="39">B1219+C1219</f>
        <v>10</v>
      </c>
    </row>
    <row r="1220" spans="1:7">
      <c r="A1220" s="19" t="s">
        <v>43</v>
      </c>
      <c r="B1220" s="22">
        <v>5</v>
      </c>
      <c r="C1220" s="27"/>
      <c r="D1220" s="22">
        <f t="shared" si="38"/>
        <v>5</v>
      </c>
      <c r="F1220" s="19" t="s">
        <v>43</v>
      </c>
      <c r="G1220" s="22">
        <f t="shared" si="39"/>
        <v>5</v>
      </c>
    </row>
    <row r="1221" spans="1:7">
      <c r="A1221" s="20" t="s">
        <v>26</v>
      </c>
      <c r="B1221" s="23">
        <v>7</v>
      </c>
      <c r="C1221" s="28"/>
      <c r="D1221" s="22">
        <f t="shared" si="38"/>
        <v>7</v>
      </c>
      <c r="F1221" s="20" t="s">
        <v>26</v>
      </c>
      <c r="G1221" s="22">
        <f t="shared" si="39"/>
        <v>7</v>
      </c>
    </row>
    <row r="1222" spans="1:7">
      <c r="A1222" s="19" t="s">
        <v>37</v>
      </c>
      <c r="B1222" s="22">
        <v>12</v>
      </c>
      <c r="C1222" s="27"/>
      <c r="D1222" s="22">
        <f t="shared" si="38"/>
        <v>12</v>
      </c>
      <c r="F1222" s="19" t="s">
        <v>37</v>
      </c>
      <c r="G1222" s="22">
        <f t="shared" si="39"/>
        <v>12</v>
      </c>
    </row>
    <row r="1223" spans="1:7">
      <c r="A1223" s="20" t="s">
        <v>32</v>
      </c>
      <c r="B1223" s="23">
        <v>5</v>
      </c>
      <c r="C1223" s="28"/>
      <c r="D1223" s="22">
        <f t="shared" si="38"/>
        <v>5</v>
      </c>
      <c r="F1223" s="20" t="s">
        <v>32</v>
      </c>
      <c r="G1223" s="22">
        <f t="shared" si="39"/>
        <v>5</v>
      </c>
    </row>
    <row r="1224" spans="1:7">
      <c r="A1224" s="19" t="s">
        <v>16</v>
      </c>
      <c r="B1224" s="22">
        <v>9</v>
      </c>
      <c r="C1224" s="27"/>
      <c r="D1224" s="22">
        <f t="shared" si="38"/>
        <v>9</v>
      </c>
      <c r="F1224" s="19" t="s">
        <v>16</v>
      </c>
      <c r="G1224" s="22">
        <f t="shared" si="39"/>
        <v>9</v>
      </c>
    </row>
    <row r="1225" spans="1:7">
      <c r="A1225" s="20" t="s">
        <v>19</v>
      </c>
      <c r="B1225" s="23">
        <v>3</v>
      </c>
      <c r="C1225" s="28"/>
      <c r="D1225" s="22">
        <f t="shared" si="38"/>
        <v>3</v>
      </c>
      <c r="F1225" s="20" t="s">
        <v>19</v>
      </c>
      <c r="G1225" s="22">
        <f t="shared" si="39"/>
        <v>3</v>
      </c>
    </row>
    <row r="1226" spans="1:7">
      <c r="A1226" s="19" t="s">
        <v>20</v>
      </c>
      <c r="B1226" s="22">
        <v>17</v>
      </c>
      <c r="C1226" s="27"/>
      <c r="D1226" s="22">
        <f t="shared" si="38"/>
        <v>17</v>
      </c>
      <c r="F1226" s="19" t="s">
        <v>20</v>
      </c>
      <c r="G1226" s="22">
        <f t="shared" si="39"/>
        <v>17</v>
      </c>
    </row>
    <row r="1227" spans="1:7">
      <c r="A1227" s="20" t="s">
        <v>33</v>
      </c>
      <c r="B1227" s="23">
        <v>18</v>
      </c>
      <c r="C1227" s="28"/>
      <c r="D1227" s="22">
        <f t="shared" si="38"/>
        <v>18</v>
      </c>
      <c r="F1227" s="20" t="s">
        <v>33</v>
      </c>
      <c r="G1227" s="22">
        <f t="shared" si="39"/>
        <v>18</v>
      </c>
    </row>
    <row r="1228" spans="1:7">
      <c r="A1228" s="19" t="s">
        <v>35</v>
      </c>
      <c r="B1228" s="22">
        <v>11</v>
      </c>
      <c r="C1228" s="27"/>
      <c r="D1228" s="22">
        <f t="shared" si="38"/>
        <v>11</v>
      </c>
      <c r="F1228" s="19" t="s">
        <v>35</v>
      </c>
      <c r="G1228" s="22">
        <f t="shared" si="39"/>
        <v>11</v>
      </c>
    </row>
    <row r="1229" spans="1:7">
      <c r="A1229" s="20" t="s">
        <v>21</v>
      </c>
      <c r="B1229" s="23">
        <v>7</v>
      </c>
      <c r="C1229" s="28"/>
      <c r="D1229" s="22">
        <f t="shared" si="38"/>
        <v>7</v>
      </c>
      <c r="F1229" s="20" t="s">
        <v>21</v>
      </c>
      <c r="G1229" s="22">
        <f t="shared" si="39"/>
        <v>7</v>
      </c>
    </row>
    <row r="1230" spans="1:7">
      <c r="A1230" s="19" t="s">
        <v>22</v>
      </c>
      <c r="B1230" s="22">
        <v>11</v>
      </c>
      <c r="C1230" s="27"/>
      <c r="D1230" s="22">
        <f t="shared" si="38"/>
        <v>11</v>
      </c>
      <c r="F1230" s="19" t="s">
        <v>22</v>
      </c>
      <c r="G1230" s="22">
        <f t="shared" si="39"/>
        <v>11</v>
      </c>
    </row>
    <row r="1231" spans="1:7">
      <c r="A1231" s="20" t="s">
        <v>23</v>
      </c>
      <c r="B1231" s="23">
        <v>15</v>
      </c>
      <c r="C1231" s="28"/>
      <c r="D1231" s="22">
        <f t="shared" si="38"/>
        <v>15</v>
      </c>
      <c r="F1231" s="20" t="s">
        <v>23</v>
      </c>
      <c r="G1231" s="22">
        <f t="shared" si="39"/>
        <v>15</v>
      </c>
    </row>
    <row r="1232" spans="1:7">
      <c r="A1232" s="19" t="s">
        <v>24</v>
      </c>
      <c r="B1232" s="22">
        <v>6</v>
      </c>
      <c r="C1232" s="27"/>
      <c r="D1232" s="22">
        <f t="shared" si="38"/>
        <v>6</v>
      </c>
      <c r="F1232" s="19" t="s">
        <v>24</v>
      </c>
      <c r="G1232" s="22">
        <f t="shared" si="39"/>
        <v>6</v>
      </c>
    </row>
    <row r="1233" spans="1:7">
      <c r="A1233" s="20" t="s">
        <v>43</v>
      </c>
      <c r="B1233" s="23">
        <v>5</v>
      </c>
      <c r="C1233" s="28"/>
      <c r="D1233" s="22">
        <f t="shared" si="38"/>
        <v>5</v>
      </c>
      <c r="F1233" s="20" t="s">
        <v>43</v>
      </c>
      <c r="G1233" s="22">
        <f t="shared" si="39"/>
        <v>5</v>
      </c>
    </row>
    <row r="1234" spans="1:7">
      <c r="A1234" s="19" t="s">
        <v>37</v>
      </c>
      <c r="B1234" s="22">
        <v>14</v>
      </c>
      <c r="C1234" s="27"/>
      <c r="D1234" s="22">
        <f t="shared" si="38"/>
        <v>14</v>
      </c>
      <c r="F1234" s="19" t="s">
        <v>37</v>
      </c>
      <c r="G1234" s="22">
        <f t="shared" si="39"/>
        <v>14</v>
      </c>
    </row>
    <row r="1235" spans="1:7">
      <c r="A1235" s="20" t="s">
        <v>27</v>
      </c>
      <c r="B1235" s="23">
        <v>13</v>
      </c>
      <c r="C1235" s="28"/>
      <c r="D1235" s="22">
        <f t="shared" si="38"/>
        <v>13</v>
      </c>
      <c r="F1235" s="20" t="s">
        <v>27</v>
      </c>
      <c r="G1235" s="22">
        <f t="shared" si="39"/>
        <v>13</v>
      </c>
    </row>
    <row r="1236" spans="1:7">
      <c r="A1236" s="19" t="s">
        <v>41</v>
      </c>
      <c r="B1236" s="22">
        <v>23</v>
      </c>
      <c r="C1236" s="27"/>
      <c r="D1236" s="22">
        <f t="shared" si="38"/>
        <v>23</v>
      </c>
      <c r="F1236" s="19" t="s">
        <v>41</v>
      </c>
      <c r="G1236" s="22">
        <f t="shared" si="39"/>
        <v>23</v>
      </c>
    </row>
    <row r="1237" spans="1:7">
      <c r="A1237" s="20" t="s">
        <v>32</v>
      </c>
      <c r="B1237" s="23">
        <v>17</v>
      </c>
      <c r="C1237" s="28"/>
      <c r="D1237" s="22">
        <f t="shared" si="38"/>
        <v>17</v>
      </c>
      <c r="F1237" s="20" t="s">
        <v>32</v>
      </c>
      <c r="G1237" s="22">
        <f t="shared" si="39"/>
        <v>17</v>
      </c>
    </row>
    <row r="1238" spans="1:7">
      <c r="A1238" s="19" t="s">
        <v>16</v>
      </c>
      <c r="B1238" s="22">
        <v>9</v>
      </c>
      <c r="C1238" s="27"/>
      <c r="D1238" s="22">
        <f t="shared" si="38"/>
        <v>9</v>
      </c>
      <c r="F1238" s="19" t="s">
        <v>16</v>
      </c>
      <c r="G1238" s="22">
        <f t="shared" si="39"/>
        <v>9</v>
      </c>
    </row>
    <row r="1239" spans="1:7">
      <c r="A1239" s="20" t="s">
        <v>18</v>
      </c>
      <c r="B1239" s="23">
        <v>21</v>
      </c>
      <c r="C1239" s="28"/>
      <c r="D1239" s="22">
        <f t="shared" si="38"/>
        <v>21</v>
      </c>
      <c r="F1239" s="20" t="s">
        <v>18</v>
      </c>
      <c r="G1239" s="22">
        <f t="shared" si="39"/>
        <v>21</v>
      </c>
    </row>
    <row r="1240" spans="1:7">
      <c r="A1240" s="19" t="s">
        <v>20</v>
      </c>
      <c r="B1240" s="22">
        <v>8</v>
      </c>
      <c r="C1240" s="27"/>
      <c r="D1240" s="22">
        <f t="shared" si="38"/>
        <v>8</v>
      </c>
      <c r="F1240" s="19" t="s">
        <v>20</v>
      </c>
      <c r="G1240" s="22">
        <f t="shared" si="39"/>
        <v>8</v>
      </c>
    </row>
    <row r="1241" spans="1:7">
      <c r="A1241" s="20" t="s">
        <v>33</v>
      </c>
      <c r="B1241" s="23">
        <v>12</v>
      </c>
      <c r="C1241" s="28"/>
      <c r="D1241" s="22">
        <f t="shared" si="38"/>
        <v>12</v>
      </c>
      <c r="F1241" s="20" t="s">
        <v>33</v>
      </c>
      <c r="G1241" s="22">
        <f t="shared" si="39"/>
        <v>12</v>
      </c>
    </row>
    <row r="1242" spans="1:7">
      <c r="A1242" s="19" t="s">
        <v>21</v>
      </c>
      <c r="B1242" s="22">
        <v>5</v>
      </c>
      <c r="C1242" s="27"/>
      <c r="D1242" s="22">
        <f t="shared" si="38"/>
        <v>5</v>
      </c>
      <c r="F1242" s="19" t="s">
        <v>21</v>
      </c>
      <c r="G1242" s="22">
        <f t="shared" si="39"/>
        <v>5</v>
      </c>
    </row>
    <row r="1243" spans="1:7">
      <c r="A1243" s="20" t="s">
        <v>22</v>
      </c>
      <c r="B1243" s="23">
        <v>16</v>
      </c>
      <c r="C1243" s="28"/>
      <c r="D1243" s="22">
        <f t="shared" si="38"/>
        <v>16</v>
      </c>
      <c r="F1243" s="20" t="s">
        <v>22</v>
      </c>
      <c r="G1243" s="22">
        <f t="shared" si="39"/>
        <v>16</v>
      </c>
    </row>
    <row r="1244" spans="1:7">
      <c r="A1244" s="19" t="s">
        <v>36</v>
      </c>
      <c r="B1244" s="22">
        <v>12</v>
      </c>
      <c r="C1244" s="27"/>
      <c r="D1244" s="22">
        <f t="shared" si="38"/>
        <v>12</v>
      </c>
      <c r="F1244" s="19" t="s">
        <v>36</v>
      </c>
      <c r="G1244" s="22">
        <f t="shared" si="39"/>
        <v>12</v>
      </c>
    </row>
    <row r="1245" spans="1:7">
      <c r="A1245" s="20" t="s">
        <v>42</v>
      </c>
      <c r="B1245" s="23">
        <v>9</v>
      </c>
      <c r="C1245" s="28"/>
      <c r="D1245" s="22">
        <f t="shared" si="38"/>
        <v>9</v>
      </c>
      <c r="F1245" s="20" t="s">
        <v>42</v>
      </c>
      <c r="G1245" s="22">
        <f t="shared" si="39"/>
        <v>9</v>
      </c>
    </row>
    <row r="1246" spans="1:7">
      <c r="A1246" s="19" t="s">
        <v>24</v>
      </c>
      <c r="B1246" s="22">
        <v>16</v>
      </c>
      <c r="C1246" s="27"/>
      <c r="D1246" s="22">
        <f t="shared" si="38"/>
        <v>16</v>
      </c>
      <c r="F1246" s="19" t="s">
        <v>24</v>
      </c>
      <c r="G1246" s="22">
        <f t="shared" si="39"/>
        <v>16</v>
      </c>
    </row>
    <row r="1247" spans="1:7">
      <c r="A1247" s="20" t="s">
        <v>44</v>
      </c>
      <c r="B1247" s="23">
        <v>3</v>
      </c>
      <c r="C1247" s="28"/>
      <c r="D1247" s="22">
        <f t="shared" si="38"/>
        <v>3</v>
      </c>
      <c r="F1247" s="20" t="s">
        <v>44</v>
      </c>
      <c r="G1247" s="22">
        <f t="shared" si="39"/>
        <v>3</v>
      </c>
    </row>
    <row r="1248" spans="1:7">
      <c r="A1248" s="19" t="s">
        <v>37</v>
      </c>
      <c r="B1248" s="22">
        <v>12</v>
      </c>
      <c r="C1248" s="27"/>
      <c r="D1248" s="22">
        <f t="shared" si="38"/>
        <v>12</v>
      </c>
      <c r="F1248" s="19" t="s">
        <v>37</v>
      </c>
      <c r="G1248" s="22">
        <f t="shared" si="39"/>
        <v>12</v>
      </c>
    </row>
    <row r="1249" spans="1:7">
      <c r="A1249" s="20" t="s">
        <v>41</v>
      </c>
      <c r="B1249" s="23">
        <v>9</v>
      </c>
      <c r="C1249" s="28"/>
      <c r="D1249" s="22">
        <f t="shared" si="38"/>
        <v>9</v>
      </c>
      <c r="F1249" s="20" t="s">
        <v>41</v>
      </c>
      <c r="G1249" s="22">
        <f t="shared" si="39"/>
        <v>9</v>
      </c>
    </row>
    <row r="1250" spans="1:7">
      <c r="A1250" s="19" t="s">
        <v>20</v>
      </c>
      <c r="B1250" s="22">
        <v>8</v>
      </c>
      <c r="C1250" s="27"/>
      <c r="D1250" s="22">
        <f t="shared" si="38"/>
        <v>8</v>
      </c>
      <c r="F1250" s="19" t="s">
        <v>20</v>
      </c>
      <c r="G1250" s="22">
        <f t="shared" si="39"/>
        <v>8</v>
      </c>
    </row>
    <row r="1251" spans="1:7">
      <c r="A1251" s="20" t="s">
        <v>33</v>
      </c>
      <c r="B1251" s="23">
        <v>16</v>
      </c>
      <c r="C1251" s="28"/>
      <c r="D1251" s="22">
        <f t="shared" si="38"/>
        <v>16</v>
      </c>
      <c r="F1251" s="20" t="s">
        <v>33</v>
      </c>
      <c r="G1251" s="22">
        <f t="shared" si="39"/>
        <v>16</v>
      </c>
    </row>
    <row r="1252" spans="1:7">
      <c r="A1252" s="19" t="s">
        <v>21</v>
      </c>
      <c r="B1252" s="22">
        <v>18</v>
      </c>
      <c r="C1252" s="27"/>
      <c r="D1252" s="22">
        <f t="shared" si="38"/>
        <v>18</v>
      </c>
      <c r="F1252" s="19" t="s">
        <v>21</v>
      </c>
      <c r="G1252" s="22">
        <f t="shared" si="39"/>
        <v>18</v>
      </c>
    </row>
    <row r="1253" spans="1:7">
      <c r="A1253" s="20" t="s">
        <v>22</v>
      </c>
      <c r="B1253" s="23">
        <v>9</v>
      </c>
      <c r="C1253" s="28"/>
      <c r="D1253" s="22">
        <f t="shared" si="38"/>
        <v>9</v>
      </c>
      <c r="F1253" s="20" t="s">
        <v>22</v>
      </c>
      <c r="G1253" s="22">
        <f t="shared" si="39"/>
        <v>9</v>
      </c>
    </row>
    <row r="1254" spans="1:7">
      <c r="A1254" s="19" t="s">
        <v>23</v>
      </c>
      <c r="B1254" s="22">
        <v>18</v>
      </c>
      <c r="C1254" s="27"/>
      <c r="D1254" s="22">
        <f t="shared" si="38"/>
        <v>18</v>
      </c>
      <c r="F1254" s="19" t="s">
        <v>23</v>
      </c>
      <c r="G1254" s="22">
        <f t="shared" si="39"/>
        <v>18</v>
      </c>
    </row>
    <row r="1255" spans="1:7">
      <c r="A1255" s="20" t="s">
        <v>36</v>
      </c>
      <c r="B1255" s="23">
        <v>10</v>
      </c>
      <c r="C1255" s="28"/>
      <c r="D1255" s="22">
        <f t="shared" si="38"/>
        <v>10</v>
      </c>
      <c r="F1255" s="20" t="s">
        <v>36</v>
      </c>
      <c r="G1255" s="22">
        <f t="shared" si="39"/>
        <v>10</v>
      </c>
    </row>
    <row r="1256" spans="1:7">
      <c r="A1256" s="19" t="s">
        <v>42</v>
      </c>
      <c r="B1256" s="22">
        <v>8</v>
      </c>
      <c r="C1256" s="27"/>
      <c r="D1256" s="22">
        <f t="shared" si="38"/>
        <v>8</v>
      </c>
      <c r="F1256" s="19" t="s">
        <v>42</v>
      </c>
      <c r="G1256" s="22">
        <f t="shared" si="39"/>
        <v>8</v>
      </c>
    </row>
    <row r="1257" spans="1:7">
      <c r="A1257" s="20" t="s">
        <v>24</v>
      </c>
      <c r="B1257" s="23">
        <v>11</v>
      </c>
      <c r="C1257" s="28"/>
      <c r="D1257" s="22">
        <f t="shared" si="38"/>
        <v>11</v>
      </c>
      <c r="F1257" s="20" t="s">
        <v>24</v>
      </c>
      <c r="G1257" s="22">
        <f t="shared" si="39"/>
        <v>11</v>
      </c>
    </row>
    <row r="1258" spans="1:7">
      <c r="A1258" s="19" t="s">
        <v>25</v>
      </c>
      <c r="B1258" s="22">
        <v>11</v>
      </c>
      <c r="C1258" s="27"/>
      <c r="D1258" s="22">
        <f t="shared" si="38"/>
        <v>11</v>
      </c>
      <c r="F1258" s="19" t="s">
        <v>25</v>
      </c>
      <c r="G1258" s="22">
        <f t="shared" si="39"/>
        <v>11</v>
      </c>
    </row>
    <row r="1259" spans="1:7">
      <c r="A1259" s="20" t="s">
        <v>43</v>
      </c>
      <c r="B1259" s="23">
        <v>11</v>
      </c>
      <c r="C1259" s="28"/>
      <c r="D1259" s="22">
        <f t="shared" si="38"/>
        <v>11</v>
      </c>
      <c r="F1259" s="20" t="s">
        <v>43</v>
      </c>
      <c r="G1259" s="22">
        <f t="shared" si="39"/>
        <v>11</v>
      </c>
    </row>
    <row r="1260" spans="1:7">
      <c r="A1260" s="19" t="s">
        <v>26</v>
      </c>
      <c r="B1260" s="22">
        <v>9</v>
      </c>
      <c r="C1260" s="27"/>
      <c r="D1260" s="22">
        <f t="shared" si="38"/>
        <v>9</v>
      </c>
      <c r="F1260" s="19" t="s">
        <v>26</v>
      </c>
      <c r="G1260" s="22">
        <f t="shared" si="39"/>
        <v>9</v>
      </c>
    </row>
    <row r="1261" spans="1:7">
      <c r="A1261" s="20" t="s">
        <v>37</v>
      </c>
      <c r="B1261" s="23">
        <v>7</v>
      </c>
      <c r="C1261" s="28"/>
      <c r="D1261" s="22">
        <f t="shared" si="38"/>
        <v>7</v>
      </c>
      <c r="F1261" s="20" t="s">
        <v>37</v>
      </c>
      <c r="G1261" s="22">
        <f t="shared" si="39"/>
        <v>7</v>
      </c>
    </row>
    <row r="1262" spans="1:7">
      <c r="A1262" s="19" t="s">
        <v>27</v>
      </c>
      <c r="B1262" s="22">
        <v>23</v>
      </c>
      <c r="C1262" s="27"/>
      <c r="D1262" s="22">
        <f t="shared" si="38"/>
        <v>23</v>
      </c>
      <c r="F1262" s="19" t="s">
        <v>27</v>
      </c>
      <c r="G1262" s="22">
        <f t="shared" si="39"/>
        <v>23</v>
      </c>
    </row>
    <row r="1263" spans="1:7">
      <c r="A1263" s="20" t="s">
        <v>32</v>
      </c>
      <c r="B1263" s="23">
        <v>9</v>
      </c>
      <c r="C1263" s="28"/>
      <c r="D1263" s="22">
        <f t="shared" si="38"/>
        <v>9</v>
      </c>
      <c r="F1263" s="20" t="s">
        <v>32</v>
      </c>
      <c r="G1263" s="22">
        <f t="shared" si="39"/>
        <v>9</v>
      </c>
    </row>
    <row r="1264" spans="1:7">
      <c r="A1264" s="19" t="s">
        <v>18</v>
      </c>
      <c r="B1264" s="22">
        <v>7</v>
      </c>
      <c r="C1264" s="27"/>
      <c r="D1264" s="22">
        <f t="shared" si="38"/>
        <v>7</v>
      </c>
      <c r="F1264" s="19" t="s">
        <v>18</v>
      </c>
      <c r="G1264" s="22">
        <f t="shared" si="39"/>
        <v>7</v>
      </c>
    </row>
    <row r="1265" spans="1:7">
      <c r="A1265" s="20" t="s">
        <v>20</v>
      </c>
      <c r="B1265" s="23">
        <v>10</v>
      </c>
      <c r="C1265" s="28"/>
      <c r="D1265" s="22">
        <f t="shared" si="38"/>
        <v>10</v>
      </c>
      <c r="F1265" s="20" t="s">
        <v>20</v>
      </c>
      <c r="G1265" s="22">
        <f t="shared" si="39"/>
        <v>10</v>
      </c>
    </row>
    <row r="1266" spans="1:7">
      <c r="A1266" s="19" t="s">
        <v>33</v>
      </c>
      <c r="B1266" s="22">
        <v>8</v>
      </c>
      <c r="C1266" s="27"/>
      <c r="D1266" s="22">
        <f t="shared" si="38"/>
        <v>8</v>
      </c>
      <c r="F1266" s="19" t="s">
        <v>33</v>
      </c>
      <c r="G1266" s="22">
        <f t="shared" si="39"/>
        <v>8</v>
      </c>
    </row>
    <row r="1267" spans="1:7">
      <c r="A1267" s="20" t="s">
        <v>35</v>
      </c>
      <c r="B1267" s="23">
        <v>7</v>
      </c>
      <c r="C1267" s="28"/>
      <c r="D1267" s="22">
        <f t="shared" si="38"/>
        <v>7</v>
      </c>
      <c r="F1267" s="20" t="s">
        <v>35</v>
      </c>
      <c r="G1267" s="22">
        <f t="shared" si="39"/>
        <v>7</v>
      </c>
    </row>
    <row r="1268" spans="1:7">
      <c r="A1268" s="19" t="s">
        <v>21</v>
      </c>
      <c r="B1268" s="22">
        <v>5</v>
      </c>
      <c r="C1268" s="27"/>
      <c r="D1268" s="22">
        <f t="shared" si="38"/>
        <v>5</v>
      </c>
      <c r="F1268" s="19" t="s">
        <v>21</v>
      </c>
      <c r="G1268" s="22">
        <f t="shared" si="39"/>
        <v>5</v>
      </c>
    </row>
    <row r="1269" spans="1:7">
      <c r="A1269" s="20" t="s">
        <v>22</v>
      </c>
      <c r="B1269" s="23">
        <v>6</v>
      </c>
      <c r="C1269" s="28"/>
      <c r="D1269" s="22">
        <f t="shared" si="38"/>
        <v>6</v>
      </c>
      <c r="F1269" s="20" t="s">
        <v>22</v>
      </c>
      <c r="G1269" s="22">
        <f t="shared" si="39"/>
        <v>6</v>
      </c>
    </row>
    <row r="1270" spans="1:7">
      <c r="A1270" s="19" t="s">
        <v>36</v>
      </c>
      <c r="B1270" s="22">
        <v>5</v>
      </c>
      <c r="C1270" s="27"/>
      <c r="D1270" s="22">
        <f t="shared" si="38"/>
        <v>5</v>
      </c>
      <c r="F1270" s="19" t="s">
        <v>36</v>
      </c>
      <c r="G1270" s="22">
        <f t="shared" si="39"/>
        <v>5</v>
      </c>
    </row>
    <row r="1271" spans="1:7">
      <c r="A1271" s="20" t="s">
        <v>42</v>
      </c>
      <c r="B1271" s="23">
        <v>10</v>
      </c>
      <c r="C1271" s="28"/>
      <c r="D1271" s="22">
        <f t="shared" si="38"/>
        <v>10</v>
      </c>
      <c r="F1271" s="20" t="s">
        <v>42</v>
      </c>
      <c r="G1271" s="22">
        <f t="shared" si="39"/>
        <v>10</v>
      </c>
    </row>
    <row r="1272" spans="1:7">
      <c r="A1272" s="19" t="s">
        <v>24</v>
      </c>
      <c r="B1272" s="22">
        <v>10</v>
      </c>
      <c r="C1272" s="27"/>
      <c r="D1272" s="22">
        <f t="shared" si="38"/>
        <v>10</v>
      </c>
      <c r="F1272" s="19" t="s">
        <v>24</v>
      </c>
      <c r="G1272" s="22">
        <f t="shared" si="39"/>
        <v>10</v>
      </c>
    </row>
    <row r="1273" spans="1:7">
      <c r="A1273" s="20" t="s">
        <v>25</v>
      </c>
      <c r="B1273" s="23">
        <v>11</v>
      </c>
      <c r="C1273" s="28"/>
      <c r="D1273" s="22">
        <f t="shared" si="38"/>
        <v>11</v>
      </c>
      <c r="F1273" s="20" t="s">
        <v>25</v>
      </c>
      <c r="G1273" s="22">
        <f t="shared" si="39"/>
        <v>11</v>
      </c>
    </row>
    <row r="1274" spans="1:7">
      <c r="A1274" s="19" t="s">
        <v>43</v>
      </c>
      <c r="B1274" s="22">
        <v>8</v>
      </c>
      <c r="C1274" s="27"/>
      <c r="D1274" s="22">
        <f t="shared" si="38"/>
        <v>8</v>
      </c>
      <c r="F1274" s="19" t="s">
        <v>43</v>
      </c>
      <c r="G1274" s="22">
        <f t="shared" si="39"/>
        <v>8</v>
      </c>
    </row>
    <row r="1275" spans="1:7">
      <c r="A1275" s="20" t="s">
        <v>44</v>
      </c>
      <c r="B1275" s="23">
        <v>10</v>
      </c>
      <c r="C1275" s="28"/>
      <c r="D1275" s="22">
        <f t="shared" si="38"/>
        <v>10</v>
      </c>
      <c r="F1275" s="20" t="s">
        <v>44</v>
      </c>
      <c r="G1275" s="22">
        <f t="shared" si="39"/>
        <v>10</v>
      </c>
    </row>
    <row r="1276" spans="1:7">
      <c r="A1276" s="19" t="s">
        <v>41</v>
      </c>
      <c r="B1276" s="22">
        <v>17</v>
      </c>
      <c r="C1276" s="27"/>
      <c r="D1276" s="22">
        <f t="shared" si="38"/>
        <v>17</v>
      </c>
      <c r="F1276" s="19" t="s">
        <v>41</v>
      </c>
      <c r="G1276" s="22">
        <f t="shared" si="39"/>
        <v>17</v>
      </c>
    </row>
    <row r="1277" spans="1:7">
      <c r="A1277" s="20" t="s">
        <v>32</v>
      </c>
      <c r="B1277" s="23">
        <v>14</v>
      </c>
      <c r="C1277" s="28"/>
      <c r="D1277" s="22">
        <f t="shared" si="38"/>
        <v>14</v>
      </c>
      <c r="F1277" s="20" t="s">
        <v>32</v>
      </c>
      <c r="G1277" s="22">
        <f t="shared" si="39"/>
        <v>14</v>
      </c>
    </row>
    <row r="1278" spans="1:7">
      <c r="A1278" s="19" t="s">
        <v>16</v>
      </c>
      <c r="B1278" s="22">
        <v>8</v>
      </c>
      <c r="C1278" s="27"/>
      <c r="D1278" s="22">
        <f t="shared" si="38"/>
        <v>8</v>
      </c>
      <c r="F1278" s="19" t="s">
        <v>16</v>
      </c>
      <c r="G1278" s="22">
        <f t="shared" si="39"/>
        <v>8</v>
      </c>
    </row>
    <row r="1279" spans="1:7">
      <c r="A1279" s="20" t="s">
        <v>18</v>
      </c>
      <c r="B1279" s="23">
        <v>16</v>
      </c>
      <c r="C1279" s="28"/>
      <c r="D1279" s="22">
        <f t="shared" si="38"/>
        <v>16</v>
      </c>
      <c r="F1279" s="20" t="s">
        <v>18</v>
      </c>
      <c r="G1279" s="22">
        <f t="shared" si="39"/>
        <v>16</v>
      </c>
    </row>
    <row r="1280" spans="1:7">
      <c r="A1280" s="19" t="s">
        <v>19</v>
      </c>
      <c r="B1280" s="22">
        <v>19</v>
      </c>
      <c r="C1280" s="27"/>
      <c r="D1280" s="22">
        <f t="shared" si="38"/>
        <v>19</v>
      </c>
      <c r="F1280" s="19" t="s">
        <v>19</v>
      </c>
      <c r="G1280" s="22">
        <f t="shared" si="39"/>
        <v>19</v>
      </c>
    </row>
    <row r="1281" spans="1:7">
      <c r="A1281" s="20" t="s">
        <v>20</v>
      </c>
      <c r="B1281" s="23">
        <v>5</v>
      </c>
      <c r="C1281" s="28"/>
      <c r="D1281" s="22">
        <f t="shared" si="38"/>
        <v>5</v>
      </c>
      <c r="F1281" s="20" t="s">
        <v>20</v>
      </c>
      <c r="G1281" s="22">
        <f t="shared" si="39"/>
        <v>5</v>
      </c>
    </row>
    <row r="1282" spans="1:7">
      <c r="A1282" s="19" t="s">
        <v>33</v>
      </c>
      <c r="B1282" s="22">
        <v>12</v>
      </c>
      <c r="C1282" s="27"/>
      <c r="D1282" s="22">
        <f t="shared" si="38"/>
        <v>12</v>
      </c>
      <c r="F1282" s="19" t="s">
        <v>33</v>
      </c>
      <c r="G1282" s="22">
        <f t="shared" si="39"/>
        <v>12</v>
      </c>
    </row>
    <row r="1283" spans="1:7">
      <c r="A1283" s="20" t="s">
        <v>21</v>
      </c>
      <c r="B1283" s="23">
        <v>13</v>
      </c>
      <c r="C1283" s="28"/>
      <c r="D1283" s="22">
        <f t="shared" ref="D1283:D1346" si="40">B1283+C1283</f>
        <v>13</v>
      </c>
      <c r="F1283" s="20" t="s">
        <v>21</v>
      </c>
      <c r="G1283" s="22">
        <f t="shared" ref="G1283:G1346" si="41">B1283+C1283</f>
        <v>13</v>
      </c>
    </row>
    <row r="1284" spans="1:7">
      <c r="A1284" s="19" t="s">
        <v>22</v>
      </c>
      <c r="B1284" s="22">
        <v>16</v>
      </c>
      <c r="C1284" s="27"/>
      <c r="D1284" s="22">
        <f t="shared" si="40"/>
        <v>16</v>
      </c>
      <c r="F1284" s="19" t="s">
        <v>22</v>
      </c>
      <c r="G1284" s="22">
        <f t="shared" si="41"/>
        <v>16</v>
      </c>
    </row>
    <row r="1285" spans="1:7">
      <c r="A1285" s="20" t="s">
        <v>36</v>
      </c>
      <c r="B1285" s="23">
        <v>15</v>
      </c>
      <c r="C1285" s="28"/>
      <c r="D1285" s="22">
        <f t="shared" si="40"/>
        <v>15</v>
      </c>
      <c r="F1285" s="20" t="s">
        <v>36</v>
      </c>
      <c r="G1285" s="22">
        <f t="shared" si="41"/>
        <v>15</v>
      </c>
    </row>
    <row r="1286" spans="1:7">
      <c r="A1286" s="19" t="s">
        <v>24</v>
      </c>
      <c r="B1286" s="22">
        <v>12</v>
      </c>
      <c r="C1286" s="27"/>
      <c r="D1286" s="22">
        <f t="shared" si="40"/>
        <v>12</v>
      </c>
      <c r="F1286" s="19" t="s">
        <v>24</v>
      </c>
      <c r="G1286" s="22">
        <f t="shared" si="41"/>
        <v>12</v>
      </c>
    </row>
    <row r="1287" spans="1:7">
      <c r="A1287" s="20" t="s">
        <v>25</v>
      </c>
      <c r="B1287" s="23">
        <v>15</v>
      </c>
      <c r="C1287" s="28"/>
      <c r="D1287" s="22">
        <f t="shared" si="40"/>
        <v>15</v>
      </c>
      <c r="F1287" s="20" t="s">
        <v>25</v>
      </c>
      <c r="G1287" s="22">
        <f t="shared" si="41"/>
        <v>15</v>
      </c>
    </row>
    <row r="1288" spans="1:7">
      <c r="A1288" s="19" t="s">
        <v>43</v>
      </c>
      <c r="B1288" s="22">
        <v>16</v>
      </c>
      <c r="C1288" s="27"/>
      <c r="D1288" s="22">
        <f t="shared" si="40"/>
        <v>16</v>
      </c>
      <c r="F1288" s="19" t="s">
        <v>43</v>
      </c>
      <c r="G1288" s="22">
        <f t="shared" si="41"/>
        <v>16</v>
      </c>
    </row>
    <row r="1289" spans="1:7">
      <c r="A1289" s="20" t="s">
        <v>37</v>
      </c>
      <c r="B1289" s="23">
        <v>8</v>
      </c>
      <c r="C1289" s="28"/>
      <c r="D1289" s="22">
        <f t="shared" si="40"/>
        <v>8</v>
      </c>
      <c r="F1289" s="20" t="s">
        <v>37</v>
      </c>
      <c r="G1289" s="22">
        <f t="shared" si="41"/>
        <v>8</v>
      </c>
    </row>
    <row r="1290" spans="1:7">
      <c r="A1290" s="19" t="s">
        <v>27</v>
      </c>
      <c r="B1290" s="22">
        <v>12</v>
      </c>
      <c r="C1290" s="27"/>
      <c r="D1290" s="22">
        <f t="shared" si="40"/>
        <v>12</v>
      </c>
      <c r="F1290" s="19" t="s">
        <v>27</v>
      </c>
      <c r="G1290" s="22">
        <f t="shared" si="41"/>
        <v>12</v>
      </c>
    </row>
    <row r="1291" spans="1:7">
      <c r="A1291" s="20" t="s">
        <v>41</v>
      </c>
      <c r="B1291" s="23">
        <v>14</v>
      </c>
      <c r="C1291" s="28"/>
      <c r="D1291" s="22">
        <f t="shared" si="40"/>
        <v>14</v>
      </c>
      <c r="F1291" s="20" t="s">
        <v>41</v>
      </c>
      <c r="G1291" s="22">
        <f t="shared" si="41"/>
        <v>14</v>
      </c>
    </row>
    <row r="1292" spans="1:7">
      <c r="A1292" s="19" t="s">
        <v>32</v>
      </c>
      <c r="B1292" s="22">
        <v>4</v>
      </c>
      <c r="C1292" s="27"/>
      <c r="D1292" s="22">
        <f t="shared" si="40"/>
        <v>4</v>
      </c>
      <c r="F1292" s="19" t="s">
        <v>32</v>
      </c>
      <c r="G1292" s="22">
        <f t="shared" si="41"/>
        <v>4</v>
      </c>
    </row>
    <row r="1293" spans="1:7">
      <c r="A1293" s="20" t="s">
        <v>18</v>
      </c>
      <c r="B1293" s="23">
        <v>10</v>
      </c>
      <c r="C1293" s="28"/>
      <c r="D1293" s="22">
        <f t="shared" si="40"/>
        <v>10</v>
      </c>
      <c r="F1293" s="20" t="s">
        <v>18</v>
      </c>
      <c r="G1293" s="22">
        <f t="shared" si="41"/>
        <v>10</v>
      </c>
    </row>
    <row r="1294" spans="1:7">
      <c r="A1294" s="19" t="s">
        <v>19</v>
      </c>
      <c r="B1294" s="22">
        <v>15</v>
      </c>
      <c r="C1294" s="27"/>
      <c r="D1294" s="22">
        <f t="shared" si="40"/>
        <v>15</v>
      </c>
      <c r="F1294" s="19" t="s">
        <v>19</v>
      </c>
      <c r="G1294" s="22">
        <f t="shared" si="41"/>
        <v>15</v>
      </c>
    </row>
    <row r="1295" spans="1:7">
      <c r="A1295" s="20" t="s">
        <v>35</v>
      </c>
      <c r="B1295" s="23">
        <v>3</v>
      </c>
      <c r="C1295" s="28"/>
      <c r="D1295" s="22">
        <f t="shared" si="40"/>
        <v>3</v>
      </c>
      <c r="F1295" s="20" t="s">
        <v>35</v>
      </c>
      <c r="G1295" s="22">
        <f t="shared" si="41"/>
        <v>3</v>
      </c>
    </row>
    <row r="1296" spans="1:7">
      <c r="A1296" s="19" t="s">
        <v>21</v>
      </c>
      <c r="B1296" s="22">
        <v>12</v>
      </c>
      <c r="C1296" s="27"/>
      <c r="D1296" s="22">
        <f t="shared" si="40"/>
        <v>12</v>
      </c>
      <c r="F1296" s="19" t="s">
        <v>21</v>
      </c>
      <c r="G1296" s="22">
        <f t="shared" si="41"/>
        <v>12</v>
      </c>
    </row>
    <row r="1297" spans="1:7">
      <c r="A1297" s="20" t="s">
        <v>22</v>
      </c>
      <c r="B1297" s="23">
        <v>12</v>
      </c>
      <c r="C1297" s="28"/>
      <c r="D1297" s="22">
        <f t="shared" si="40"/>
        <v>12</v>
      </c>
      <c r="F1297" s="20" t="s">
        <v>22</v>
      </c>
      <c r="G1297" s="22">
        <f t="shared" si="41"/>
        <v>12</v>
      </c>
    </row>
    <row r="1298" spans="1:7">
      <c r="A1298" s="19" t="s">
        <v>42</v>
      </c>
      <c r="B1298" s="22">
        <v>6</v>
      </c>
      <c r="C1298" s="27"/>
      <c r="D1298" s="22">
        <f t="shared" si="40"/>
        <v>6</v>
      </c>
      <c r="F1298" s="19" t="s">
        <v>42</v>
      </c>
      <c r="G1298" s="22">
        <f t="shared" si="41"/>
        <v>6</v>
      </c>
    </row>
    <row r="1299" spans="1:7">
      <c r="A1299" s="20" t="s">
        <v>24</v>
      </c>
      <c r="B1299" s="23">
        <v>17</v>
      </c>
      <c r="C1299" s="28"/>
      <c r="D1299" s="22">
        <f t="shared" si="40"/>
        <v>17</v>
      </c>
      <c r="F1299" s="20" t="s">
        <v>24</v>
      </c>
      <c r="G1299" s="22">
        <f t="shared" si="41"/>
        <v>17</v>
      </c>
    </row>
    <row r="1300" spans="1:7">
      <c r="A1300" s="19" t="s">
        <v>25</v>
      </c>
      <c r="B1300" s="22">
        <v>16</v>
      </c>
      <c r="C1300" s="27"/>
      <c r="D1300" s="22">
        <f t="shared" si="40"/>
        <v>16</v>
      </c>
      <c r="F1300" s="19" t="s">
        <v>25</v>
      </c>
      <c r="G1300" s="22">
        <f t="shared" si="41"/>
        <v>16</v>
      </c>
    </row>
    <row r="1301" spans="1:7">
      <c r="A1301" s="20" t="s">
        <v>43</v>
      </c>
      <c r="B1301" s="23">
        <v>21</v>
      </c>
      <c r="C1301" s="28"/>
      <c r="D1301" s="22">
        <f t="shared" si="40"/>
        <v>21</v>
      </c>
      <c r="F1301" s="20" t="s">
        <v>43</v>
      </c>
      <c r="G1301" s="22">
        <f t="shared" si="41"/>
        <v>21</v>
      </c>
    </row>
    <row r="1302" spans="1:7">
      <c r="A1302" s="19" t="s">
        <v>27</v>
      </c>
      <c r="B1302" s="22">
        <v>7</v>
      </c>
      <c r="C1302" s="27"/>
      <c r="D1302" s="22">
        <f t="shared" si="40"/>
        <v>7</v>
      </c>
      <c r="F1302" s="19" t="s">
        <v>27</v>
      </c>
      <c r="G1302" s="22">
        <f t="shared" si="41"/>
        <v>7</v>
      </c>
    </row>
    <row r="1303" spans="1:7">
      <c r="A1303" s="20" t="s">
        <v>41</v>
      </c>
      <c r="B1303" s="23">
        <v>11</v>
      </c>
      <c r="C1303" s="28"/>
      <c r="D1303" s="22">
        <f t="shared" si="40"/>
        <v>11</v>
      </c>
      <c r="F1303" s="20" t="s">
        <v>41</v>
      </c>
      <c r="G1303" s="22">
        <f t="shared" si="41"/>
        <v>11</v>
      </c>
    </row>
    <row r="1304" spans="1:7">
      <c r="A1304" s="19" t="s">
        <v>32</v>
      </c>
      <c r="B1304" s="22">
        <v>16</v>
      </c>
      <c r="C1304" s="27"/>
      <c r="D1304" s="22">
        <f t="shared" si="40"/>
        <v>16</v>
      </c>
      <c r="F1304" s="19" t="s">
        <v>32</v>
      </c>
      <c r="G1304" s="22">
        <f t="shared" si="41"/>
        <v>16</v>
      </c>
    </row>
    <row r="1305" spans="1:7">
      <c r="A1305" s="20" t="s">
        <v>16</v>
      </c>
      <c r="B1305" s="23">
        <v>11</v>
      </c>
      <c r="C1305" s="28"/>
      <c r="D1305" s="22">
        <f t="shared" si="40"/>
        <v>11</v>
      </c>
      <c r="F1305" s="20" t="s">
        <v>16</v>
      </c>
      <c r="G1305" s="22">
        <f t="shared" si="41"/>
        <v>11</v>
      </c>
    </row>
    <row r="1306" spans="1:7">
      <c r="A1306" s="19" t="s">
        <v>18</v>
      </c>
      <c r="B1306" s="22">
        <v>9</v>
      </c>
      <c r="C1306" s="27"/>
      <c r="D1306" s="22">
        <f t="shared" si="40"/>
        <v>9</v>
      </c>
      <c r="F1306" s="19" t="s">
        <v>18</v>
      </c>
      <c r="G1306" s="22">
        <f t="shared" si="41"/>
        <v>9</v>
      </c>
    </row>
    <row r="1307" spans="1:7">
      <c r="A1307" s="20" t="s">
        <v>19</v>
      </c>
      <c r="B1307" s="23">
        <v>10</v>
      </c>
      <c r="C1307" s="28"/>
      <c r="D1307" s="22">
        <f t="shared" si="40"/>
        <v>10</v>
      </c>
      <c r="F1307" s="20" t="s">
        <v>19</v>
      </c>
      <c r="G1307" s="22">
        <f t="shared" si="41"/>
        <v>10</v>
      </c>
    </row>
    <row r="1308" spans="1:7">
      <c r="A1308" s="19" t="s">
        <v>20</v>
      </c>
      <c r="B1308" s="22">
        <v>17</v>
      </c>
      <c r="C1308" s="27"/>
      <c r="D1308" s="22">
        <f t="shared" si="40"/>
        <v>17</v>
      </c>
      <c r="F1308" s="19" t="s">
        <v>20</v>
      </c>
      <c r="G1308" s="22">
        <f t="shared" si="41"/>
        <v>17</v>
      </c>
    </row>
    <row r="1309" spans="1:7">
      <c r="A1309" s="20" t="s">
        <v>33</v>
      </c>
      <c r="B1309" s="23">
        <v>14</v>
      </c>
      <c r="C1309" s="28"/>
      <c r="D1309" s="22">
        <f t="shared" si="40"/>
        <v>14</v>
      </c>
      <c r="F1309" s="20" t="s">
        <v>33</v>
      </c>
      <c r="G1309" s="22">
        <f t="shared" si="41"/>
        <v>14</v>
      </c>
    </row>
    <row r="1310" spans="1:7">
      <c r="A1310" s="19" t="s">
        <v>21</v>
      </c>
      <c r="B1310" s="22">
        <v>4</v>
      </c>
      <c r="C1310" s="27"/>
      <c r="D1310" s="22">
        <f t="shared" si="40"/>
        <v>4</v>
      </c>
      <c r="F1310" s="19" t="s">
        <v>21</v>
      </c>
      <c r="G1310" s="22">
        <f t="shared" si="41"/>
        <v>4</v>
      </c>
    </row>
    <row r="1311" spans="1:7">
      <c r="A1311" s="20" t="s">
        <v>22</v>
      </c>
      <c r="B1311" s="23">
        <v>14</v>
      </c>
      <c r="C1311" s="28"/>
      <c r="D1311" s="22">
        <f t="shared" si="40"/>
        <v>14</v>
      </c>
      <c r="F1311" s="20" t="s">
        <v>22</v>
      </c>
      <c r="G1311" s="22">
        <f t="shared" si="41"/>
        <v>14</v>
      </c>
    </row>
    <row r="1312" spans="1:7">
      <c r="A1312" s="19" t="s">
        <v>23</v>
      </c>
      <c r="B1312" s="22">
        <v>11</v>
      </c>
      <c r="C1312" s="27"/>
      <c r="D1312" s="22">
        <f t="shared" si="40"/>
        <v>11</v>
      </c>
      <c r="F1312" s="19" t="s">
        <v>23</v>
      </c>
      <c r="G1312" s="22">
        <f t="shared" si="41"/>
        <v>11</v>
      </c>
    </row>
    <row r="1313" spans="1:7">
      <c r="A1313" s="20" t="s">
        <v>36</v>
      </c>
      <c r="B1313" s="23">
        <v>2</v>
      </c>
      <c r="C1313" s="28"/>
      <c r="D1313" s="22">
        <f t="shared" si="40"/>
        <v>2</v>
      </c>
      <c r="F1313" s="20" t="s">
        <v>36</v>
      </c>
      <c r="G1313" s="22">
        <f t="shared" si="41"/>
        <v>2</v>
      </c>
    </row>
    <row r="1314" spans="1:7">
      <c r="A1314" s="19" t="s">
        <v>42</v>
      </c>
      <c r="B1314" s="22">
        <v>10</v>
      </c>
      <c r="C1314" s="27"/>
      <c r="D1314" s="22">
        <f t="shared" si="40"/>
        <v>10</v>
      </c>
      <c r="F1314" s="19" t="s">
        <v>42</v>
      </c>
      <c r="G1314" s="22">
        <f t="shared" si="41"/>
        <v>10</v>
      </c>
    </row>
    <row r="1315" spans="1:7">
      <c r="A1315" s="20" t="s">
        <v>24</v>
      </c>
      <c r="B1315" s="23">
        <v>9</v>
      </c>
      <c r="C1315" s="28"/>
      <c r="D1315" s="22">
        <f t="shared" si="40"/>
        <v>9</v>
      </c>
      <c r="F1315" s="20" t="s">
        <v>24</v>
      </c>
      <c r="G1315" s="22">
        <f t="shared" si="41"/>
        <v>9</v>
      </c>
    </row>
    <row r="1316" spans="1:7">
      <c r="A1316" s="19" t="s">
        <v>26</v>
      </c>
      <c r="B1316" s="22">
        <v>12</v>
      </c>
      <c r="C1316" s="27"/>
      <c r="D1316" s="22">
        <f t="shared" si="40"/>
        <v>12</v>
      </c>
      <c r="F1316" s="19" t="s">
        <v>26</v>
      </c>
      <c r="G1316" s="22">
        <f t="shared" si="41"/>
        <v>12</v>
      </c>
    </row>
    <row r="1317" spans="1:7">
      <c r="A1317" s="20" t="s">
        <v>44</v>
      </c>
      <c r="B1317" s="23">
        <v>19</v>
      </c>
      <c r="C1317" s="28"/>
      <c r="D1317" s="22">
        <f t="shared" si="40"/>
        <v>19</v>
      </c>
      <c r="F1317" s="20" t="s">
        <v>44</v>
      </c>
      <c r="G1317" s="22">
        <f t="shared" si="41"/>
        <v>19</v>
      </c>
    </row>
    <row r="1318" spans="1:7">
      <c r="A1318" s="19" t="s">
        <v>32</v>
      </c>
      <c r="B1318" s="22">
        <v>7</v>
      </c>
      <c r="C1318" s="27"/>
      <c r="D1318" s="22">
        <f t="shared" si="40"/>
        <v>7</v>
      </c>
      <c r="F1318" s="19" t="s">
        <v>32</v>
      </c>
      <c r="G1318" s="22">
        <f t="shared" si="41"/>
        <v>7</v>
      </c>
    </row>
    <row r="1319" spans="1:7">
      <c r="A1319" s="20" t="s">
        <v>16</v>
      </c>
      <c r="B1319" s="23">
        <v>8</v>
      </c>
      <c r="C1319" s="28"/>
      <c r="D1319" s="22">
        <f t="shared" si="40"/>
        <v>8</v>
      </c>
      <c r="F1319" s="20" t="s">
        <v>16</v>
      </c>
      <c r="G1319" s="22">
        <f t="shared" si="41"/>
        <v>8</v>
      </c>
    </row>
    <row r="1320" spans="1:7">
      <c r="A1320" s="19" t="s">
        <v>18</v>
      </c>
      <c r="B1320" s="22">
        <v>8</v>
      </c>
      <c r="C1320" s="27"/>
      <c r="D1320" s="22">
        <f t="shared" si="40"/>
        <v>8</v>
      </c>
      <c r="F1320" s="19" t="s">
        <v>18</v>
      </c>
      <c r="G1320" s="22">
        <f t="shared" si="41"/>
        <v>8</v>
      </c>
    </row>
    <row r="1321" spans="1:7">
      <c r="A1321" s="20" t="s">
        <v>33</v>
      </c>
      <c r="B1321" s="23">
        <v>12</v>
      </c>
      <c r="C1321" s="28"/>
      <c r="D1321" s="22">
        <f t="shared" si="40"/>
        <v>12</v>
      </c>
      <c r="F1321" s="20" t="s">
        <v>33</v>
      </c>
      <c r="G1321" s="22">
        <f t="shared" si="41"/>
        <v>12</v>
      </c>
    </row>
    <row r="1322" spans="1:7">
      <c r="A1322" s="19" t="s">
        <v>35</v>
      </c>
      <c r="B1322" s="22">
        <v>13</v>
      </c>
      <c r="C1322" s="27"/>
      <c r="D1322" s="22">
        <f t="shared" si="40"/>
        <v>13</v>
      </c>
      <c r="F1322" s="19" t="s">
        <v>35</v>
      </c>
      <c r="G1322" s="22">
        <f t="shared" si="41"/>
        <v>13</v>
      </c>
    </row>
    <row r="1323" spans="1:7">
      <c r="A1323" s="20" t="s">
        <v>21</v>
      </c>
      <c r="B1323" s="23">
        <v>11</v>
      </c>
      <c r="C1323" s="28"/>
      <c r="D1323" s="22">
        <f t="shared" si="40"/>
        <v>11</v>
      </c>
      <c r="F1323" s="20" t="s">
        <v>21</v>
      </c>
      <c r="G1323" s="22">
        <f t="shared" si="41"/>
        <v>11</v>
      </c>
    </row>
    <row r="1324" spans="1:7">
      <c r="A1324" s="19" t="s">
        <v>22</v>
      </c>
      <c r="B1324" s="22">
        <v>18</v>
      </c>
      <c r="C1324" s="27"/>
      <c r="D1324" s="22">
        <f t="shared" si="40"/>
        <v>18</v>
      </c>
      <c r="F1324" s="19" t="s">
        <v>22</v>
      </c>
      <c r="G1324" s="22">
        <f t="shared" si="41"/>
        <v>18</v>
      </c>
    </row>
    <row r="1325" spans="1:7">
      <c r="A1325" s="20" t="s">
        <v>23</v>
      </c>
      <c r="B1325" s="23">
        <v>14</v>
      </c>
      <c r="C1325" s="28"/>
      <c r="D1325" s="22">
        <f t="shared" si="40"/>
        <v>14</v>
      </c>
      <c r="F1325" s="20" t="s">
        <v>23</v>
      </c>
      <c r="G1325" s="22">
        <f t="shared" si="41"/>
        <v>14</v>
      </c>
    </row>
    <row r="1326" spans="1:7">
      <c r="A1326" s="19" t="s">
        <v>36</v>
      </c>
      <c r="B1326" s="22">
        <v>23</v>
      </c>
      <c r="C1326" s="27"/>
      <c r="D1326" s="22">
        <f t="shared" si="40"/>
        <v>23</v>
      </c>
      <c r="F1326" s="19" t="s">
        <v>36</v>
      </c>
      <c r="G1326" s="22">
        <f t="shared" si="41"/>
        <v>23</v>
      </c>
    </row>
    <row r="1327" spans="1:7">
      <c r="A1327" s="20" t="s">
        <v>42</v>
      </c>
      <c r="B1327" s="23">
        <v>16</v>
      </c>
      <c r="C1327" s="28"/>
      <c r="D1327" s="22">
        <f t="shared" si="40"/>
        <v>16</v>
      </c>
      <c r="F1327" s="20" t="s">
        <v>42</v>
      </c>
      <c r="G1327" s="22">
        <f t="shared" si="41"/>
        <v>16</v>
      </c>
    </row>
    <row r="1328" spans="1:7">
      <c r="A1328" s="19" t="s">
        <v>24</v>
      </c>
      <c r="B1328" s="22">
        <v>10</v>
      </c>
      <c r="C1328" s="27"/>
      <c r="D1328" s="22">
        <f t="shared" si="40"/>
        <v>10</v>
      </c>
      <c r="F1328" s="19" t="s">
        <v>24</v>
      </c>
      <c r="G1328" s="22">
        <f t="shared" si="41"/>
        <v>10</v>
      </c>
    </row>
    <row r="1329" spans="1:7">
      <c r="A1329" s="20" t="s">
        <v>25</v>
      </c>
      <c r="B1329" s="23">
        <v>9</v>
      </c>
      <c r="C1329" s="28"/>
      <c r="D1329" s="22">
        <f t="shared" si="40"/>
        <v>9</v>
      </c>
      <c r="F1329" s="20" t="s">
        <v>25</v>
      </c>
      <c r="G1329" s="22">
        <f t="shared" si="41"/>
        <v>9</v>
      </c>
    </row>
    <row r="1330" spans="1:7">
      <c r="A1330" s="19" t="s">
        <v>44</v>
      </c>
      <c r="B1330" s="22">
        <v>15</v>
      </c>
      <c r="C1330" s="27"/>
      <c r="D1330" s="22">
        <f t="shared" si="40"/>
        <v>15</v>
      </c>
      <c r="F1330" s="19" t="s">
        <v>44</v>
      </c>
      <c r="G1330" s="22">
        <f t="shared" si="41"/>
        <v>15</v>
      </c>
    </row>
    <row r="1331" spans="1:7">
      <c r="A1331" s="20" t="s">
        <v>37</v>
      </c>
      <c r="B1331" s="23">
        <v>9</v>
      </c>
      <c r="C1331" s="28"/>
      <c r="D1331" s="22">
        <f t="shared" si="40"/>
        <v>9</v>
      </c>
      <c r="F1331" s="20" t="s">
        <v>37</v>
      </c>
      <c r="G1331" s="22">
        <f t="shared" si="41"/>
        <v>9</v>
      </c>
    </row>
    <row r="1332" spans="1:7">
      <c r="A1332" s="19" t="s">
        <v>27</v>
      </c>
      <c r="B1332" s="22">
        <v>13</v>
      </c>
      <c r="C1332" s="27"/>
      <c r="D1332" s="22">
        <f t="shared" si="40"/>
        <v>13</v>
      </c>
      <c r="F1332" s="19" t="s">
        <v>27</v>
      </c>
      <c r="G1332" s="22">
        <f t="shared" si="41"/>
        <v>13</v>
      </c>
    </row>
    <row r="1333" spans="1:7">
      <c r="A1333" s="20" t="s">
        <v>41</v>
      </c>
      <c r="B1333" s="23">
        <v>8</v>
      </c>
      <c r="C1333" s="28"/>
      <c r="D1333" s="22">
        <f t="shared" si="40"/>
        <v>8</v>
      </c>
      <c r="F1333" s="20" t="s">
        <v>41</v>
      </c>
      <c r="G1333" s="22">
        <f t="shared" si="41"/>
        <v>8</v>
      </c>
    </row>
    <row r="1334" spans="1:7">
      <c r="A1334" s="19" t="s">
        <v>16</v>
      </c>
      <c r="B1334" s="22">
        <v>10</v>
      </c>
      <c r="C1334" s="27"/>
      <c r="D1334" s="22">
        <f t="shared" si="40"/>
        <v>10</v>
      </c>
      <c r="F1334" s="19" t="s">
        <v>16</v>
      </c>
      <c r="G1334" s="22">
        <f t="shared" si="41"/>
        <v>10</v>
      </c>
    </row>
    <row r="1335" spans="1:7">
      <c r="A1335" s="20" t="s">
        <v>19</v>
      </c>
      <c r="B1335" s="23">
        <v>7</v>
      </c>
      <c r="C1335" s="28"/>
      <c r="D1335" s="22">
        <f t="shared" si="40"/>
        <v>7</v>
      </c>
      <c r="F1335" s="20" t="s">
        <v>19</v>
      </c>
      <c r="G1335" s="22">
        <f t="shared" si="41"/>
        <v>7</v>
      </c>
    </row>
    <row r="1336" spans="1:7">
      <c r="A1336" s="19" t="s">
        <v>20</v>
      </c>
      <c r="B1336" s="22">
        <v>10</v>
      </c>
      <c r="C1336" s="27"/>
      <c r="D1336" s="22">
        <f t="shared" si="40"/>
        <v>10</v>
      </c>
      <c r="F1336" s="19" t="s">
        <v>20</v>
      </c>
      <c r="G1336" s="22">
        <f t="shared" si="41"/>
        <v>10</v>
      </c>
    </row>
    <row r="1337" spans="1:7">
      <c r="A1337" s="20" t="s">
        <v>33</v>
      </c>
      <c r="B1337" s="23">
        <v>6</v>
      </c>
      <c r="C1337" s="28"/>
      <c r="D1337" s="22">
        <f t="shared" si="40"/>
        <v>6</v>
      </c>
      <c r="F1337" s="20" t="s">
        <v>33</v>
      </c>
      <c r="G1337" s="22">
        <f t="shared" si="41"/>
        <v>6</v>
      </c>
    </row>
    <row r="1338" spans="1:7">
      <c r="A1338" s="19" t="s">
        <v>35</v>
      </c>
      <c r="B1338" s="22">
        <v>16</v>
      </c>
      <c r="C1338" s="27"/>
      <c r="D1338" s="22">
        <f t="shared" si="40"/>
        <v>16</v>
      </c>
      <c r="F1338" s="19" t="s">
        <v>35</v>
      </c>
      <c r="G1338" s="22">
        <f t="shared" si="41"/>
        <v>16</v>
      </c>
    </row>
    <row r="1339" spans="1:7">
      <c r="A1339" s="20" t="s">
        <v>21</v>
      </c>
      <c r="B1339" s="23">
        <v>14</v>
      </c>
      <c r="C1339" s="28"/>
      <c r="D1339" s="22">
        <f t="shared" si="40"/>
        <v>14</v>
      </c>
      <c r="F1339" s="20" t="s">
        <v>21</v>
      </c>
      <c r="G1339" s="22">
        <f t="shared" si="41"/>
        <v>14</v>
      </c>
    </row>
    <row r="1340" spans="1:7">
      <c r="A1340" s="19" t="s">
        <v>23</v>
      </c>
      <c r="B1340" s="22">
        <v>10</v>
      </c>
      <c r="C1340" s="27"/>
      <c r="D1340" s="22">
        <f t="shared" si="40"/>
        <v>10</v>
      </c>
      <c r="F1340" s="19" t="s">
        <v>23</v>
      </c>
      <c r="G1340" s="22">
        <f t="shared" si="41"/>
        <v>10</v>
      </c>
    </row>
    <row r="1341" spans="1:7">
      <c r="A1341" s="20" t="s">
        <v>36</v>
      </c>
      <c r="B1341" s="23">
        <v>12</v>
      </c>
      <c r="C1341" s="28"/>
      <c r="D1341" s="22">
        <f t="shared" si="40"/>
        <v>12</v>
      </c>
      <c r="F1341" s="20" t="s">
        <v>36</v>
      </c>
      <c r="G1341" s="22">
        <f t="shared" si="41"/>
        <v>12</v>
      </c>
    </row>
    <row r="1342" spans="1:7">
      <c r="A1342" s="19" t="s">
        <v>24</v>
      </c>
      <c r="B1342" s="22">
        <v>17</v>
      </c>
      <c r="C1342" s="27"/>
      <c r="D1342" s="22">
        <f t="shared" si="40"/>
        <v>17</v>
      </c>
      <c r="F1342" s="19" t="s">
        <v>24</v>
      </c>
      <c r="G1342" s="22">
        <f t="shared" si="41"/>
        <v>17</v>
      </c>
    </row>
    <row r="1343" spans="1:7">
      <c r="A1343" s="20" t="s">
        <v>43</v>
      </c>
      <c r="B1343" s="23">
        <v>14</v>
      </c>
      <c r="C1343" s="28"/>
      <c r="D1343" s="22">
        <f t="shared" si="40"/>
        <v>14</v>
      </c>
      <c r="F1343" s="20" t="s">
        <v>43</v>
      </c>
      <c r="G1343" s="22">
        <f t="shared" si="41"/>
        <v>14</v>
      </c>
    </row>
    <row r="1344" spans="1:7">
      <c r="A1344" s="19" t="s">
        <v>26</v>
      </c>
      <c r="B1344" s="22">
        <v>21</v>
      </c>
      <c r="C1344" s="27"/>
      <c r="D1344" s="22">
        <f t="shared" si="40"/>
        <v>21</v>
      </c>
      <c r="F1344" s="19" t="s">
        <v>26</v>
      </c>
      <c r="G1344" s="22">
        <f t="shared" si="41"/>
        <v>21</v>
      </c>
    </row>
    <row r="1345" spans="1:7">
      <c r="A1345" s="20" t="s">
        <v>44</v>
      </c>
      <c r="B1345" s="23">
        <v>10</v>
      </c>
      <c r="C1345" s="28"/>
      <c r="D1345" s="22">
        <f t="shared" si="40"/>
        <v>10</v>
      </c>
      <c r="F1345" s="20" t="s">
        <v>44</v>
      </c>
      <c r="G1345" s="22">
        <f t="shared" si="41"/>
        <v>10</v>
      </c>
    </row>
    <row r="1346" spans="1:7">
      <c r="A1346" s="19" t="s">
        <v>27</v>
      </c>
      <c r="B1346" s="22">
        <v>12</v>
      </c>
      <c r="C1346" s="27"/>
      <c r="D1346" s="22">
        <f t="shared" si="40"/>
        <v>12</v>
      </c>
      <c r="F1346" s="19" t="s">
        <v>27</v>
      </c>
      <c r="G1346" s="22">
        <f t="shared" si="41"/>
        <v>12</v>
      </c>
    </row>
    <row r="1347" spans="1:7">
      <c r="A1347" s="20" t="s">
        <v>41</v>
      </c>
      <c r="B1347" s="23">
        <v>13</v>
      </c>
      <c r="C1347" s="28"/>
      <c r="D1347" s="22">
        <f t="shared" ref="D1347:D1410" si="42">B1347+C1347</f>
        <v>13</v>
      </c>
      <c r="F1347" s="20" t="s">
        <v>41</v>
      </c>
      <c r="G1347" s="22">
        <f t="shared" ref="G1347:G1410" si="43">B1347+C1347</f>
        <v>13</v>
      </c>
    </row>
    <row r="1348" spans="1:7">
      <c r="A1348" s="19" t="s">
        <v>32</v>
      </c>
      <c r="B1348" s="22">
        <v>15</v>
      </c>
      <c r="C1348" s="27"/>
      <c r="D1348" s="22">
        <f t="shared" si="42"/>
        <v>15</v>
      </c>
      <c r="F1348" s="19" t="s">
        <v>32</v>
      </c>
      <c r="G1348" s="22">
        <f t="shared" si="43"/>
        <v>15</v>
      </c>
    </row>
    <row r="1349" spans="1:7">
      <c r="A1349" s="20" t="s">
        <v>19</v>
      </c>
      <c r="B1349" s="23">
        <v>13</v>
      </c>
      <c r="C1349" s="28"/>
      <c r="D1349" s="22">
        <f t="shared" si="42"/>
        <v>13</v>
      </c>
      <c r="F1349" s="20" t="s">
        <v>19</v>
      </c>
      <c r="G1349" s="22">
        <f t="shared" si="43"/>
        <v>13</v>
      </c>
    </row>
    <row r="1350" spans="1:7">
      <c r="A1350" s="19" t="s">
        <v>20</v>
      </c>
      <c r="B1350" s="22">
        <v>13</v>
      </c>
      <c r="C1350" s="27"/>
      <c r="D1350" s="22">
        <f t="shared" si="42"/>
        <v>13</v>
      </c>
      <c r="F1350" s="19" t="s">
        <v>20</v>
      </c>
      <c r="G1350" s="22">
        <f t="shared" si="43"/>
        <v>13</v>
      </c>
    </row>
    <row r="1351" spans="1:7">
      <c r="A1351" s="20" t="s">
        <v>33</v>
      </c>
      <c r="B1351" s="23">
        <v>15</v>
      </c>
      <c r="C1351" s="28"/>
      <c r="D1351" s="22">
        <f t="shared" si="42"/>
        <v>15</v>
      </c>
      <c r="F1351" s="20" t="s">
        <v>33</v>
      </c>
      <c r="G1351" s="22">
        <f t="shared" si="43"/>
        <v>15</v>
      </c>
    </row>
    <row r="1352" spans="1:7">
      <c r="A1352" s="19" t="s">
        <v>21</v>
      </c>
      <c r="B1352" s="22">
        <v>10</v>
      </c>
      <c r="C1352" s="27"/>
      <c r="D1352" s="22">
        <f t="shared" si="42"/>
        <v>10</v>
      </c>
      <c r="F1352" s="19" t="s">
        <v>21</v>
      </c>
      <c r="G1352" s="22">
        <f t="shared" si="43"/>
        <v>10</v>
      </c>
    </row>
    <row r="1353" spans="1:7">
      <c r="A1353" s="20" t="s">
        <v>22</v>
      </c>
      <c r="B1353" s="23">
        <v>6</v>
      </c>
      <c r="C1353" s="28"/>
      <c r="D1353" s="22">
        <f t="shared" si="42"/>
        <v>6</v>
      </c>
      <c r="F1353" s="20" t="s">
        <v>22</v>
      </c>
      <c r="G1353" s="22">
        <f t="shared" si="43"/>
        <v>6</v>
      </c>
    </row>
    <row r="1354" spans="1:7">
      <c r="A1354" s="19" t="s">
        <v>23</v>
      </c>
      <c r="B1354" s="22">
        <v>13</v>
      </c>
      <c r="C1354" s="27"/>
      <c r="D1354" s="22">
        <f t="shared" si="42"/>
        <v>13</v>
      </c>
      <c r="F1354" s="19" t="s">
        <v>23</v>
      </c>
      <c r="G1354" s="22">
        <f t="shared" si="43"/>
        <v>13</v>
      </c>
    </row>
    <row r="1355" spans="1:7">
      <c r="A1355" s="20" t="s">
        <v>36</v>
      </c>
      <c r="B1355" s="23">
        <v>11</v>
      </c>
      <c r="C1355" s="28"/>
      <c r="D1355" s="22">
        <f t="shared" si="42"/>
        <v>11</v>
      </c>
      <c r="F1355" s="20" t="s">
        <v>36</v>
      </c>
      <c r="G1355" s="22">
        <f t="shared" si="43"/>
        <v>11</v>
      </c>
    </row>
    <row r="1356" spans="1:7">
      <c r="A1356" s="19" t="s">
        <v>42</v>
      </c>
      <c r="B1356" s="22">
        <v>14</v>
      </c>
      <c r="C1356" s="27"/>
      <c r="D1356" s="22">
        <f t="shared" si="42"/>
        <v>14</v>
      </c>
      <c r="F1356" s="19" t="s">
        <v>42</v>
      </c>
      <c r="G1356" s="22">
        <f t="shared" si="43"/>
        <v>14</v>
      </c>
    </row>
    <row r="1357" spans="1:7">
      <c r="A1357" s="20" t="s">
        <v>25</v>
      </c>
      <c r="B1357" s="23">
        <v>15</v>
      </c>
      <c r="C1357" s="28"/>
      <c r="D1357" s="22">
        <f t="shared" si="42"/>
        <v>15</v>
      </c>
      <c r="F1357" s="20" t="s">
        <v>25</v>
      </c>
      <c r="G1357" s="22">
        <f t="shared" si="43"/>
        <v>15</v>
      </c>
    </row>
    <row r="1358" spans="1:7">
      <c r="A1358" s="19" t="s">
        <v>43</v>
      </c>
      <c r="B1358" s="22">
        <v>18</v>
      </c>
      <c r="C1358" s="27"/>
      <c r="D1358" s="22">
        <f t="shared" si="42"/>
        <v>18</v>
      </c>
      <c r="F1358" s="19" t="s">
        <v>43</v>
      </c>
      <c r="G1358" s="22">
        <f t="shared" si="43"/>
        <v>18</v>
      </c>
    </row>
    <row r="1359" spans="1:7">
      <c r="A1359" s="20" t="s">
        <v>26</v>
      </c>
      <c r="B1359" s="23">
        <v>16</v>
      </c>
      <c r="C1359" s="28"/>
      <c r="D1359" s="22">
        <f t="shared" si="42"/>
        <v>16</v>
      </c>
      <c r="F1359" s="20" t="s">
        <v>26</v>
      </c>
      <c r="G1359" s="22">
        <f t="shared" si="43"/>
        <v>16</v>
      </c>
    </row>
    <row r="1360" spans="1:7">
      <c r="A1360" s="19" t="s">
        <v>44</v>
      </c>
      <c r="B1360" s="22">
        <v>12</v>
      </c>
      <c r="C1360" s="27"/>
      <c r="D1360" s="22">
        <f t="shared" si="42"/>
        <v>12</v>
      </c>
      <c r="F1360" s="19" t="s">
        <v>44</v>
      </c>
      <c r="G1360" s="22">
        <f t="shared" si="43"/>
        <v>12</v>
      </c>
    </row>
    <row r="1361" spans="1:7">
      <c r="A1361" s="20" t="s">
        <v>37</v>
      </c>
      <c r="B1361" s="23">
        <v>12</v>
      </c>
      <c r="C1361" s="28"/>
      <c r="D1361" s="22">
        <f t="shared" si="42"/>
        <v>12</v>
      </c>
      <c r="F1361" s="20" t="s">
        <v>37</v>
      </c>
      <c r="G1361" s="22">
        <f t="shared" si="43"/>
        <v>12</v>
      </c>
    </row>
    <row r="1362" spans="1:7">
      <c r="A1362" s="19" t="s">
        <v>27</v>
      </c>
      <c r="B1362" s="22">
        <v>11</v>
      </c>
      <c r="C1362" s="27"/>
      <c r="D1362" s="22">
        <f t="shared" si="42"/>
        <v>11</v>
      </c>
      <c r="F1362" s="19" t="s">
        <v>27</v>
      </c>
      <c r="G1362" s="22">
        <f t="shared" si="43"/>
        <v>11</v>
      </c>
    </row>
    <row r="1363" spans="1:7">
      <c r="A1363" s="20" t="s">
        <v>41</v>
      </c>
      <c r="B1363" s="23">
        <v>11</v>
      </c>
      <c r="C1363" s="28"/>
      <c r="D1363" s="22">
        <f t="shared" si="42"/>
        <v>11</v>
      </c>
      <c r="F1363" s="20" t="s">
        <v>41</v>
      </c>
      <c r="G1363" s="22">
        <f t="shared" si="43"/>
        <v>11</v>
      </c>
    </row>
    <row r="1364" spans="1:7">
      <c r="A1364" s="19" t="s">
        <v>32</v>
      </c>
      <c r="B1364" s="22">
        <v>7</v>
      </c>
      <c r="C1364" s="27"/>
      <c r="D1364" s="22">
        <f t="shared" si="42"/>
        <v>7</v>
      </c>
      <c r="F1364" s="19" t="s">
        <v>32</v>
      </c>
      <c r="G1364" s="22">
        <f t="shared" si="43"/>
        <v>7</v>
      </c>
    </row>
    <row r="1365" spans="1:7">
      <c r="A1365" s="20" t="s">
        <v>16</v>
      </c>
      <c r="B1365" s="23">
        <v>10</v>
      </c>
      <c r="C1365" s="28"/>
      <c r="D1365" s="22">
        <f t="shared" si="42"/>
        <v>10</v>
      </c>
      <c r="F1365" s="20" t="s">
        <v>16</v>
      </c>
      <c r="G1365" s="22">
        <f t="shared" si="43"/>
        <v>10</v>
      </c>
    </row>
    <row r="1366" spans="1:7">
      <c r="A1366" s="19" t="s">
        <v>18</v>
      </c>
      <c r="B1366" s="22">
        <v>14</v>
      </c>
      <c r="C1366" s="27"/>
      <c r="D1366" s="22">
        <f t="shared" si="42"/>
        <v>14</v>
      </c>
      <c r="F1366" s="19" t="s">
        <v>18</v>
      </c>
      <c r="G1366" s="22">
        <f t="shared" si="43"/>
        <v>14</v>
      </c>
    </row>
    <row r="1367" spans="1:7">
      <c r="A1367" s="20" t="s">
        <v>19</v>
      </c>
      <c r="B1367" s="23">
        <v>15</v>
      </c>
      <c r="C1367" s="28"/>
      <c r="D1367" s="22">
        <f t="shared" si="42"/>
        <v>15</v>
      </c>
      <c r="F1367" s="20" t="s">
        <v>19</v>
      </c>
      <c r="G1367" s="22">
        <f t="shared" si="43"/>
        <v>15</v>
      </c>
    </row>
    <row r="1368" spans="1:7">
      <c r="A1368" s="19" t="s">
        <v>20</v>
      </c>
      <c r="B1368" s="22">
        <v>21</v>
      </c>
      <c r="C1368" s="27"/>
      <c r="D1368" s="22">
        <f t="shared" si="42"/>
        <v>21</v>
      </c>
      <c r="F1368" s="19" t="s">
        <v>20</v>
      </c>
      <c r="G1368" s="22">
        <f t="shared" si="43"/>
        <v>21</v>
      </c>
    </row>
    <row r="1369" spans="1:7">
      <c r="A1369" s="20" t="s">
        <v>33</v>
      </c>
      <c r="B1369" s="23">
        <v>17</v>
      </c>
      <c r="C1369" s="28"/>
      <c r="D1369" s="22">
        <f t="shared" si="42"/>
        <v>17</v>
      </c>
      <c r="F1369" s="20" t="s">
        <v>33</v>
      </c>
      <c r="G1369" s="22">
        <f t="shared" si="43"/>
        <v>17</v>
      </c>
    </row>
    <row r="1370" spans="1:7">
      <c r="A1370" s="19" t="s">
        <v>35</v>
      </c>
      <c r="B1370" s="22">
        <v>14</v>
      </c>
      <c r="C1370" s="27"/>
      <c r="D1370" s="22">
        <f t="shared" si="42"/>
        <v>14</v>
      </c>
      <c r="F1370" s="19" t="s">
        <v>35</v>
      </c>
      <c r="G1370" s="22">
        <f t="shared" si="43"/>
        <v>14</v>
      </c>
    </row>
    <row r="1371" spans="1:7">
      <c r="A1371" s="20" t="s">
        <v>21</v>
      </c>
      <c r="B1371" s="23">
        <v>13</v>
      </c>
      <c r="C1371" s="28"/>
      <c r="D1371" s="22">
        <f t="shared" si="42"/>
        <v>13</v>
      </c>
      <c r="F1371" s="20" t="s">
        <v>21</v>
      </c>
      <c r="G1371" s="22">
        <f t="shared" si="43"/>
        <v>13</v>
      </c>
    </row>
    <row r="1372" spans="1:7">
      <c r="A1372" s="19" t="s">
        <v>22</v>
      </c>
      <c r="B1372" s="22">
        <v>16</v>
      </c>
      <c r="C1372" s="27"/>
      <c r="D1372" s="22">
        <f t="shared" si="42"/>
        <v>16</v>
      </c>
      <c r="F1372" s="19" t="s">
        <v>22</v>
      </c>
      <c r="G1372" s="22">
        <f t="shared" si="43"/>
        <v>16</v>
      </c>
    </row>
    <row r="1373" spans="1:7">
      <c r="A1373" s="20" t="s">
        <v>36</v>
      </c>
      <c r="B1373" s="23">
        <v>10</v>
      </c>
      <c r="C1373" s="28"/>
      <c r="D1373" s="22">
        <f t="shared" si="42"/>
        <v>10</v>
      </c>
      <c r="F1373" s="20" t="s">
        <v>36</v>
      </c>
      <c r="G1373" s="22">
        <f t="shared" si="43"/>
        <v>10</v>
      </c>
    </row>
    <row r="1374" spans="1:7">
      <c r="A1374" s="19" t="s">
        <v>42</v>
      </c>
      <c r="B1374" s="22">
        <v>11</v>
      </c>
      <c r="C1374" s="27"/>
      <c r="D1374" s="22">
        <f t="shared" si="42"/>
        <v>11</v>
      </c>
      <c r="F1374" s="19" t="s">
        <v>42</v>
      </c>
      <c r="G1374" s="22">
        <f t="shared" si="43"/>
        <v>11</v>
      </c>
    </row>
    <row r="1375" spans="1:7">
      <c r="A1375" s="20" t="s">
        <v>24</v>
      </c>
      <c r="B1375" s="23">
        <v>5</v>
      </c>
      <c r="C1375" s="28"/>
      <c r="D1375" s="22">
        <f t="shared" si="42"/>
        <v>5</v>
      </c>
      <c r="F1375" s="20" t="s">
        <v>24</v>
      </c>
      <c r="G1375" s="22">
        <f t="shared" si="43"/>
        <v>5</v>
      </c>
    </row>
    <row r="1376" spans="1:7">
      <c r="A1376" s="19" t="s">
        <v>26</v>
      </c>
      <c r="B1376" s="22">
        <v>11</v>
      </c>
      <c r="C1376" s="27"/>
      <c r="D1376" s="22">
        <f t="shared" si="42"/>
        <v>11</v>
      </c>
      <c r="F1376" s="19" t="s">
        <v>26</v>
      </c>
      <c r="G1376" s="22">
        <f t="shared" si="43"/>
        <v>11</v>
      </c>
    </row>
    <row r="1377" spans="1:7">
      <c r="A1377" s="20" t="s">
        <v>44</v>
      </c>
      <c r="B1377" s="23">
        <v>15</v>
      </c>
      <c r="C1377" s="28"/>
      <c r="D1377" s="22">
        <f t="shared" si="42"/>
        <v>15</v>
      </c>
      <c r="F1377" s="20" t="s">
        <v>44</v>
      </c>
      <c r="G1377" s="22">
        <f t="shared" si="43"/>
        <v>15</v>
      </c>
    </row>
    <row r="1378" spans="1:7">
      <c r="A1378" s="19" t="s">
        <v>27</v>
      </c>
      <c r="B1378" s="22">
        <v>7</v>
      </c>
      <c r="C1378" s="27"/>
      <c r="D1378" s="22">
        <f t="shared" si="42"/>
        <v>7</v>
      </c>
      <c r="F1378" s="19" t="s">
        <v>27</v>
      </c>
      <c r="G1378" s="22">
        <f t="shared" si="43"/>
        <v>7</v>
      </c>
    </row>
    <row r="1379" spans="1:7">
      <c r="A1379" s="20" t="s">
        <v>18</v>
      </c>
      <c r="B1379" s="23">
        <v>12</v>
      </c>
      <c r="C1379" s="28"/>
      <c r="D1379" s="22">
        <f t="shared" si="42"/>
        <v>12</v>
      </c>
      <c r="F1379" s="20" t="s">
        <v>18</v>
      </c>
      <c r="G1379" s="22">
        <f t="shared" si="43"/>
        <v>12</v>
      </c>
    </row>
    <row r="1380" spans="1:7">
      <c r="A1380" s="19" t="s">
        <v>19</v>
      </c>
      <c r="B1380" s="22">
        <v>16</v>
      </c>
      <c r="C1380" s="27"/>
      <c r="D1380" s="22">
        <f t="shared" si="42"/>
        <v>16</v>
      </c>
      <c r="F1380" s="19" t="s">
        <v>19</v>
      </c>
      <c r="G1380" s="22">
        <f t="shared" si="43"/>
        <v>16</v>
      </c>
    </row>
    <row r="1381" spans="1:7">
      <c r="A1381" s="20" t="s">
        <v>33</v>
      </c>
      <c r="B1381" s="23">
        <v>12</v>
      </c>
      <c r="C1381" s="28"/>
      <c r="D1381" s="22">
        <f t="shared" si="42"/>
        <v>12</v>
      </c>
      <c r="F1381" s="20" t="s">
        <v>33</v>
      </c>
      <c r="G1381" s="22">
        <f t="shared" si="43"/>
        <v>12</v>
      </c>
    </row>
    <row r="1382" spans="1:7">
      <c r="A1382" s="19" t="s">
        <v>23</v>
      </c>
      <c r="B1382" s="22">
        <v>14</v>
      </c>
      <c r="C1382" s="27"/>
      <c r="D1382" s="22">
        <f t="shared" si="42"/>
        <v>14</v>
      </c>
      <c r="F1382" s="19" t="s">
        <v>23</v>
      </c>
      <c r="G1382" s="22">
        <f t="shared" si="43"/>
        <v>14</v>
      </c>
    </row>
    <row r="1383" spans="1:7">
      <c r="A1383" s="20" t="s">
        <v>36</v>
      </c>
      <c r="B1383" s="23">
        <v>15</v>
      </c>
      <c r="C1383" s="28"/>
      <c r="D1383" s="22">
        <f t="shared" si="42"/>
        <v>15</v>
      </c>
      <c r="F1383" s="20" t="s">
        <v>36</v>
      </c>
      <c r="G1383" s="22">
        <f t="shared" si="43"/>
        <v>15</v>
      </c>
    </row>
    <row r="1384" spans="1:7">
      <c r="A1384" s="19" t="s">
        <v>42</v>
      </c>
      <c r="B1384" s="22">
        <v>12</v>
      </c>
      <c r="C1384" s="27"/>
      <c r="D1384" s="22">
        <f t="shared" si="42"/>
        <v>12</v>
      </c>
      <c r="F1384" s="19" t="s">
        <v>42</v>
      </c>
      <c r="G1384" s="22">
        <f t="shared" si="43"/>
        <v>12</v>
      </c>
    </row>
    <row r="1385" spans="1:7">
      <c r="A1385" s="20" t="s">
        <v>24</v>
      </c>
      <c r="B1385" s="23">
        <v>10</v>
      </c>
      <c r="C1385" s="28"/>
      <c r="D1385" s="22">
        <f t="shared" si="42"/>
        <v>10</v>
      </c>
      <c r="F1385" s="20" t="s">
        <v>24</v>
      </c>
      <c r="G1385" s="22">
        <f t="shared" si="43"/>
        <v>10</v>
      </c>
    </row>
    <row r="1386" spans="1:7">
      <c r="A1386" s="19" t="s">
        <v>25</v>
      </c>
      <c r="B1386" s="22">
        <v>10</v>
      </c>
      <c r="C1386" s="27"/>
      <c r="D1386" s="22">
        <f t="shared" si="42"/>
        <v>10</v>
      </c>
      <c r="F1386" s="19" t="s">
        <v>25</v>
      </c>
      <c r="G1386" s="22">
        <f t="shared" si="43"/>
        <v>10</v>
      </c>
    </row>
    <row r="1387" spans="1:7">
      <c r="A1387" s="20" t="s">
        <v>43</v>
      </c>
      <c r="B1387" s="23">
        <v>10</v>
      </c>
      <c r="C1387" s="28"/>
      <c r="D1387" s="22">
        <f t="shared" si="42"/>
        <v>10</v>
      </c>
      <c r="F1387" s="20" t="s">
        <v>43</v>
      </c>
      <c r="G1387" s="22">
        <f t="shared" si="43"/>
        <v>10</v>
      </c>
    </row>
    <row r="1388" spans="1:7">
      <c r="A1388" s="19" t="s">
        <v>26</v>
      </c>
      <c r="B1388" s="22">
        <v>11</v>
      </c>
      <c r="C1388" s="27"/>
      <c r="D1388" s="22">
        <f t="shared" si="42"/>
        <v>11</v>
      </c>
      <c r="F1388" s="19" t="s">
        <v>26</v>
      </c>
      <c r="G1388" s="22">
        <f t="shared" si="43"/>
        <v>11</v>
      </c>
    </row>
    <row r="1389" spans="1:7">
      <c r="A1389" s="20" t="s">
        <v>37</v>
      </c>
      <c r="B1389" s="23">
        <v>14</v>
      </c>
      <c r="C1389" s="28"/>
      <c r="D1389" s="22">
        <f t="shared" si="42"/>
        <v>14</v>
      </c>
      <c r="F1389" s="20" t="s">
        <v>37</v>
      </c>
      <c r="G1389" s="22">
        <f t="shared" si="43"/>
        <v>14</v>
      </c>
    </row>
    <row r="1390" spans="1:7">
      <c r="A1390" s="19" t="s">
        <v>41</v>
      </c>
      <c r="B1390" s="22">
        <v>3</v>
      </c>
      <c r="C1390" s="27"/>
      <c r="D1390" s="22">
        <f t="shared" si="42"/>
        <v>3</v>
      </c>
      <c r="F1390" s="19" t="s">
        <v>41</v>
      </c>
      <c r="G1390" s="22">
        <f t="shared" si="43"/>
        <v>3</v>
      </c>
    </row>
    <row r="1391" spans="1:7">
      <c r="A1391" s="20" t="s">
        <v>32</v>
      </c>
      <c r="B1391" s="23">
        <v>1</v>
      </c>
      <c r="C1391" s="28"/>
      <c r="D1391" s="22">
        <f t="shared" si="42"/>
        <v>1</v>
      </c>
      <c r="F1391" s="20" t="s">
        <v>32</v>
      </c>
      <c r="G1391" s="22">
        <f t="shared" si="43"/>
        <v>1</v>
      </c>
    </row>
    <row r="1392" spans="1:7">
      <c r="A1392" s="19" t="s">
        <v>19</v>
      </c>
      <c r="B1392" s="22">
        <v>1</v>
      </c>
      <c r="C1392" s="27"/>
      <c r="D1392" s="22">
        <f t="shared" si="42"/>
        <v>1</v>
      </c>
      <c r="F1392" s="19" t="s">
        <v>19</v>
      </c>
      <c r="G1392" s="22">
        <f t="shared" si="43"/>
        <v>1</v>
      </c>
    </row>
    <row r="1393" spans="1:7">
      <c r="A1393" s="20" t="s">
        <v>20</v>
      </c>
      <c r="B1393" s="23">
        <v>4</v>
      </c>
      <c r="C1393" s="28"/>
      <c r="D1393" s="22">
        <f t="shared" si="42"/>
        <v>4</v>
      </c>
      <c r="F1393" s="20" t="s">
        <v>20</v>
      </c>
      <c r="G1393" s="22">
        <f t="shared" si="43"/>
        <v>4</v>
      </c>
    </row>
    <row r="1394" spans="1:7">
      <c r="A1394" s="19" t="s">
        <v>33</v>
      </c>
      <c r="B1394" s="22">
        <v>3</v>
      </c>
      <c r="C1394" s="27"/>
      <c r="D1394" s="22">
        <f t="shared" si="42"/>
        <v>3</v>
      </c>
      <c r="F1394" s="19" t="s">
        <v>33</v>
      </c>
      <c r="G1394" s="22">
        <f t="shared" si="43"/>
        <v>3</v>
      </c>
    </row>
    <row r="1395" spans="1:7">
      <c r="A1395" s="20" t="s">
        <v>21</v>
      </c>
      <c r="B1395" s="23">
        <v>1</v>
      </c>
      <c r="C1395" s="28"/>
      <c r="D1395" s="22">
        <f t="shared" si="42"/>
        <v>1</v>
      </c>
      <c r="F1395" s="20" t="s">
        <v>21</v>
      </c>
      <c r="G1395" s="22">
        <f t="shared" si="43"/>
        <v>1</v>
      </c>
    </row>
    <row r="1396" spans="1:7">
      <c r="A1396" s="19" t="s">
        <v>22</v>
      </c>
      <c r="B1396" s="22">
        <v>2</v>
      </c>
      <c r="C1396" s="27"/>
      <c r="D1396" s="22">
        <f t="shared" si="42"/>
        <v>2</v>
      </c>
      <c r="F1396" s="19" t="s">
        <v>22</v>
      </c>
      <c r="G1396" s="22">
        <f t="shared" si="43"/>
        <v>2</v>
      </c>
    </row>
    <row r="1397" spans="1:7">
      <c r="A1397" s="20" t="s">
        <v>42</v>
      </c>
      <c r="B1397" s="23">
        <v>2</v>
      </c>
      <c r="C1397" s="28"/>
      <c r="D1397" s="22">
        <f t="shared" si="42"/>
        <v>2</v>
      </c>
      <c r="F1397" s="20" t="s">
        <v>42</v>
      </c>
      <c r="G1397" s="22">
        <f t="shared" si="43"/>
        <v>2</v>
      </c>
    </row>
    <row r="1398" spans="1:7">
      <c r="A1398" s="19" t="s">
        <v>43</v>
      </c>
      <c r="B1398" s="22">
        <v>1</v>
      </c>
      <c r="C1398" s="27"/>
      <c r="D1398" s="22">
        <f t="shared" si="42"/>
        <v>1</v>
      </c>
      <c r="F1398" s="19" t="s">
        <v>43</v>
      </c>
      <c r="G1398" s="22">
        <f t="shared" si="43"/>
        <v>1</v>
      </c>
    </row>
    <row r="1399" spans="1:7">
      <c r="A1399" s="20" t="s">
        <v>44</v>
      </c>
      <c r="B1399" s="23">
        <v>2</v>
      </c>
      <c r="C1399" s="28"/>
      <c r="D1399" s="22">
        <f t="shared" si="42"/>
        <v>2</v>
      </c>
      <c r="F1399" s="20" t="s">
        <v>44</v>
      </c>
      <c r="G1399" s="22">
        <f t="shared" si="43"/>
        <v>2</v>
      </c>
    </row>
    <row r="1400" spans="1:7">
      <c r="A1400" s="19" t="s">
        <v>37</v>
      </c>
      <c r="B1400" s="22">
        <v>3</v>
      </c>
      <c r="C1400" s="27"/>
      <c r="D1400" s="22">
        <f t="shared" si="42"/>
        <v>3</v>
      </c>
      <c r="F1400" s="19" t="s">
        <v>37</v>
      </c>
      <c r="G1400" s="22">
        <f t="shared" si="43"/>
        <v>3</v>
      </c>
    </row>
    <row r="1401" spans="1:7">
      <c r="A1401" s="20" t="s">
        <v>41</v>
      </c>
      <c r="B1401" s="23">
        <v>15</v>
      </c>
      <c r="C1401" s="28"/>
      <c r="D1401" s="22">
        <f t="shared" si="42"/>
        <v>15</v>
      </c>
      <c r="F1401" s="20" t="s">
        <v>41</v>
      </c>
      <c r="G1401" s="22">
        <f t="shared" si="43"/>
        <v>15</v>
      </c>
    </row>
    <row r="1402" spans="1:7">
      <c r="A1402" s="19" t="s">
        <v>32</v>
      </c>
      <c r="B1402" s="22">
        <v>8</v>
      </c>
      <c r="C1402" s="27"/>
      <c r="D1402" s="22">
        <f t="shared" si="42"/>
        <v>8</v>
      </c>
      <c r="F1402" s="19" t="s">
        <v>32</v>
      </c>
      <c r="G1402" s="22">
        <f t="shared" si="43"/>
        <v>8</v>
      </c>
    </row>
    <row r="1403" spans="1:7">
      <c r="A1403" s="20" t="s">
        <v>16</v>
      </c>
      <c r="B1403" s="23">
        <v>4</v>
      </c>
      <c r="C1403" s="28"/>
      <c r="D1403" s="22">
        <f t="shared" si="42"/>
        <v>4</v>
      </c>
      <c r="F1403" s="20" t="s">
        <v>16</v>
      </c>
      <c r="G1403" s="22">
        <f t="shared" si="43"/>
        <v>4</v>
      </c>
    </row>
    <row r="1404" spans="1:7">
      <c r="A1404" s="19" t="s">
        <v>19</v>
      </c>
      <c r="B1404" s="22">
        <v>12</v>
      </c>
      <c r="C1404" s="27"/>
      <c r="D1404" s="22">
        <f t="shared" si="42"/>
        <v>12</v>
      </c>
      <c r="F1404" s="19" t="s">
        <v>19</v>
      </c>
      <c r="G1404" s="22">
        <f t="shared" si="43"/>
        <v>12</v>
      </c>
    </row>
    <row r="1405" spans="1:7">
      <c r="A1405" s="20" t="s">
        <v>20</v>
      </c>
      <c r="B1405" s="23">
        <v>5</v>
      </c>
      <c r="C1405" s="28"/>
      <c r="D1405" s="22">
        <f t="shared" si="42"/>
        <v>5</v>
      </c>
      <c r="F1405" s="20" t="s">
        <v>20</v>
      </c>
      <c r="G1405" s="22">
        <f t="shared" si="43"/>
        <v>5</v>
      </c>
    </row>
    <row r="1406" spans="1:7">
      <c r="A1406" s="19" t="s">
        <v>33</v>
      </c>
      <c r="B1406" s="22">
        <v>12</v>
      </c>
      <c r="C1406" s="27"/>
      <c r="D1406" s="22">
        <f t="shared" si="42"/>
        <v>12</v>
      </c>
      <c r="F1406" s="19" t="s">
        <v>33</v>
      </c>
      <c r="G1406" s="22">
        <f t="shared" si="43"/>
        <v>12</v>
      </c>
    </row>
    <row r="1407" spans="1:7">
      <c r="A1407" s="20" t="s">
        <v>35</v>
      </c>
      <c r="B1407" s="23">
        <v>13</v>
      </c>
      <c r="C1407" s="28"/>
      <c r="D1407" s="22">
        <f t="shared" si="42"/>
        <v>13</v>
      </c>
      <c r="F1407" s="20" t="s">
        <v>35</v>
      </c>
      <c r="G1407" s="22">
        <f t="shared" si="43"/>
        <v>13</v>
      </c>
    </row>
    <row r="1408" spans="1:7">
      <c r="A1408" s="19" t="s">
        <v>22</v>
      </c>
      <c r="B1408" s="22">
        <v>10</v>
      </c>
      <c r="C1408" s="27"/>
      <c r="D1408" s="22">
        <f t="shared" si="42"/>
        <v>10</v>
      </c>
      <c r="F1408" s="19" t="s">
        <v>22</v>
      </c>
      <c r="G1408" s="22">
        <f t="shared" si="43"/>
        <v>10</v>
      </c>
    </row>
    <row r="1409" spans="1:7">
      <c r="A1409" s="20" t="s">
        <v>23</v>
      </c>
      <c r="B1409" s="23">
        <v>16</v>
      </c>
      <c r="C1409" s="28"/>
      <c r="D1409" s="22">
        <f t="shared" si="42"/>
        <v>16</v>
      </c>
      <c r="F1409" s="20" t="s">
        <v>23</v>
      </c>
      <c r="G1409" s="22">
        <f t="shared" si="43"/>
        <v>16</v>
      </c>
    </row>
    <row r="1410" spans="1:7">
      <c r="A1410" s="19" t="s">
        <v>43</v>
      </c>
      <c r="B1410" s="22">
        <v>11</v>
      </c>
      <c r="C1410" s="27"/>
      <c r="D1410" s="22">
        <f t="shared" si="42"/>
        <v>11</v>
      </c>
      <c r="F1410" s="19" t="s">
        <v>43</v>
      </c>
      <c r="G1410" s="22">
        <f t="shared" si="43"/>
        <v>11</v>
      </c>
    </row>
    <row r="1411" spans="1:7">
      <c r="A1411" s="20" t="s">
        <v>26</v>
      </c>
      <c r="B1411" s="23">
        <v>11</v>
      </c>
      <c r="C1411" s="28"/>
      <c r="D1411" s="22">
        <f t="shared" ref="D1411:D1474" si="44">B1411+C1411</f>
        <v>11</v>
      </c>
      <c r="F1411" s="20" t="s">
        <v>26</v>
      </c>
      <c r="G1411" s="22">
        <f t="shared" ref="G1411:G1474" si="45">B1411+C1411</f>
        <v>11</v>
      </c>
    </row>
    <row r="1412" spans="1:7">
      <c r="A1412" s="19" t="s">
        <v>44</v>
      </c>
      <c r="B1412" s="22">
        <v>4</v>
      </c>
      <c r="C1412" s="27"/>
      <c r="D1412" s="22">
        <f t="shared" si="44"/>
        <v>4</v>
      </c>
      <c r="F1412" s="19" t="s">
        <v>44</v>
      </c>
      <c r="G1412" s="22">
        <f t="shared" si="45"/>
        <v>4</v>
      </c>
    </row>
    <row r="1413" spans="1:7">
      <c r="A1413" s="20" t="s">
        <v>37</v>
      </c>
      <c r="B1413" s="23">
        <v>16</v>
      </c>
      <c r="C1413" s="28"/>
      <c r="D1413" s="22">
        <f t="shared" si="44"/>
        <v>16</v>
      </c>
      <c r="F1413" s="20" t="s">
        <v>37</v>
      </c>
      <c r="G1413" s="22">
        <f t="shared" si="45"/>
        <v>16</v>
      </c>
    </row>
    <row r="1414" spans="1:7">
      <c r="A1414" s="19" t="s">
        <v>27</v>
      </c>
      <c r="B1414" s="22">
        <v>10</v>
      </c>
      <c r="C1414" s="27"/>
      <c r="D1414" s="22">
        <f t="shared" si="44"/>
        <v>10</v>
      </c>
      <c r="F1414" s="19" t="s">
        <v>27</v>
      </c>
      <c r="G1414" s="22">
        <f t="shared" si="45"/>
        <v>10</v>
      </c>
    </row>
    <row r="1415" spans="1:7">
      <c r="A1415" s="20" t="s">
        <v>16</v>
      </c>
      <c r="B1415" s="23">
        <v>11</v>
      </c>
      <c r="C1415" s="28"/>
      <c r="D1415" s="22">
        <f t="shared" si="44"/>
        <v>11</v>
      </c>
      <c r="F1415" s="20" t="s">
        <v>16</v>
      </c>
      <c r="G1415" s="22">
        <f t="shared" si="45"/>
        <v>11</v>
      </c>
    </row>
    <row r="1416" spans="1:7">
      <c r="A1416" s="19" t="s">
        <v>18</v>
      </c>
      <c r="B1416" s="22">
        <v>18</v>
      </c>
      <c r="C1416" s="27"/>
      <c r="D1416" s="22">
        <f t="shared" si="44"/>
        <v>18</v>
      </c>
      <c r="F1416" s="19" t="s">
        <v>18</v>
      </c>
      <c r="G1416" s="22">
        <f t="shared" si="45"/>
        <v>18</v>
      </c>
    </row>
    <row r="1417" spans="1:7">
      <c r="A1417" s="20" t="s">
        <v>33</v>
      </c>
      <c r="B1417" s="23">
        <v>5</v>
      </c>
      <c r="C1417" s="28"/>
      <c r="D1417" s="22">
        <f t="shared" si="44"/>
        <v>5</v>
      </c>
      <c r="F1417" s="20" t="s">
        <v>33</v>
      </c>
      <c r="G1417" s="22">
        <f t="shared" si="45"/>
        <v>5</v>
      </c>
    </row>
    <row r="1418" spans="1:7">
      <c r="A1418" s="19" t="s">
        <v>35</v>
      </c>
      <c r="B1418" s="22">
        <v>20</v>
      </c>
      <c r="C1418" s="27"/>
      <c r="D1418" s="22">
        <f t="shared" si="44"/>
        <v>20</v>
      </c>
      <c r="F1418" s="19" t="s">
        <v>35</v>
      </c>
      <c r="G1418" s="22">
        <f t="shared" si="45"/>
        <v>20</v>
      </c>
    </row>
    <row r="1419" spans="1:7">
      <c r="A1419" s="20" t="s">
        <v>21</v>
      </c>
      <c r="B1419" s="23">
        <v>16</v>
      </c>
      <c r="C1419" s="28"/>
      <c r="D1419" s="22">
        <f t="shared" si="44"/>
        <v>16</v>
      </c>
      <c r="F1419" s="20" t="s">
        <v>21</v>
      </c>
      <c r="G1419" s="22">
        <f t="shared" si="45"/>
        <v>16</v>
      </c>
    </row>
    <row r="1420" spans="1:7">
      <c r="A1420" s="19" t="s">
        <v>22</v>
      </c>
      <c r="B1420" s="22">
        <v>11</v>
      </c>
      <c r="C1420" s="27"/>
      <c r="D1420" s="22">
        <f t="shared" si="44"/>
        <v>11</v>
      </c>
      <c r="F1420" s="19" t="s">
        <v>22</v>
      </c>
      <c r="G1420" s="22">
        <f t="shared" si="45"/>
        <v>11</v>
      </c>
    </row>
    <row r="1421" spans="1:7">
      <c r="A1421" s="20" t="s">
        <v>23</v>
      </c>
      <c r="B1421" s="23">
        <v>17</v>
      </c>
      <c r="C1421" s="28"/>
      <c r="D1421" s="22">
        <f t="shared" si="44"/>
        <v>17</v>
      </c>
      <c r="F1421" s="20" t="s">
        <v>23</v>
      </c>
      <c r="G1421" s="22">
        <f t="shared" si="45"/>
        <v>17</v>
      </c>
    </row>
    <row r="1422" spans="1:7">
      <c r="A1422" s="19" t="s">
        <v>36</v>
      </c>
      <c r="B1422" s="22">
        <v>7</v>
      </c>
      <c r="C1422" s="27"/>
      <c r="D1422" s="22">
        <f t="shared" si="44"/>
        <v>7</v>
      </c>
      <c r="F1422" s="19" t="s">
        <v>36</v>
      </c>
      <c r="G1422" s="22">
        <f t="shared" si="45"/>
        <v>7</v>
      </c>
    </row>
    <row r="1423" spans="1:7">
      <c r="A1423" s="20" t="s">
        <v>24</v>
      </c>
      <c r="B1423" s="23">
        <v>9</v>
      </c>
      <c r="C1423" s="28"/>
      <c r="D1423" s="22">
        <f t="shared" si="44"/>
        <v>9</v>
      </c>
      <c r="F1423" s="20" t="s">
        <v>24</v>
      </c>
      <c r="G1423" s="22">
        <f t="shared" si="45"/>
        <v>9</v>
      </c>
    </row>
    <row r="1424" spans="1:7">
      <c r="A1424" s="19" t="s">
        <v>26</v>
      </c>
      <c r="B1424" s="22">
        <v>11</v>
      </c>
      <c r="C1424" s="27"/>
      <c r="D1424" s="22">
        <f t="shared" si="44"/>
        <v>11</v>
      </c>
      <c r="F1424" s="19" t="s">
        <v>26</v>
      </c>
      <c r="G1424" s="22">
        <f t="shared" si="45"/>
        <v>11</v>
      </c>
    </row>
    <row r="1425" spans="1:7">
      <c r="A1425" s="20" t="s">
        <v>44</v>
      </c>
      <c r="B1425" s="23">
        <v>11</v>
      </c>
      <c r="C1425" s="28"/>
      <c r="D1425" s="22">
        <f t="shared" si="44"/>
        <v>11</v>
      </c>
      <c r="F1425" s="20" t="s">
        <v>44</v>
      </c>
      <c r="G1425" s="22">
        <f t="shared" si="45"/>
        <v>11</v>
      </c>
    </row>
    <row r="1426" spans="1:7">
      <c r="A1426" s="19" t="s">
        <v>37</v>
      </c>
      <c r="B1426" s="22">
        <v>17</v>
      </c>
      <c r="C1426" s="27"/>
      <c r="D1426" s="22">
        <f t="shared" si="44"/>
        <v>17</v>
      </c>
      <c r="F1426" s="19" t="s">
        <v>37</v>
      </c>
      <c r="G1426" s="22">
        <f t="shared" si="45"/>
        <v>17</v>
      </c>
    </row>
    <row r="1427" spans="1:7">
      <c r="A1427" s="20" t="s">
        <v>27</v>
      </c>
      <c r="B1427" s="23">
        <v>15</v>
      </c>
      <c r="C1427" s="28"/>
      <c r="D1427" s="22">
        <f t="shared" si="44"/>
        <v>15</v>
      </c>
      <c r="F1427" s="20" t="s">
        <v>27</v>
      </c>
      <c r="G1427" s="22">
        <f t="shared" si="45"/>
        <v>15</v>
      </c>
    </row>
    <row r="1428" spans="1:7">
      <c r="A1428" s="19" t="s">
        <v>41</v>
      </c>
      <c r="B1428" s="22">
        <v>9</v>
      </c>
      <c r="C1428" s="27"/>
      <c r="D1428" s="22">
        <f t="shared" si="44"/>
        <v>9</v>
      </c>
      <c r="F1428" s="19" t="s">
        <v>41</v>
      </c>
      <c r="G1428" s="22">
        <f t="shared" si="45"/>
        <v>9</v>
      </c>
    </row>
    <row r="1429" spans="1:7">
      <c r="A1429" s="20" t="s">
        <v>32</v>
      </c>
      <c r="B1429" s="23">
        <v>6</v>
      </c>
      <c r="C1429" s="28"/>
      <c r="D1429" s="22">
        <f t="shared" si="44"/>
        <v>6</v>
      </c>
      <c r="F1429" s="20" t="s">
        <v>32</v>
      </c>
      <c r="G1429" s="22">
        <f t="shared" si="45"/>
        <v>6</v>
      </c>
    </row>
    <row r="1430" spans="1:7">
      <c r="A1430" s="19" t="s">
        <v>18</v>
      </c>
      <c r="B1430" s="22">
        <v>20</v>
      </c>
      <c r="C1430" s="27"/>
      <c r="D1430" s="22">
        <f t="shared" si="44"/>
        <v>20</v>
      </c>
      <c r="F1430" s="19" t="s">
        <v>18</v>
      </c>
      <c r="G1430" s="22">
        <f t="shared" si="45"/>
        <v>20</v>
      </c>
    </row>
    <row r="1431" spans="1:7">
      <c r="A1431" s="20" t="s">
        <v>19</v>
      </c>
      <c r="B1431" s="23">
        <v>16</v>
      </c>
      <c r="C1431" s="28"/>
      <c r="D1431" s="22">
        <f t="shared" si="44"/>
        <v>16</v>
      </c>
      <c r="F1431" s="20" t="s">
        <v>19</v>
      </c>
      <c r="G1431" s="22">
        <f t="shared" si="45"/>
        <v>16</v>
      </c>
    </row>
    <row r="1432" spans="1:7">
      <c r="A1432" s="19" t="s">
        <v>20</v>
      </c>
      <c r="B1432" s="22">
        <v>8</v>
      </c>
      <c r="C1432" s="27"/>
      <c r="D1432" s="22">
        <f t="shared" si="44"/>
        <v>8</v>
      </c>
      <c r="F1432" s="19" t="s">
        <v>20</v>
      </c>
      <c r="G1432" s="22">
        <f t="shared" si="45"/>
        <v>8</v>
      </c>
    </row>
    <row r="1433" spans="1:7">
      <c r="A1433" s="20" t="s">
        <v>33</v>
      </c>
      <c r="B1433" s="23">
        <v>16</v>
      </c>
      <c r="C1433" s="28"/>
      <c r="D1433" s="22">
        <f t="shared" si="44"/>
        <v>16</v>
      </c>
      <c r="F1433" s="20" t="s">
        <v>33</v>
      </c>
      <c r="G1433" s="22">
        <f t="shared" si="45"/>
        <v>16</v>
      </c>
    </row>
    <row r="1434" spans="1:7">
      <c r="A1434" s="19" t="s">
        <v>35</v>
      </c>
      <c r="B1434" s="22">
        <v>16</v>
      </c>
      <c r="C1434" s="27"/>
      <c r="D1434" s="22">
        <f t="shared" si="44"/>
        <v>16</v>
      </c>
      <c r="F1434" s="19" t="s">
        <v>35</v>
      </c>
      <c r="G1434" s="22">
        <f t="shared" si="45"/>
        <v>16</v>
      </c>
    </row>
    <row r="1435" spans="1:7">
      <c r="A1435" s="20" t="s">
        <v>21</v>
      </c>
      <c r="B1435" s="23">
        <v>12</v>
      </c>
      <c r="C1435" s="28"/>
      <c r="D1435" s="22">
        <f t="shared" si="44"/>
        <v>12</v>
      </c>
      <c r="F1435" s="20" t="s">
        <v>21</v>
      </c>
      <c r="G1435" s="22">
        <f t="shared" si="45"/>
        <v>12</v>
      </c>
    </row>
    <row r="1436" spans="1:7">
      <c r="A1436" s="19" t="s">
        <v>22</v>
      </c>
      <c r="B1436" s="22">
        <v>17</v>
      </c>
      <c r="C1436" s="27"/>
      <c r="D1436" s="22">
        <f t="shared" si="44"/>
        <v>17</v>
      </c>
      <c r="F1436" s="19" t="s">
        <v>22</v>
      </c>
      <c r="G1436" s="22">
        <f t="shared" si="45"/>
        <v>17</v>
      </c>
    </row>
    <row r="1437" spans="1:7">
      <c r="A1437" s="20" t="s">
        <v>42</v>
      </c>
      <c r="B1437" s="23">
        <v>23</v>
      </c>
      <c r="C1437" s="28"/>
      <c r="D1437" s="22">
        <f t="shared" si="44"/>
        <v>23</v>
      </c>
      <c r="F1437" s="20" t="s">
        <v>42</v>
      </c>
      <c r="G1437" s="22">
        <f t="shared" si="45"/>
        <v>23</v>
      </c>
    </row>
    <row r="1438" spans="1:7">
      <c r="A1438" s="19" t="s">
        <v>24</v>
      </c>
      <c r="B1438" s="22">
        <v>21</v>
      </c>
      <c r="C1438" s="27"/>
      <c r="D1438" s="22">
        <f t="shared" si="44"/>
        <v>21</v>
      </c>
      <c r="F1438" s="19" t="s">
        <v>24</v>
      </c>
      <c r="G1438" s="22">
        <f t="shared" si="45"/>
        <v>21</v>
      </c>
    </row>
    <row r="1439" spans="1:7">
      <c r="A1439" s="20" t="s">
        <v>43</v>
      </c>
      <c r="B1439" s="23">
        <v>17</v>
      </c>
      <c r="C1439" s="28"/>
      <c r="D1439" s="22">
        <f t="shared" si="44"/>
        <v>17</v>
      </c>
      <c r="F1439" s="20" t="s">
        <v>43</v>
      </c>
      <c r="G1439" s="22">
        <f t="shared" si="45"/>
        <v>17</v>
      </c>
    </row>
    <row r="1440" spans="1:7">
      <c r="A1440" s="19" t="s">
        <v>26</v>
      </c>
      <c r="B1440" s="22">
        <v>12</v>
      </c>
      <c r="C1440" s="27"/>
      <c r="D1440" s="22">
        <f t="shared" si="44"/>
        <v>12</v>
      </c>
      <c r="F1440" s="19" t="s">
        <v>26</v>
      </c>
      <c r="G1440" s="22">
        <f t="shared" si="45"/>
        <v>12</v>
      </c>
    </row>
    <row r="1441" spans="1:7">
      <c r="A1441" s="20" t="s">
        <v>44</v>
      </c>
      <c r="B1441" s="23">
        <v>9</v>
      </c>
      <c r="C1441" s="28"/>
      <c r="D1441" s="22">
        <f t="shared" si="44"/>
        <v>9</v>
      </c>
      <c r="F1441" s="20" t="s">
        <v>44</v>
      </c>
      <c r="G1441" s="22">
        <f t="shared" si="45"/>
        <v>9</v>
      </c>
    </row>
    <row r="1442" spans="1:7">
      <c r="A1442" s="19" t="s">
        <v>37</v>
      </c>
      <c r="B1442" s="22">
        <v>7</v>
      </c>
      <c r="C1442" s="27"/>
      <c r="D1442" s="22">
        <f t="shared" si="44"/>
        <v>7</v>
      </c>
      <c r="F1442" s="19" t="s">
        <v>37</v>
      </c>
      <c r="G1442" s="22">
        <f t="shared" si="45"/>
        <v>7</v>
      </c>
    </row>
    <row r="1443" spans="1:7">
      <c r="A1443" s="20" t="s">
        <v>18</v>
      </c>
      <c r="B1443" s="23">
        <v>14</v>
      </c>
      <c r="C1443" s="28"/>
      <c r="D1443" s="22">
        <f t="shared" si="44"/>
        <v>14</v>
      </c>
      <c r="F1443" s="20" t="s">
        <v>18</v>
      </c>
      <c r="G1443" s="22">
        <f t="shared" si="45"/>
        <v>14</v>
      </c>
    </row>
    <row r="1444" spans="1:7">
      <c r="A1444" s="19" t="s">
        <v>19</v>
      </c>
      <c r="B1444" s="22">
        <v>19</v>
      </c>
      <c r="C1444" s="27"/>
      <c r="D1444" s="22">
        <f t="shared" si="44"/>
        <v>19</v>
      </c>
      <c r="F1444" s="19" t="s">
        <v>19</v>
      </c>
      <c r="G1444" s="22">
        <f t="shared" si="45"/>
        <v>19</v>
      </c>
    </row>
    <row r="1445" spans="1:7">
      <c r="A1445" s="20" t="s">
        <v>20</v>
      </c>
      <c r="B1445" s="23">
        <v>13</v>
      </c>
      <c r="C1445" s="28"/>
      <c r="D1445" s="22">
        <f t="shared" si="44"/>
        <v>13</v>
      </c>
      <c r="F1445" s="20" t="s">
        <v>20</v>
      </c>
      <c r="G1445" s="22">
        <f t="shared" si="45"/>
        <v>13</v>
      </c>
    </row>
    <row r="1446" spans="1:7">
      <c r="A1446" s="19" t="s">
        <v>33</v>
      </c>
      <c r="B1446" s="22">
        <v>14</v>
      </c>
      <c r="C1446" s="27"/>
      <c r="D1446" s="22">
        <f t="shared" si="44"/>
        <v>14</v>
      </c>
      <c r="F1446" s="19" t="s">
        <v>33</v>
      </c>
      <c r="G1446" s="22">
        <f t="shared" si="45"/>
        <v>14</v>
      </c>
    </row>
    <row r="1447" spans="1:7">
      <c r="A1447" s="20" t="s">
        <v>35</v>
      </c>
      <c r="B1447" s="23">
        <v>16</v>
      </c>
      <c r="C1447" s="28"/>
      <c r="D1447" s="22">
        <f t="shared" si="44"/>
        <v>16</v>
      </c>
      <c r="F1447" s="20" t="s">
        <v>35</v>
      </c>
      <c r="G1447" s="22">
        <f t="shared" si="45"/>
        <v>16</v>
      </c>
    </row>
    <row r="1448" spans="1:7">
      <c r="A1448" s="19" t="s">
        <v>21</v>
      </c>
      <c r="B1448" s="22">
        <v>16</v>
      </c>
      <c r="C1448" s="27"/>
      <c r="D1448" s="22">
        <f t="shared" si="44"/>
        <v>16</v>
      </c>
      <c r="F1448" s="19" t="s">
        <v>21</v>
      </c>
      <c r="G1448" s="22">
        <f t="shared" si="45"/>
        <v>16</v>
      </c>
    </row>
    <row r="1449" spans="1:7">
      <c r="A1449" s="20" t="s">
        <v>23</v>
      </c>
      <c r="B1449" s="23">
        <v>13</v>
      </c>
      <c r="C1449" s="28"/>
      <c r="D1449" s="22">
        <f t="shared" si="44"/>
        <v>13</v>
      </c>
      <c r="F1449" s="20" t="s">
        <v>23</v>
      </c>
      <c r="G1449" s="22">
        <f t="shared" si="45"/>
        <v>13</v>
      </c>
    </row>
    <row r="1450" spans="1:7">
      <c r="A1450" s="19" t="s">
        <v>42</v>
      </c>
      <c r="B1450" s="22">
        <v>19</v>
      </c>
      <c r="C1450" s="27"/>
      <c r="D1450" s="22">
        <f t="shared" si="44"/>
        <v>19</v>
      </c>
      <c r="F1450" s="19" t="s">
        <v>42</v>
      </c>
      <c r="G1450" s="22">
        <f t="shared" si="45"/>
        <v>19</v>
      </c>
    </row>
    <row r="1451" spans="1:7">
      <c r="A1451" s="20" t="s">
        <v>24</v>
      </c>
      <c r="B1451" s="23">
        <v>16</v>
      </c>
      <c r="C1451" s="28"/>
      <c r="D1451" s="22">
        <f t="shared" si="44"/>
        <v>16</v>
      </c>
      <c r="F1451" s="20" t="s">
        <v>24</v>
      </c>
      <c r="G1451" s="22">
        <f t="shared" si="45"/>
        <v>16</v>
      </c>
    </row>
    <row r="1452" spans="1:7">
      <c r="A1452" s="19" t="s">
        <v>25</v>
      </c>
      <c r="B1452" s="22">
        <v>16</v>
      </c>
      <c r="C1452" s="27"/>
      <c r="D1452" s="22">
        <f t="shared" si="44"/>
        <v>16</v>
      </c>
      <c r="F1452" s="19" t="s">
        <v>25</v>
      </c>
      <c r="G1452" s="22">
        <f t="shared" si="45"/>
        <v>16</v>
      </c>
    </row>
    <row r="1453" spans="1:7">
      <c r="A1453" s="20" t="s">
        <v>26</v>
      </c>
      <c r="B1453" s="23">
        <v>7</v>
      </c>
      <c r="C1453" s="28"/>
      <c r="D1453" s="22">
        <f t="shared" si="44"/>
        <v>7</v>
      </c>
      <c r="F1453" s="20" t="s">
        <v>26</v>
      </c>
      <c r="G1453" s="22">
        <f t="shared" si="45"/>
        <v>7</v>
      </c>
    </row>
    <row r="1454" spans="1:7">
      <c r="A1454" s="19" t="s">
        <v>44</v>
      </c>
      <c r="B1454" s="22">
        <v>14</v>
      </c>
      <c r="C1454" s="27"/>
      <c r="D1454" s="22">
        <f t="shared" si="44"/>
        <v>14</v>
      </c>
      <c r="F1454" s="19" t="s">
        <v>44</v>
      </c>
      <c r="G1454" s="22">
        <f t="shared" si="45"/>
        <v>14</v>
      </c>
    </row>
    <row r="1455" spans="1:7">
      <c r="A1455" s="20" t="s">
        <v>37</v>
      </c>
      <c r="B1455" s="23">
        <v>16</v>
      </c>
      <c r="C1455" s="28"/>
      <c r="D1455" s="22">
        <f t="shared" si="44"/>
        <v>16</v>
      </c>
      <c r="F1455" s="20" t="s">
        <v>37</v>
      </c>
      <c r="G1455" s="22">
        <f t="shared" si="45"/>
        <v>16</v>
      </c>
    </row>
    <row r="1456" spans="1:7">
      <c r="A1456" s="19" t="s">
        <v>27</v>
      </c>
      <c r="B1456" s="22">
        <v>16</v>
      </c>
      <c r="C1456" s="27"/>
      <c r="D1456" s="22">
        <f t="shared" si="44"/>
        <v>16</v>
      </c>
      <c r="F1456" s="19" t="s">
        <v>27</v>
      </c>
      <c r="G1456" s="22">
        <f t="shared" si="45"/>
        <v>16</v>
      </c>
    </row>
    <row r="1457" spans="1:7">
      <c r="A1457" s="20" t="s">
        <v>41</v>
      </c>
      <c r="B1457" s="23">
        <v>7</v>
      </c>
      <c r="C1457" s="28"/>
      <c r="D1457" s="22">
        <f t="shared" si="44"/>
        <v>7</v>
      </c>
      <c r="F1457" s="20" t="s">
        <v>41</v>
      </c>
      <c r="G1457" s="22">
        <f t="shared" si="45"/>
        <v>7</v>
      </c>
    </row>
    <row r="1458" spans="1:7">
      <c r="A1458" s="19" t="s">
        <v>32</v>
      </c>
      <c r="B1458" s="22">
        <v>7</v>
      </c>
      <c r="C1458" s="27"/>
      <c r="D1458" s="22">
        <f t="shared" si="44"/>
        <v>7</v>
      </c>
      <c r="F1458" s="19" t="s">
        <v>32</v>
      </c>
      <c r="G1458" s="22">
        <f t="shared" si="45"/>
        <v>7</v>
      </c>
    </row>
    <row r="1459" spans="1:7">
      <c r="A1459" s="20" t="s">
        <v>16</v>
      </c>
      <c r="B1459" s="23">
        <v>13</v>
      </c>
      <c r="C1459" s="28"/>
      <c r="D1459" s="22">
        <f t="shared" si="44"/>
        <v>13</v>
      </c>
      <c r="F1459" s="20" t="s">
        <v>16</v>
      </c>
      <c r="G1459" s="22">
        <f t="shared" si="45"/>
        <v>13</v>
      </c>
    </row>
    <row r="1460" spans="1:7">
      <c r="A1460" s="19" t="s">
        <v>18</v>
      </c>
      <c r="B1460" s="22">
        <v>13</v>
      </c>
      <c r="C1460" s="27"/>
      <c r="D1460" s="22">
        <f t="shared" si="44"/>
        <v>13</v>
      </c>
      <c r="F1460" s="19" t="s">
        <v>18</v>
      </c>
      <c r="G1460" s="22">
        <f t="shared" si="45"/>
        <v>13</v>
      </c>
    </row>
    <row r="1461" spans="1:7">
      <c r="A1461" s="20" t="s">
        <v>19</v>
      </c>
      <c r="B1461" s="23">
        <v>18</v>
      </c>
      <c r="C1461" s="28"/>
      <c r="D1461" s="22">
        <f t="shared" si="44"/>
        <v>18</v>
      </c>
      <c r="F1461" s="20" t="s">
        <v>19</v>
      </c>
      <c r="G1461" s="22">
        <f t="shared" si="45"/>
        <v>18</v>
      </c>
    </row>
    <row r="1462" spans="1:7">
      <c r="A1462" s="19" t="s">
        <v>33</v>
      </c>
      <c r="B1462" s="22">
        <v>22</v>
      </c>
      <c r="C1462" s="27"/>
      <c r="D1462" s="22">
        <f t="shared" si="44"/>
        <v>22</v>
      </c>
      <c r="F1462" s="19" t="s">
        <v>33</v>
      </c>
      <c r="G1462" s="22">
        <f t="shared" si="45"/>
        <v>22</v>
      </c>
    </row>
    <row r="1463" spans="1:7">
      <c r="A1463" s="20" t="s">
        <v>21</v>
      </c>
      <c r="B1463" s="23">
        <v>18</v>
      </c>
      <c r="C1463" s="28"/>
      <c r="D1463" s="22">
        <f t="shared" si="44"/>
        <v>18</v>
      </c>
      <c r="F1463" s="20" t="s">
        <v>21</v>
      </c>
      <c r="G1463" s="22">
        <f t="shared" si="45"/>
        <v>18</v>
      </c>
    </row>
    <row r="1464" spans="1:7">
      <c r="A1464" s="19" t="s">
        <v>22</v>
      </c>
      <c r="B1464" s="22">
        <v>12</v>
      </c>
      <c r="C1464" s="27"/>
      <c r="D1464" s="22">
        <f t="shared" si="44"/>
        <v>12</v>
      </c>
      <c r="F1464" s="19" t="s">
        <v>22</v>
      </c>
      <c r="G1464" s="22">
        <f t="shared" si="45"/>
        <v>12</v>
      </c>
    </row>
    <row r="1465" spans="1:7">
      <c r="A1465" s="20" t="s">
        <v>36</v>
      </c>
      <c r="B1465" s="23">
        <v>6</v>
      </c>
      <c r="C1465" s="28"/>
      <c r="D1465" s="22">
        <f t="shared" si="44"/>
        <v>6</v>
      </c>
      <c r="F1465" s="20" t="s">
        <v>36</v>
      </c>
      <c r="G1465" s="22">
        <f t="shared" si="45"/>
        <v>6</v>
      </c>
    </row>
    <row r="1466" spans="1:7">
      <c r="A1466" s="19" t="s">
        <v>42</v>
      </c>
      <c r="B1466" s="22">
        <v>7</v>
      </c>
      <c r="C1466" s="27"/>
      <c r="D1466" s="22">
        <f t="shared" si="44"/>
        <v>7</v>
      </c>
      <c r="F1466" s="19" t="s">
        <v>42</v>
      </c>
      <c r="G1466" s="22">
        <f t="shared" si="45"/>
        <v>7</v>
      </c>
    </row>
    <row r="1467" spans="1:7">
      <c r="A1467" s="20" t="s">
        <v>24</v>
      </c>
      <c r="B1467" s="23">
        <v>11</v>
      </c>
      <c r="C1467" s="28"/>
      <c r="D1467" s="22">
        <f t="shared" si="44"/>
        <v>11</v>
      </c>
      <c r="F1467" s="20" t="s">
        <v>24</v>
      </c>
      <c r="G1467" s="22">
        <f t="shared" si="45"/>
        <v>11</v>
      </c>
    </row>
    <row r="1468" spans="1:7">
      <c r="A1468" s="19" t="s">
        <v>25</v>
      </c>
      <c r="B1468" s="22">
        <v>10</v>
      </c>
      <c r="C1468" s="27"/>
      <c r="D1468" s="22">
        <f t="shared" si="44"/>
        <v>10</v>
      </c>
      <c r="F1468" s="19" t="s">
        <v>25</v>
      </c>
      <c r="G1468" s="22">
        <f t="shared" si="45"/>
        <v>10</v>
      </c>
    </row>
    <row r="1469" spans="1:7">
      <c r="A1469" s="20" t="s">
        <v>43</v>
      </c>
      <c r="B1469" s="23">
        <v>18</v>
      </c>
      <c r="C1469" s="28"/>
      <c r="D1469" s="22">
        <f t="shared" si="44"/>
        <v>18</v>
      </c>
      <c r="F1469" s="20" t="s">
        <v>43</v>
      </c>
      <c r="G1469" s="22">
        <f t="shared" si="45"/>
        <v>18</v>
      </c>
    </row>
    <row r="1470" spans="1:7">
      <c r="A1470" s="19" t="s">
        <v>44</v>
      </c>
      <c r="B1470" s="22">
        <v>12</v>
      </c>
      <c r="C1470" s="27"/>
      <c r="D1470" s="22">
        <f t="shared" si="44"/>
        <v>12</v>
      </c>
      <c r="F1470" s="19" t="s">
        <v>44</v>
      </c>
      <c r="G1470" s="22">
        <f t="shared" si="45"/>
        <v>12</v>
      </c>
    </row>
    <row r="1471" spans="1:7">
      <c r="A1471" s="20" t="s">
        <v>37</v>
      </c>
      <c r="B1471" s="23">
        <v>11</v>
      </c>
      <c r="C1471" s="28"/>
      <c r="D1471" s="22">
        <f t="shared" si="44"/>
        <v>11</v>
      </c>
      <c r="F1471" s="20" t="s">
        <v>37</v>
      </c>
      <c r="G1471" s="22">
        <f t="shared" si="45"/>
        <v>11</v>
      </c>
    </row>
    <row r="1472" spans="1:7">
      <c r="A1472" s="19" t="s">
        <v>27</v>
      </c>
      <c r="B1472" s="22">
        <v>17</v>
      </c>
      <c r="C1472" s="27"/>
      <c r="D1472" s="22">
        <f t="shared" si="44"/>
        <v>17</v>
      </c>
      <c r="F1472" s="19" t="s">
        <v>27</v>
      </c>
      <c r="G1472" s="22">
        <f t="shared" si="45"/>
        <v>17</v>
      </c>
    </row>
    <row r="1473" spans="1:7">
      <c r="A1473" s="20" t="s">
        <v>41</v>
      </c>
      <c r="B1473" s="23">
        <v>8</v>
      </c>
      <c r="C1473" s="28"/>
      <c r="D1473" s="22">
        <f t="shared" si="44"/>
        <v>8</v>
      </c>
      <c r="F1473" s="20" t="s">
        <v>41</v>
      </c>
      <c r="G1473" s="22">
        <f t="shared" si="45"/>
        <v>8</v>
      </c>
    </row>
    <row r="1474" spans="1:7">
      <c r="A1474" s="19" t="s">
        <v>32</v>
      </c>
      <c r="B1474" s="22">
        <v>2</v>
      </c>
      <c r="C1474" s="27"/>
      <c r="D1474" s="22">
        <f t="shared" si="44"/>
        <v>2</v>
      </c>
      <c r="F1474" s="19" t="s">
        <v>32</v>
      </c>
      <c r="G1474" s="22">
        <f t="shared" si="45"/>
        <v>2</v>
      </c>
    </row>
    <row r="1475" spans="1:7">
      <c r="A1475" s="20" t="s">
        <v>16</v>
      </c>
      <c r="B1475" s="23">
        <v>11</v>
      </c>
      <c r="C1475" s="28"/>
      <c r="D1475" s="22">
        <f t="shared" ref="D1475:D1538" si="46">B1475+C1475</f>
        <v>11</v>
      </c>
      <c r="F1475" s="20" t="s">
        <v>16</v>
      </c>
      <c r="G1475" s="22">
        <f t="shared" ref="G1475:G1538" si="47">B1475+C1475</f>
        <v>11</v>
      </c>
    </row>
    <row r="1476" spans="1:7">
      <c r="A1476" s="19" t="s">
        <v>19</v>
      </c>
      <c r="B1476" s="22">
        <v>9</v>
      </c>
      <c r="C1476" s="27"/>
      <c r="D1476" s="22">
        <f t="shared" si="46"/>
        <v>9</v>
      </c>
      <c r="F1476" s="19" t="s">
        <v>19</v>
      </c>
      <c r="G1476" s="22">
        <f t="shared" si="47"/>
        <v>9</v>
      </c>
    </row>
    <row r="1477" spans="1:7">
      <c r="A1477" s="20" t="s">
        <v>35</v>
      </c>
      <c r="B1477" s="23">
        <v>6</v>
      </c>
      <c r="C1477" s="28"/>
      <c r="D1477" s="22">
        <f t="shared" si="46"/>
        <v>6</v>
      </c>
      <c r="F1477" s="20" t="s">
        <v>35</v>
      </c>
      <c r="G1477" s="22">
        <f t="shared" si="47"/>
        <v>6</v>
      </c>
    </row>
    <row r="1478" spans="1:7">
      <c r="A1478" s="19" t="s">
        <v>21</v>
      </c>
      <c r="B1478" s="22">
        <v>7</v>
      </c>
      <c r="C1478" s="27"/>
      <c r="D1478" s="22">
        <f t="shared" si="46"/>
        <v>7</v>
      </c>
      <c r="F1478" s="19" t="s">
        <v>21</v>
      </c>
      <c r="G1478" s="22">
        <f t="shared" si="47"/>
        <v>7</v>
      </c>
    </row>
    <row r="1479" spans="1:7">
      <c r="A1479" s="20" t="s">
        <v>22</v>
      </c>
      <c r="B1479" s="23">
        <v>7</v>
      </c>
      <c r="C1479" s="28"/>
      <c r="D1479" s="22">
        <f t="shared" si="46"/>
        <v>7</v>
      </c>
      <c r="F1479" s="20" t="s">
        <v>22</v>
      </c>
      <c r="G1479" s="22">
        <f t="shared" si="47"/>
        <v>7</v>
      </c>
    </row>
    <row r="1480" spans="1:7">
      <c r="A1480" s="19" t="s">
        <v>23</v>
      </c>
      <c r="B1480" s="22">
        <v>6</v>
      </c>
      <c r="C1480" s="27"/>
      <c r="D1480" s="22">
        <f t="shared" si="46"/>
        <v>6</v>
      </c>
      <c r="F1480" s="19" t="s">
        <v>23</v>
      </c>
      <c r="G1480" s="22">
        <f t="shared" si="47"/>
        <v>6</v>
      </c>
    </row>
    <row r="1481" spans="1:7">
      <c r="A1481" s="20" t="s">
        <v>24</v>
      </c>
      <c r="B1481" s="23">
        <v>6</v>
      </c>
      <c r="C1481" s="28"/>
      <c r="D1481" s="22">
        <f t="shared" si="46"/>
        <v>6</v>
      </c>
      <c r="F1481" s="20" t="s">
        <v>24</v>
      </c>
      <c r="G1481" s="22">
        <f t="shared" si="47"/>
        <v>6</v>
      </c>
    </row>
    <row r="1482" spans="1:7">
      <c r="A1482" s="19" t="s">
        <v>43</v>
      </c>
      <c r="B1482" s="22">
        <v>11</v>
      </c>
      <c r="C1482" s="27"/>
      <c r="D1482" s="22">
        <f t="shared" si="46"/>
        <v>11</v>
      </c>
      <c r="F1482" s="19" t="s">
        <v>43</v>
      </c>
      <c r="G1482" s="22">
        <f t="shared" si="47"/>
        <v>11</v>
      </c>
    </row>
    <row r="1483" spans="1:7">
      <c r="A1483" s="20" t="s">
        <v>37</v>
      </c>
      <c r="B1483" s="23">
        <v>10</v>
      </c>
      <c r="C1483" s="28"/>
      <c r="D1483" s="22">
        <f t="shared" si="46"/>
        <v>10</v>
      </c>
      <c r="F1483" s="20" t="s">
        <v>37</v>
      </c>
      <c r="G1483" s="22">
        <f t="shared" si="47"/>
        <v>10</v>
      </c>
    </row>
    <row r="1484" spans="1:7">
      <c r="A1484" s="19" t="s">
        <v>27</v>
      </c>
      <c r="B1484" s="22">
        <v>7</v>
      </c>
      <c r="C1484" s="27"/>
      <c r="D1484" s="22">
        <f t="shared" si="46"/>
        <v>7</v>
      </c>
      <c r="F1484" s="19" t="s">
        <v>27</v>
      </c>
      <c r="G1484" s="22">
        <f t="shared" si="47"/>
        <v>7</v>
      </c>
    </row>
    <row r="1485" spans="1:7">
      <c r="A1485" s="20" t="s">
        <v>41</v>
      </c>
      <c r="B1485" s="23">
        <v>8</v>
      </c>
      <c r="C1485" s="28"/>
      <c r="D1485" s="22">
        <f t="shared" si="46"/>
        <v>8</v>
      </c>
      <c r="F1485" s="20" t="s">
        <v>41</v>
      </c>
      <c r="G1485" s="22">
        <f t="shared" si="47"/>
        <v>8</v>
      </c>
    </row>
    <row r="1486" spans="1:7">
      <c r="A1486" s="19" t="s">
        <v>18</v>
      </c>
      <c r="B1486" s="22">
        <v>12</v>
      </c>
      <c r="C1486" s="27"/>
      <c r="D1486" s="22">
        <f t="shared" si="46"/>
        <v>12</v>
      </c>
      <c r="F1486" s="19" t="s">
        <v>18</v>
      </c>
      <c r="G1486" s="22">
        <f t="shared" si="47"/>
        <v>12</v>
      </c>
    </row>
    <row r="1487" spans="1:7">
      <c r="A1487" s="20" t="s">
        <v>19</v>
      </c>
      <c r="B1487" s="23">
        <v>7</v>
      </c>
      <c r="C1487" s="28"/>
      <c r="D1487" s="22">
        <f t="shared" si="46"/>
        <v>7</v>
      </c>
      <c r="F1487" s="20" t="s">
        <v>19</v>
      </c>
      <c r="G1487" s="22">
        <f t="shared" si="47"/>
        <v>7</v>
      </c>
    </row>
    <row r="1488" spans="1:7">
      <c r="A1488" s="19" t="s">
        <v>35</v>
      </c>
      <c r="B1488" s="22">
        <v>5</v>
      </c>
      <c r="C1488" s="27"/>
      <c r="D1488" s="22">
        <f t="shared" si="46"/>
        <v>5</v>
      </c>
      <c r="F1488" s="19" t="s">
        <v>35</v>
      </c>
      <c r="G1488" s="22">
        <f t="shared" si="47"/>
        <v>5</v>
      </c>
    </row>
    <row r="1489" spans="1:7">
      <c r="A1489" s="20" t="s">
        <v>21</v>
      </c>
      <c r="B1489" s="23">
        <v>14</v>
      </c>
      <c r="C1489" s="28"/>
      <c r="D1489" s="22">
        <f t="shared" si="46"/>
        <v>14</v>
      </c>
      <c r="F1489" s="20" t="s">
        <v>21</v>
      </c>
      <c r="G1489" s="22">
        <f t="shared" si="47"/>
        <v>14</v>
      </c>
    </row>
    <row r="1490" spans="1:7">
      <c r="A1490" s="19" t="s">
        <v>22</v>
      </c>
      <c r="B1490" s="22">
        <v>20</v>
      </c>
      <c r="C1490" s="27"/>
      <c r="D1490" s="22">
        <f t="shared" si="46"/>
        <v>20</v>
      </c>
      <c r="F1490" s="19" t="s">
        <v>22</v>
      </c>
      <c r="G1490" s="22">
        <f t="shared" si="47"/>
        <v>20</v>
      </c>
    </row>
    <row r="1491" spans="1:7">
      <c r="A1491" s="20" t="s">
        <v>23</v>
      </c>
      <c r="B1491" s="23">
        <v>18</v>
      </c>
      <c r="C1491" s="28"/>
      <c r="D1491" s="22">
        <f t="shared" si="46"/>
        <v>18</v>
      </c>
      <c r="F1491" s="20" t="s">
        <v>23</v>
      </c>
      <c r="G1491" s="22">
        <f t="shared" si="47"/>
        <v>18</v>
      </c>
    </row>
    <row r="1492" spans="1:7">
      <c r="A1492" s="19" t="s">
        <v>36</v>
      </c>
      <c r="B1492" s="22">
        <v>14</v>
      </c>
      <c r="C1492" s="27"/>
      <c r="D1492" s="22">
        <f t="shared" si="46"/>
        <v>14</v>
      </c>
      <c r="F1492" s="19" t="s">
        <v>36</v>
      </c>
      <c r="G1492" s="22">
        <f t="shared" si="47"/>
        <v>14</v>
      </c>
    </row>
    <row r="1493" spans="1:7">
      <c r="A1493" s="20" t="s">
        <v>42</v>
      </c>
      <c r="B1493" s="23">
        <v>16</v>
      </c>
      <c r="C1493" s="28"/>
      <c r="D1493" s="22">
        <f t="shared" si="46"/>
        <v>16</v>
      </c>
      <c r="F1493" s="20" t="s">
        <v>42</v>
      </c>
      <c r="G1493" s="22">
        <f t="shared" si="47"/>
        <v>16</v>
      </c>
    </row>
    <row r="1494" spans="1:7">
      <c r="A1494" s="19" t="s">
        <v>24</v>
      </c>
      <c r="B1494" s="22">
        <v>14</v>
      </c>
      <c r="C1494" s="27"/>
      <c r="D1494" s="22">
        <f t="shared" si="46"/>
        <v>14</v>
      </c>
      <c r="F1494" s="19" t="s">
        <v>24</v>
      </c>
      <c r="G1494" s="22">
        <f t="shared" si="47"/>
        <v>14</v>
      </c>
    </row>
    <row r="1495" spans="1:7">
      <c r="A1495" s="20" t="s">
        <v>25</v>
      </c>
      <c r="B1495" s="23">
        <v>11</v>
      </c>
      <c r="C1495" s="28"/>
      <c r="D1495" s="22">
        <f t="shared" si="46"/>
        <v>11</v>
      </c>
      <c r="F1495" s="20" t="s">
        <v>25</v>
      </c>
      <c r="G1495" s="22">
        <f t="shared" si="47"/>
        <v>11</v>
      </c>
    </row>
    <row r="1496" spans="1:7">
      <c r="A1496" s="19" t="s">
        <v>43</v>
      </c>
      <c r="B1496" s="22">
        <v>13</v>
      </c>
      <c r="C1496" s="27"/>
      <c r="D1496" s="22">
        <f t="shared" si="46"/>
        <v>13</v>
      </c>
      <c r="F1496" s="19" t="s">
        <v>43</v>
      </c>
      <c r="G1496" s="22">
        <f t="shared" si="47"/>
        <v>13</v>
      </c>
    </row>
    <row r="1497" spans="1:7">
      <c r="A1497" s="20" t="s">
        <v>26</v>
      </c>
      <c r="B1497" s="23">
        <v>12</v>
      </c>
      <c r="C1497" s="28"/>
      <c r="D1497" s="22">
        <f t="shared" si="46"/>
        <v>12</v>
      </c>
      <c r="F1497" s="20" t="s">
        <v>26</v>
      </c>
      <c r="G1497" s="22">
        <f t="shared" si="47"/>
        <v>12</v>
      </c>
    </row>
    <row r="1498" spans="1:7">
      <c r="A1498" s="19" t="s">
        <v>44</v>
      </c>
      <c r="B1498" s="22">
        <v>17</v>
      </c>
      <c r="C1498" s="27"/>
      <c r="D1498" s="22">
        <f t="shared" si="46"/>
        <v>17</v>
      </c>
      <c r="F1498" s="19" t="s">
        <v>44</v>
      </c>
      <c r="G1498" s="22">
        <f t="shared" si="47"/>
        <v>17</v>
      </c>
    </row>
    <row r="1499" spans="1:7">
      <c r="A1499" s="20" t="s">
        <v>27</v>
      </c>
      <c r="B1499" s="23">
        <v>10</v>
      </c>
      <c r="C1499" s="28"/>
      <c r="D1499" s="22">
        <f t="shared" si="46"/>
        <v>10</v>
      </c>
      <c r="F1499" s="20" t="s">
        <v>27</v>
      </c>
      <c r="G1499" s="22">
        <f t="shared" si="47"/>
        <v>10</v>
      </c>
    </row>
    <row r="1500" spans="1:7">
      <c r="A1500" s="19" t="s">
        <v>41</v>
      </c>
      <c r="B1500" s="22">
        <v>20</v>
      </c>
      <c r="C1500" s="27"/>
      <c r="D1500" s="22">
        <f t="shared" si="46"/>
        <v>20</v>
      </c>
      <c r="F1500" s="19" t="s">
        <v>41</v>
      </c>
      <c r="G1500" s="22">
        <f t="shared" si="47"/>
        <v>20</v>
      </c>
    </row>
    <row r="1501" spans="1:7">
      <c r="A1501" s="20" t="s">
        <v>32</v>
      </c>
      <c r="B1501" s="23">
        <v>18</v>
      </c>
      <c r="C1501" s="28"/>
      <c r="D1501" s="22">
        <f t="shared" si="46"/>
        <v>18</v>
      </c>
      <c r="F1501" s="20" t="s">
        <v>32</v>
      </c>
      <c r="G1501" s="22">
        <f t="shared" si="47"/>
        <v>18</v>
      </c>
    </row>
    <row r="1502" spans="1:7">
      <c r="A1502" s="19" t="s">
        <v>16</v>
      </c>
      <c r="B1502" s="22">
        <v>11</v>
      </c>
      <c r="C1502" s="27"/>
      <c r="D1502" s="22">
        <f t="shared" si="46"/>
        <v>11</v>
      </c>
      <c r="F1502" s="19" t="s">
        <v>16</v>
      </c>
      <c r="G1502" s="22">
        <f t="shared" si="47"/>
        <v>11</v>
      </c>
    </row>
    <row r="1503" spans="1:7">
      <c r="A1503" s="20" t="s">
        <v>18</v>
      </c>
      <c r="B1503" s="23">
        <v>9</v>
      </c>
      <c r="C1503" s="28"/>
      <c r="D1503" s="22">
        <f t="shared" si="46"/>
        <v>9</v>
      </c>
      <c r="F1503" s="20" t="s">
        <v>18</v>
      </c>
      <c r="G1503" s="22">
        <f t="shared" si="47"/>
        <v>9</v>
      </c>
    </row>
    <row r="1504" spans="1:7">
      <c r="A1504" s="19" t="s">
        <v>19</v>
      </c>
      <c r="B1504" s="22">
        <v>24</v>
      </c>
      <c r="C1504" s="27"/>
      <c r="D1504" s="22">
        <f t="shared" si="46"/>
        <v>24</v>
      </c>
      <c r="F1504" s="19" t="s">
        <v>19</v>
      </c>
      <c r="G1504" s="22">
        <f t="shared" si="47"/>
        <v>24</v>
      </c>
    </row>
    <row r="1505" spans="1:7">
      <c r="A1505" s="20" t="s">
        <v>33</v>
      </c>
      <c r="B1505" s="23">
        <v>17</v>
      </c>
      <c r="C1505" s="28"/>
      <c r="D1505" s="22">
        <f t="shared" si="46"/>
        <v>17</v>
      </c>
      <c r="F1505" s="20" t="s">
        <v>33</v>
      </c>
      <c r="G1505" s="22">
        <f t="shared" si="47"/>
        <v>17</v>
      </c>
    </row>
    <row r="1506" spans="1:7">
      <c r="A1506" s="19" t="s">
        <v>21</v>
      </c>
      <c r="B1506" s="22">
        <v>11</v>
      </c>
      <c r="C1506" s="27"/>
      <c r="D1506" s="22">
        <f t="shared" si="46"/>
        <v>11</v>
      </c>
      <c r="F1506" s="19" t="s">
        <v>21</v>
      </c>
      <c r="G1506" s="22">
        <f t="shared" si="47"/>
        <v>11</v>
      </c>
    </row>
    <row r="1507" spans="1:7">
      <c r="A1507" s="20" t="s">
        <v>22</v>
      </c>
      <c r="B1507" s="23">
        <v>19</v>
      </c>
      <c r="C1507" s="28"/>
      <c r="D1507" s="22">
        <f t="shared" si="46"/>
        <v>19</v>
      </c>
      <c r="F1507" s="20" t="s">
        <v>22</v>
      </c>
      <c r="G1507" s="22">
        <f t="shared" si="47"/>
        <v>19</v>
      </c>
    </row>
    <row r="1508" spans="1:7">
      <c r="A1508" s="19" t="s">
        <v>23</v>
      </c>
      <c r="B1508" s="22">
        <v>14</v>
      </c>
      <c r="C1508" s="27"/>
      <c r="D1508" s="22">
        <f t="shared" si="46"/>
        <v>14</v>
      </c>
      <c r="F1508" s="19" t="s">
        <v>23</v>
      </c>
      <c r="G1508" s="22">
        <f t="shared" si="47"/>
        <v>14</v>
      </c>
    </row>
    <row r="1509" spans="1:7">
      <c r="A1509" s="20" t="s">
        <v>36</v>
      </c>
      <c r="B1509" s="23">
        <v>18</v>
      </c>
      <c r="C1509" s="28"/>
      <c r="D1509" s="22">
        <f t="shared" si="46"/>
        <v>18</v>
      </c>
      <c r="F1509" s="20" t="s">
        <v>36</v>
      </c>
      <c r="G1509" s="22">
        <f t="shared" si="47"/>
        <v>18</v>
      </c>
    </row>
    <row r="1510" spans="1:7">
      <c r="A1510" s="19" t="s">
        <v>25</v>
      </c>
      <c r="B1510" s="22">
        <v>20</v>
      </c>
      <c r="C1510" s="27"/>
      <c r="D1510" s="22">
        <f t="shared" si="46"/>
        <v>20</v>
      </c>
      <c r="F1510" s="19" t="s">
        <v>25</v>
      </c>
      <c r="G1510" s="22">
        <f t="shared" si="47"/>
        <v>20</v>
      </c>
    </row>
    <row r="1511" spans="1:7">
      <c r="A1511" s="20" t="s">
        <v>44</v>
      </c>
      <c r="B1511" s="23">
        <v>6</v>
      </c>
      <c r="C1511" s="28"/>
      <c r="D1511" s="22">
        <f t="shared" si="46"/>
        <v>6</v>
      </c>
      <c r="F1511" s="20" t="s">
        <v>44</v>
      </c>
      <c r="G1511" s="22">
        <f t="shared" si="47"/>
        <v>6</v>
      </c>
    </row>
    <row r="1512" spans="1:7">
      <c r="A1512" s="19" t="s">
        <v>37</v>
      </c>
      <c r="B1512" s="22">
        <v>24</v>
      </c>
      <c r="C1512" s="27"/>
      <c r="D1512" s="22">
        <f t="shared" si="46"/>
        <v>24</v>
      </c>
      <c r="F1512" s="19" t="s">
        <v>37</v>
      </c>
      <c r="G1512" s="22">
        <f t="shared" si="47"/>
        <v>24</v>
      </c>
    </row>
    <row r="1513" spans="1:7">
      <c r="A1513" s="20" t="s">
        <v>27</v>
      </c>
      <c r="B1513" s="23">
        <v>3</v>
      </c>
      <c r="C1513" s="28"/>
      <c r="D1513" s="22">
        <f t="shared" si="46"/>
        <v>3</v>
      </c>
      <c r="F1513" s="20" t="s">
        <v>27</v>
      </c>
      <c r="G1513" s="22">
        <f t="shared" si="47"/>
        <v>3</v>
      </c>
    </row>
    <row r="1514" spans="1:7">
      <c r="A1514" s="19" t="s">
        <v>41</v>
      </c>
      <c r="B1514" s="22">
        <v>6</v>
      </c>
      <c r="C1514" s="27"/>
      <c r="D1514" s="22">
        <f t="shared" si="46"/>
        <v>6</v>
      </c>
      <c r="F1514" s="19" t="s">
        <v>41</v>
      </c>
      <c r="G1514" s="22">
        <f t="shared" si="47"/>
        <v>6</v>
      </c>
    </row>
    <row r="1515" spans="1:7">
      <c r="A1515" s="20" t="s">
        <v>16</v>
      </c>
      <c r="B1515" s="23">
        <v>5</v>
      </c>
      <c r="C1515" s="28"/>
      <c r="D1515" s="22">
        <f t="shared" si="46"/>
        <v>5</v>
      </c>
      <c r="F1515" s="20" t="s">
        <v>16</v>
      </c>
      <c r="G1515" s="22">
        <f t="shared" si="47"/>
        <v>5</v>
      </c>
    </row>
    <row r="1516" spans="1:7">
      <c r="A1516" s="19" t="s">
        <v>19</v>
      </c>
      <c r="B1516" s="22">
        <v>7</v>
      </c>
      <c r="C1516" s="27"/>
      <c r="D1516" s="22">
        <f t="shared" si="46"/>
        <v>7</v>
      </c>
      <c r="F1516" s="19" t="s">
        <v>19</v>
      </c>
      <c r="G1516" s="22">
        <f t="shared" si="47"/>
        <v>7</v>
      </c>
    </row>
    <row r="1517" spans="1:7">
      <c r="A1517" s="20" t="s">
        <v>20</v>
      </c>
      <c r="B1517" s="23">
        <v>6</v>
      </c>
      <c r="C1517" s="28"/>
      <c r="D1517" s="22">
        <f t="shared" si="46"/>
        <v>6</v>
      </c>
      <c r="F1517" s="20" t="s">
        <v>20</v>
      </c>
      <c r="G1517" s="22">
        <f t="shared" si="47"/>
        <v>6</v>
      </c>
    </row>
    <row r="1518" spans="1:7">
      <c r="A1518" s="19" t="s">
        <v>33</v>
      </c>
      <c r="B1518" s="22">
        <v>11</v>
      </c>
      <c r="C1518" s="27"/>
      <c r="D1518" s="22">
        <f t="shared" si="46"/>
        <v>11</v>
      </c>
      <c r="F1518" s="19" t="s">
        <v>33</v>
      </c>
      <c r="G1518" s="22">
        <f t="shared" si="47"/>
        <v>11</v>
      </c>
    </row>
    <row r="1519" spans="1:7">
      <c r="A1519" s="20" t="s">
        <v>35</v>
      </c>
      <c r="B1519" s="23">
        <v>5</v>
      </c>
      <c r="C1519" s="28"/>
      <c r="D1519" s="22">
        <f t="shared" si="46"/>
        <v>5</v>
      </c>
      <c r="F1519" s="20" t="s">
        <v>35</v>
      </c>
      <c r="G1519" s="22">
        <f t="shared" si="47"/>
        <v>5</v>
      </c>
    </row>
    <row r="1520" spans="1:7">
      <c r="A1520" s="19" t="s">
        <v>22</v>
      </c>
      <c r="B1520" s="22">
        <v>5</v>
      </c>
      <c r="C1520" s="27"/>
      <c r="D1520" s="22">
        <f t="shared" si="46"/>
        <v>5</v>
      </c>
      <c r="F1520" s="19" t="s">
        <v>22</v>
      </c>
      <c r="G1520" s="22">
        <f t="shared" si="47"/>
        <v>5</v>
      </c>
    </row>
    <row r="1521" spans="1:7">
      <c r="A1521" s="20" t="s">
        <v>23</v>
      </c>
      <c r="B1521" s="23">
        <v>5</v>
      </c>
      <c r="C1521" s="28"/>
      <c r="D1521" s="22">
        <f t="shared" si="46"/>
        <v>5</v>
      </c>
      <c r="F1521" s="20" t="s">
        <v>23</v>
      </c>
      <c r="G1521" s="22">
        <f t="shared" si="47"/>
        <v>5</v>
      </c>
    </row>
    <row r="1522" spans="1:7">
      <c r="A1522" s="19" t="s">
        <v>36</v>
      </c>
      <c r="B1522" s="22">
        <v>4</v>
      </c>
      <c r="C1522" s="27"/>
      <c r="D1522" s="22">
        <f t="shared" si="46"/>
        <v>4</v>
      </c>
      <c r="F1522" s="19" t="s">
        <v>36</v>
      </c>
      <c r="G1522" s="22">
        <f t="shared" si="47"/>
        <v>4</v>
      </c>
    </row>
    <row r="1523" spans="1:7">
      <c r="A1523" s="20" t="s">
        <v>42</v>
      </c>
      <c r="B1523" s="23">
        <v>6</v>
      </c>
      <c r="C1523" s="28"/>
      <c r="D1523" s="22">
        <f t="shared" si="46"/>
        <v>6</v>
      </c>
      <c r="F1523" s="20" t="s">
        <v>42</v>
      </c>
      <c r="G1523" s="22">
        <f t="shared" si="47"/>
        <v>6</v>
      </c>
    </row>
    <row r="1524" spans="1:7">
      <c r="A1524" s="19" t="s">
        <v>24</v>
      </c>
      <c r="B1524" s="22">
        <v>13</v>
      </c>
      <c r="C1524" s="27"/>
      <c r="D1524" s="22">
        <f t="shared" si="46"/>
        <v>13</v>
      </c>
      <c r="F1524" s="19" t="s">
        <v>24</v>
      </c>
      <c r="G1524" s="22">
        <f t="shared" si="47"/>
        <v>13</v>
      </c>
    </row>
    <row r="1525" spans="1:7">
      <c r="A1525" s="20" t="s">
        <v>25</v>
      </c>
      <c r="B1525" s="23">
        <v>10</v>
      </c>
      <c r="C1525" s="28"/>
      <c r="D1525" s="22">
        <f t="shared" si="46"/>
        <v>10</v>
      </c>
      <c r="F1525" s="20" t="s">
        <v>25</v>
      </c>
      <c r="G1525" s="22">
        <f t="shared" si="47"/>
        <v>10</v>
      </c>
    </row>
    <row r="1526" spans="1:7">
      <c r="A1526" s="19" t="s">
        <v>43</v>
      </c>
      <c r="B1526" s="22">
        <v>4</v>
      </c>
      <c r="C1526" s="27"/>
      <c r="D1526" s="22">
        <f t="shared" si="46"/>
        <v>4</v>
      </c>
      <c r="F1526" s="19" t="s">
        <v>43</v>
      </c>
      <c r="G1526" s="22">
        <f t="shared" si="47"/>
        <v>4</v>
      </c>
    </row>
    <row r="1527" spans="1:7">
      <c r="A1527" s="20" t="s">
        <v>26</v>
      </c>
      <c r="B1527" s="23">
        <v>8</v>
      </c>
      <c r="C1527" s="28"/>
      <c r="D1527" s="22">
        <f t="shared" si="46"/>
        <v>8</v>
      </c>
      <c r="F1527" s="20" t="s">
        <v>26</v>
      </c>
      <c r="G1527" s="22">
        <f t="shared" si="47"/>
        <v>8</v>
      </c>
    </row>
    <row r="1528" spans="1:7">
      <c r="A1528" s="19" t="s">
        <v>44</v>
      </c>
      <c r="B1528" s="22">
        <v>9</v>
      </c>
      <c r="C1528" s="27"/>
      <c r="D1528" s="22">
        <f t="shared" si="46"/>
        <v>9</v>
      </c>
      <c r="F1528" s="19" t="s">
        <v>44</v>
      </c>
      <c r="G1528" s="22">
        <f t="shared" si="47"/>
        <v>9</v>
      </c>
    </row>
    <row r="1529" spans="1:7">
      <c r="A1529" s="20" t="s">
        <v>27</v>
      </c>
      <c r="B1529" s="23">
        <v>4</v>
      </c>
      <c r="C1529" s="28"/>
      <c r="D1529" s="22">
        <f t="shared" si="46"/>
        <v>4</v>
      </c>
      <c r="F1529" s="20" t="s">
        <v>27</v>
      </c>
      <c r="G1529" s="22">
        <f t="shared" si="47"/>
        <v>4</v>
      </c>
    </row>
    <row r="1530" spans="1:7">
      <c r="A1530" s="19" t="s">
        <v>41</v>
      </c>
      <c r="B1530" s="22">
        <v>11</v>
      </c>
      <c r="C1530" s="27"/>
      <c r="D1530" s="22">
        <f t="shared" si="46"/>
        <v>11</v>
      </c>
      <c r="F1530" s="19" t="s">
        <v>41</v>
      </c>
      <c r="G1530" s="22">
        <f t="shared" si="47"/>
        <v>11</v>
      </c>
    </row>
    <row r="1531" spans="1:7">
      <c r="A1531" s="20" t="s">
        <v>32</v>
      </c>
      <c r="B1531" s="23">
        <v>8</v>
      </c>
      <c r="C1531" s="28"/>
      <c r="D1531" s="22">
        <f t="shared" si="46"/>
        <v>8</v>
      </c>
      <c r="F1531" s="20" t="s">
        <v>32</v>
      </c>
      <c r="G1531" s="22">
        <f t="shared" si="47"/>
        <v>8</v>
      </c>
    </row>
    <row r="1532" spans="1:7">
      <c r="A1532" s="19" t="s">
        <v>16</v>
      </c>
      <c r="B1532" s="22">
        <v>7</v>
      </c>
      <c r="C1532" s="27"/>
      <c r="D1532" s="22">
        <f t="shared" si="46"/>
        <v>7</v>
      </c>
      <c r="F1532" s="19" t="s">
        <v>16</v>
      </c>
      <c r="G1532" s="22">
        <f t="shared" si="47"/>
        <v>7</v>
      </c>
    </row>
    <row r="1533" spans="1:7">
      <c r="A1533" s="20" t="s">
        <v>18</v>
      </c>
      <c r="B1533" s="23">
        <v>6</v>
      </c>
      <c r="C1533" s="28"/>
      <c r="D1533" s="22">
        <f t="shared" si="46"/>
        <v>6</v>
      </c>
      <c r="F1533" s="20" t="s">
        <v>18</v>
      </c>
      <c r="G1533" s="22">
        <f t="shared" si="47"/>
        <v>6</v>
      </c>
    </row>
    <row r="1534" spans="1:7">
      <c r="A1534" s="19" t="s">
        <v>20</v>
      </c>
      <c r="B1534" s="22">
        <v>9</v>
      </c>
      <c r="C1534" s="27"/>
      <c r="D1534" s="22">
        <f t="shared" si="46"/>
        <v>9</v>
      </c>
      <c r="F1534" s="19" t="s">
        <v>20</v>
      </c>
      <c r="G1534" s="22">
        <f t="shared" si="47"/>
        <v>9</v>
      </c>
    </row>
    <row r="1535" spans="1:7">
      <c r="A1535" s="20" t="s">
        <v>33</v>
      </c>
      <c r="B1535" s="23">
        <v>24</v>
      </c>
      <c r="C1535" s="28"/>
      <c r="D1535" s="22">
        <f t="shared" si="46"/>
        <v>24</v>
      </c>
      <c r="F1535" s="20" t="s">
        <v>33</v>
      </c>
      <c r="G1535" s="22">
        <f t="shared" si="47"/>
        <v>24</v>
      </c>
    </row>
    <row r="1536" spans="1:7">
      <c r="A1536" s="19" t="s">
        <v>35</v>
      </c>
      <c r="B1536" s="22">
        <v>17</v>
      </c>
      <c r="C1536" s="27"/>
      <c r="D1536" s="22">
        <f t="shared" si="46"/>
        <v>17</v>
      </c>
      <c r="F1536" s="19" t="s">
        <v>35</v>
      </c>
      <c r="G1536" s="22">
        <f t="shared" si="47"/>
        <v>17</v>
      </c>
    </row>
    <row r="1537" spans="1:7">
      <c r="A1537" s="20" t="s">
        <v>21</v>
      </c>
      <c r="B1537" s="23">
        <v>13</v>
      </c>
      <c r="C1537" s="28"/>
      <c r="D1537" s="22">
        <f t="shared" si="46"/>
        <v>13</v>
      </c>
      <c r="F1537" s="20" t="s">
        <v>21</v>
      </c>
      <c r="G1537" s="22">
        <f t="shared" si="47"/>
        <v>13</v>
      </c>
    </row>
    <row r="1538" spans="1:7">
      <c r="A1538" s="19" t="s">
        <v>22</v>
      </c>
      <c r="B1538" s="22">
        <v>20</v>
      </c>
      <c r="C1538" s="27"/>
      <c r="D1538" s="22">
        <f t="shared" si="46"/>
        <v>20</v>
      </c>
      <c r="F1538" s="19" t="s">
        <v>22</v>
      </c>
      <c r="G1538" s="22">
        <f t="shared" si="47"/>
        <v>20</v>
      </c>
    </row>
    <row r="1539" spans="1:7">
      <c r="A1539" s="20" t="s">
        <v>36</v>
      </c>
      <c r="B1539" s="23">
        <v>13</v>
      </c>
      <c r="C1539" s="28"/>
      <c r="D1539" s="22">
        <f t="shared" ref="D1539:D1602" si="48">B1539+C1539</f>
        <v>13</v>
      </c>
      <c r="F1539" s="20" t="s">
        <v>36</v>
      </c>
      <c r="G1539" s="22">
        <f t="shared" ref="G1539:G1602" si="49">B1539+C1539</f>
        <v>13</v>
      </c>
    </row>
    <row r="1540" spans="1:7">
      <c r="A1540" s="19" t="s">
        <v>42</v>
      </c>
      <c r="B1540" s="22">
        <v>24</v>
      </c>
      <c r="C1540" s="27"/>
      <c r="D1540" s="22">
        <f t="shared" si="48"/>
        <v>24</v>
      </c>
      <c r="F1540" s="19" t="s">
        <v>42</v>
      </c>
      <c r="G1540" s="22">
        <f t="shared" si="49"/>
        <v>24</v>
      </c>
    </row>
    <row r="1541" spans="1:7">
      <c r="A1541" s="20" t="s">
        <v>24</v>
      </c>
      <c r="B1541" s="23">
        <v>12</v>
      </c>
      <c r="C1541" s="28"/>
      <c r="D1541" s="22">
        <f t="shared" si="48"/>
        <v>12</v>
      </c>
      <c r="F1541" s="20" t="s">
        <v>24</v>
      </c>
      <c r="G1541" s="22">
        <f t="shared" si="49"/>
        <v>12</v>
      </c>
    </row>
    <row r="1542" spans="1:7">
      <c r="A1542" s="19" t="s">
        <v>25</v>
      </c>
      <c r="B1542" s="22">
        <v>15</v>
      </c>
      <c r="C1542" s="27"/>
      <c r="D1542" s="22">
        <f t="shared" si="48"/>
        <v>15</v>
      </c>
      <c r="F1542" s="19" t="s">
        <v>25</v>
      </c>
      <c r="G1542" s="22">
        <f t="shared" si="49"/>
        <v>15</v>
      </c>
    </row>
    <row r="1543" spans="1:7">
      <c r="A1543" s="20" t="s">
        <v>43</v>
      </c>
      <c r="B1543" s="23">
        <v>28</v>
      </c>
      <c r="C1543" s="28"/>
      <c r="D1543" s="22">
        <f t="shared" si="48"/>
        <v>28</v>
      </c>
      <c r="F1543" s="20" t="s">
        <v>43</v>
      </c>
      <c r="G1543" s="22">
        <f t="shared" si="49"/>
        <v>28</v>
      </c>
    </row>
    <row r="1544" spans="1:7">
      <c r="A1544" s="19" t="s">
        <v>44</v>
      </c>
      <c r="B1544" s="22">
        <v>14</v>
      </c>
      <c r="C1544" s="27"/>
      <c r="D1544" s="22">
        <f t="shared" si="48"/>
        <v>14</v>
      </c>
      <c r="F1544" s="19" t="s">
        <v>44</v>
      </c>
      <c r="G1544" s="22">
        <f t="shared" si="49"/>
        <v>14</v>
      </c>
    </row>
    <row r="1545" spans="1:7">
      <c r="A1545" s="20" t="s">
        <v>37</v>
      </c>
      <c r="B1545" s="23">
        <v>16</v>
      </c>
      <c r="C1545" s="28"/>
      <c r="D1545" s="22">
        <f t="shared" si="48"/>
        <v>16</v>
      </c>
      <c r="F1545" s="20" t="s">
        <v>37</v>
      </c>
      <c r="G1545" s="22">
        <f t="shared" si="49"/>
        <v>16</v>
      </c>
    </row>
    <row r="1546" spans="1:7">
      <c r="A1546" s="19" t="s">
        <v>41</v>
      </c>
      <c r="B1546" s="22">
        <v>14</v>
      </c>
      <c r="C1546" s="27"/>
      <c r="D1546" s="22">
        <f t="shared" si="48"/>
        <v>14</v>
      </c>
      <c r="F1546" s="19" t="s">
        <v>41</v>
      </c>
      <c r="G1546" s="22">
        <f t="shared" si="49"/>
        <v>14</v>
      </c>
    </row>
    <row r="1547" spans="1:7">
      <c r="A1547" s="20" t="s">
        <v>32</v>
      </c>
      <c r="B1547" s="23">
        <v>7</v>
      </c>
      <c r="C1547" s="28"/>
      <c r="D1547" s="22">
        <f t="shared" si="48"/>
        <v>7</v>
      </c>
      <c r="F1547" s="20" t="s">
        <v>32</v>
      </c>
      <c r="G1547" s="22">
        <f t="shared" si="49"/>
        <v>7</v>
      </c>
    </row>
    <row r="1548" spans="1:7">
      <c r="A1548" s="19" t="s">
        <v>16</v>
      </c>
      <c r="B1548" s="22">
        <v>17</v>
      </c>
      <c r="C1548" s="27"/>
      <c r="D1548" s="22">
        <f t="shared" si="48"/>
        <v>17</v>
      </c>
      <c r="F1548" s="19" t="s">
        <v>16</v>
      </c>
      <c r="G1548" s="22">
        <f t="shared" si="49"/>
        <v>17</v>
      </c>
    </row>
    <row r="1549" spans="1:7">
      <c r="A1549" s="20" t="s">
        <v>18</v>
      </c>
      <c r="B1549" s="23">
        <v>8</v>
      </c>
      <c r="C1549" s="28"/>
      <c r="D1549" s="22">
        <f t="shared" si="48"/>
        <v>8</v>
      </c>
      <c r="F1549" s="20" t="s">
        <v>18</v>
      </c>
      <c r="G1549" s="22">
        <f t="shared" si="49"/>
        <v>8</v>
      </c>
    </row>
    <row r="1550" spans="1:7">
      <c r="A1550" s="19" t="s">
        <v>19</v>
      </c>
      <c r="B1550" s="22">
        <v>7</v>
      </c>
      <c r="C1550" s="27"/>
      <c r="D1550" s="22">
        <f t="shared" si="48"/>
        <v>7</v>
      </c>
      <c r="F1550" s="19" t="s">
        <v>19</v>
      </c>
      <c r="G1550" s="22">
        <f t="shared" si="49"/>
        <v>7</v>
      </c>
    </row>
    <row r="1551" spans="1:7">
      <c r="A1551" s="20" t="s">
        <v>21</v>
      </c>
      <c r="B1551" s="23">
        <v>12</v>
      </c>
      <c r="C1551" s="28"/>
      <c r="D1551" s="22">
        <f t="shared" si="48"/>
        <v>12</v>
      </c>
      <c r="F1551" s="20" t="s">
        <v>21</v>
      </c>
      <c r="G1551" s="22">
        <f t="shared" si="49"/>
        <v>12</v>
      </c>
    </row>
    <row r="1552" spans="1:7">
      <c r="A1552" s="19" t="s">
        <v>23</v>
      </c>
      <c r="B1552" s="22">
        <v>13</v>
      </c>
      <c r="C1552" s="27"/>
      <c r="D1552" s="22">
        <f t="shared" si="48"/>
        <v>13</v>
      </c>
      <c r="F1552" s="19" t="s">
        <v>23</v>
      </c>
      <c r="G1552" s="22">
        <f t="shared" si="49"/>
        <v>13</v>
      </c>
    </row>
    <row r="1553" spans="1:7">
      <c r="A1553" s="20" t="s">
        <v>36</v>
      </c>
      <c r="B1553" s="23">
        <v>15</v>
      </c>
      <c r="C1553" s="28"/>
      <c r="D1553" s="22">
        <f t="shared" si="48"/>
        <v>15</v>
      </c>
      <c r="F1553" s="20" t="s">
        <v>36</v>
      </c>
      <c r="G1553" s="22">
        <f t="shared" si="49"/>
        <v>15</v>
      </c>
    </row>
    <row r="1554" spans="1:7">
      <c r="A1554" s="19" t="s">
        <v>42</v>
      </c>
      <c r="B1554" s="22">
        <v>16</v>
      </c>
      <c r="C1554" s="27"/>
      <c r="D1554" s="22">
        <f t="shared" si="48"/>
        <v>16</v>
      </c>
      <c r="F1554" s="19" t="s">
        <v>42</v>
      </c>
      <c r="G1554" s="22">
        <f t="shared" si="49"/>
        <v>16</v>
      </c>
    </row>
    <row r="1555" spans="1:7">
      <c r="A1555" s="20" t="s">
        <v>24</v>
      </c>
      <c r="B1555" s="23">
        <v>11</v>
      </c>
      <c r="C1555" s="28"/>
      <c r="D1555" s="22">
        <f t="shared" si="48"/>
        <v>11</v>
      </c>
      <c r="F1555" s="20" t="s">
        <v>24</v>
      </c>
      <c r="G1555" s="22">
        <f t="shared" si="49"/>
        <v>11</v>
      </c>
    </row>
    <row r="1556" spans="1:7">
      <c r="A1556" s="19" t="s">
        <v>44</v>
      </c>
      <c r="B1556" s="22">
        <v>14</v>
      </c>
      <c r="C1556" s="27"/>
      <c r="D1556" s="22">
        <f t="shared" si="48"/>
        <v>14</v>
      </c>
      <c r="F1556" s="19" t="s">
        <v>44</v>
      </c>
      <c r="G1556" s="22">
        <f t="shared" si="49"/>
        <v>14</v>
      </c>
    </row>
    <row r="1557" spans="1:7">
      <c r="A1557" s="20" t="s">
        <v>37</v>
      </c>
      <c r="B1557" s="23">
        <v>16</v>
      </c>
      <c r="C1557" s="28"/>
      <c r="D1557" s="22">
        <f t="shared" si="48"/>
        <v>16</v>
      </c>
      <c r="F1557" s="20" t="s">
        <v>37</v>
      </c>
      <c r="G1557" s="22">
        <f t="shared" si="49"/>
        <v>16</v>
      </c>
    </row>
    <row r="1558" spans="1:7">
      <c r="A1558" s="19" t="s">
        <v>27</v>
      </c>
      <c r="B1558" s="22">
        <v>12</v>
      </c>
      <c r="C1558" s="27"/>
      <c r="D1558" s="22">
        <f t="shared" si="48"/>
        <v>12</v>
      </c>
      <c r="F1558" s="19" t="s">
        <v>27</v>
      </c>
      <c r="G1558" s="22">
        <f t="shared" si="49"/>
        <v>12</v>
      </c>
    </row>
    <row r="1559" spans="1:7">
      <c r="A1559" s="20" t="s">
        <v>41</v>
      </c>
      <c r="B1559" s="23">
        <v>11</v>
      </c>
      <c r="C1559" s="28"/>
      <c r="D1559" s="22">
        <f t="shared" si="48"/>
        <v>11</v>
      </c>
      <c r="F1559" s="20" t="s">
        <v>41</v>
      </c>
      <c r="G1559" s="22">
        <f t="shared" si="49"/>
        <v>11</v>
      </c>
    </row>
    <row r="1560" spans="1:7">
      <c r="A1560" s="19" t="s">
        <v>32</v>
      </c>
      <c r="B1560" s="22">
        <v>7</v>
      </c>
      <c r="C1560" s="27"/>
      <c r="D1560" s="22">
        <f t="shared" si="48"/>
        <v>7</v>
      </c>
      <c r="F1560" s="19" t="s">
        <v>32</v>
      </c>
      <c r="G1560" s="22">
        <f t="shared" si="49"/>
        <v>7</v>
      </c>
    </row>
    <row r="1561" spans="1:7">
      <c r="A1561" s="20" t="s">
        <v>16</v>
      </c>
      <c r="B1561" s="23">
        <v>7</v>
      </c>
      <c r="C1561" s="28"/>
      <c r="D1561" s="22">
        <f t="shared" si="48"/>
        <v>7</v>
      </c>
      <c r="F1561" s="20" t="s">
        <v>16</v>
      </c>
      <c r="G1561" s="22">
        <f t="shared" si="49"/>
        <v>7</v>
      </c>
    </row>
    <row r="1562" spans="1:7">
      <c r="A1562" s="19" t="s">
        <v>18</v>
      </c>
      <c r="B1562" s="22">
        <v>7</v>
      </c>
      <c r="C1562" s="27"/>
      <c r="D1562" s="22">
        <f t="shared" si="48"/>
        <v>7</v>
      </c>
      <c r="F1562" s="19" t="s">
        <v>18</v>
      </c>
      <c r="G1562" s="22">
        <f t="shared" si="49"/>
        <v>7</v>
      </c>
    </row>
    <row r="1563" spans="1:7">
      <c r="A1563" s="20" t="s">
        <v>19</v>
      </c>
      <c r="B1563" s="23">
        <v>2</v>
      </c>
      <c r="C1563" s="28"/>
      <c r="D1563" s="22">
        <f t="shared" si="48"/>
        <v>2</v>
      </c>
      <c r="F1563" s="20" t="s">
        <v>19</v>
      </c>
      <c r="G1563" s="22">
        <f t="shared" si="49"/>
        <v>2</v>
      </c>
    </row>
    <row r="1564" spans="1:7">
      <c r="A1564" s="19" t="s">
        <v>20</v>
      </c>
      <c r="B1564" s="22">
        <v>9</v>
      </c>
      <c r="C1564" s="27"/>
      <c r="D1564" s="22">
        <f t="shared" si="48"/>
        <v>9</v>
      </c>
      <c r="F1564" s="19" t="s">
        <v>20</v>
      </c>
      <c r="G1564" s="22">
        <f t="shared" si="49"/>
        <v>9</v>
      </c>
    </row>
    <row r="1565" spans="1:7">
      <c r="A1565" s="20" t="s">
        <v>33</v>
      </c>
      <c r="B1565" s="23">
        <v>6</v>
      </c>
      <c r="C1565" s="28"/>
      <c r="D1565" s="22">
        <f t="shared" si="48"/>
        <v>6</v>
      </c>
      <c r="F1565" s="20" t="s">
        <v>33</v>
      </c>
      <c r="G1565" s="22">
        <f t="shared" si="49"/>
        <v>6</v>
      </c>
    </row>
    <row r="1566" spans="1:7">
      <c r="A1566" s="19" t="s">
        <v>35</v>
      </c>
      <c r="B1566" s="22">
        <v>7</v>
      </c>
      <c r="C1566" s="27"/>
      <c r="D1566" s="22">
        <f t="shared" si="48"/>
        <v>7</v>
      </c>
      <c r="F1566" s="19" t="s">
        <v>35</v>
      </c>
      <c r="G1566" s="22">
        <f t="shared" si="49"/>
        <v>7</v>
      </c>
    </row>
    <row r="1567" spans="1:7">
      <c r="A1567" s="20" t="s">
        <v>21</v>
      </c>
      <c r="B1567" s="23">
        <v>7</v>
      </c>
      <c r="C1567" s="28"/>
      <c r="D1567" s="22">
        <f t="shared" si="48"/>
        <v>7</v>
      </c>
      <c r="F1567" s="20" t="s">
        <v>21</v>
      </c>
      <c r="G1567" s="22">
        <f t="shared" si="49"/>
        <v>7</v>
      </c>
    </row>
    <row r="1568" spans="1:7">
      <c r="A1568" s="19" t="s">
        <v>23</v>
      </c>
      <c r="B1568" s="22">
        <v>7</v>
      </c>
      <c r="C1568" s="27"/>
      <c r="D1568" s="22">
        <f t="shared" si="48"/>
        <v>7</v>
      </c>
      <c r="F1568" s="19" t="s">
        <v>23</v>
      </c>
      <c r="G1568" s="22">
        <f t="shared" si="49"/>
        <v>7</v>
      </c>
    </row>
    <row r="1569" spans="1:7">
      <c r="A1569" s="20" t="s">
        <v>36</v>
      </c>
      <c r="B1569" s="23">
        <v>8</v>
      </c>
      <c r="C1569" s="28"/>
      <c r="D1569" s="22">
        <f t="shared" si="48"/>
        <v>8</v>
      </c>
      <c r="F1569" s="20" t="s">
        <v>36</v>
      </c>
      <c r="G1569" s="22">
        <f t="shared" si="49"/>
        <v>8</v>
      </c>
    </row>
    <row r="1570" spans="1:7">
      <c r="A1570" s="19" t="s">
        <v>25</v>
      </c>
      <c r="B1570" s="22">
        <v>9</v>
      </c>
      <c r="C1570" s="27"/>
      <c r="D1570" s="22">
        <f t="shared" si="48"/>
        <v>9</v>
      </c>
      <c r="F1570" s="19" t="s">
        <v>25</v>
      </c>
      <c r="G1570" s="22">
        <f t="shared" si="49"/>
        <v>9</v>
      </c>
    </row>
    <row r="1571" spans="1:7">
      <c r="A1571" s="20" t="s">
        <v>43</v>
      </c>
      <c r="B1571" s="23">
        <v>11</v>
      </c>
      <c r="C1571" s="28"/>
      <c r="D1571" s="22">
        <f t="shared" si="48"/>
        <v>11</v>
      </c>
      <c r="F1571" s="20" t="s">
        <v>43</v>
      </c>
      <c r="G1571" s="22">
        <f t="shared" si="49"/>
        <v>11</v>
      </c>
    </row>
    <row r="1572" spans="1:7">
      <c r="A1572" s="19" t="s">
        <v>26</v>
      </c>
      <c r="B1572" s="22">
        <v>10</v>
      </c>
      <c r="C1572" s="27"/>
      <c r="D1572" s="22">
        <f t="shared" si="48"/>
        <v>10</v>
      </c>
      <c r="F1572" s="19" t="s">
        <v>26</v>
      </c>
      <c r="G1572" s="22">
        <f t="shared" si="49"/>
        <v>10</v>
      </c>
    </row>
    <row r="1573" spans="1:7">
      <c r="A1573" s="20" t="s">
        <v>44</v>
      </c>
      <c r="B1573" s="23">
        <v>12</v>
      </c>
      <c r="C1573" s="28"/>
      <c r="D1573" s="22">
        <f t="shared" si="48"/>
        <v>12</v>
      </c>
      <c r="F1573" s="20" t="s">
        <v>44</v>
      </c>
      <c r="G1573" s="22">
        <f t="shared" si="49"/>
        <v>12</v>
      </c>
    </row>
    <row r="1574" spans="1:7">
      <c r="A1574" s="19" t="s">
        <v>27</v>
      </c>
      <c r="B1574" s="22">
        <v>3</v>
      </c>
      <c r="C1574" s="27"/>
      <c r="D1574" s="22">
        <f t="shared" si="48"/>
        <v>3</v>
      </c>
      <c r="F1574" s="19" t="s">
        <v>27</v>
      </c>
      <c r="G1574" s="22">
        <f t="shared" si="49"/>
        <v>3</v>
      </c>
    </row>
    <row r="1575" spans="1:7">
      <c r="A1575" s="20" t="s">
        <v>18</v>
      </c>
      <c r="B1575" s="23">
        <v>18</v>
      </c>
      <c r="C1575" s="28"/>
      <c r="D1575" s="22">
        <f t="shared" si="48"/>
        <v>18</v>
      </c>
      <c r="F1575" s="20" t="s">
        <v>18</v>
      </c>
      <c r="G1575" s="22">
        <f t="shared" si="49"/>
        <v>18</v>
      </c>
    </row>
    <row r="1576" spans="1:7">
      <c r="A1576" s="19" t="s">
        <v>20</v>
      </c>
      <c r="B1576" s="22">
        <v>9</v>
      </c>
      <c r="C1576" s="27"/>
      <c r="D1576" s="22">
        <f t="shared" si="48"/>
        <v>9</v>
      </c>
      <c r="F1576" s="19" t="s">
        <v>20</v>
      </c>
      <c r="G1576" s="22">
        <f t="shared" si="49"/>
        <v>9</v>
      </c>
    </row>
    <row r="1577" spans="1:7">
      <c r="A1577" s="20" t="s">
        <v>33</v>
      </c>
      <c r="B1577" s="23">
        <v>17</v>
      </c>
      <c r="C1577" s="28"/>
      <c r="D1577" s="22">
        <f t="shared" si="48"/>
        <v>17</v>
      </c>
      <c r="F1577" s="20" t="s">
        <v>33</v>
      </c>
      <c r="G1577" s="22">
        <f t="shared" si="49"/>
        <v>17</v>
      </c>
    </row>
    <row r="1578" spans="1:7">
      <c r="A1578" s="19" t="s">
        <v>35</v>
      </c>
      <c r="B1578" s="22">
        <v>13</v>
      </c>
      <c r="C1578" s="27"/>
      <c r="D1578" s="22">
        <f t="shared" si="48"/>
        <v>13</v>
      </c>
      <c r="F1578" s="19" t="s">
        <v>35</v>
      </c>
      <c r="G1578" s="22">
        <f t="shared" si="49"/>
        <v>13</v>
      </c>
    </row>
    <row r="1579" spans="1:7">
      <c r="A1579" s="20" t="s">
        <v>21</v>
      </c>
      <c r="B1579" s="23">
        <v>2</v>
      </c>
      <c r="C1579" s="28"/>
      <c r="D1579" s="22">
        <f t="shared" si="48"/>
        <v>2</v>
      </c>
      <c r="F1579" s="20" t="s">
        <v>21</v>
      </c>
      <c r="G1579" s="22">
        <f t="shared" si="49"/>
        <v>2</v>
      </c>
    </row>
    <row r="1580" spans="1:7">
      <c r="A1580" s="19" t="s">
        <v>22</v>
      </c>
      <c r="B1580" s="22">
        <v>12</v>
      </c>
      <c r="C1580" s="27"/>
      <c r="D1580" s="22">
        <f t="shared" si="48"/>
        <v>12</v>
      </c>
      <c r="F1580" s="19" t="s">
        <v>22</v>
      </c>
      <c r="G1580" s="22">
        <f t="shared" si="49"/>
        <v>12</v>
      </c>
    </row>
    <row r="1581" spans="1:7">
      <c r="A1581" s="20" t="s">
        <v>23</v>
      </c>
      <c r="B1581" s="23">
        <v>13</v>
      </c>
      <c r="C1581" s="28"/>
      <c r="D1581" s="22">
        <f t="shared" si="48"/>
        <v>13</v>
      </c>
      <c r="F1581" s="20" t="s">
        <v>23</v>
      </c>
      <c r="G1581" s="22">
        <f t="shared" si="49"/>
        <v>13</v>
      </c>
    </row>
    <row r="1582" spans="1:7">
      <c r="A1582" s="19" t="s">
        <v>42</v>
      </c>
      <c r="B1582" s="22">
        <v>13</v>
      </c>
      <c r="C1582" s="27"/>
      <c r="D1582" s="22">
        <f t="shared" si="48"/>
        <v>13</v>
      </c>
      <c r="F1582" s="19" t="s">
        <v>42</v>
      </c>
      <c r="G1582" s="22">
        <f t="shared" si="49"/>
        <v>13</v>
      </c>
    </row>
    <row r="1583" spans="1:7">
      <c r="A1583" s="20" t="s">
        <v>25</v>
      </c>
      <c r="B1583" s="23">
        <v>9</v>
      </c>
      <c r="C1583" s="28"/>
      <c r="D1583" s="22">
        <f t="shared" si="48"/>
        <v>9</v>
      </c>
      <c r="F1583" s="20" t="s">
        <v>25</v>
      </c>
      <c r="G1583" s="22">
        <f t="shared" si="49"/>
        <v>9</v>
      </c>
    </row>
    <row r="1584" spans="1:7">
      <c r="A1584" s="19" t="s">
        <v>44</v>
      </c>
      <c r="B1584" s="22">
        <v>15</v>
      </c>
      <c r="C1584" s="27"/>
      <c r="D1584" s="22">
        <f t="shared" si="48"/>
        <v>15</v>
      </c>
      <c r="F1584" s="19" t="s">
        <v>44</v>
      </c>
      <c r="G1584" s="22">
        <f t="shared" si="49"/>
        <v>15</v>
      </c>
    </row>
    <row r="1585" spans="1:7">
      <c r="A1585" s="20" t="s">
        <v>37</v>
      </c>
      <c r="B1585" s="23">
        <v>5</v>
      </c>
      <c r="C1585" s="28"/>
      <c r="D1585" s="22">
        <f t="shared" si="48"/>
        <v>5</v>
      </c>
      <c r="F1585" s="20" t="s">
        <v>37</v>
      </c>
      <c r="G1585" s="22">
        <f t="shared" si="49"/>
        <v>5</v>
      </c>
    </row>
    <row r="1586" spans="1:7">
      <c r="A1586" s="19" t="s">
        <v>41</v>
      </c>
      <c r="B1586" s="22">
        <v>6</v>
      </c>
      <c r="C1586" s="27"/>
      <c r="D1586" s="22">
        <f t="shared" si="48"/>
        <v>6</v>
      </c>
      <c r="F1586" s="19" t="s">
        <v>41</v>
      </c>
      <c r="G1586" s="22">
        <f t="shared" si="49"/>
        <v>6</v>
      </c>
    </row>
    <row r="1587" spans="1:7">
      <c r="A1587" s="20" t="s">
        <v>16</v>
      </c>
      <c r="B1587" s="23">
        <v>16</v>
      </c>
      <c r="C1587" s="28"/>
      <c r="D1587" s="22">
        <f t="shared" si="48"/>
        <v>16</v>
      </c>
      <c r="F1587" s="20" t="s">
        <v>16</v>
      </c>
      <c r="G1587" s="22">
        <f t="shared" si="49"/>
        <v>16</v>
      </c>
    </row>
    <row r="1588" spans="1:7">
      <c r="A1588" s="19" t="s">
        <v>18</v>
      </c>
      <c r="B1588" s="22">
        <v>13</v>
      </c>
      <c r="C1588" s="27"/>
      <c r="D1588" s="22">
        <f t="shared" si="48"/>
        <v>13</v>
      </c>
      <c r="F1588" s="19" t="s">
        <v>18</v>
      </c>
      <c r="G1588" s="22">
        <f t="shared" si="49"/>
        <v>13</v>
      </c>
    </row>
    <row r="1589" spans="1:7">
      <c r="A1589" s="20" t="s">
        <v>19</v>
      </c>
      <c r="B1589" s="23">
        <v>10</v>
      </c>
      <c r="C1589" s="28"/>
      <c r="D1589" s="22">
        <f t="shared" si="48"/>
        <v>10</v>
      </c>
      <c r="F1589" s="20" t="s">
        <v>19</v>
      </c>
      <c r="G1589" s="22">
        <f t="shared" si="49"/>
        <v>10</v>
      </c>
    </row>
    <row r="1590" spans="1:7">
      <c r="A1590" s="19" t="s">
        <v>20</v>
      </c>
      <c r="B1590" s="22">
        <v>11</v>
      </c>
      <c r="C1590" s="27"/>
      <c r="D1590" s="22">
        <f t="shared" si="48"/>
        <v>11</v>
      </c>
      <c r="F1590" s="19" t="s">
        <v>20</v>
      </c>
      <c r="G1590" s="22">
        <f t="shared" si="49"/>
        <v>11</v>
      </c>
    </row>
    <row r="1591" spans="1:7">
      <c r="A1591" s="20" t="s">
        <v>33</v>
      </c>
      <c r="B1591" s="23">
        <v>19</v>
      </c>
      <c r="C1591" s="28"/>
      <c r="D1591" s="22">
        <f t="shared" si="48"/>
        <v>19</v>
      </c>
      <c r="F1591" s="20" t="s">
        <v>33</v>
      </c>
      <c r="G1591" s="22">
        <f t="shared" si="49"/>
        <v>19</v>
      </c>
    </row>
    <row r="1592" spans="1:7">
      <c r="A1592" s="19" t="s">
        <v>35</v>
      </c>
      <c r="B1592" s="22">
        <v>13</v>
      </c>
      <c r="C1592" s="27"/>
      <c r="D1592" s="22">
        <f t="shared" si="48"/>
        <v>13</v>
      </c>
      <c r="F1592" s="19" t="s">
        <v>35</v>
      </c>
      <c r="G1592" s="22">
        <f t="shared" si="49"/>
        <v>13</v>
      </c>
    </row>
    <row r="1593" spans="1:7">
      <c r="A1593" s="20" t="s">
        <v>21</v>
      </c>
      <c r="B1593" s="23">
        <v>14</v>
      </c>
      <c r="C1593" s="28"/>
      <c r="D1593" s="22">
        <f t="shared" si="48"/>
        <v>14</v>
      </c>
      <c r="F1593" s="20" t="s">
        <v>21</v>
      </c>
      <c r="G1593" s="22">
        <f t="shared" si="49"/>
        <v>14</v>
      </c>
    </row>
    <row r="1594" spans="1:7">
      <c r="A1594" s="19" t="s">
        <v>22</v>
      </c>
      <c r="B1594" s="22">
        <v>18</v>
      </c>
      <c r="C1594" s="27"/>
      <c r="D1594" s="22">
        <f t="shared" si="48"/>
        <v>18</v>
      </c>
      <c r="F1594" s="19" t="s">
        <v>22</v>
      </c>
      <c r="G1594" s="22">
        <f t="shared" si="49"/>
        <v>18</v>
      </c>
    </row>
    <row r="1595" spans="1:7">
      <c r="A1595" s="20" t="s">
        <v>23</v>
      </c>
      <c r="B1595" s="23">
        <v>12</v>
      </c>
      <c r="C1595" s="28"/>
      <c r="D1595" s="22">
        <f t="shared" si="48"/>
        <v>12</v>
      </c>
      <c r="F1595" s="20" t="s">
        <v>23</v>
      </c>
      <c r="G1595" s="22">
        <f t="shared" si="49"/>
        <v>12</v>
      </c>
    </row>
    <row r="1596" spans="1:7">
      <c r="A1596" s="19" t="s">
        <v>42</v>
      </c>
      <c r="B1596" s="22">
        <v>13</v>
      </c>
      <c r="C1596" s="27"/>
      <c r="D1596" s="22">
        <f t="shared" si="48"/>
        <v>13</v>
      </c>
      <c r="F1596" s="19" t="s">
        <v>42</v>
      </c>
      <c r="G1596" s="22">
        <f t="shared" si="49"/>
        <v>13</v>
      </c>
    </row>
    <row r="1597" spans="1:7">
      <c r="A1597" s="20" t="s">
        <v>24</v>
      </c>
      <c r="B1597" s="23">
        <v>6</v>
      </c>
      <c r="C1597" s="28"/>
      <c r="D1597" s="22">
        <f t="shared" si="48"/>
        <v>6</v>
      </c>
      <c r="F1597" s="20" t="s">
        <v>24</v>
      </c>
      <c r="G1597" s="22">
        <f t="shared" si="49"/>
        <v>6</v>
      </c>
    </row>
    <row r="1598" spans="1:7">
      <c r="A1598" s="19" t="s">
        <v>43</v>
      </c>
      <c r="B1598" s="22">
        <v>9</v>
      </c>
      <c r="C1598" s="27"/>
      <c r="D1598" s="22">
        <f t="shared" si="48"/>
        <v>9</v>
      </c>
      <c r="F1598" s="19" t="s">
        <v>43</v>
      </c>
      <c r="G1598" s="22">
        <f t="shared" si="49"/>
        <v>9</v>
      </c>
    </row>
    <row r="1599" spans="1:7">
      <c r="A1599" s="20" t="s">
        <v>44</v>
      </c>
      <c r="B1599" s="23">
        <v>13</v>
      </c>
      <c r="C1599" s="28"/>
      <c r="D1599" s="22">
        <f t="shared" si="48"/>
        <v>13</v>
      </c>
      <c r="F1599" s="20" t="s">
        <v>44</v>
      </c>
      <c r="G1599" s="22">
        <f t="shared" si="49"/>
        <v>13</v>
      </c>
    </row>
    <row r="1600" spans="1:7">
      <c r="A1600" s="19" t="s">
        <v>37</v>
      </c>
      <c r="B1600" s="22">
        <v>3</v>
      </c>
      <c r="C1600" s="27"/>
      <c r="D1600" s="22">
        <f t="shared" si="48"/>
        <v>3</v>
      </c>
      <c r="F1600" s="19" t="s">
        <v>37</v>
      </c>
      <c r="G1600" s="22">
        <f t="shared" si="49"/>
        <v>3</v>
      </c>
    </row>
    <row r="1601" spans="1:7">
      <c r="A1601" s="20" t="s">
        <v>27</v>
      </c>
      <c r="B1601" s="23">
        <v>12</v>
      </c>
      <c r="C1601" s="28"/>
      <c r="D1601" s="22">
        <f t="shared" si="48"/>
        <v>12</v>
      </c>
      <c r="F1601" s="20" t="s">
        <v>27</v>
      </c>
      <c r="G1601" s="22">
        <f t="shared" si="49"/>
        <v>12</v>
      </c>
    </row>
    <row r="1602" spans="1:7">
      <c r="A1602" s="19" t="s">
        <v>41</v>
      </c>
      <c r="B1602" s="22">
        <v>3</v>
      </c>
      <c r="C1602" s="27"/>
      <c r="D1602" s="22">
        <f t="shared" si="48"/>
        <v>3</v>
      </c>
      <c r="F1602" s="19" t="s">
        <v>41</v>
      </c>
      <c r="G1602" s="22">
        <f t="shared" si="49"/>
        <v>3</v>
      </c>
    </row>
    <row r="1603" spans="1:7">
      <c r="A1603" s="20" t="s">
        <v>32</v>
      </c>
      <c r="B1603" s="23">
        <v>13</v>
      </c>
      <c r="C1603" s="28"/>
      <c r="D1603" s="22">
        <f t="shared" ref="D1603:D1666" si="50">B1603+C1603</f>
        <v>13</v>
      </c>
      <c r="F1603" s="20" t="s">
        <v>32</v>
      </c>
      <c r="G1603" s="22">
        <f t="shared" ref="G1603:G1666" si="51">B1603+C1603</f>
        <v>13</v>
      </c>
    </row>
    <row r="1604" spans="1:7">
      <c r="A1604" s="19" t="s">
        <v>16</v>
      </c>
      <c r="B1604" s="22">
        <v>6</v>
      </c>
      <c r="C1604" s="27"/>
      <c r="D1604" s="22">
        <f t="shared" si="50"/>
        <v>6</v>
      </c>
      <c r="F1604" s="19" t="s">
        <v>16</v>
      </c>
      <c r="G1604" s="22">
        <f t="shared" si="51"/>
        <v>6</v>
      </c>
    </row>
    <row r="1605" spans="1:7">
      <c r="A1605" s="20" t="s">
        <v>20</v>
      </c>
      <c r="B1605" s="23">
        <v>12</v>
      </c>
      <c r="C1605" s="28"/>
      <c r="D1605" s="22">
        <f t="shared" si="50"/>
        <v>12</v>
      </c>
      <c r="F1605" s="20" t="s">
        <v>20</v>
      </c>
      <c r="G1605" s="22">
        <f t="shared" si="51"/>
        <v>12</v>
      </c>
    </row>
    <row r="1606" spans="1:7">
      <c r="A1606" s="19" t="s">
        <v>33</v>
      </c>
      <c r="B1606" s="22">
        <v>2</v>
      </c>
      <c r="C1606" s="27"/>
      <c r="D1606" s="22">
        <f t="shared" si="50"/>
        <v>2</v>
      </c>
      <c r="F1606" s="19" t="s">
        <v>33</v>
      </c>
      <c r="G1606" s="22">
        <f t="shared" si="51"/>
        <v>2</v>
      </c>
    </row>
    <row r="1607" spans="1:7">
      <c r="A1607" s="20" t="s">
        <v>22</v>
      </c>
      <c r="B1607" s="23">
        <v>12</v>
      </c>
      <c r="C1607" s="28"/>
      <c r="D1607" s="22">
        <f t="shared" si="50"/>
        <v>12</v>
      </c>
      <c r="F1607" s="20" t="s">
        <v>22</v>
      </c>
      <c r="G1607" s="22">
        <f t="shared" si="51"/>
        <v>12</v>
      </c>
    </row>
    <row r="1608" spans="1:7">
      <c r="A1608" s="19" t="s">
        <v>23</v>
      </c>
      <c r="B1608" s="22">
        <v>11</v>
      </c>
      <c r="C1608" s="27"/>
      <c r="D1608" s="22">
        <f t="shared" si="50"/>
        <v>11</v>
      </c>
      <c r="F1608" s="19" t="s">
        <v>23</v>
      </c>
      <c r="G1608" s="22">
        <f t="shared" si="51"/>
        <v>11</v>
      </c>
    </row>
    <row r="1609" spans="1:7">
      <c r="A1609" s="20" t="s">
        <v>36</v>
      </c>
      <c r="B1609" s="23">
        <v>12</v>
      </c>
      <c r="C1609" s="28"/>
      <c r="D1609" s="22">
        <f t="shared" si="50"/>
        <v>12</v>
      </c>
      <c r="F1609" s="20" t="s">
        <v>36</v>
      </c>
      <c r="G1609" s="22">
        <f t="shared" si="51"/>
        <v>12</v>
      </c>
    </row>
    <row r="1610" spans="1:7">
      <c r="A1610" s="19" t="s">
        <v>24</v>
      </c>
      <c r="B1610" s="22">
        <v>12</v>
      </c>
      <c r="C1610" s="27"/>
      <c r="D1610" s="22">
        <f t="shared" si="50"/>
        <v>12</v>
      </c>
      <c r="F1610" s="19" t="s">
        <v>24</v>
      </c>
      <c r="G1610" s="22">
        <f t="shared" si="51"/>
        <v>12</v>
      </c>
    </row>
    <row r="1611" spans="1:7">
      <c r="A1611" s="20" t="s">
        <v>43</v>
      </c>
      <c r="B1611" s="23">
        <v>24</v>
      </c>
      <c r="C1611" s="28"/>
      <c r="D1611" s="22">
        <f t="shared" si="50"/>
        <v>24</v>
      </c>
      <c r="F1611" s="20" t="s">
        <v>43</v>
      </c>
      <c r="G1611" s="22">
        <f t="shared" si="51"/>
        <v>24</v>
      </c>
    </row>
    <row r="1612" spans="1:7">
      <c r="A1612" s="19" t="s">
        <v>26</v>
      </c>
      <c r="B1612" s="22">
        <v>13</v>
      </c>
      <c r="C1612" s="27"/>
      <c r="D1612" s="22">
        <f t="shared" si="50"/>
        <v>13</v>
      </c>
      <c r="F1612" s="19" t="s">
        <v>26</v>
      </c>
      <c r="G1612" s="22">
        <f t="shared" si="51"/>
        <v>13</v>
      </c>
    </row>
    <row r="1613" spans="1:7">
      <c r="A1613" s="20" t="s">
        <v>44</v>
      </c>
      <c r="B1613" s="23">
        <v>16</v>
      </c>
      <c r="C1613" s="28"/>
      <c r="D1613" s="22">
        <f t="shared" si="50"/>
        <v>16</v>
      </c>
      <c r="F1613" s="20" t="s">
        <v>44</v>
      </c>
      <c r="G1613" s="22">
        <f t="shared" si="51"/>
        <v>16</v>
      </c>
    </row>
    <row r="1614" spans="1:7">
      <c r="A1614" s="19" t="s">
        <v>37</v>
      </c>
      <c r="B1614" s="22">
        <v>9</v>
      </c>
      <c r="C1614" s="27"/>
      <c r="D1614" s="22">
        <f t="shared" si="50"/>
        <v>9</v>
      </c>
      <c r="F1614" s="19" t="s">
        <v>37</v>
      </c>
      <c r="G1614" s="22">
        <f t="shared" si="51"/>
        <v>9</v>
      </c>
    </row>
    <row r="1615" spans="1:7">
      <c r="A1615" s="20" t="s">
        <v>41</v>
      </c>
      <c r="B1615" s="23">
        <v>15</v>
      </c>
      <c r="C1615" s="28"/>
      <c r="D1615" s="22">
        <f t="shared" si="50"/>
        <v>15</v>
      </c>
      <c r="F1615" s="20" t="s">
        <v>41</v>
      </c>
      <c r="G1615" s="22">
        <f t="shared" si="51"/>
        <v>15</v>
      </c>
    </row>
    <row r="1616" spans="1:7">
      <c r="A1616" s="19" t="s">
        <v>32</v>
      </c>
      <c r="B1616" s="22">
        <v>12</v>
      </c>
      <c r="C1616" s="27"/>
      <c r="D1616" s="22">
        <f t="shared" si="50"/>
        <v>12</v>
      </c>
      <c r="F1616" s="19" t="s">
        <v>32</v>
      </c>
      <c r="G1616" s="22">
        <f t="shared" si="51"/>
        <v>12</v>
      </c>
    </row>
    <row r="1617" spans="1:7">
      <c r="A1617" s="20" t="s">
        <v>16</v>
      </c>
      <c r="B1617" s="23">
        <v>17</v>
      </c>
      <c r="C1617" s="28"/>
      <c r="D1617" s="22">
        <f t="shared" si="50"/>
        <v>17</v>
      </c>
      <c r="F1617" s="20" t="s">
        <v>16</v>
      </c>
      <c r="G1617" s="22">
        <f t="shared" si="51"/>
        <v>17</v>
      </c>
    </row>
    <row r="1618" spans="1:7">
      <c r="A1618" s="19" t="s">
        <v>19</v>
      </c>
      <c r="B1618" s="22">
        <v>18</v>
      </c>
      <c r="C1618" s="27"/>
      <c r="D1618" s="22">
        <f t="shared" si="50"/>
        <v>18</v>
      </c>
      <c r="F1618" s="19" t="s">
        <v>19</v>
      </c>
      <c r="G1618" s="22">
        <f t="shared" si="51"/>
        <v>18</v>
      </c>
    </row>
    <row r="1619" spans="1:7">
      <c r="A1619" s="20" t="s">
        <v>20</v>
      </c>
      <c r="B1619" s="23">
        <v>16</v>
      </c>
      <c r="C1619" s="28"/>
      <c r="D1619" s="22">
        <f t="shared" si="50"/>
        <v>16</v>
      </c>
      <c r="F1619" s="20" t="s">
        <v>20</v>
      </c>
      <c r="G1619" s="22">
        <f t="shared" si="51"/>
        <v>16</v>
      </c>
    </row>
    <row r="1620" spans="1:7">
      <c r="A1620" s="19" t="s">
        <v>35</v>
      </c>
      <c r="B1620" s="22">
        <v>17</v>
      </c>
      <c r="C1620" s="27"/>
      <c r="D1620" s="22">
        <f t="shared" si="50"/>
        <v>17</v>
      </c>
      <c r="F1620" s="19" t="s">
        <v>35</v>
      </c>
      <c r="G1620" s="22">
        <f t="shared" si="51"/>
        <v>17</v>
      </c>
    </row>
    <row r="1621" spans="1:7">
      <c r="A1621" s="20" t="s">
        <v>21</v>
      </c>
      <c r="B1621" s="23">
        <v>14</v>
      </c>
      <c r="C1621" s="28"/>
      <c r="D1621" s="22">
        <f t="shared" si="50"/>
        <v>14</v>
      </c>
      <c r="F1621" s="20" t="s">
        <v>21</v>
      </c>
      <c r="G1621" s="22">
        <f t="shared" si="51"/>
        <v>14</v>
      </c>
    </row>
    <row r="1622" spans="1:7">
      <c r="A1622" s="19" t="s">
        <v>36</v>
      </c>
      <c r="B1622" s="22">
        <v>8</v>
      </c>
      <c r="C1622" s="27"/>
      <c r="D1622" s="22">
        <f t="shared" si="50"/>
        <v>8</v>
      </c>
      <c r="F1622" s="19" t="s">
        <v>36</v>
      </c>
      <c r="G1622" s="22">
        <f t="shared" si="51"/>
        <v>8</v>
      </c>
    </row>
    <row r="1623" spans="1:7">
      <c r="A1623" s="20" t="s">
        <v>42</v>
      </c>
      <c r="B1623" s="23">
        <v>9</v>
      </c>
      <c r="C1623" s="28"/>
      <c r="D1623" s="22">
        <f t="shared" si="50"/>
        <v>9</v>
      </c>
      <c r="F1623" s="20" t="s">
        <v>42</v>
      </c>
      <c r="G1623" s="22">
        <f t="shared" si="51"/>
        <v>9</v>
      </c>
    </row>
    <row r="1624" spans="1:7">
      <c r="A1624" s="19" t="s">
        <v>24</v>
      </c>
      <c r="B1624" s="22">
        <v>9</v>
      </c>
      <c r="C1624" s="27"/>
      <c r="D1624" s="22">
        <f t="shared" si="50"/>
        <v>9</v>
      </c>
      <c r="F1624" s="19" t="s">
        <v>24</v>
      </c>
      <c r="G1624" s="22">
        <f t="shared" si="51"/>
        <v>9</v>
      </c>
    </row>
    <row r="1625" spans="1:7">
      <c r="A1625" s="20" t="s">
        <v>25</v>
      </c>
      <c r="B1625" s="23">
        <v>18</v>
      </c>
      <c r="C1625" s="28"/>
      <c r="D1625" s="22">
        <f t="shared" si="50"/>
        <v>18</v>
      </c>
      <c r="F1625" s="20" t="s">
        <v>25</v>
      </c>
      <c r="G1625" s="22">
        <f t="shared" si="51"/>
        <v>18</v>
      </c>
    </row>
    <row r="1626" spans="1:7">
      <c r="A1626" s="19" t="s">
        <v>32</v>
      </c>
      <c r="B1626" s="22">
        <v>2</v>
      </c>
      <c r="C1626" s="27"/>
      <c r="D1626" s="22">
        <f t="shared" si="50"/>
        <v>2</v>
      </c>
      <c r="F1626" s="19" t="s">
        <v>32</v>
      </c>
      <c r="G1626" s="22">
        <f t="shared" si="51"/>
        <v>2</v>
      </c>
    </row>
    <row r="1627" spans="1:7">
      <c r="A1627" s="20" t="s">
        <v>16</v>
      </c>
      <c r="B1627" s="23">
        <v>5</v>
      </c>
      <c r="C1627" s="28"/>
      <c r="D1627" s="22">
        <f t="shared" si="50"/>
        <v>5</v>
      </c>
      <c r="F1627" s="20" t="s">
        <v>16</v>
      </c>
      <c r="G1627" s="22">
        <f t="shared" si="51"/>
        <v>5</v>
      </c>
    </row>
    <row r="1628" spans="1:7">
      <c r="A1628" s="19" t="s">
        <v>20</v>
      </c>
      <c r="B1628" s="22">
        <v>5</v>
      </c>
      <c r="C1628" s="27"/>
      <c r="D1628" s="22">
        <f t="shared" si="50"/>
        <v>5</v>
      </c>
      <c r="F1628" s="19" t="s">
        <v>20</v>
      </c>
      <c r="G1628" s="22">
        <f t="shared" si="51"/>
        <v>5</v>
      </c>
    </row>
    <row r="1629" spans="1:7">
      <c r="A1629" s="20" t="s">
        <v>33</v>
      </c>
      <c r="B1629" s="23">
        <v>5</v>
      </c>
      <c r="C1629" s="28"/>
      <c r="D1629" s="22">
        <f t="shared" si="50"/>
        <v>5</v>
      </c>
      <c r="F1629" s="20" t="s">
        <v>33</v>
      </c>
      <c r="G1629" s="22">
        <f t="shared" si="51"/>
        <v>5</v>
      </c>
    </row>
    <row r="1630" spans="1:7">
      <c r="A1630" s="19" t="s">
        <v>35</v>
      </c>
      <c r="B1630" s="22">
        <v>3</v>
      </c>
      <c r="C1630" s="27"/>
      <c r="D1630" s="22">
        <f t="shared" si="50"/>
        <v>3</v>
      </c>
      <c r="F1630" s="19" t="s">
        <v>35</v>
      </c>
      <c r="G1630" s="22">
        <f t="shared" si="51"/>
        <v>3</v>
      </c>
    </row>
    <row r="1631" spans="1:7">
      <c r="A1631" s="20" t="s">
        <v>21</v>
      </c>
      <c r="B1631" s="23">
        <v>5</v>
      </c>
      <c r="C1631" s="28"/>
      <c r="D1631" s="22">
        <f t="shared" si="50"/>
        <v>5</v>
      </c>
      <c r="F1631" s="20" t="s">
        <v>21</v>
      </c>
      <c r="G1631" s="22">
        <f t="shared" si="51"/>
        <v>5</v>
      </c>
    </row>
    <row r="1632" spans="1:7">
      <c r="A1632" s="19" t="s">
        <v>23</v>
      </c>
      <c r="B1632" s="22">
        <v>2</v>
      </c>
      <c r="C1632" s="27"/>
      <c r="D1632" s="22">
        <f t="shared" si="50"/>
        <v>2</v>
      </c>
      <c r="F1632" s="19" t="s">
        <v>23</v>
      </c>
      <c r="G1632" s="22">
        <f t="shared" si="51"/>
        <v>2</v>
      </c>
    </row>
    <row r="1633" spans="1:7">
      <c r="A1633" s="20" t="s">
        <v>42</v>
      </c>
      <c r="B1633" s="23">
        <v>1</v>
      </c>
      <c r="C1633" s="28"/>
      <c r="D1633" s="22">
        <f t="shared" si="50"/>
        <v>1</v>
      </c>
      <c r="F1633" s="20" t="s">
        <v>42</v>
      </c>
      <c r="G1633" s="22">
        <f t="shared" si="51"/>
        <v>1</v>
      </c>
    </row>
    <row r="1634" spans="1:7">
      <c r="A1634" s="19" t="s">
        <v>24</v>
      </c>
      <c r="B1634" s="22">
        <v>5</v>
      </c>
      <c r="C1634" s="27"/>
      <c r="D1634" s="22">
        <f t="shared" si="50"/>
        <v>5</v>
      </c>
      <c r="F1634" s="19" t="s">
        <v>24</v>
      </c>
      <c r="G1634" s="22">
        <f t="shared" si="51"/>
        <v>5</v>
      </c>
    </row>
    <row r="1635" spans="1:7">
      <c r="A1635" s="20" t="s">
        <v>43</v>
      </c>
      <c r="B1635" s="23">
        <v>2</v>
      </c>
      <c r="C1635" s="28"/>
      <c r="D1635" s="22">
        <f t="shared" si="50"/>
        <v>2</v>
      </c>
      <c r="F1635" s="20" t="s">
        <v>43</v>
      </c>
      <c r="G1635" s="22">
        <f t="shared" si="51"/>
        <v>2</v>
      </c>
    </row>
    <row r="1636" spans="1:7">
      <c r="A1636" s="19" t="s">
        <v>26</v>
      </c>
      <c r="B1636" s="22">
        <v>2</v>
      </c>
      <c r="C1636" s="27"/>
      <c r="D1636" s="22">
        <f t="shared" si="50"/>
        <v>2</v>
      </c>
      <c r="F1636" s="19" t="s">
        <v>26</v>
      </c>
      <c r="G1636" s="22">
        <f t="shared" si="51"/>
        <v>2</v>
      </c>
    </row>
    <row r="1637" spans="1:7">
      <c r="A1637" s="20" t="s">
        <v>44</v>
      </c>
      <c r="B1637" s="23">
        <v>7</v>
      </c>
      <c r="C1637" s="28"/>
      <c r="D1637" s="22">
        <f t="shared" si="50"/>
        <v>7</v>
      </c>
      <c r="F1637" s="20" t="s">
        <v>44</v>
      </c>
      <c r="G1637" s="22">
        <f t="shared" si="51"/>
        <v>7</v>
      </c>
    </row>
    <row r="1638" spans="1:7">
      <c r="A1638" s="19" t="s">
        <v>37</v>
      </c>
      <c r="B1638" s="22">
        <v>4</v>
      </c>
      <c r="C1638" s="27"/>
      <c r="D1638" s="22">
        <f t="shared" si="50"/>
        <v>4</v>
      </c>
      <c r="F1638" s="19" t="s">
        <v>37</v>
      </c>
      <c r="G1638" s="22">
        <f t="shared" si="51"/>
        <v>4</v>
      </c>
    </row>
    <row r="1639" spans="1:7">
      <c r="A1639" s="20" t="s">
        <v>41</v>
      </c>
      <c r="B1639" s="23">
        <v>10</v>
      </c>
      <c r="C1639" s="28"/>
      <c r="D1639" s="22">
        <f t="shared" si="50"/>
        <v>10</v>
      </c>
      <c r="F1639" s="20" t="s">
        <v>41</v>
      </c>
      <c r="G1639" s="22">
        <f t="shared" si="51"/>
        <v>10</v>
      </c>
    </row>
    <row r="1640" spans="1:7">
      <c r="A1640" s="19" t="s">
        <v>32</v>
      </c>
      <c r="B1640" s="22">
        <v>6</v>
      </c>
      <c r="C1640" s="27"/>
      <c r="D1640" s="22">
        <f t="shared" si="50"/>
        <v>6</v>
      </c>
      <c r="F1640" s="19" t="s">
        <v>32</v>
      </c>
      <c r="G1640" s="22">
        <f t="shared" si="51"/>
        <v>6</v>
      </c>
    </row>
    <row r="1641" spans="1:7">
      <c r="A1641" s="20" t="s">
        <v>16</v>
      </c>
      <c r="B1641" s="23">
        <v>8</v>
      </c>
      <c r="C1641" s="28"/>
      <c r="D1641" s="22">
        <f t="shared" si="50"/>
        <v>8</v>
      </c>
      <c r="F1641" s="20" t="s">
        <v>16</v>
      </c>
      <c r="G1641" s="22">
        <f t="shared" si="51"/>
        <v>8</v>
      </c>
    </row>
    <row r="1642" spans="1:7">
      <c r="A1642" s="19" t="s">
        <v>18</v>
      </c>
      <c r="B1642" s="22">
        <v>17</v>
      </c>
      <c r="C1642" s="27"/>
      <c r="D1642" s="22">
        <f t="shared" si="50"/>
        <v>17</v>
      </c>
      <c r="F1642" s="19" t="s">
        <v>18</v>
      </c>
      <c r="G1642" s="22">
        <f t="shared" si="51"/>
        <v>17</v>
      </c>
    </row>
    <row r="1643" spans="1:7">
      <c r="A1643" s="20" t="s">
        <v>20</v>
      </c>
      <c r="B1643" s="23">
        <v>9</v>
      </c>
      <c r="C1643" s="28"/>
      <c r="D1643" s="22">
        <f t="shared" si="50"/>
        <v>9</v>
      </c>
      <c r="F1643" s="20" t="s">
        <v>20</v>
      </c>
      <c r="G1643" s="22">
        <f t="shared" si="51"/>
        <v>9</v>
      </c>
    </row>
    <row r="1644" spans="1:7">
      <c r="A1644" s="19" t="s">
        <v>33</v>
      </c>
      <c r="B1644" s="22">
        <v>18</v>
      </c>
      <c r="C1644" s="27"/>
      <c r="D1644" s="22">
        <f t="shared" si="50"/>
        <v>18</v>
      </c>
      <c r="F1644" s="19" t="s">
        <v>33</v>
      </c>
      <c r="G1644" s="22">
        <f t="shared" si="51"/>
        <v>18</v>
      </c>
    </row>
    <row r="1645" spans="1:7">
      <c r="A1645" s="20" t="s">
        <v>35</v>
      </c>
      <c r="B1645" s="23">
        <v>8</v>
      </c>
      <c r="C1645" s="28"/>
      <c r="D1645" s="22">
        <f t="shared" si="50"/>
        <v>8</v>
      </c>
      <c r="F1645" s="20" t="s">
        <v>35</v>
      </c>
      <c r="G1645" s="22">
        <f t="shared" si="51"/>
        <v>8</v>
      </c>
    </row>
    <row r="1646" spans="1:7">
      <c r="A1646" s="19" t="s">
        <v>21</v>
      </c>
      <c r="B1646" s="22">
        <v>14</v>
      </c>
      <c r="C1646" s="27"/>
      <c r="D1646" s="22">
        <f t="shared" si="50"/>
        <v>14</v>
      </c>
      <c r="F1646" s="19" t="s">
        <v>21</v>
      </c>
      <c r="G1646" s="22">
        <f t="shared" si="51"/>
        <v>14</v>
      </c>
    </row>
    <row r="1647" spans="1:7">
      <c r="A1647" s="20" t="s">
        <v>22</v>
      </c>
      <c r="B1647" s="23">
        <v>14</v>
      </c>
      <c r="C1647" s="28"/>
      <c r="D1647" s="22">
        <f t="shared" si="50"/>
        <v>14</v>
      </c>
      <c r="F1647" s="20" t="s">
        <v>22</v>
      </c>
      <c r="G1647" s="22">
        <f t="shared" si="51"/>
        <v>14</v>
      </c>
    </row>
    <row r="1648" spans="1:7">
      <c r="A1648" s="19" t="s">
        <v>23</v>
      </c>
      <c r="B1648" s="22">
        <v>9</v>
      </c>
      <c r="C1648" s="27"/>
      <c r="D1648" s="22">
        <f t="shared" si="50"/>
        <v>9</v>
      </c>
      <c r="F1648" s="19" t="s">
        <v>23</v>
      </c>
      <c r="G1648" s="22">
        <f t="shared" si="51"/>
        <v>9</v>
      </c>
    </row>
    <row r="1649" spans="1:7">
      <c r="A1649" s="20" t="s">
        <v>24</v>
      </c>
      <c r="B1649" s="23">
        <v>10</v>
      </c>
      <c r="C1649" s="28"/>
      <c r="D1649" s="22">
        <f t="shared" si="50"/>
        <v>10</v>
      </c>
      <c r="F1649" s="20" t="s">
        <v>24</v>
      </c>
      <c r="G1649" s="22">
        <f t="shared" si="51"/>
        <v>10</v>
      </c>
    </row>
    <row r="1650" spans="1:7">
      <c r="A1650" s="19" t="s">
        <v>25</v>
      </c>
      <c r="B1650" s="22">
        <v>13</v>
      </c>
      <c r="C1650" s="27"/>
      <c r="D1650" s="22">
        <f t="shared" si="50"/>
        <v>13</v>
      </c>
      <c r="F1650" s="19" t="s">
        <v>25</v>
      </c>
      <c r="G1650" s="22">
        <f t="shared" si="51"/>
        <v>13</v>
      </c>
    </row>
    <row r="1651" spans="1:7">
      <c r="A1651" s="20" t="s">
        <v>43</v>
      </c>
      <c r="B1651" s="23">
        <v>5</v>
      </c>
      <c r="C1651" s="28"/>
      <c r="D1651" s="22">
        <f t="shared" si="50"/>
        <v>5</v>
      </c>
      <c r="F1651" s="20" t="s">
        <v>43</v>
      </c>
      <c r="G1651" s="22">
        <f t="shared" si="51"/>
        <v>5</v>
      </c>
    </row>
    <row r="1652" spans="1:7">
      <c r="A1652" s="19" t="s">
        <v>44</v>
      </c>
      <c r="B1652" s="22">
        <v>14</v>
      </c>
      <c r="C1652" s="27"/>
      <c r="D1652" s="22">
        <f t="shared" si="50"/>
        <v>14</v>
      </c>
      <c r="F1652" s="19" t="s">
        <v>44</v>
      </c>
      <c r="G1652" s="22">
        <f t="shared" si="51"/>
        <v>14</v>
      </c>
    </row>
    <row r="1653" spans="1:7">
      <c r="A1653" s="20" t="s">
        <v>37</v>
      </c>
      <c r="B1653" s="23">
        <v>7</v>
      </c>
      <c r="C1653" s="28"/>
      <c r="D1653" s="22">
        <f t="shared" si="50"/>
        <v>7</v>
      </c>
      <c r="F1653" s="20" t="s">
        <v>37</v>
      </c>
      <c r="G1653" s="22">
        <f t="shared" si="51"/>
        <v>7</v>
      </c>
    </row>
    <row r="1654" spans="1:7">
      <c r="A1654" s="19" t="s">
        <v>27</v>
      </c>
      <c r="B1654" s="22">
        <v>17</v>
      </c>
      <c r="C1654" s="27"/>
      <c r="D1654" s="22">
        <f t="shared" si="50"/>
        <v>17</v>
      </c>
      <c r="F1654" s="19" t="s">
        <v>27</v>
      </c>
      <c r="G1654" s="22">
        <f t="shared" si="51"/>
        <v>17</v>
      </c>
    </row>
    <row r="1655" spans="1:7">
      <c r="A1655" s="20" t="s">
        <v>41</v>
      </c>
      <c r="B1655" s="23">
        <v>17</v>
      </c>
      <c r="C1655" s="28"/>
      <c r="D1655" s="22">
        <f t="shared" si="50"/>
        <v>17</v>
      </c>
      <c r="F1655" s="20" t="s">
        <v>41</v>
      </c>
      <c r="G1655" s="22">
        <f t="shared" si="51"/>
        <v>17</v>
      </c>
    </row>
    <row r="1656" spans="1:7">
      <c r="A1656" s="19" t="s">
        <v>32</v>
      </c>
      <c r="B1656" s="22">
        <v>20</v>
      </c>
      <c r="C1656" s="27"/>
      <c r="D1656" s="22">
        <f t="shared" si="50"/>
        <v>20</v>
      </c>
      <c r="F1656" s="19" t="s">
        <v>32</v>
      </c>
      <c r="G1656" s="22">
        <f t="shared" si="51"/>
        <v>20</v>
      </c>
    </row>
    <row r="1657" spans="1:7">
      <c r="A1657" s="20" t="s">
        <v>16</v>
      </c>
      <c r="B1657" s="23">
        <v>9</v>
      </c>
      <c r="C1657" s="28"/>
      <c r="D1657" s="22">
        <f t="shared" si="50"/>
        <v>9</v>
      </c>
      <c r="F1657" s="20" t="s">
        <v>16</v>
      </c>
      <c r="G1657" s="22">
        <f t="shared" si="51"/>
        <v>9</v>
      </c>
    </row>
    <row r="1658" spans="1:7">
      <c r="A1658" s="19" t="s">
        <v>18</v>
      </c>
      <c r="B1658" s="22">
        <v>13</v>
      </c>
      <c r="C1658" s="27"/>
      <c r="D1658" s="22">
        <f t="shared" si="50"/>
        <v>13</v>
      </c>
      <c r="F1658" s="19" t="s">
        <v>18</v>
      </c>
      <c r="G1658" s="22">
        <f t="shared" si="51"/>
        <v>13</v>
      </c>
    </row>
    <row r="1659" spans="1:7">
      <c r="A1659" s="20" t="s">
        <v>19</v>
      </c>
      <c r="B1659" s="23">
        <v>13</v>
      </c>
      <c r="C1659" s="28"/>
      <c r="D1659" s="22">
        <f t="shared" si="50"/>
        <v>13</v>
      </c>
      <c r="F1659" s="20" t="s">
        <v>19</v>
      </c>
      <c r="G1659" s="22">
        <f t="shared" si="51"/>
        <v>13</v>
      </c>
    </row>
    <row r="1660" spans="1:7">
      <c r="A1660" s="19" t="s">
        <v>20</v>
      </c>
      <c r="B1660" s="22">
        <v>14</v>
      </c>
      <c r="C1660" s="27"/>
      <c r="D1660" s="22">
        <f t="shared" si="50"/>
        <v>14</v>
      </c>
      <c r="F1660" s="19" t="s">
        <v>20</v>
      </c>
      <c r="G1660" s="22">
        <f t="shared" si="51"/>
        <v>14</v>
      </c>
    </row>
    <row r="1661" spans="1:7">
      <c r="A1661" s="20" t="s">
        <v>33</v>
      </c>
      <c r="B1661" s="23">
        <v>6</v>
      </c>
      <c r="C1661" s="28"/>
      <c r="D1661" s="22">
        <f t="shared" si="50"/>
        <v>6</v>
      </c>
      <c r="F1661" s="20" t="s">
        <v>33</v>
      </c>
      <c r="G1661" s="22">
        <f t="shared" si="51"/>
        <v>6</v>
      </c>
    </row>
    <row r="1662" spans="1:7">
      <c r="A1662" s="19" t="s">
        <v>35</v>
      </c>
      <c r="B1662" s="22">
        <v>10</v>
      </c>
      <c r="C1662" s="27"/>
      <c r="D1662" s="22">
        <f t="shared" si="50"/>
        <v>10</v>
      </c>
      <c r="F1662" s="19" t="s">
        <v>35</v>
      </c>
      <c r="G1662" s="22">
        <f t="shared" si="51"/>
        <v>10</v>
      </c>
    </row>
    <row r="1663" spans="1:7">
      <c r="A1663" s="20" t="s">
        <v>22</v>
      </c>
      <c r="B1663" s="23">
        <v>13</v>
      </c>
      <c r="C1663" s="28"/>
      <c r="D1663" s="22">
        <f t="shared" si="50"/>
        <v>13</v>
      </c>
      <c r="F1663" s="20" t="s">
        <v>22</v>
      </c>
      <c r="G1663" s="22">
        <f t="shared" si="51"/>
        <v>13</v>
      </c>
    </row>
    <row r="1664" spans="1:7">
      <c r="A1664" s="19" t="s">
        <v>23</v>
      </c>
      <c r="B1664" s="22">
        <v>15</v>
      </c>
      <c r="C1664" s="27"/>
      <c r="D1664" s="22">
        <f t="shared" si="50"/>
        <v>15</v>
      </c>
      <c r="F1664" s="19" t="s">
        <v>23</v>
      </c>
      <c r="G1664" s="22">
        <f t="shared" si="51"/>
        <v>15</v>
      </c>
    </row>
    <row r="1665" spans="1:7">
      <c r="A1665" s="20" t="s">
        <v>36</v>
      </c>
      <c r="B1665" s="23">
        <v>2</v>
      </c>
      <c r="C1665" s="28"/>
      <c r="D1665" s="22">
        <f t="shared" si="50"/>
        <v>2</v>
      </c>
      <c r="F1665" s="20" t="s">
        <v>36</v>
      </c>
      <c r="G1665" s="22">
        <f t="shared" si="51"/>
        <v>2</v>
      </c>
    </row>
    <row r="1666" spans="1:7">
      <c r="A1666" s="19" t="s">
        <v>42</v>
      </c>
      <c r="B1666" s="22">
        <v>19</v>
      </c>
      <c r="C1666" s="27"/>
      <c r="D1666" s="22">
        <f t="shared" si="50"/>
        <v>19</v>
      </c>
      <c r="F1666" s="19" t="s">
        <v>42</v>
      </c>
      <c r="G1666" s="22">
        <f t="shared" si="51"/>
        <v>19</v>
      </c>
    </row>
    <row r="1667" spans="1:7">
      <c r="A1667" s="20" t="s">
        <v>24</v>
      </c>
      <c r="B1667" s="23">
        <v>15</v>
      </c>
      <c r="C1667" s="28"/>
      <c r="D1667" s="22">
        <f t="shared" ref="D1667:D1730" si="52">B1667+C1667</f>
        <v>15</v>
      </c>
      <c r="F1667" s="20" t="s">
        <v>24</v>
      </c>
      <c r="G1667" s="22">
        <f t="shared" ref="G1667:G1730" si="53">B1667+C1667</f>
        <v>15</v>
      </c>
    </row>
    <row r="1668" spans="1:7">
      <c r="A1668" s="19" t="s">
        <v>25</v>
      </c>
      <c r="B1668" s="22">
        <v>6</v>
      </c>
      <c r="C1668" s="27"/>
      <c r="D1668" s="22">
        <f t="shared" si="52"/>
        <v>6</v>
      </c>
      <c r="F1668" s="19" t="s">
        <v>25</v>
      </c>
      <c r="G1668" s="22">
        <f t="shared" si="53"/>
        <v>6</v>
      </c>
    </row>
    <row r="1669" spans="1:7">
      <c r="A1669" s="20" t="s">
        <v>43</v>
      </c>
      <c r="B1669" s="23">
        <v>10</v>
      </c>
      <c r="C1669" s="28"/>
      <c r="D1669" s="22">
        <f t="shared" si="52"/>
        <v>10</v>
      </c>
      <c r="F1669" s="20" t="s">
        <v>43</v>
      </c>
      <c r="G1669" s="22">
        <f t="shared" si="53"/>
        <v>10</v>
      </c>
    </row>
    <row r="1670" spans="1:7">
      <c r="A1670" s="19" t="s">
        <v>26</v>
      </c>
      <c r="B1670" s="22">
        <v>13</v>
      </c>
      <c r="C1670" s="27"/>
      <c r="D1670" s="22">
        <f t="shared" si="52"/>
        <v>13</v>
      </c>
      <c r="F1670" s="19" t="s">
        <v>26</v>
      </c>
      <c r="G1670" s="22">
        <f t="shared" si="53"/>
        <v>13</v>
      </c>
    </row>
    <row r="1671" spans="1:7">
      <c r="A1671" s="20" t="s">
        <v>41</v>
      </c>
      <c r="B1671" s="23">
        <v>8</v>
      </c>
      <c r="C1671" s="28"/>
      <c r="D1671" s="22">
        <f t="shared" si="52"/>
        <v>8</v>
      </c>
      <c r="F1671" s="20" t="s">
        <v>41</v>
      </c>
      <c r="G1671" s="22">
        <f t="shared" si="53"/>
        <v>8</v>
      </c>
    </row>
    <row r="1672" spans="1:7">
      <c r="A1672" s="19" t="s">
        <v>32</v>
      </c>
      <c r="B1672" s="22">
        <v>12</v>
      </c>
      <c r="C1672" s="27"/>
      <c r="D1672" s="22">
        <f t="shared" si="52"/>
        <v>12</v>
      </c>
      <c r="F1672" s="19" t="s">
        <v>32</v>
      </c>
      <c r="G1672" s="22">
        <f t="shared" si="53"/>
        <v>12</v>
      </c>
    </row>
    <row r="1673" spans="1:7">
      <c r="A1673" s="20" t="s">
        <v>18</v>
      </c>
      <c r="B1673" s="23">
        <v>4</v>
      </c>
      <c r="C1673" s="28"/>
      <c r="D1673" s="22">
        <f t="shared" si="52"/>
        <v>4</v>
      </c>
      <c r="F1673" s="20" t="s">
        <v>18</v>
      </c>
      <c r="G1673" s="22">
        <f t="shared" si="53"/>
        <v>4</v>
      </c>
    </row>
    <row r="1674" spans="1:7">
      <c r="A1674" s="19" t="s">
        <v>19</v>
      </c>
      <c r="B1674" s="22">
        <v>6</v>
      </c>
      <c r="C1674" s="27"/>
      <c r="D1674" s="22">
        <f t="shared" si="52"/>
        <v>6</v>
      </c>
      <c r="F1674" s="19" t="s">
        <v>19</v>
      </c>
      <c r="G1674" s="22">
        <f t="shared" si="53"/>
        <v>6</v>
      </c>
    </row>
    <row r="1675" spans="1:7">
      <c r="A1675" s="20" t="s">
        <v>20</v>
      </c>
      <c r="B1675" s="23">
        <v>29</v>
      </c>
      <c r="C1675" s="28"/>
      <c r="D1675" s="22">
        <f t="shared" si="52"/>
        <v>29</v>
      </c>
      <c r="F1675" s="20" t="s">
        <v>20</v>
      </c>
      <c r="G1675" s="22">
        <f t="shared" si="53"/>
        <v>29</v>
      </c>
    </row>
    <row r="1676" spans="1:7">
      <c r="A1676" s="19" t="s">
        <v>33</v>
      </c>
      <c r="B1676" s="22">
        <v>7</v>
      </c>
      <c r="C1676" s="27"/>
      <c r="D1676" s="22">
        <f t="shared" si="52"/>
        <v>7</v>
      </c>
      <c r="F1676" s="19" t="s">
        <v>33</v>
      </c>
      <c r="G1676" s="22">
        <f t="shared" si="53"/>
        <v>7</v>
      </c>
    </row>
    <row r="1677" spans="1:7">
      <c r="A1677" s="20" t="s">
        <v>22</v>
      </c>
      <c r="B1677" s="23">
        <v>4</v>
      </c>
      <c r="C1677" s="28"/>
      <c r="D1677" s="22">
        <f t="shared" si="52"/>
        <v>4</v>
      </c>
      <c r="F1677" s="20" t="s">
        <v>22</v>
      </c>
      <c r="G1677" s="22">
        <f t="shared" si="53"/>
        <v>4</v>
      </c>
    </row>
    <row r="1678" spans="1:7">
      <c r="A1678" s="19" t="s">
        <v>23</v>
      </c>
      <c r="B1678" s="22">
        <v>9</v>
      </c>
      <c r="C1678" s="27"/>
      <c r="D1678" s="22">
        <f t="shared" si="52"/>
        <v>9</v>
      </c>
      <c r="F1678" s="19" t="s">
        <v>23</v>
      </c>
      <c r="G1678" s="22">
        <f t="shared" si="53"/>
        <v>9</v>
      </c>
    </row>
    <row r="1679" spans="1:7">
      <c r="A1679" s="20" t="s">
        <v>36</v>
      </c>
      <c r="B1679" s="23">
        <v>8</v>
      </c>
      <c r="C1679" s="28"/>
      <c r="D1679" s="22">
        <f t="shared" si="52"/>
        <v>8</v>
      </c>
      <c r="F1679" s="20" t="s">
        <v>36</v>
      </c>
      <c r="G1679" s="22">
        <f t="shared" si="53"/>
        <v>8</v>
      </c>
    </row>
    <row r="1680" spans="1:7">
      <c r="A1680" s="19" t="s">
        <v>42</v>
      </c>
      <c r="B1680" s="22">
        <v>1</v>
      </c>
      <c r="C1680" s="27"/>
      <c r="D1680" s="22">
        <f t="shared" si="52"/>
        <v>1</v>
      </c>
      <c r="F1680" s="19" t="s">
        <v>42</v>
      </c>
      <c r="G1680" s="22">
        <f t="shared" si="53"/>
        <v>1</v>
      </c>
    </row>
    <row r="1681" spans="1:7">
      <c r="A1681" s="20" t="s">
        <v>24</v>
      </c>
      <c r="B1681" s="23">
        <v>10</v>
      </c>
      <c r="C1681" s="28"/>
      <c r="D1681" s="22">
        <f t="shared" si="52"/>
        <v>10</v>
      </c>
      <c r="F1681" s="20" t="s">
        <v>24</v>
      </c>
      <c r="G1681" s="22">
        <f t="shared" si="53"/>
        <v>10</v>
      </c>
    </row>
    <row r="1682" spans="1:7">
      <c r="A1682" s="19" t="s">
        <v>43</v>
      </c>
      <c r="B1682" s="22">
        <v>3</v>
      </c>
      <c r="C1682" s="27"/>
      <c r="D1682" s="22">
        <f t="shared" si="52"/>
        <v>3</v>
      </c>
      <c r="F1682" s="19" t="s">
        <v>43</v>
      </c>
      <c r="G1682" s="22">
        <f t="shared" si="53"/>
        <v>3</v>
      </c>
    </row>
    <row r="1683" spans="1:7">
      <c r="A1683" s="20" t="s">
        <v>44</v>
      </c>
      <c r="B1683" s="23">
        <v>7</v>
      </c>
      <c r="C1683" s="28"/>
      <c r="D1683" s="22">
        <f t="shared" si="52"/>
        <v>7</v>
      </c>
      <c r="F1683" s="20" t="s">
        <v>44</v>
      </c>
      <c r="G1683" s="22">
        <f t="shared" si="53"/>
        <v>7</v>
      </c>
    </row>
    <row r="1684" spans="1:7">
      <c r="A1684" s="19" t="s">
        <v>37</v>
      </c>
      <c r="B1684" s="22">
        <v>14</v>
      </c>
      <c r="C1684" s="27"/>
      <c r="D1684" s="22">
        <f t="shared" si="52"/>
        <v>14</v>
      </c>
      <c r="F1684" s="19" t="s">
        <v>37</v>
      </c>
      <c r="G1684" s="22">
        <f t="shared" si="53"/>
        <v>14</v>
      </c>
    </row>
    <row r="1685" spans="1:7">
      <c r="A1685" s="20" t="s">
        <v>27</v>
      </c>
      <c r="B1685" s="23">
        <v>5</v>
      </c>
      <c r="C1685" s="28"/>
      <c r="D1685" s="22">
        <f t="shared" si="52"/>
        <v>5</v>
      </c>
      <c r="F1685" s="20" t="s">
        <v>27</v>
      </c>
      <c r="G1685" s="22">
        <f t="shared" si="53"/>
        <v>5</v>
      </c>
    </row>
    <row r="1686" spans="1:7">
      <c r="A1686" s="19" t="s">
        <v>16</v>
      </c>
      <c r="B1686" s="22">
        <v>3</v>
      </c>
      <c r="C1686" s="27"/>
      <c r="D1686" s="22">
        <f t="shared" si="52"/>
        <v>3</v>
      </c>
      <c r="F1686" s="19" t="s">
        <v>16</v>
      </c>
      <c r="G1686" s="22">
        <f t="shared" si="53"/>
        <v>3</v>
      </c>
    </row>
    <row r="1687" spans="1:7">
      <c r="A1687" s="20" t="s">
        <v>18</v>
      </c>
      <c r="B1687" s="23">
        <v>4</v>
      </c>
      <c r="C1687" s="28"/>
      <c r="D1687" s="22">
        <f t="shared" si="52"/>
        <v>4</v>
      </c>
      <c r="F1687" s="20" t="s">
        <v>18</v>
      </c>
      <c r="G1687" s="22">
        <f t="shared" si="53"/>
        <v>4</v>
      </c>
    </row>
    <row r="1688" spans="1:7">
      <c r="A1688" s="19" t="s">
        <v>19</v>
      </c>
      <c r="B1688" s="22">
        <v>2</v>
      </c>
      <c r="C1688" s="27"/>
      <c r="D1688" s="22">
        <f t="shared" si="52"/>
        <v>2</v>
      </c>
      <c r="F1688" s="19" t="s">
        <v>19</v>
      </c>
      <c r="G1688" s="22">
        <f t="shared" si="53"/>
        <v>2</v>
      </c>
    </row>
    <row r="1689" spans="1:7">
      <c r="A1689" s="20" t="s">
        <v>20</v>
      </c>
      <c r="B1689" s="23">
        <v>1</v>
      </c>
      <c r="C1689" s="28"/>
      <c r="D1689" s="22">
        <f t="shared" si="52"/>
        <v>1</v>
      </c>
      <c r="F1689" s="20" t="s">
        <v>20</v>
      </c>
      <c r="G1689" s="22">
        <f t="shared" si="53"/>
        <v>1</v>
      </c>
    </row>
    <row r="1690" spans="1:7">
      <c r="A1690" s="19" t="s">
        <v>33</v>
      </c>
      <c r="B1690" s="22">
        <v>4</v>
      </c>
      <c r="C1690" s="27"/>
      <c r="D1690" s="22">
        <f t="shared" si="52"/>
        <v>4</v>
      </c>
      <c r="F1690" s="19" t="s">
        <v>33</v>
      </c>
      <c r="G1690" s="22">
        <f t="shared" si="53"/>
        <v>4</v>
      </c>
    </row>
    <row r="1691" spans="1:7">
      <c r="A1691" s="20" t="s">
        <v>35</v>
      </c>
      <c r="B1691" s="23">
        <v>4</v>
      </c>
      <c r="C1691" s="28"/>
      <c r="D1691" s="22">
        <f t="shared" si="52"/>
        <v>4</v>
      </c>
      <c r="F1691" s="20" t="s">
        <v>35</v>
      </c>
      <c r="G1691" s="22">
        <f t="shared" si="53"/>
        <v>4</v>
      </c>
    </row>
    <row r="1692" spans="1:7">
      <c r="A1692" s="19" t="s">
        <v>21</v>
      </c>
      <c r="B1692" s="22">
        <v>5</v>
      </c>
      <c r="C1692" s="27"/>
      <c r="D1692" s="22">
        <f t="shared" si="52"/>
        <v>5</v>
      </c>
      <c r="F1692" s="19" t="s">
        <v>21</v>
      </c>
      <c r="G1692" s="22">
        <f t="shared" si="53"/>
        <v>5</v>
      </c>
    </row>
    <row r="1693" spans="1:7">
      <c r="A1693" s="20" t="s">
        <v>22</v>
      </c>
      <c r="B1693" s="23">
        <v>5</v>
      </c>
      <c r="C1693" s="28"/>
      <c r="D1693" s="22">
        <f t="shared" si="52"/>
        <v>5</v>
      </c>
      <c r="F1693" s="20" t="s">
        <v>22</v>
      </c>
      <c r="G1693" s="22">
        <f t="shared" si="53"/>
        <v>5</v>
      </c>
    </row>
    <row r="1694" spans="1:7">
      <c r="A1694" s="19" t="s">
        <v>23</v>
      </c>
      <c r="B1694" s="22">
        <v>4</v>
      </c>
      <c r="C1694" s="27"/>
      <c r="D1694" s="22">
        <f t="shared" si="52"/>
        <v>4</v>
      </c>
      <c r="F1694" s="19" t="s">
        <v>23</v>
      </c>
      <c r="G1694" s="22">
        <f t="shared" si="53"/>
        <v>4</v>
      </c>
    </row>
    <row r="1695" spans="1:7">
      <c r="A1695" s="20" t="s">
        <v>42</v>
      </c>
      <c r="B1695" s="23">
        <v>5</v>
      </c>
      <c r="C1695" s="28"/>
      <c r="D1695" s="22">
        <f t="shared" si="52"/>
        <v>5</v>
      </c>
      <c r="F1695" s="20" t="s">
        <v>42</v>
      </c>
      <c r="G1695" s="22">
        <f t="shared" si="53"/>
        <v>5</v>
      </c>
    </row>
    <row r="1696" spans="1:7">
      <c r="A1696" s="19" t="s">
        <v>25</v>
      </c>
      <c r="B1696" s="22">
        <v>4</v>
      </c>
      <c r="C1696" s="27"/>
      <c r="D1696" s="22">
        <f t="shared" si="52"/>
        <v>4</v>
      </c>
      <c r="F1696" s="19" t="s">
        <v>25</v>
      </c>
      <c r="G1696" s="22">
        <f t="shared" si="53"/>
        <v>4</v>
      </c>
    </row>
    <row r="1697" spans="1:7">
      <c r="A1697" s="20" t="s">
        <v>43</v>
      </c>
      <c r="B1697" s="23">
        <v>4</v>
      </c>
      <c r="C1697" s="28"/>
      <c r="D1697" s="22">
        <f t="shared" si="52"/>
        <v>4</v>
      </c>
      <c r="F1697" s="20" t="s">
        <v>43</v>
      </c>
      <c r="G1697" s="22">
        <f t="shared" si="53"/>
        <v>4</v>
      </c>
    </row>
    <row r="1698" spans="1:7">
      <c r="A1698" s="19" t="s">
        <v>26</v>
      </c>
      <c r="B1698" s="22">
        <v>4</v>
      </c>
      <c r="C1698" s="27"/>
      <c r="D1698" s="22">
        <f t="shared" si="52"/>
        <v>4</v>
      </c>
      <c r="F1698" s="19" t="s">
        <v>26</v>
      </c>
      <c r="G1698" s="22">
        <f t="shared" si="53"/>
        <v>4</v>
      </c>
    </row>
    <row r="1699" spans="1:7">
      <c r="A1699" s="20" t="s">
        <v>44</v>
      </c>
      <c r="B1699" s="23">
        <v>4</v>
      </c>
      <c r="C1699" s="28"/>
      <c r="D1699" s="22">
        <f t="shared" si="52"/>
        <v>4</v>
      </c>
      <c r="F1699" s="20" t="s">
        <v>44</v>
      </c>
      <c r="G1699" s="22">
        <f t="shared" si="53"/>
        <v>4</v>
      </c>
    </row>
    <row r="1700" spans="1:7">
      <c r="A1700" s="19" t="s">
        <v>27</v>
      </c>
      <c r="B1700" s="22">
        <v>3</v>
      </c>
      <c r="C1700" s="27"/>
      <c r="D1700" s="22">
        <f t="shared" si="52"/>
        <v>3</v>
      </c>
      <c r="F1700" s="19" t="s">
        <v>27</v>
      </c>
      <c r="G1700" s="22">
        <f t="shared" si="53"/>
        <v>3</v>
      </c>
    </row>
    <row r="1701" spans="1:7">
      <c r="A1701" s="20" t="s">
        <v>41</v>
      </c>
      <c r="B1701" s="23">
        <v>10</v>
      </c>
      <c r="C1701" s="28"/>
      <c r="D1701" s="22">
        <f t="shared" si="52"/>
        <v>10</v>
      </c>
      <c r="F1701" s="20" t="s">
        <v>41</v>
      </c>
      <c r="G1701" s="22">
        <f t="shared" si="53"/>
        <v>10</v>
      </c>
    </row>
    <row r="1702" spans="1:7">
      <c r="A1702" s="19" t="s">
        <v>32</v>
      </c>
      <c r="B1702" s="22">
        <v>9</v>
      </c>
      <c r="C1702" s="27"/>
      <c r="D1702" s="22">
        <f t="shared" si="52"/>
        <v>9</v>
      </c>
      <c r="F1702" s="19" t="s">
        <v>32</v>
      </c>
      <c r="G1702" s="22">
        <f t="shared" si="53"/>
        <v>9</v>
      </c>
    </row>
    <row r="1703" spans="1:7">
      <c r="A1703" s="20" t="s">
        <v>18</v>
      </c>
      <c r="B1703" s="23">
        <v>22</v>
      </c>
      <c r="C1703" s="28"/>
      <c r="D1703" s="22">
        <f t="shared" si="52"/>
        <v>22</v>
      </c>
      <c r="F1703" s="20" t="s">
        <v>18</v>
      </c>
      <c r="G1703" s="22">
        <f t="shared" si="53"/>
        <v>22</v>
      </c>
    </row>
    <row r="1704" spans="1:7">
      <c r="A1704" s="19" t="s">
        <v>19</v>
      </c>
      <c r="B1704" s="22">
        <v>11</v>
      </c>
      <c r="C1704" s="27"/>
      <c r="D1704" s="22">
        <f t="shared" si="52"/>
        <v>11</v>
      </c>
      <c r="F1704" s="19" t="s">
        <v>19</v>
      </c>
      <c r="G1704" s="22">
        <f t="shared" si="53"/>
        <v>11</v>
      </c>
    </row>
    <row r="1705" spans="1:7">
      <c r="A1705" s="20" t="s">
        <v>20</v>
      </c>
      <c r="B1705" s="23">
        <v>18</v>
      </c>
      <c r="C1705" s="28"/>
      <c r="D1705" s="22">
        <f t="shared" si="52"/>
        <v>18</v>
      </c>
      <c r="F1705" s="20" t="s">
        <v>20</v>
      </c>
      <c r="G1705" s="22">
        <f t="shared" si="53"/>
        <v>18</v>
      </c>
    </row>
    <row r="1706" spans="1:7">
      <c r="A1706" s="19" t="s">
        <v>35</v>
      </c>
      <c r="B1706" s="22">
        <v>6</v>
      </c>
      <c r="C1706" s="27"/>
      <c r="D1706" s="22">
        <f t="shared" si="52"/>
        <v>6</v>
      </c>
      <c r="F1706" s="19" t="s">
        <v>35</v>
      </c>
      <c r="G1706" s="22">
        <f t="shared" si="53"/>
        <v>6</v>
      </c>
    </row>
    <row r="1707" spans="1:7">
      <c r="A1707" s="20" t="s">
        <v>21</v>
      </c>
      <c r="B1707" s="23">
        <v>14</v>
      </c>
      <c r="C1707" s="28"/>
      <c r="D1707" s="22">
        <f t="shared" si="52"/>
        <v>14</v>
      </c>
      <c r="F1707" s="20" t="s">
        <v>21</v>
      </c>
      <c r="G1707" s="22">
        <f t="shared" si="53"/>
        <v>14</v>
      </c>
    </row>
    <row r="1708" spans="1:7">
      <c r="A1708" s="19" t="s">
        <v>23</v>
      </c>
      <c r="B1708" s="22">
        <v>13</v>
      </c>
      <c r="C1708" s="27"/>
      <c r="D1708" s="22">
        <f t="shared" si="52"/>
        <v>13</v>
      </c>
      <c r="F1708" s="19" t="s">
        <v>23</v>
      </c>
      <c r="G1708" s="22">
        <f t="shared" si="53"/>
        <v>13</v>
      </c>
    </row>
    <row r="1709" spans="1:7">
      <c r="A1709" s="20" t="s">
        <v>36</v>
      </c>
      <c r="B1709" s="23">
        <v>14</v>
      </c>
      <c r="C1709" s="28"/>
      <c r="D1709" s="22">
        <f t="shared" si="52"/>
        <v>14</v>
      </c>
      <c r="F1709" s="20" t="s">
        <v>36</v>
      </c>
      <c r="G1709" s="22">
        <f t="shared" si="53"/>
        <v>14</v>
      </c>
    </row>
    <row r="1710" spans="1:7">
      <c r="A1710" s="19" t="s">
        <v>42</v>
      </c>
      <c r="B1710" s="22">
        <v>9</v>
      </c>
      <c r="C1710" s="27"/>
      <c r="D1710" s="22">
        <f t="shared" si="52"/>
        <v>9</v>
      </c>
      <c r="F1710" s="19" t="s">
        <v>42</v>
      </c>
      <c r="G1710" s="22">
        <f t="shared" si="53"/>
        <v>9</v>
      </c>
    </row>
    <row r="1711" spans="1:7">
      <c r="A1711" s="20" t="s">
        <v>24</v>
      </c>
      <c r="B1711" s="23">
        <v>13</v>
      </c>
      <c r="C1711" s="28"/>
      <c r="D1711" s="22">
        <f t="shared" si="52"/>
        <v>13</v>
      </c>
      <c r="F1711" s="20" t="s">
        <v>24</v>
      </c>
      <c r="G1711" s="22">
        <f t="shared" si="53"/>
        <v>13</v>
      </c>
    </row>
    <row r="1712" spans="1:7">
      <c r="A1712" s="19" t="s">
        <v>25</v>
      </c>
      <c r="B1712" s="22">
        <v>12</v>
      </c>
      <c r="C1712" s="27"/>
      <c r="D1712" s="22">
        <f t="shared" si="52"/>
        <v>12</v>
      </c>
      <c r="F1712" s="19" t="s">
        <v>25</v>
      </c>
      <c r="G1712" s="22">
        <f t="shared" si="53"/>
        <v>12</v>
      </c>
    </row>
    <row r="1713" spans="1:7">
      <c r="A1713" s="20" t="s">
        <v>43</v>
      </c>
      <c r="B1713" s="23">
        <v>13</v>
      </c>
      <c r="C1713" s="28"/>
      <c r="D1713" s="22">
        <f t="shared" si="52"/>
        <v>13</v>
      </c>
      <c r="F1713" s="20" t="s">
        <v>43</v>
      </c>
      <c r="G1713" s="22">
        <f t="shared" si="53"/>
        <v>13</v>
      </c>
    </row>
    <row r="1714" spans="1:7">
      <c r="A1714" s="19" t="s">
        <v>26</v>
      </c>
      <c r="B1714" s="22">
        <v>4</v>
      </c>
      <c r="C1714" s="27"/>
      <c r="D1714" s="22">
        <f t="shared" si="52"/>
        <v>4</v>
      </c>
      <c r="F1714" s="19" t="s">
        <v>26</v>
      </c>
      <c r="G1714" s="22">
        <f t="shared" si="53"/>
        <v>4</v>
      </c>
    </row>
    <row r="1715" spans="1:7">
      <c r="A1715" s="20" t="s">
        <v>44</v>
      </c>
      <c r="B1715" s="23">
        <v>14</v>
      </c>
      <c r="C1715" s="28"/>
      <c r="D1715" s="22">
        <f t="shared" si="52"/>
        <v>14</v>
      </c>
      <c r="F1715" s="20" t="s">
        <v>44</v>
      </c>
      <c r="G1715" s="22">
        <f t="shared" si="53"/>
        <v>14</v>
      </c>
    </row>
    <row r="1716" spans="1:7">
      <c r="A1716" s="19" t="s">
        <v>27</v>
      </c>
      <c r="B1716" s="22">
        <v>13</v>
      </c>
      <c r="C1716" s="27"/>
      <c r="D1716" s="22">
        <f t="shared" si="52"/>
        <v>13</v>
      </c>
      <c r="F1716" s="19" t="s">
        <v>27</v>
      </c>
      <c r="G1716" s="22">
        <f t="shared" si="53"/>
        <v>13</v>
      </c>
    </row>
    <row r="1717" spans="1:7">
      <c r="A1717" s="20" t="s">
        <v>32</v>
      </c>
      <c r="B1717" s="23">
        <v>9</v>
      </c>
      <c r="C1717" s="28"/>
      <c r="D1717" s="22">
        <f t="shared" si="52"/>
        <v>9</v>
      </c>
      <c r="F1717" s="20" t="s">
        <v>32</v>
      </c>
      <c r="G1717" s="22">
        <f t="shared" si="53"/>
        <v>9</v>
      </c>
    </row>
    <row r="1718" spans="1:7">
      <c r="A1718" s="19" t="s">
        <v>16</v>
      </c>
      <c r="B1718" s="22">
        <v>3</v>
      </c>
      <c r="C1718" s="27"/>
      <c r="D1718" s="22">
        <f t="shared" si="52"/>
        <v>3</v>
      </c>
      <c r="F1718" s="19" t="s">
        <v>16</v>
      </c>
      <c r="G1718" s="22">
        <f t="shared" si="53"/>
        <v>3</v>
      </c>
    </row>
    <row r="1719" spans="1:7">
      <c r="A1719" s="20" t="s">
        <v>18</v>
      </c>
      <c r="B1719" s="23">
        <v>12</v>
      </c>
      <c r="C1719" s="28"/>
      <c r="D1719" s="22">
        <f t="shared" si="52"/>
        <v>12</v>
      </c>
      <c r="F1719" s="20" t="s">
        <v>18</v>
      </c>
      <c r="G1719" s="22">
        <f t="shared" si="53"/>
        <v>12</v>
      </c>
    </row>
    <row r="1720" spans="1:7">
      <c r="A1720" s="19" t="s">
        <v>19</v>
      </c>
      <c r="B1720" s="22">
        <v>9</v>
      </c>
      <c r="C1720" s="27"/>
      <c r="D1720" s="22">
        <f t="shared" si="52"/>
        <v>9</v>
      </c>
      <c r="F1720" s="19" t="s">
        <v>19</v>
      </c>
      <c r="G1720" s="22">
        <f t="shared" si="53"/>
        <v>9</v>
      </c>
    </row>
    <row r="1721" spans="1:7">
      <c r="A1721" s="20" t="s">
        <v>33</v>
      </c>
      <c r="B1721" s="23">
        <v>12</v>
      </c>
      <c r="C1721" s="28"/>
      <c r="D1721" s="22">
        <f t="shared" si="52"/>
        <v>12</v>
      </c>
      <c r="F1721" s="20" t="s">
        <v>33</v>
      </c>
      <c r="G1721" s="22">
        <f t="shared" si="53"/>
        <v>12</v>
      </c>
    </row>
    <row r="1722" spans="1:7">
      <c r="A1722" s="19" t="s">
        <v>35</v>
      </c>
      <c r="B1722" s="22">
        <v>14</v>
      </c>
      <c r="C1722" s="27"/>
      <c r="D1722" s="22">
        <f t="shared" si="52"/>
        <v>14</v>
      </c>
      <c r="F1722" s="19" t="s">
        <v>35</v>
      </c>
      <c r="G1722" s="22">
        <f t="shared" si="53"/>
        <v>14</v>
      </c>
    </row>
    <row r="1723" spans="1:7">
      <c r="A1723" s="20" t="s">
        <v>22</v>
      </c>
      <c r="B1723" s="23">
        <v>11</v>
      </c>
      <c r="C1723" s="28"/>
      <c r="D1723" s="22">
        <f t="shared" si="52"/>
        <v>11</v>
      </c>
      <c r="F1723" s="20" t="s">
        <v>22</v>
      </c>
      <c r="G1723" s="22">
        <f t="shared" si="53"/>
        <v>11</v>
      </c>
    </row>
    <row r="1724" spans="1:7">
      <c r="A1724" s="19" t="s">
        <v>23</v>
      </c>
      <c r="B1724" s="22">
        <v>9</v>
      </c>
      <c r="C1724" s="27"/>
      <c r="D1724" s="22">
        <f t="shared" si="52"/>
        <v>9</v>
      </c>
      <c r="F1724" s="19" t="s">
        <v>23</v>
      </c>
      <c r="G1724" s="22">
        <f t="shared" si="53"/>
        <v>9</v>
      </c>
    </row>
    <row r="1725" spans="1:7">
      <c r="A1725" s="20" t="s">
        <v>24</v>
      </c>
      <c r="B1725" s="23">
        <v>13</v>
      </c>
      <c r="C1725" s="28"/>
      <c r="D1725" s="22">
        <f t="shared" si="52"/>
        <v>13</v>
      </c>
      <c r="F1725" s="20" t="s">
        <v>24</v>
      </c>
      <c r="G1725" s="22">
        <f t="shared" si="53"/>
        <v>13</v>
      </c>
    </row>
    <row r="1726" spans="1:7">
      <c r="A1726" s="19" t="s">
        <v>25</v>
      </c>
      <c r="B1726" s="22">
        <v>17</v>
      </c>
      <c r="C1726" s="27"/>
      <c r="D1726" s="22">
        <f t="shared" si="52"/>
        <v>17</v>
      </c>
      <c r="F1726" s="19" t="s">
        <v>25</v>
      </c>
      <c r="G1726" s="22">
        <f t="shared" si="53"/>
        <v>17</v>
      </c>
    </row>
    <row r="1727" spans="1:7">
      <c r="A1727" s="20" t="s">
        <v>43</v>
      </c>
      <c r="B1727" s="23">
        <v>7</v>
      </c>
      <c r="C1727" s="28"/>
      <c r="D1727" s="22">
        <f t="shared" si="52"/>
        <v>7</v>
      </c>
      <c r="F1727" s="20" t="s">
        <v>43</v>
      </c>
      <c r="G1727" s="22">
        <f t="shared" si="53"/>
        <v>7</v>
      </c>
    </row>
    <row r="1728" spans="1:7">
      <c r="A1728" s="19" t="s">
        <v>26</v>
      </c>
      <c r="B1728" s="22">
        <v>12</v>
      </c>
      <c r="C1728" s="27"/>
      <c r="D1728" s="22">
        <f t="shared" si="52"/>
        <v>12</v>
      </c>
      <c r="F1728" s="19" t="s">
        <v>26</v>
      </c>
      <c r="G1728" s="22">
        <f t="shared" si="53"/>
        <v>12</v>
      </c>
    </row>
    <row r="1729" spans="1:7">
      <c r="A1729" s="20" t="s">
        <v>37</v>
      </c>
      <c r="B1729" s="23">
        <v>14</v>
      </c>
      <c r="C1729" s="28"/>
      <c r="D1729" s="22">
        <f t="shared" si="52"/>
        <v>14</v>
      </c>
      <c r="F1729" s="20" t="s">
        <v>37</v>
      </c>
      <c r="G1729" s="22">
        <f t="shared" si="53"/>
        <v>14</v>
      </c>
    </row>
    <row r="1730" spans="1:7">
      <c r="A1730" s="19" t="s">
        <v>27</v>
      </c>
      <c r="B1730" s="22">
        <v>7</v>
      </c>
      <c r="C1730" s="27"/>
      <c r="D1730" s="22">
        <f t="shared" si="52"/>
        <v>7</v>
      </c>
      <c r="F1730" s="19" t="s">
        <v>27</v>
      </c>
      <c r="G1730" s="22">
        <f t="shared" si="53"/>
        <v>7</v>
      </c>
    </row>
    <row r="1731" spans="1:7">
      <c r="A1731" s="20" t="s">
        <v>32</v>
      </c>
      <c r="B1731" s="23">
        <v>4</v>
      </c>
      <c r="C1731" s="28"/>
      <c r="D1731" s="22">
        <f t="shared" ref="D1731:D1794" si="54">B1731+C1731</f>
        <v>4</v>
      </c>
      <c r="F1731" s="20" t="s">
        <v>32</v>
      </c>
      <c r="G1731" s="22">
        <f t="shared" ref="G1731:G1794" si="55">B1731+C1731</f>
        <v>4</v>
      </c>
    </row>
    <row r="1732" spans="1:7">
      <c r="A1732" s="19" t="s">
        <v>16</v>
      </c>
      <c r="B1732" s="22">
        <v>6</v>
      </c>
      <c r="C1732" s="27"/>
      <c r="D1732" s="22">
        <f t="shared" si="54"/>
        <v>6</v>
      </c>
      <c r="F1732" s="19" t="s">
        <v>16</v>
      </c>
      <c r="G1732" s="22">
        <f t="shared" si="55"/>
        <v>6</v>
      </c>
    </row>
    <row r="1733" spans="1:7">
      <c r="A1733" s="20" t="s">
        <v>18</v>
      </c>
      <c r="B1733" s="23">
        <v>3</v>
      </c>
      <c r="C1733" s="28"/>
      <c r="D1733" s="22">
        <f t="shared" si="54"/>
        <v>3</v>
      </c>
      <c r="F1733" s="20" t="s">
        <v>18</v>
      </c>
      <c r="G1733" s="22">
        <f t="shared" si="55"/>
        <v>3</v>
      </c>
    </row>
    <row r="1734" spans="1:7">
      <c r="A1734" s="19" t="s">
        <v>19</v>
      </c>
      <c r="B1734" s="22">
        <v>4</v>
      </c>
      <c r="C1734" s="27"/>
      <c r="D1734" s="22">
        <f t="shared" si="54"/>
        <v>4</v>
      </c>
      <c r="F1734" s="19" t="s">
        <v>19</v>
      </c>
      <c r="G1734" s="22">
        <f t="shared" si="55"/>
        <v>4</v>
      </c>
    </row>
    <row r="1735" spans="1:7">
      <c r="A1735" s="20" t="s">
        <v>33</v>
      </c>
      <c r="B1735" s="23">
        <v>4</v>
      </c>
      <c r="C1735" s="28"/>
      <c r="D1735" s="22">
        <f t="shared" si="54"/>
        <v>4</v>
      </c>
      <c r="F1735" s="20" t="s">
        <v>33</v>
      </c>
      <c r="G1735" s="22">
        <f t="shared" si="55"/>
        <v>4</v>
      </c>
    </row>
    <row r="1736" spans="1:7">
      <c r="A1736" s="19" t="s">
        <v>35</v>
      </c>
      <c r="B1736" s="22">
        <v>5</v>
      </c>
      <c r="C1736" s="27"/>
      <c r="D1736" s="22">
        <f t="shared" si="54"/>
        <v>5</v>
      </c>
      <c r="F1736" s="19" t="s">
        <v>35</v>
      </c>
      <c r="G1736" s="22">
        <f t="shared" si="55"/>
        <v>5</v>
      </c>
    </row>
    <row r="1737" spans="1:7">
      <c r="A1737" s="20" t="s">
        <v>21</v>
      </c>
      <c r="B1737" s="23">
        <v>4</v>
      </c>
      <c r="C1737" s="28"/>
      <c r="D1737" s="22">
        <f t="shared" si="54"/>
        <v>4</v>
      </c>
      <c r="F1737" s="20" t="s">
        <v>21</v>
      </c>
      <c r="G1737" s="22">
        <f t="shared" si="55"/>
        <v>4</v>
      </c>
    </row>
    <row r="1738" spans="1:7">
      <c r="A1738" s="19" t="s">
        <v>22</v>
      </c>
      <c r="B1738" s="22">
        <v>5</v>
      </c>
      <c r="C1738" s="27"/>
      <c r="D1738" s="22">
        <f t="shared" si="54"/>
        <v>5</v>
      </c>
      <c r="F1738" s="19" t="s">
        <v>22</v>
      </c>
      <c r="G1738" s="22">
        <f t="shared" si="55"/>
        <v>5</v>
      </c>
    </row>
    <row r="1739" spans="1:7">
      <c r="A1739" s="20" t="s">
        <v>23</v>
      </c>
      <c r="B1739" s="23">
        <v>5</v>
      </c>
      <c r="C1739" s="28"/>
      <c r="D1739" s="22">
        <f t="shared" si="54"/>
        <v>5</v>
      </c>
      <c r="F1739" s="20" t="s">
        <v>23</v>
      </c>
      <c r="G1739" s="22">
        <f t="shared" si="55"/>
        <v>5</v>
      </c>
    </row>
    <row r="1740" spans="1:7">
      <c r="A1740" s="19" t="s">
        <v>42</v>
      </c>
      <c r="B1740" s="22">
        <v>3</v>
      </c>
      <c r="C1740" s="27"/>
      <c r="D1740" s="22">
        <f t="shared" si="54"/>
        <v>3</v>
      </c>
      <c r="F1740" s="19" t="s">
        <v>42</v>
      </c>
      <c r="G1740" s="22">
        <f t="shared" si="55"/>
        <v>3</v>
      </c>
    </row>
    <row r="1741" spans="1:7">
      <c r="A1741" s="20" t="s">
        <v>24</v>
      </c>
      <c r="B1741" s="23">
        <v>5</v>
      </c>
      <c r="C1741" s="28"/>
      <c r="D1741" s="22">
        <f t="shared" si="54"/>
        <v>5</v>
      </c>
      <c r="F1741" s="20" t="s">
        <v>24</v>
      </c>
      <c r="G1741" s="22">
        <f t="shared" si="55"/>
        <v>5</v>
      </c>
    </row>
    <row r="1742" spans="1:7">
      <c r="A1742" s="19" t="s">
        <v>25</v>
      </c>
      <c r="B1742" s="22">
        <v>1</v>
      </c>
      <c r="C1742" s="27"/>
      <c r="D1742" s="22">
        <f t="shared" si="54"/>
        <v>1</v>
      </c>
      <c r="F1742" s="19" t="s">
        <v>25</v>
      </c>
      <c r="G1742" s="22">
        <f t="shared" si="55"/>
        <v>1</v>
      </c>
    </row>
    <row r="1743" spans="1:7">
      <c r="A1743" s="20" t="s">
        <v>43</v>
      </c>
      <c r="B1743" s="23">
        <v>4</v>
      </c>
      <c r="C1743" s="28"/>
      <c r="D1743" s="22">
        <f t="shared" si="54"/>
        <v>4</v>
      </c>
      <c r="F1743" s="20" t="s">
        <v>43</v>
      </c>
      <c r="G1743" s="22">
        <f t="shared" si="55"/>
        <v>4</v>
      </c>
    </row>
    <row r="1744" spans="1:7">
      <c r="A1744" s="19" t="s">
        <v>26</v>
      </c>
      <c r="B1744" s="22">
        <v>5</v>
      </c>
      <c r="C1744" s="27"/>
      <c r="D1744" s="22">
        <f t="shared" si="54"/>
        <v>5</v>
      </c>
      <c r="F1744" s="19" t="s">
        <v>26</v>
      </c>
      <c r="G1744" s="22">
        <f t="shared" si="55"/>
        <v>5</v>
      </c>
    </row>
    <row r="1745" spans="1:7">
      <c r="A1745" s="20" t="s">
        <v>44</v>
      </c>
      <c r="B1745" s="23">
        <v>6</v>
      </c>
      <c r="C1745" s="28"/>
      <c r="D1745" s="22">
        <f t="shared" si="54"/>
        <v>6</v>
      </c>
      <c r="F1745" s="20" t="s">
        <v>44</v>
      </c>
      <c r="G1745" s="22">
        <f t="shared" si="55"/>
        <v>6</v>
      </c>
    </row>
    <row r="1746" spans="1:7">
      <c r="A1746" s="19" t="s">
        <v>37</v>
      </c>
      <c r="B1746" s="22">
        <v>2</v>
      </c>
      <c r="C1746" s="27"/>
      <c r="D1746" s="22">
        <f t="shared" si="54"/>
        <v>2</v>
      </c>
      <c r="F1746" s="19" t="s">
        <v>37</v>
      </c>
      <c r="G1746" s="22">
        <f t="shared" si="55"/>
        <v>2</v>
      </c>
    </row>
    <row r="1747" spans="1:7">
      <c r="A1747" s="20" t="s">
        <v>32</v>
      </c>
      <c r="B1747" s="23">
        <v>13</v>
      </c>
      <c r="C1747" s="28"/>
      <c r="D1747" s="22">
        <f t="shared" si="54"/>
        <v>13</v>
      </c>
      <c r="F1747" s="20" t="s">
        <v>32</v>
      </c>
      <c r="G1747" s="22">
        <f t="shared" si="55"/>
        <v>13</v>
      </c>
    </row>
    <row r="1748" spans="1:7">
      <c r="A1748" s="19" t="s">
        <v>16</v>
      </c>
      <c r="B1748" s="22">
        <v>1</v>
      </c>
      <c r="C1748" s="27"/>
      <c r="D1748" s="22">
        <f t="shared" si="54"/>
        <v>1</v>
      </c>
      <c r="F1748" s="19" t="s">
        <v>16</v>
      </c>
      <c r="G1748" s="22">
        <f t="shared" si="55"/>
        <v>1</v>
      </c>
    </row>
    <row r="1749" spans="1:7">
      <c r="A1749" s="20" t="s">
        <v>18</v>
      </c>
      <c r="B1749" s="23">
        <v>17</v>
      </c>
      <c r="C1749" s="28"/>
      <c r="D1749" s="22">
        <f t="shared" si="54"/>
        <v>17</v>
      </c>
      <c r="F1749" s="20" t="s">
        <v>18</v>
      </c>
      <c r="G1749" s="22">
        <f t="shared" si="55"/>
        <v>17</v>
      </c>
    </row>
    <row r="1750" spans="1:7">
      <c r="A1750" s="19" t="s">
        <v>33</v>
      </c>
      <c r="B1750" s="22">
        <v>15</v>
      </c>
      <c r="C1750" s="27"/>
      <c r="D1750" s="22">
        <f t="shared" si="54"/>
        <v>15</v>
      </c>
      <c r="F1750" s="19" t="s">
        <v>33</v>
      </c>
      <c r="G1750" s="22">
        <f t="shared" si="55"/>
        <v>15</v>
      </c>
    </row>
    <row r="1751" spans="1:7">
      <c r="A1751" s="20" t="s">
        <v>35</v>
      </c>
      <c r="B1751" s="23">
        <v>8</v>
      </c>
      <c r="C1751" s="28"/>
      <c r="D1751" s="22">
        <f t="shared" si="54"/>
        <v>8</v>
      </c>
      <c r="F1751" s="20" t="s">
        <v>35</v>
      </c>
      <c r="G1751" s="22">
        <f t="shared" si="55"/>
        <v>8</v>
      </c>
    </row>
    <row r="1752" spans="1:7">
      <c r="A1752" s="19" t="s">
        <v>22</v>
      </c>
      <c r="B1752" s="22">
        <v>7</v>
      </c>
      <c r="C1752" s="27"/>
      <c r="D1752" s="22">
        <f t="shared" si="54"/>
        <v>7</v>
      </c>
      <c r="F1752" s="19" t="s">
        <v>22</v>
      </c>
      <c r="G1752" s="22">
        <f t="shared" si="55"/>
        <v>7</v>
      </c>
    </row>
    <row r="1753" spans="1:7">
      <c r="A1753" s="20" t="s">
        <v>23</v>
      </c>
      <c r="B1753" s="23">
        <v>15</v>
      </c>
      <c r="C1753" s="28"/>
      <c r="D1753" s="22">
        <f t="shared" si="54"/>
        <v>15</v>
      </c>
      <c r="F1753" s="20" t="s">
        <v>23</v>
      </c>
      <c r="G1753" s="22">
        <f t="shared" si="55"/>
        <v>15</v>
      </c>
    </row>
    <row r="1754" spans="1:7">
      <c r="A1754" s="19" t="s">
        <v>42</v>
      </c>
      <c r="B1754" s="22">
        <v>9</v>
      </c>
      <c r="C1754" s="27"/>
      <c r="D1754" s="22">
        <f t="shared" si="54"/>
        <v>9</v>
      </c>
      <c r="F1754" s="19" t="s">
        <v>42</v>
      </c>
      <c r="G1754" s="22">
        <f t="shared" si="55"/>
        <v>9</v>
      </c>
    </row>
    <row r="1755" spans="1:7">
      <c r="A1755" s="20" t="s">
        <v>24</v>
      </c>
      <c r="B1755" s="23">
        <v>11</v>
      </c>
      <c r="C1755" s="28"/>
      <c r="D1755" s="22">
        <f t="shared" si="54"/>
        <v>11</v>
      </c>
      <c r="F1755" s="20" t="s">
        <v>24</v>
      </c>
      <c r="G1755" s="22">
        <f t="shared" si="55"/>
        <v>11</v>
      </c>
    </row>
    <row r="1756" spans="1:7">
      <c r="A1756" s="19" t="s">
        <v>25</v>
      </c>
      <c r="B1756" s="22">
        <v>10</v>
      </c>
      <c r="C1756" s="27"/>
      <c r="D1756" s="22">
        <f t="shared" si="54"/>
        <v>10</v>
      </c>
      <c r="F1756" s="19" t="s">
        <v>25</v>
      </c>
      <c r="G1756" s="22">
        <f t="shared" si="55"/>
        <v>10</v>
      </c>
    </row>
    <row r="1757" spans="1:7">
      <c r="A1757" s="20" t="s">
        <v>43</v>
      </c>
      <c r="B1757" s="23">
        <v>12</v>
      </c>
      <c r="C1757" s="28"/>
      <c r="D1757" s="22">
        <f t="shared" si="54"/>
        <v>12</v>
      </c>
      <c r="F1757" s="20" t="s">
        <v>43</v>
      </c>
      <c r="G1757" s="22">
        <f t="shared" si="55"/>
        <v>12</v>
      </c>
    </row>
    <row r="1758" spans="1:7">
      <c r="A1758" s="19" t="s">
        <v>44</v>
      </c>
      <c r="B1758" s="22">
        <v>5</v>
      </c>
      <c r="C1758" s="27"/>
      <c r="D1758" s="22">
        <f t="shared" si="54"/>
        <v>5</v>
      </c>
      <c r="F1758" s="19" t="s">
        <v>44</v>
      </c>
      <c r="G1758" s="22">
        <f t="shared" si="55"/>
        <v>5</v>
      </c>
    </row>
    <row r="1759" spans="1:7">
      <c r="A1759" s="20" t="s">
        <v>41</v>
      </c>
      <c r="B1759" s="23">
        <v>13</v>
      </c>
      <c r="C1759" s="28"/>
      <c r="D1759" s="22">
        <f t="shared" si="54"/>
        <v>13</v>
      </c>
      <c r="F1759" s="20" t="s">
        <v>41</v>
      </c>
      <c r="G1759" s="22">
        <f t="shared" si="55"/>
        <v>13</v>
      </c>
    </row>
    <row r="1760" spans="1:7">
      <c r="A1760" s="19" t="s">
        <v>16</v>
      </c>
      <c r="B1760" s="22">
        <v>15</v>
      </c>
      <c r="C1760" s="27"/>
      <c r="D1760" s="22">
        <f t="shared" si="54"/>
        <v>15</v>
      </c>
      <c r="F1760" s="19" t="s">
        <v>16</v>
      </c>
      <c r="G1760" s="22">
        <f t="shared" si="55"/>
        <v>15</v>
      </c>
    </row>
    <row r="1761" spans="1:7">
      <c r="A1761" s="20" t="s">
        <v>18</v>
      </c>
      <c r="B1761" s="23">
        <v>10</v>
      </c>
      <c r="C1761" s="28"/>
      <c r="D1761" s="22">
        <f t="shared" si="54"/>
        <v>10</v>
      </c>
      <c r="F1761" s="20" t="s">
        <v>18</v>
      </c>
      <c r="G1761" s="22">
        <f t="shared" si="55"/>
        <v>10</v>
      </c>
    </row>
    <row r="1762" spans="1:7">
      <c r="A1762" s="19" t="s">
        <v>19</v>
      </c>
      <c r="B1762" s="22">
        <v>20</v>
      </c>
      <c r="C1762" s="27"/>
      <c r="D1762" s="22">
        <f t="shared" si="54"/>
        <v>20</v>
      </c>
      <c r="F1762" s="19" t="s">
        <v>19</v>
      </c>
      <c r="G1762" s="22">
        <f t="shared" si="55"/>
        <v>20</v>
      </c>
    </row>
    <row r="1763" spans="1:7">
      <c r="A1763" s="20" t="s">
        <v>20</v>
      </c>
      <c r="B1763" s="23">
        <v>13</v>
      </c>
      <c r="C1763" s="28"/>
      <c r="D1763" s="22">
        <f t="shared" si="54"/>
        <v>13</v>
      </c>
      <c r="F1763" s="20" t="s">
        <v>20</v>
      </c>
      <c r="G1763" s="22">
        <f t="shared" si="55"/>
        <v>13</v>
      </c>
    </row>
    <row r="1764" spans="1:7">
      <c r="A1764" s="19" t="s">
        <v>35</v>
      </c>
      <c r="B1764" s="22">
        <v>9</v>
      </c>
      <c r="C1764" s="27"/>
      <c r="D1764" s="22">
        <f t="shared" si="54"/>
        <v>9</v>
      </c>
      <c r="F1764" s="19" t="s">
        <v>35</v>
      </c>
      <c r="G1764" s="22">
        <f t="shared" si="55"/>
        <v>9</v>
      </c>
    </row>
    <row r="1765" spans="1:7">
      <c r="A1765" s="20" t="s">
        <v>22</v>
      </c>
      <c r="B1765" s="23">
        <v>16</v>
      </c>
      <c r="C1765" s="28"/>
      <c r="D1765" s="22">
        <f t="shared" si="54"/>
        <v>16</v>
      </c>
      <c r="F1765" s="20" t="s">
        <v>22</v>
      </c>
      <c r="G1765" s="22">
        <f t="shared" si="55"/>
        <v>16</v>
      </c>
    </row>
    <row r="1766" spans="1:7">
      <c r="A1766" s="19" t="s">
        <v>23</v>
      </c>
      <c r="B1766" s="22">
        <v>10</v>
      </c>
      <c r="C1766" s="27"/>
      <c r="D1766" s="22">
        <f t="shared" si="54"/>
        <v>10</v>
      </c>
      <c r="F1766" s="19" t="s">
        <v>23</v>
      </c>
      <c r="G1766" s="22">
        <f t="shared" si="55"/>
        <v>10</v>
      </c>
    </row>
    <row r="1767" spans="1:7">
      <c r="A1767" s="20" t="s">
        <v>42</v>
      </c>
      <c r="B1767" s="23">
        <v>18</v>
      </c>
      <c r="C1767" s="28"/>
      <c r="D1767" s="22">
        <f t="shared" si="54"/>
        <v>18</v>
      </c>
      <c r="F1767" s="20" t="s">
        <v>42</v>
      </c>
      <c r="G1767" s="22">
        <f t="shared" si="55"/>
        <v>18</v>
      </c>
    </row>
    <row r="1768" spans="1:7">
      <c r="A1768" s="19" t="s">
        <v>24</v>
      </c>
      <c r="B1768" s="22">
        <v>6</v>
      </c>
      <c r="C1768" s="27"/>
      <c r="D1768" s="22">
        <f t="shared" si="54"/>
        <v>6</v>
      </c>
      <c r="F1768" s="19" t="s">
        <v>24</v>
      </c>
      <c r="G1768" s="22">
        <f t="shared" si="55"/>
        <v>6</v>
      </c>
    </row>
    <row r="1769" spans="1:7">
      <c r="A1769" s="20" t="s">
        <v>25</v>
      </c>
      <c r="B1769" s="23">
        <v>11</v>
      </c>
      <c r="C1769" s="28"/>
      <c r="D1769" s="22">
        <f t="shared" si="54"/>
        <v>11</v>
      </c>
      <c r="F1769" s="20" t="s">
        <v>25</v>
      </c>
      <c r="G1769" s="22">
        <f t="shared" si="55"/>
        <v>11</v>
      </c>
    </row>
    <row r="1770" spans="1:7">
      <c r="A1770" s="19" t="s">
        <v>43</v>
      </c>
      <c r="B1770" s="22">
        <v>19</v>
      </c>
      <c r="C1770" s="27"/>
      <c r="D1770" s="22">
        <f t="shared" si="54"/>
        <v>19</v>
      </c>
      <c r="F1770" s="19" t="s">
        <v>43</v>
      </c>
      <c r="G1770" s="22">
        <f t="shared" si="55"/>
        <v>19</v>
      </c>
    </row>
    <row r="1771" spans="1:7">
      <c r="A1771" s="20" t="s">
        <v>26</v>
      </c>
      <c r="B1771" s="23">
        <v>11</v>
      </c>
      <c r="C1771" s="28"/>
      <c r="D1771" s="22">
        <f t="shared" si="54"/>
        <v>11</v>
      </c>
      <c r="F1771" s="20" t="s">
        <v>26</v>
      </c>
      <c r="G1771" s="22">
        <f t="shared" si="55"/>
        <v>11</v>
      </c>
    </row>
    <row r="1772" spans="1:7">
      <c r="A1772" s="19" t="s">
        <v>44</v>
      </c>
      <c r="B1772" s="22">
        <v>9</v>
      </c>
      <c r="C1772" s="27"/>
      <c r="D1772" s="22">
        <f t="shared" si="54"/>
        <v>9</v>
      </c>
      <c r="F1772" s="19" t="s">
        <v>44</v>
      </c>
      <c r="G1772" s="22">
        <f t="shared" si="55"/>
        <v>9</v>
      </c>
    </row>
    <row r="1773" spans="1:7">
      <c r="A1773" s="20" t="s">
        <v>41</v>
      </c>
      <c r="B1773" s="23">
        <v>2</v>
      </c>
      <c r="C1773" s="28"/>
      <c r="D1773" s="22">
        <f t="shared" si="54"/>
        <v>2</v>
      </c>
      <c r="F1773" s="20" t="s">
        <v>41</v>
      </c>
      <c r="G1773" s="22">
        <f t="shared" si="55"/>
        <v>2</v>
      </c>
    </row>
    <row r="1774" spans="1:7">
      <c r="A1774" s="19" t="s">
        <v>32</v>
      </c>
      <c r="B1774" s="22">
        <v>7</v>
      </c>
      <c r="C1774" s="27"/>
      <c r="D1774" s="22">
        <f t="shared" si="54"/>
        <v>7</v>
      </c>
      <c r="F1774" s="19" t="s">
        <v>32</v>
      </c>
      <c r="G1774" s="22">
        <f t="shared" si="55"/>
        <v>7</v>
      </c>
    </row>
    <row r="1775" spans="1:7">
      <c r="A1775" s="20" t="s">
        <v>18</v>
      </c>
      <c r="B1775" s="23">
        <v>8</v>
      </c>
      <c r="C1775" s="28"/>
      <c r="D1775" s="22">
        <f t="shared" si="54"/>
        <v>8</v>
      </c>
      <c r="F1775" s="20" t="s">
        <v>18</v>
      </c>
      <c r="G1775" s="22">
        <f t="shared" si="55"/>
        <v>8</v>
      </c>
    </row>
    <row r="1776" spans="1:7">
      <c r="A1776" s="19" t="s">
        <v>19</v>
      </c>
      <c r="B1776" s="22">
        <v>5</v>
      </c>
      <c r="C1776" s="27"/>
      <c r="D1776" s="22">
        <f t="shared" si="54"/>
        <v>5</v>
      </c>
      <c r="F1776" s="19" t="s">
        <v>19</v>
      </c>
      <c r="G1776" s="22">
        <f t="shared" si="55"/>
        <v>5</v>
      </c>
    </row>
    <row r="1777" spans="1:7">
      <c r="A1777" s="20" t="s">
        <v>33</v>
      </c>
      <c r="B1777" s="23">
        <v>3</v>
      </c>
      <c r="C1777" s="28"/>
      <c r="D1777" s="22">
        <f t="shared" si="54"/>
        <v>3</v>
      </c>
      <c r="F1777" s="20" t="s">
        <v>33</v>
      </c>
      <c r="G1777" s="22">
        <f t="shared" si="55"/>
        <v>3</v>
      </c>
    </row>
    <row r="1778" spans="1:7">
      <c r="A1778" s="19" t="s">
        <v>35</v>
      </c>
      <c r="B1778" s="22">
        <v>9</v>
      </c>
      <c r="C1778" s="27"/>
      <c r="D1778" s="22">
        <f t="shared" si="54"/>
        <v>9</v>
      </c>
      <c r="F1778" s="19" t="s">
        <v>35</v>
      </c>
      <c r="G1778" s="22">
        <f t="shared" si="55"/>
        <v>9</v>
      </c>
    </row>
    <row r="1779" spans="1:7">
      <c r="A1779" s="20" t="s">
        <v>22</v>
      </c>
      <c r="B1779" s="23">
        <v>13</v>
      </c>
      <c r="C1779" s="28"/>
      <c r="D1779" s="22">
        <f t="shared" si="54"/>
        <v>13</v>
      </c>
      <c r="F1779" s="20" t="s">
        <v>22</v>
      </c>
      <c r="G1779" s="22">
        <f t="shared" si="55"/>
        <v>13</v>
      </c>
    </row>
    <row r="1780" spans="1:7">
      <c r="A1780" s="19" t="s">
        <v>23</v>
      </c>
      <c r="B1780" s="22">
        <v>9</v>
      </c>
      <c r="C1780" s="27"/>
      <c r="D1780" s="22">
        <f t="shared" si="54"/>
        <v>9</v>
      </c>
      <c r="F1780" s="19" t="s">
        <v>23</v>
      </c>
      <c r="G1780" s="22">
        <f t="shared" si="55"/>
        <v>9</v>
      </c>
    </row>
    <row r="1781" spans="1:7">
      <c r="A1781" s="20" t="s">
        <v>42</v>
      </c>
      <c r="B1781" s="23">
        <v>11</v>
      </c>
      <c r="C1781" s="28"/>
      <c r="D1781" s="22">
        <f t="shared" si="54"/>
        <v>11</v>
      </c>
      <c r="F1781" s="20" t="s">
        <v>42</v>
      </c>
      <c r="G1781" s="22">
        <f t="shared" si="55"/>
        <v>11</v>
      </c>
    </row>
    <row r="1782" spans="1:7">
      <c r="A1782" s="19" t="s">
        <v>24</v>
      </c>
      <c r="B1782" s="22">
        <v>7</v>
      </c>
      <c r="C1782" s="27"/>
      <c r="D1782" s="22">
        <f t="shared" si="54"/>
        <v>7</v>
      </c>
      <c r="F1782" s="19" t="s">
        <v>24</v>
      </c>
      <c r="G1782" s="22">
        <f t="shared" si="55"/>
        <v>7</v>
      </c>
    </row>
    <row r="1783" spans="1:7">
      <c r="A1783" s="20" t="s">
        <v>43</v>
      </c>
      <c r="B1783" s="23">
        <v>10</v>
      </c>
      <c r="C1783" s="28"/>
      <c r="D1783" s="22">
        <f t="shared" si="54"/>
        <v>10</v>
      </c>
      <c r="F1783" s="20" t="s">
        <v>43</v>
      </c>
      <c r="G1783" s="22">
        <f t="shared" si="55"/>
        <v>10</v>
      </c>
    </row>
    <row r="1784" spans="1:7">
      <c r="A1784" s="19" t="s">
        <v>37</v>
      </c>
      <c r="B1784" s="22">
        <v>9</v>
      </c>
      <c r="C1784" s="27"/>
      <c r="D1784" s="22">
        <f t="shared" si="54"/>
        <v>9</v>
      </c>
      <c r="F1784" s="19" t="s">
        <v>37</v>
      </c>
      <c r="G1784" s="22">
        <f t="shared" si="55"/>
        <v>9</v>
      </c>
    </row>
    <row r="1785" spans="1:7">
      <c r="A1785" s="20" t="s">
        <v>41</v>
      </c>
      <c r="B1785" s="23">
        <v>15</v>
      </c>
      <c r="C1785" s="28"/>
      <c r="D1785" s="22">
        <f t="shared" si="54"/>
        <v>15</v>
      </c>
      <c r="F1785" s="20" t="s">
        <v>41</v>
      </c>
      <c r="G1785" s="22">
        <f t="shared" si="55"/>
        <v>15</v>
      </c>
    </row>
    <row r="1786" spans="1:7">
      <c r="A1786" s="19" t="s">
        <v>16</v>
      </c>
      <c r="B1786" s="22">
        <v>16</v>
      </c>
      <c r="C1786" s="27"/>
      <c r="D1786" s="22">
        <f t="shared" si="54"/>
        <v>16</v>
      </c>
      <c r="F1786" s="19" t="s">
        <v>16</v>
      </c>
      <c r="G1786" s="22">
        <f t="shared" si="55"/>
        <v>16</v>
      </c>
    </row>
    <row r="1787" spans="1:7">
      <c r="A1787" s="20" t="s">
        <v>18</v>
      </c>
      <c r="B1787" s="23">
        <v>16</v>
      </c>
      <c r="C1787" s="28"/>
      <c r="D1787" s="22">
        <f t="shared" si="54"/>
        <v>16</v>
      </c>
      <c r="F1787" s="20" t="s">
        <v>18</v>
      </c>
      <c r="G1787" s="22">
        <f t="shared" si="55"/>
        <v>16</v>
      </c>
    </row>
    <row r="1788" spans="1:7">
      <c r="A1788" s="19" t="s">
        <v>19</v>
      </c>
      <c r="B1788" s="22">
        <v>14</v>
      </c>
      <c r="C1788" s="27"/>
      <c r="D1788" s="22">
        <f t="shared" si="54"/>
        <v>14</v>
      </c>
      <c r="F1788" s="19" t="s">
        <v>19</v>
      </c>
      <c r="G1788" s="22">
        <f t="shared" si="55"/>
        <v>14</v>
      </c>
    </row>
    <row r="1789" spans="1:7">
      <c r="A1789" s="20" t="s">
        <v>20</v>
      </c>
      <c r="B1789" s="23">
        <v>5</v>
      </c>
      <c r="C1789" s="28"/>
      <c r="D1789" s="22">
        <f t="shared" si="54"/>
        <v>5</v>
      </c>
      <c r="F1789" s="20" t="s">
        <v>20</v>
      </c>
      <c r="G1789" s="22">
        <f t="shared" si="55"/>
        <v>5</v>
      </c>
    </row>
    <row r="1790" spans="1:7">
      <c r="A1790" s="19" t="s">
        <v>33</v>
      </c>
      <c r="B1790" s="22">
        <v>9</v>
      </c>
      <c r="C1790" s="27"/>
      <c r="D1790" s="22">
        <f t="shared" si="54"/>
        <v>9</v>
      </c>
      <c r="F1790" s="19" t="s">
        <v>33</v>
      </c>
      <c r="G1790" s="22">
        <f t="shared" si="55"/>
        <v>9</v>
      </c>
    </row>
    <row r="1791" spans="1:7">
      <c r="A1791" s="20" t="s">
        <v>35</v>
      </c>
      <c r="B1791" s="23">
        <v>7</v>
      </c>
      <c r="C1791" s="28"/>
      <c r="D1791" s="22">
        <f t="shared" si="54"/>
        <v>7</v>
      </c>
      <c r="F1791" s="20" t="s">
        <v>35</v>
      </c>
      <c r="G1791" s="22">
        <f t="shared" si="55"/>
        <v>7</v>
      </c>
    </row>
    <row r="1792" spans="1:7">
      <c r="A1792" s="19" t="s">
        <v>22</v>
      </c>
      <c r="B1792" s="22">
        <v>10</v>
      </c>
      <c r="C1792" s="27"/>
      <c r="D1792" s="22">
        <f t="shared" si="54"/>
        <v>10</v>
      </c>
      <c r="F1792" s="19" t="s">
        <v>22</v>
      </c>
      <c r="G1792" s="22">
        <f t="shared" si="55"/>
        <v>10</v>
      </c>
    </row>
    <row r="1793" spans="1:7">
      <c r="A1793" s="20" t="s">
        <v>23</v>
      </c>
      <c r="B1793" s="23">
        <v>13</v>
      </c>
      <c r="C1793" s="28"/>
      <c r="D1793" s="22">
        <f t="shared" si="54"/>
        <v>13</v>
      </c>
      <c r="F1793" s="20" t="s">
        <v>23</v>
      </c>
      <c r="G1793" s="22">
        <f t="shared" si="55"/>
        <v>13</v>
      </c>
    </row>
    <row r="1794" spans="1:7">
      <c r="A1794" s="19" t="s">
        <v>36</v>
      </c>
      <c r="B1794" s="22">
        <v>20</v>
      </c>
      <c r="C1794" s="27"/>
      <c r="D1794" s="22">
        <f t="shared" si="54"/>
        <v>20</v>
      </c>
      <c r="F1794" s="19" t="s">
        <v>36</v>
      </c>
      <c r="G1794" s="22">
        <f t="shared" si="55"/>
        <v>20</v>
      </c>
    </row>
    <row r="1795" spans="1:7">
      <c r="A1795" s="20" t="s">
        <v>42</v>
      </c>
      <c r="B1795" s="23">
        <v>15</v>
      </c>
      <c r="C1795" s="28"/>
      <c r="D1795" s="22">
        <f t="shared" ref="D1795:D1858" si="56">B1795+C1795</f>
        <v>15</v>
      </c>
      <c r="F1795" s="20" t="s">
        <v>42</v>
      </c>
      <c r="G1795" s="22">
        <f t="shared" ref="G1795:G1858" si="57">B1795+C1795</f>
        <v>15</v>
      </c>
    </row>
    <row r="1796" spans="1:7">
      <c r="A1796" s="19" t="s">
        <v>24</v>
      </c>
      <c r="B1796" s="22">
        <v>11</v>
      </c>
      <c r="C1796" s="27"/>
      <c r="D1796" s="22">
        <f t="shared" si="56"/>
        <v>11</v>
      </c>
      <c r="F1796" s="19" t="s">
        <v>24</v>
      </c>
      <c r="G1796" s="22">
        <f t="shared" si="57"/>
        <v>11</v>
      </c>
    </row>
    <row r="1797" spans="1:7">
      <c r="A1797" s="20" t="s">
        <v>25</v>
      </c>
      <c r="B1797" s="23">
        <v>7</v>
      </c>
      <c r="C1797" s="28"/>
      <c r="D1797" s="22">
        <f t="shared" si="56"/>
        <v>7</v>
      </c>
      <c r="F1797" s="20" t="s">
        <v>25</v>
      </c>
      <c r="G1797" s="22">
        <f t="shared" si="57"/>
        <v>7</v>
      </c>
    </row>
    <row r="1798" spans="1:7">
      <c r="A1798" s="19" t="s">
        <v>43</v>
      </c>
      <c r="B1798" s="22">
        <v>10</v>
      </c>
      <c r="C1798" s="27"/>
      <c r="D1798" s="22">
        <f t="shared" si="56"/>
        <v>10</v>
      </c>
      <c r="F1798" s="19" t="s">
        <v>43</v>
      </c>
      <c r="G1798" s="22">
        <f t="shared" si="57"/>
        <v>10</v>
      </c>
    </row>
    <row r="1799" spans="1:7">
      <c r="A1799" s="20" t="s">
        <v>26</v>
      </c>
      <c r="B1799" s="23">
        <v>16</v>
      </c>
      <c r="C1799" s="28"/>
      <c r="D1799" s="22">
        <f t="shared" si="56"/>
        <v>16</v>
      </c>
      <c r="F1799" s="20" t="s">
        <v>26</v>
      </c>
      <c r="G1799" s="22">
        <f t="shared" si="57"/>
        <v>16</v>
      </c>
    </row>
    <row r="1800" spans="1:7">
      <c r="A1800" s="19" t="s">
        <v>44</v>
      </c>
      <c r="B1800" s="22">
        <v>13</v>
      </c>
      <c r="C1800" s="27"/>
      <c r="D1800" s="22">
        <f t="shared" si="56"/>
        <v>13</v>
      </c>
      <c r="F1800" s="19" t="s">
        <v>44</v>
      </c>
      <c r="G1800" s="22">
        <f t="shared" si="57"/>
        <v>13</v>
      </c>
    </row>
    <row r="1801" spans="1:7">
      <c r="A1801" s="20" t="s">
        <v>37</v>
      </c>
      <c r="B1801" s="23">
        <v>9</v>
      </c>
      <c r="C1801" s="28"/>
      <c r="D1801" s="22">
        <f t="shared" si="56"/>
        <v>9</v>
      </c>
      <c r="F1801" s="20" t="s">
        <v>37</v>
      </c>
      <c r="G1801" s="22">
        <f t="shared" si="57"/>
        <v>9</v>
      </c>
    </row>
    <row r="1802" spans="1:7">
      <c r="A1802" s="19" t="s">
        <v>27</v>
      </c>
      <c r="B1802" s="22">
        <v>12</v>
      </c>
      <c r="C1802" s="27"/>
      <c r="D1802" s="22">
        <f t="shared" si="56"/>
        <v>12</v>
      </c>
      <c r="F1802" s="19" t="s">
        <v>27</v>
      </c>
      <c r="G1802" s="22">
        <f t="shared" si="57"/>
        <v>12</v>
      </c>
    </row>
    <row r="1803" spans="1:7">
      <c r="A1803" s="20" t="s">
        <v>41</v>
      </c>
      <c r="B1803" s="23">
        <v>10</v>
      </c>
      <c r="C1803" s="28"/>
      <c r="D1803" s="22">
        <f t="shared" si="56"/>
        <v>10</v>
      </c>
      <c r="F1803" s="20" t="s">
        <v>41</v>
      </c>
      <c r="G1803" s="22">
        <f t="shared" si="57"/>
        <v>10</v>
      </c>
    </row>
    <row r="1804" spans="1:7">
      <c r="A1804" s="19" t="s">
        <v>32</v>
      </c>
      <c r="B1804" s="22">
        <v>9</v>
      </c>
      <c r="C1804" s="27"/>
      <c r="D1804" s="22">
        <f t="shared" si="56"/>
        <v>9</v>
      </c>
      <c r="F1804" s="19" t="s">
        <v>32</v>
      </c>
      <c r="G1804" s="22">
        <f t="shared" si="57"/>
        <v>9</v>
      </c>
    </row>
    <row r="1805" spans="1:7">
      <c r="A1805" s="20" t="s">
        <v>18</v>
      </c>
      <c r="B1805" s="23">
        <v>9</v>
      </c>
      <c r="C1805" s="28"/>
      <c r="D1805" s="22">
        <f t="shared" si="56"/>
        <v>9</v>
      </c>
      <c r="F1805" s="20" t="s">
        <v>18</v>
      </c>
      <c r="G1805" s="22">
        <f t="shared" si="57"/>
        <v>9</v>
      </c>
    </row>
    <row r="1806" spans="1:7">
      <c r="A1806" s="19" t="s">
        <v>19</v>
      </c>
      <c r="B1806" s="22">
        <v>14</v>
      </c>
      <c r="C1806" s="27"/>
      <c r="D1806" s="22">
        <f t="shared" si="56"/>
        <v>14</v>
      </c>
      <c r="F1806" s="19" t="s">
        <v>19</v>
      </c>
      <c r="G1806" s="22">
        <f t="shared" si="57"/>
        <v>14</v>
      </c>
    </row>
    <row r="1807" spans="1:7">
      <c r="A1807" s="20" t="s">
        <v>33</v>
      </c>
      <c r="B1807" s="23">
        <v>16</v>
      </c>
      <c r="C1807" s="28"/>
      <c r="D1807" s="22">
        <f t="shared" si="56"/>
        <v>16</v>
      </c>
      <c r="F1807" s="20" t="s">
        <v>33</v>
      </c>
      <c r="G1807" s="22">
        <f t="shared" si="57"/>
        <v>16</v>
      </c>
    </row>
    <row r="1808" spans="1:7">
      <c r="A1808" s="19" t="s">
        <v>35</v>
      </c>
      <c r="B1808" s="22">
        <v>15</v>
      </c>
      <c r="C1808" s="27"/>
      <c r="D1808" s="22">
        <f t="shared" si="56"/>
        <v>15</v>
      </c>
      <c r="F1808" s="19" t="s">
        <v>35</v>
      </c>
      <c r="G1808" s="22">
        <f t="shared" si="57"/>
        <v>15</v>
      </c>
    </row>
    <row r="1809" spans="1:7">
      <c r="A1809" s="20" t="s">
        <v>21</v>
      </c>
      <c r="B1809" s="23">
        <v>3</v>
      </c>
      <c r="C1809" s="28"/>
      <c r="D1809" s="22">
        <f t="shared" si="56"/>
        <v>3</v>
      </c>
      <c r="F1809" s="20" t="s">
        <v>21</v>
      </c>
      <c r="G1809" s="22">
        <f t="shared" si="57"/>
        <v>3</v>
      </c>
    </row>
    <row r="1810" spans="1:7">
      <c r="A1810" s="19" t="s">
        <v>22</v>
      </c>
      <c r="B1810" s="22">
        <v>6</v>
      </c>
      <c r="C1810" s="27"/>
      <c r="D1810" s="22">
        <f t="shared" si="56"/>
        <v>6</v>
      </c>
      <c r="F1810" s="19" t="s">
        <v>22</v>
      </c>
      <c r="G1810" s="22">
        <f t="shared" si="57"/>
        <v>6</v>
      </c>
    </row>
    <row r="1811" spans="1:7">
      <c r="A1811" s="20" t="s">
        <v>42</v>
      </c>
      <c r="B1811" s="23">
        <v>10</v>
      </c>
      <c r="C1811" s="28"/>
      <c r="D1811" s="22">
        <f t="shared" si="56"/>
        <v>10</v>
      </c>
      <c r="F1811" s="20" t="s">
        <v>42</v>
      </c>
      <c r="G1811" s="22">
        <f t="shared" si="57"/>
        <v>10</v>
      </c>
    </row>
    <row r="1812" spans="1:7">
      <c r="A1812" s="19" t="s">
        <v>24</v>
      </c>
      <c r="B1812" s="22">
        <v>18</v>
      </c>
      <c r="C1812" s="27"/>
      <c r="D1812" s="22">
        <f t="shared" si="56"/>
        <v>18</v>
      </c>
      <c r="F1812" s="19" t="s">
        <v>24</v>
      </c>
      <c r="G1812" s="22">
        <f t="shared" si="57"/>
        <v>18</v>
      </c>
    </row>
    <row r="1813" spans="1:7">
      <c r="A1813" s="20" t="s">
        <v>26</v>
      </c>
      <c r="B1813" s="23">
        <v>10</v>
      </c>
      <c r="C1813" s="28"/>
      <c r="D1813" s="22">
        <f t="shared" si="56"/>
        <v>10</v>
      </c>
      <c r="F1813" s="20" t="s">
        <v>26</v>
      </c>
      <c r="G1813" s="22">
        <f t="shared" si="57"/>
        <v>10</v>
      </c>
    </row>
    <row r="1814" spans="1:7">
      <c r="A1814" s="19" t="s">
        <v>44</v>
      </c>
      <c r="B1814" s="22">
        <v>14</v>
      </c>
      <c r="C1814" s="27"/>
      <c r="D1814" s="22">
        <f t="shared" si="56"/>
        <v>14</v>
      </c>
      <c r="F1814" s="19" t="s">
        <v>44</v>
      </c>
      <c r="G1814" s="22">
        <f t="shared" si="57"/>
        <v>14</v>
      </c>
    </row>
    <row r="1815" spans="1:7">
      <c r="A1815" s="20" t="s">
        <v>37</v>
      </c>
      <c r="B1815" s="23">
        <v>14</v>
      </c>
      <c r="C1815" s="28"/>
      <c r="D1815" s="22">
        <f t="shared" si="56"/>
        <v>14</v>
      </c>
      <c r="F1815" s="20" t="s">
        <v>37</v>
      </c>
      <c r="G1815" s="22">
        <f t="shared" si="57"/>
        <v>14</v>
      </c>
    </row>
    <row r="1816" spans="1:7">
      <c r="A1816" s="19" t="s">
        <v>27</v>
      </c>
      <c r="B1816" s="22">
        <v>15</v>
      </c>
      <c r="C1816" s="27"/>
      <c r="D1816" s="22">
        <f t="shared" si="56"/>
        <v>15</v>
      </c>
      <c r="F1816" s="19" t="s">
        <v>27</v>
      </c>
      <c r="G1816" s="22">
        <f t="shared" si="57"/>
        <v>15</v>
      </c>
    </row>
    <row r="1817" spans="1:7">
      <c r="A1817" s="20" t="s">
        <v>32</v>
      </c>
      <c r="B1817" s="23">
        <v>17</v>
      </c>
      <c r="C1817" s="28"/>
      <c r="D1817" s="22">
        <f t="shared" si="56"/>
        <v>17</v>
      </c>
      <c r="F1817" s="20" t="s">
        <v>32</v>
      </c>
      <c r="G1817" s="22">
        <f t="shared" si="57"/>
        <v>17</v>
      </c>
    </row>
    <row r="1818" spans="1:7">
      <c r="A1818" s="19" t="s">
        <v>16</v>
      </c>
      <c r="B1818" s="22">
        <v>16</v>
      </c>
      <c r="C1818" s="27"/>
      <c r="D1818" s="22">
        <f t="shared" si="56"/>
        <v>16</v>
      </c>
      <c r="F1818" s="19" t="s">
        <v>16</v>
      </c>
      <c r="G1818" s="22">
        <f t="shared" si="57"/>
        <v>16</v>
      </c>
    </row>
    <row r="1819" spans="1:7">
      <c r="A1819" s="20" t="s">
        <v>18</v>
      </c>
      <c r="B1819" s="23">
        <v>5</v>
      </c>
      <c r="C1819" s="28"/>
      <c r="D1819" s="22">
        <f t="shared" si="56"/>
        <v>5</v>
      </c>
      <c r="F1819" s="20" t="s">
        <v>18</v>
      </c>
      <c r="G1819" s="22">
        <f t="shared" si="57"/>
        <v>5</v>
      </c>
    </row>
    <row r="1820" spans="1:7">
      <c r="A1820" s="19" t="s">
        <v>19</v>
      </c>
      <c r="B1820" s="22">
        <v>14</v>
      </c>
      <c r="C1820" s="27"/>
      <c r="D1820" s="22">
        <f t="shared" si="56"/>
        <v>14</v>
      </c>
      <c r="F1820" s="19" t="s">
        <v>19</v>
      </c>
      <c r="G1820" s="22">
        <f t="shared" si="57"/>
        <v>14</v>
      </c>
    </row>
    <row r="1821" spans="1:7">
      <c r="A1821" s="20" t="s">
        <v>33</v>
      </c>
      <c r="B1821" s="23">
        <v>5</v>
      </c>
      <c r="C1821" s="28"/>
      <c r="D1821" s="22">
        <f t="shared" si="56"/>
        <v>5</v>
      </c>
      <c r="F1821" s="20" t="s">
        <v>33</v>
      </c>
      <c r="G1821" s="22">
        <f t="shared" si="57"/>
        <v>5</v>
      </c>
    </row>
    <row r="1822" spans="1:7">
      <c r="A1822" s="19" t="s">
        <v>35</v>
      </c>
      <c r="B1822" s="22">
        <v>22</v>
      </c>
      <c r="C1822" s="27"/>
      <c r="D1822" s="22">
        <f t="shared" si="56"/>
        <v>22</v>
      </c>
      <c r="F1822" s="19" t="s">
        <v>35</v>
      </c>
      <c r="G1822" s="22">
        <f t="shared" si="57"/>
        <v>22</v>
      </c>
    </row>
    <row r="1823" spans="1:7">
      <c r="A1823" s="20" t="s">
        <v>21</v>
      </c>
      <c r="B1823" s="23">
        <v>13</v>
      </c>
      <c r="C1823" s="28"/>
      <c r="D1823" s="22">
        <f t="shared" si="56"/>
        <v>13</v>
      </c>
      <c r="F1823" s="20" t="s">
        <v>21</v>
      </c>
      <c r="G1823" s="22">
        <f t="shared" si="57"/>
        <v>13</v>
      </c>
    </row>
    <row r="1824" spans="1:7">
      <c r="A1824" s="19" t="s">
        <v>22</v>
      </c>
      <c r="B1824" s="22">
        <v>6</v>
      </c>
      <c r="C1824" s="27"/>
      <c r="D1824" s="22">
        <f t="shared" si="56"/>
        <v>6</v>
      </c>
      <c r="F1824" s="19" t="s">
        <v>22</v>
      </c>
      <c r="G1824" s="22">
        <f t="shared" si="57"/>
        <v>6</v>
      </c>
    </row>
    <row r="1825" spans="1:7">
      <c r="A1825" s="20" t="s">
        <v>23</v>
      </c>
      <c r="B1825" s="23">
        <v>12</v>
      </c>
      <c r="C1825" s="28"/>
      <c r="D1825" s="22">
        <f t="shared" si="56"/>
        <v>12</v>
      </c>
      <c r="F1825" s="20" t="s">
        <v>23</v>
      </c>
      <c r="G1825" s="22">
        <f t="shared" si="57"/>
        <v>12</v>
      </c>
    </row>
    <row r="1826" spans="1:7">
      <c r="A1826" s="19" t="s">
        <v>36</v>
      </c>
      <c r="B1826" s="22">
        <v>13</v>
      </c>
      <c r="C1826" s="27"/>
      <c r="D1826" s="22">
        <f t="shared" si="56"/>
        <v>13</v>
      </c>
      <c r="F1826" s="19" t="s">
        <v>36</v>
      </c>
      <c r="G1826" s="22">
        <f t="shared" si="57"/>
        <v>13</v>
      </c>
    </row>
    <row r="1827" spans="1:7">
      <c r="A1827" s="20" t="s">
        <v>24</v>
      </c>
      <c r="B1827" s="23">
        <v>15</v>
      </c>
      <c r="C1827" s="28"/>
      <c r="D1827" s="22">
        <f t="shared" si="56"/>
        <v>15</v>
      </c>
      <c r="F1827" s="20" t="s">
        <v>24</v>
      </c>
      <c r="G1827" s="22">
        <f t="shared" si="57"/>
        <v>15</v>
      </c>
    </row>
    <row r="1828" spans="1:7">
      <c r="A1828" s="19" t="s">
        <v>25</v>
      </c>
      <c r="B1828" s="22">
        <v>14</v>
      </c>
      <c r="C1828" s="27"/>
      <c r="D1828" s="22">
        <f t="shared" si="56"/>
        <v>14</v>
      </c>
      <c r="F1828" s="19" t="s">
        <v>25</v>
      </c>
      <c r="G1828" s="22">
        <f t="shared" si="57"/>
        <v>14</v>
      </c>
    </row>
    <row r="1829" spans="1:7">
      <c r="A1829" s="20" t="s">
        <v>43</v>
      </c>
      <c r="B1829" s="23">
        <v>3</v>
      </c>
      <c r="C1829" s="28"/>
      <c r="D1829" s="22">
        <f t="shared" si="56"/>
        <v>3</v>
      </c>
      <c r="F1829" s="20" t="s">
        <v>43</v>
      </c>
      <c r="G1829" s="22">
        <f t="shared" si="57"/>
        <v>3</v>
      </c>
    </row>
    <row r="1830" spans="1:7">
      <c r="A1830" s="19" t="s">
        <v>26</v>
      </c>
      <c r="B1830" s="22">
        <v>17</v>
      </c>
      <c r="C1830" s="27"/>
      <c r="D1830" s="22">
        <f t="shared" si="56"/>
        <v>17</v>
      </c>
      <c r="F1830" s="19" t="s">
        <v>26</v>
      </c>
      <c r="G1830" s="22">
        <f t="shared" si="57"/>
        <v>17</v>
      </c>
    </row>
    <row r="1831" spans="1:7">
      <c r="A1831" s="20" t="s">
        <v>44</v>
      </c>
      <c r="B1831" s="23">
        <v>11</v>
      </c>
      <c r="C1831" s="28"/>
      <c r="D1831" s="22">
        <f t="shared" si="56"/>
        <v>11</v>
      </c>
      <c r="F1831" s="20" t="s">
        <v>44</v>
      </c>
      <c r="G1831" s="22">
        <f t="shared" si="57"/>
        <v>11</v>
      </c>
    </row>
    <row r="1832" spans="1:7">
      <c r="A1832" s="19" t="s">
        <v>37</v>
      </c>
      <c r="B1832" s="22">
        <v>9</v>
      </c>
      <c r="C1832" s="27"/>
      <c r="D1832" s="22">
        <f t="shared" si="56"/>
        <v>9</v>
      </c>
      <c r="F1832" s="19" t="s">
        <v>37</v>
      </c>
      <c r="G1832" s="22">
        <f t="shared" si="57"/>
        <v>9</v>
      </c>
    </row>
    <row r="1833" spans="1:7">
      <c r="A1833" s="20" t="s">
        <v>27</v>
      </c>
      <c r="B1833" s="23">
        <v>15</v>
      </c>
      <c r="C1833" s="28"/>
      <c r="D1833" s="22">
        <f t="shared" si="56"/>
        <v>15</v>
      </c>
      <c r="F1833" s="20" t="s">
        <v>27</v>
      </c>
      <c r="G1833" s="22">
        <f t="shared" si="57"/>
        <v>15</v>
      </c>
    </row>
    <row r="1834" spans="1:7">
      <c r="A1834" s="19" t="s">
        <v>32</v>
      </c>
      <c r="B1834" s="22">
        <v>10</v>
      </c>
      <c r="C1834" s="27"/>
      <c r="D1834" s="22">
        <f t="shared" si="56"/>
        <v>10</v>
      </c>
      <c r="F1834" s="19" t="s">
        <v>32</v>
      </c>
      <c r="G1834" s="22">
        <f t="shared" si="57"/>
        <v>10</v>
      </c>
    </row>
    <row r="1835" spans="1:7">
      <c r="A1835" s="20" t="s">
        <v>19</v>
      </c>
      <c r="B1835" s="23">
        <v>6</v>
      </c>
      <c r="C1835" s="28"/>
      <c r="D1835" s="22">
        <f t="shared" si="56"/>
        <v>6</v>
      </c>
      <c r="F1835" s="20" t="s">
        <v>19</v>
      </c>
      <c r="G1835" s="22">
        <f t="shared" si="57"/>
        <v>6</v>
      </c>
    </row>
    <row r="1836" spans="1:7">
      <c r="A1836" s="19" t="s">
        <v>20</v>
      </c>
      <c r="B1836" s="22">
        <v>9</v>
      </c>
      <c r="C1836" s="27"/>
      <c r="D1836" s="22">
        <f t="shared" si="56"/>
        <v>9</v>
      </c>
      <c r="F1836" s="19" t="s">
        <v>20</v>
      </c>
      <c r="G1836" s="22">
        <f t="shared" si="57"/>
        <v>9</v>
      </c>
    </row>
    <row r="1837" spans="1:7">
      <c r="A1837" s="20" t="s">
        <v>33</v>
      </c>
      <c r="B1837" s="23">
        <v>17</v>
      </c>
      <c r="C1837" s="28"/>
      <c r="D1837" s="22">
        <f t="shared" si="56"/>
        <v>17</v>
      </c>
      <c r="F1837" s="20" t="s">
        <v>33</v>
      </c>
      <c r="G1837" s="22">
        <f t="shared" si="57"/>
        <v>17</v>
      </c>
    </row>
    <row r="1838" spans="1:7">
      <c r="A1838" s="19" t="s">
        <v>35</v>
      </c>
      <c r="B1838" s="22">
        <v>10</v>
      </c>
      <c r="C1838" s="27"/>
      <c r="D1838" s="22">
        <f t="shared" si="56"/>
        <v>10</v>
      </c>
      <c r="F1838" s="19" t="s">
        <v>35</v>
      </c>
      <c r="G1838" s="22">
        <f t="shared" si="57"/>
        <v>10</v>
      </c>
    </row>
    <row r="1839" spans="1:7">
      <c r="A1839" s="20" t="s">
        <v>22</v>
      </c>
      <c r="B1839" s="23">
        <v>14</v>
      </c>
      <c r="C1839" s="28"/>
      <c r="D1839" s="22">
        <f t="shared" si="56"/>
        <v>14</v>
      </c>
      <c r="F1839" s="20" t="s">
        <v>22</v>
      </c>
      <c r="G1839" s="22">
        <f t="shared" si="57"/>
        <v>14</v>
      </c>
    </row>
    <row r="1840" spans="1:7">
      <c r="A1840" s="19" t="s">
        <v>23</v>
      </c>
      <c r="B1840" s="22">
        <v>8</v>
      </c>
      <c r="C1840" s="27"/>
      <c r="D1840" s="22">
        <f t="shared" si="56"/>
        <v>8</v>
      </c>
      <c r="F1840" s="19" t="s">
        <v>23</v>
      </c>
      <c r="G1840" s="22">
        <f t="shared" si="57"/>
        <v>8</v>
      </c>
    </row>
    <row r="1841" spans="1:7">
      <c r="A1841" s="20" t="s">
        <v>36</v>
      </c>
      <c r="B1841" s="23">
        <v>15</v>
      </c>
      <c r="C1841" s="28"/>
      <c r="D1841" s="22">
        <f t="shared" si="56"/>
        <v>15</v>
      </c>
      <c r="F1841" s="20" t="s">
        <v>36</v>
      </c>
      <c r="G1841" s="22">
        <f t="shared" si="57"/>
        <v>15</v>
      </c>
    </row>
    <row r="1842" spans="1:7">
      <c r="A1842" s="19" t="s">
        <v>24</v>
      </c>
      <c r="B1842" s="22">
        <v>13</v>
      </c>
      <c r="C1842" s="27"/>
      <c r="D1842" s="22">
        <f t="shared" si="56"/>
        <v>13</v>
      </c>
      <c r="F1842" s="19" t="s">
        <v>24</v>
      </c>
      <c r="G1842" s="22">
        <f t="shared" si="57"/>
        <v>13</v>
      </c>
    </row>
    <row r="1843" spans="1:7">
      <c r="A1843" s="20" t="s">
        <v>25</v>
      </c>
      <c r="B1843" s="23">
        <v>13</v>
      </c>
      <c r="C1843" s="28"/>
      <c r="D1843" s="22">
        <f t="shared" si="56"/>
        <v>13</v>
      </c>
      <c r="F1843" s="20" t="s">
        <v>25</v>
      </c>
      <c r="G1843" s="22">
        <f t="shared" si="57"/>
        <v>13</v>
      </c>
    </row>
    <row r="1844" spans="1:7">
      <c r="A1844" s="19" t="s">
        <v>43</v>
      </c>
      <c r="B1844" s="22">
        <v>6</v>
      </c>
      <c r="C1844" s="27"/>
      <c r="D1844" s="22">
        <f t="shared" si="56"/>
        <v>6</v>
      </c>
      <c r="F1844" s="19" t="s">
        <v>43</v>
      </c>
      <c r="G1844" s="22">
        <f t="shared" si="57"/>
        <v>6</v>
      </c>
    </row>
    <row r="1845" spans="1:7">
      <c r="A1845" s="20" t="s">
        <v>27</v>
      </c>
      <c r="B1845" s="23">
        <v>2</v>
      </c>
      <c r="C1845" s="28"/>
      <c r="D1845" s="22">
        <f t="shared" si="56"/>
        <v>2</v>
      </c>
      <c r="F1845" s="20" t="s">
        <v>27</v>
      </c>
      <c r="G1845" s="22">
        <f t="shared" si="57"/>
        <v>2</v>
      </c>
    </row>
    <row r="1846" spans="1:7">
      <c r="A1846" s="19" t="s">
        <v>16</v>
      </c>
      <c r="B1846" s="22">
        <v>12</v>
      </c>
      <c r="C1846" s="27"/>
      <c r="D1846" s="22">
        <f t="shared" si="56"/>
        <v>12</v>
      </c>
      <c r="F1846" s="19" t="s">
        <v>16</v>
      </c>
      <c r="G1846" s="22">
        <f t="shared" si="57"/>
        <v>12</v>
      </c>
    </row>
    <row r="1847" spans="1:7">
      <c r="A1847" s="20" t="s">
        <v>18</v>
      </c>
      <c r="B1847" s="23">
        <v>15</v>
      </c>
      <c r="C1847" s="28"/>
      <c r="D1847" s="22">
        <f t="shared" si="56"/>
        <v>15</v>
      </c>
      <c r="F1847" s="20" t="s">
        <v>18</v>
      </c>
      <c r="G1847" s="22">
        <f t="shared" si="57"/>
        <v>15</v>
      </c>
    </row>
    <row r="1848" spans="1:7">
      <c r="A1848" s="19" t="s">
        <v>19</v>
      </c>
      <c r="B1848" s="22">
        <v>11</v>
      </c>
      <c r="C1848" s="27"/>
      <c r="D1848" s="22">
        <f t="shared" si="56"/>
        <v>11</v>
      </c>
      <c r="F1848" s="19" t="s">
        <v>19</v>
      </c>
      <c r="G1848" s="22">
        <f t="shared" si="57"/>
        <v>11</v>
      </c>
    </row>
    <row r="1849" spans="1:7">
      <c r="A1849" s="20" t="s">
        <v>21</v>
      </c>
      <c r="B1849" s="23">
        <v>11</v>
      </c>
      <c r="C1849" s="28"/>
      <c r="D1849" s="22">
        <f t="shared" si="56"/>
        <v>11</v>
      </c>
      <c r="F1849" s="20" t="s">
        <v>21</v>
      </c>
      <c r="G1849" s="22">
        <f t="shared" si="57"/>
        <v>11</v>
      </c>
    </row>
    <row r="1850" spans="1:7">
      <c r="A1850" s="19" t="s">
        <v>23</v>
      </c>
      <c r="B1850" s="22">
        <v>16</v>
      </c>
      <c r="C1850" s="27"/>
      <c r="D1850" s="22">
        <f t="shared" si="56"/>
        <v>16</v>
      </c>
      <c r="F1850" s="19" t="s">
        <v>23</v>
      </c>
      <c r="G1850" s="22">
        <f t="shared" si="57"/>
        <v>16</v>
      </c>
    </row>
    <row r="1851" spans="1:7">
      <c r="A1851" s="20" t="s">
        <v>36</v>
      </c>
      <c r="B1851" s="23">
        <v>12</v>
      </c>
      <c r="C1851" s="28"/>
      <c r="D1851" s="22">
        <f t="shared" si="56"/>
        <v>12</v>
      </c>
      <c r="F1851" s="20" t="s">
        <v>36</v>
      </c>
      <c r="G1851" s="22">
        <f t="shared" si="57"/>
        <v>12</v>
      </c>
    </row>
    <row r="1852" spans="1:7">
      <c r="A1852" s="19" t="s">
        <v>42</v>
      </c>
      <c r="B1852" s="22">
        <v>8</v>
      </c>
      <c r="C1852" s="27"/>
      <c r="D1852" s="22">
        <f t="shared" si="56"/>
        <v>8</v>
      </c>
      <c r="F1852" s="19" t="s">
        <v>42</v>
      </c>
      <c r="G1852" s="22">
        <f t="shared" si="57"/>
        <v>8</v>
      </c>
    </row>
    <row r="1853" spans="1:7">
      <c r="A1853" s="20" t="s">
        <v>24</v>
      </c>
      <c r="B1853" s="23">
        <v>18</v>
      </c>
      <c r="C1853" s="28"/>
      <c r="D1853" s="22">
        <f t="shared" si="56"/>
        <v>18</v>
      </c>
      <c r="F1853" s="20" t="s">
        <v>24</v>
      </c>
      <c r="G1853" s="22">
        <f t="shared" si="57"/>
        <v>18</v>
      </c>
    </row>
    <row r="1854" spans="1:7">
      <c r="A1854" s="19" t="s">
        <v>26</v>
      </c>
      <c r="B1854" s="22">
        <v>21</v>
      </c>
      <c r="C1854" s="27"/>
      <c r="D1854" s="22">
        <f t="shared" si="56"/>
        <v>21</v>
      </c>
      <c r="F1854" s="19" t="s">
        <v>26</v>
      </c>
      <c r="G1854" s="22">
        <f t="shared" si="57"/>
        <v>21</v>
      </c>
    </row>
    <row r="1855" spans="1:7">
      <c r="A1855" s="20" t="s">
        <v>44</v>
      </c>
      <c r="B1855" s="23">
        <v>10</v>
      </c>
      <c r="C1855" s="28"/>
      <c r="D1855" s="22">
        <f t="shared" si="56"/>
        <v>10</v>
      </c>
      <c r="F1855" s="20" t="s">
        <v>44</v>
      </c>
      <c r="G1855" s="22">
        <f t="shared" si="57"/>
        <v>10</v>
      </c>
    </row>
    <row r="1856" spans="1:7">
      <c r="A1856" s="19" t="s">
        <v>37</v>
      </c>
      <c r="B1856" s="22">
        <v>5</v>
      </c>
      <c r="C1856" s="27"/>
      <c r="D1856" s="22">
        <f t="shared" si="56"/>
        <v>5</v>
      </c>
      <c r="F1856" s="19" t="s">
        <v>37</v>
      </c>
      <c r="G1856" s="22">
        <f t="shared" si="57"/>
        <v>5</v>
      </c>
    </row>
    <row r="1857" spans="1:7">
      <c r="A1857" s="20" t="s">
        <v>41</v>
      </c>
      <c r="B1857" s="23">
        <v>7</v>
      </c>
      <c r="C1857" s="28"/>
      <c r="D1857" s="22">
        <f t="shared" si="56"/>
        <v>7</v>
      </c>
      <c r="F1857" s="20" t="s">
        <v>41</v>
      </c>
      <c r="G1857" s="22">
        <f t="shared" si="57"/>
        <v>7</v>
      </c>
    </row>
    <row r="1858" spans="1:7">
      <c r="A1858" s="19" t="s">
        <v>16</v>
      </c>
      <c r="B1858" s="22">
        <v>8</v>
      </c>
      <c r="C1858" s="27"/>
      <c r="D1858" s="22">
        <f t="shared" si="56"/>
        <v>8</v>
      </c>
      <c r="F1858" s="19" t="s">
        <v>16</v>
      </c>
      <c r="G1858" s="22">
        <f t="shared" si="57"/>
        <v>8</v>
      </c>
    </row>
    <row r="1859" spans="1:7">
      <c r="A1859" s="20" t="s">
        <v>19</v>
      </c>
      <c r="B1859" s="23">
        <v>4</v>
      </c>
      <c r="C1859" s="28"/>
      <c r="D1859" s="22">
        <f t="shared" ref="D1859:D1922" si="58">B1859+C1859</f>
        <v>4</v>
      </c>
      <c r="F1859" s="20" t="s">
        <v>19</v>
      </c>
      <c r="G1859" s="22">
        <f t="shared" ref="G1859:G1922" si="59">B1859+C1859</f>
        <v>4</v>
      </c>
    </row>
    <row r="1860" spans="1:7">
      <c r="A1860" s="19" t="s">
        <v>20</v>
      </c>
      <c r="B1860" s="22">
        <v>7</v>
      </c>
      <c r="C1860" s="27"/>
      <c r="D1860" s="22">
        <f t="shared" si="58"/>
        <v>7</v>
      </c>
      <c r="F1860" s="19" t="s">
        <v>20</v>
      </c>
      <c r="G1860" s="22">
        <f t="shared" si="59"/>
        <v>7</v>
      </c>
    </row>
    <row r="1861" spans="1:7">
      <c r="A1861" s="20" t="s">
        <v>33</v>
      </c>
      <c r="B1861" s="23">
        <v>7</v>
      </c>
      <c r="C1861" s="28"/>
      <c r="D1861" s="22">
        <f t="shared" si="58"/>
        <v>7</v>
      </c>
      <c r="F1861" s="20" t="s">
        <v>33</v>
      </c>
      <c r="G1861" s="22">
        <f t="shared" si="59"/>
        <v>7</v>
      </c>
    </row>
    <row r="1862" spans="1:7">
      <c r="A1862" s="19" t="s">
        <v>21</v>
      </c>
      <c r="B1862" s="22">
        <v>10</v>
      </c>
      <c r="C1862" s="27"/>
      <c r="D1862" s="22">
        <f t="shared" si="58"/>
        <v>10</v>
      </c>
      <c r="F1862" s="19" t="s">
        <v>21</v>
      </c>
      <c r="G1862" s="22">
        <f t="shared" si="59"/>
        <v>10</v>
      </c>
    </row>
    <row r="1863" spans="1:7">
      <c r="A1863" s="20" t="s">
        <v>23</v>
      </c>
      <c r="B1863" s="23">
        <v>5</v>
      </c>
      <c r="C1863" s="28"/>
      <c r="D1863" s="22">
        <f t="shared" si="58"/>
        <v>5</v>
      </c>
      <c r="F1863" s="20" t="s">
        <v>23</v>
      </c>
      <c r="G1863" s="22">
        <f t="shared" si="59"/>
        <v>5</v>
      </c>
    </row>
    <row r="1864" spans="1:7">
      <c r="A1864" s="19" t="s">
        <v>36</v>
      </c>
      <c r="B1864" s="22">
        <v>5</v>
      </c>
      <c r="C1864" s="27"/>
      <c r="D1864" s="22">
        <f t="shared" si="58"/>
        <v>5</v>
      </c>
      <c r="F1864" s="19" t="s">
        <v>36</v>
      </c>
      <c r="G1864" s="22">
        <f t="shared" si="59"/>
        <v>5</v>
      </c>
    </row>
    <row r="1865" spans="1:7">
      <c r="A1865" s="20" t="s">
        <v>24</v>
      </c>
      <c r="B1865" s="23">
        <v>10</v>
      </c>
      <c r="C1865" s="28"/>
      <c r="D1865" s="22">
        <f t="shared" si="58"/>
        <v>10</v>
      </c>
      <c r="F1865" s="20" t="s">
        <v>24</v>
      </c>
      <c r="G1865" s="22">
        <f t="shared" si="59"/>
        <v>10</v>
      </c>
    </row>
    <row r="1866" spans="1:7">
      <c r="A1866" s="19" t="s">
        <v>25</v>
      </c>
      <c r="B1866" s="22">
        <v>9</v>
      </c>
      <c r="C1866" s="27"/>
      <c r="D1866" s="22">
        <f t="shared" si="58"/>
        <v>9</v>
      </c>
      <c r="F1866" s="19" t="s">
        <v>25</v>
      </c>
      <c r="G1866" s="22">
        <f t="shared" si="59"/>
        <v>9</v>
      </c>
    </row>
    <row r="1867" spans="1:7">
      <c r="A1867" s="20" t="s">
        <v>43</v>
      </c>
      <c r="B1867" s="23">
        <v>9</v>
      </c>
      <c r="C1867" s="28"/>
      <c r="D1867" s="22">
        <f t="shared" si="58"/>
        <v>9</v>
      </c>
      <c r="F1867" s="20" t="s">
        <v>43</v>
      </c>
      <c r="G1867" s="22">
        <f t="shared" si="59"/>
        <v>9</v>
      </c>
    </row>
    <row r="1868" spans="1:7">
      <c r="A1868" s="19" t="s">
        <v>26</v>
      </c>
      <c r="B1868" s="22">
        <v>8</v>
      </c>
      <c r="C1868" s="27"/>
      <c r="D1868" s="22">
        <f t="shared" si="58"/>
        <v>8</v>
      </c>
      <c r="F1868" s="19" t="s">
        <v>26</v>
      </c>
      <c r="G1868" s="22">
        <f t="shared" si="59"/>
        <v>8</v>
      </c>
    </row>
    <row r="1869" spans="1:7">
      <c r="A1869" s="20" t="s">
        <v>37</v>
      </c>
      <c r="B1869" s="23">
        <v>8</v>
      </c>
      <c r="C1869" s="28"/>
      <c r="D1869" s="22">
        <f t="shared" si="58"/>
        <v>8</v>
      </c>
      <c r="F1869" s="20" t="s">
        <v>37</v>
      </c>
      <c r="G1869" s="22">
        <f t="shared" si="59"/>
        <v>8</v>
      </c>
    </row>
    <row r="1870" spans="1:7">
      <c r="A1870" s="19" t="s">
        <v>27</v>
      </c>
      <c r="B1870" s="22">
        <v>8</v>
      </c>
      <c r="C1870" s="27"/>
      <c r="D1870" s="22">
        <f t="shared" si="58"/>
        <v>8</v>
      </c>
      <c r="F1870" s="19" t="s">
        <v>27</v>
      </c>
      <c r="G1870" s="22">
        <f t="shared" si="59"/>
        <v>8</v>
      </c>
    </row>
    <row r="1871" spans="1:7">
      <c r="A1871" s="20" t="s">
        <v>41</v>
      </c>
      <c r="B1871" s="23">
        <v>3</v>
      </c>
      <c r="C1871" s="28"/>
      <c r="D1871" s="22">
        <f t="shared" si="58"/>
        <v>3</v>
      </c>
      <c r="F1871" s="20" t="s">
        <v>41</v>
      </c>
      <c r="G1871" s="22">
        <f t="shared" si="59"/>
        <v>3</v>
      </c>
    </row>
    <row r="1872" spans="1:7">
      <c r="A1872" s="19" t="s">
        <v>18</v>
      </c>
      <c r="B1872" s="22">
        <v>14</v>
      </c>
      <c r="C1872" s="27"/>
      <c r="D1872" s="22">
        <f t="shared" si="58"/>
        <v>14</v>
      </c>
      <c r="F1872" s="19" t="s">
        <v>18</v>
      </c>
      <c r="G1872" s="22">
        <f t="shared" si="59"/>
        <v>14</v>
      </c>
    </row>
    <row r="1873" spans="1:7">
      <c r="A1873" s="20" t="s">
        <v>19</v>
      </c>
      <c r="B1873" s="23">
        <v>9</v>
      </c>
      <c r="C1873" s="28"/>
      <c r="D1873" s="22">
        <f t="shared" si="58"/>
        <v>9</v>
      </c>
      <c r="F1873" s="20" t="s">
        <v>19</v>
      </c>
      <c r="G1873" s="22">
        <f t="shared" si="59"/>
        <v>9</v>
      </c>
    </row>
    <row r="1874" spans="1:7">
      <c r="A1874" s="19" t="s">
        <v>20</v>
      </c>
      <c r="B1874" s="22">
        <v>5</v>
      </c>
      <c r="C1874" s="27"/>
      <c r="D1874" s="22">
        <f t="shared" si="58"/>
        <v>5</v>
      </c>
      <c r="F1874" s="19" t="s">
        <v>20</v>
      </c>
      <c r="G1874" s="22">
        <f t="shared" si="59"/>
        <v>5</v>
      </c>
    </row>
    <row r="1875" spans="1:7">
      <c r="A1875" s="20" t="s">
        <v>33</v>
      </c>
      <c r="B1875" s="23">
        <v>14</v>
      </c>
      <c r="C1875" s="28"/>
      <c r="D1875" s="22">
        <f t="shared" si="58"/>
        <v>14</v>
      </c>
      <c r="F1875" s="20" t="s">
        <v>33</v>
      </c>
      <c r="G1875" s="22">
        <f t="shared" si="59"/>
        <v>14</v>
      </c>
    </row>
    <row r="1876" spans="1:7">
      <c r="A1876" s="19" t="s">
        <v>21</v>
      </c>
      <c r="B1876" s="22">
        <v>9</v>
      </c>
      <c r="C1876" s="27"/>
      <c r="D1876" s="22">
        <f t="shared" si="58"/>
        <v>9</v>
      </c>
      <c r="F1876" s="19" t="s">
        <v>21</v>
      </c>
      <c r="G1876" s="22">
        <f t="shared" si="59"/>
        <v>9</v>
      </c>
    </row>
    <row r="1877" spans="1:7">
      <c r="A1877" s="20" t="s">
        <v>22</v>
      </c>
      <c r="B1877" s="23">
        <v>14</v>
      </c>
      <c r="C1877" s="28"/>
      <c r="D1877" s="22">
        <f t="shared" si="58"/>
        <v>14</v>
      </c>
      <c r="F1877" s="20" t="s">
        <v>22</v>
      </c>
      <c r="G1877" s="22">
        <f t="shared" si="59"/>
        <v>14</v>
      </c>
    </row>
    <row r="1878" spans="1:7">
      <c r="A1878" s="19" t="s">
        <v>36</v>
      </c>
      <c r="B1878" s="22">
        <v>16</v>
      </c>
      <c r="C1878" s="27"/>
      <c r="D1878" s="22">
        <f t="shared" si="58"/>
        <v>16</v>
      </c>
      <c r="F1878" s="19" t="s">
        <v>36</v>
      </c>
      <c r="G1878" s="22">
        <f t="shared" si="59"/>
        <v>16</v>
      </c>
    </row>
    <row r="1879" spans="1:7">
      <c r="A1879" s="20" t="s">
        <v>42</v>
      </c>
      <c r="B1879" s="23">
        <v>14</v>
      </c>
      <c r="C1879" s="28"/>
      <c r="D1879" s="22">
        <f t="shared" si="58"/>
        <v>14</v>
      </c>
      <c r="F1879" s="20" t="s">
        <v>42</v>
      </c>
      <c r="G1879" s="22">
        <f t="shared" si="59"/>
        <v>14</v>
      </c>
    </row>
    <row r="1880" spans="1:7">
      <c r="A1880" s="19" t="s">
        <v>24</v>
      </c>
      <c r="B1880" s="22">
        <v>16</v>
      </c>
      <c r="C1880" s="27"/>
      <c r="D1880" s="22">
        <f t="shared" si="58"/>
        <v>16</v>
      </c>
      <c r="F1880" s="19" t="s">
        <v>24</v>
      </c>
      <c r="G1880" s="22">
        <f t="shared" si="59"/>
        <v>16</v>
      </c>
    </row>
    <row r="1881" spans="1:7">
      <c r="A1881" s="20" t="s">
        <v>25</v>
      </c>
      <c r="B1881" s="23">
        <v>11</v>
      </c>
      <c r="C1881" s="28"/>
      <c r="D1881" s="22">
        <f t="shared" si="58"/>
        <v>11</v>
      </c>
      <c r="F1881" s="20" t="s">
        <v>25</v>
      </c>
      <c r="G1881" s="22">
        <f t="shared" si="59"/>
        <v>11</v>
      </c>
    </row>
    <row r="1882" spans="1:7">
      <c r="A1882" s="19" t="s">
        <v>43</v>
      </c>
      <c r="B1882" s="22">
        <v>7</v>
      </c>
      <c r="C1882" s="27"/>
      <c r="D1882" s="22">
        <f t="shared" si="58"/>
        <v>7</v>
      </c>
      <c r="F1882" s="19" t="s">
        <v>43</v>
      </c>
      <c r="G1882" s="22">
        <f t="shared" si="59"/>
        <v>7</v>
      </c>
    </row>
    <row r="1883" spans="1:7">
      <c r="A1883" s="20" t="s">
        <v>44</v>
      </c>
      <c r="B1883" s="23">
        <v>8</v>
      </c>
      <c r="C1883" s="28"/>
      <c r="D1883" s="22">
        <f t="shared" si="58"/>
        <v>8</v>
      </c>
      <c r="F1883" s="20" t="s">
        <v>44</v>
      </c>
      <c r="G1883" s="22">
        <f t="shared" si="59"/>
        <v>8</v>
      </c>
    </row>
    <row r="1884" spans="1:7">
      <c r="A1884" s="19" t="s">
        <v>27</v>
      </c>
      <c r="B1884" s="22">
        <v>20</v>
      </c>
      <c r="C1884" s="27"/>
      <c r="D1884" s="22">
        <f t="shared" si="58"/>
        <v>20</v>
      </c>
      <c r="F1884" s="19" t="s">
        <v>27</v>
      </c>
      <c r="G1884" s="22">
        <f t="shared" si="59"/>
        <v>20</v>
      </c>
    </row>
    <row r="1885" spans="1:7">
      <c r="A1885" s="20" t="s">
        <v>41</v>
      </c>
      <c r="B1885" s="23">
        <v>10</v>
      </c>
      <c r="C1885" s="28"/>
      <c r="D1885" s="22">
        <f t="shared" si="58"/>
        <v>10</v>
      </c>
      <c r="F1885" s="20" t="s">
        <v>41</v>
      </c>
      <c r="G1885" s="22">
        <f t="shared" si="59"/>
        <v>10</v>
      </c>
    </row>
    <row r="1886" spans="1:7">
      <c r="A1886" s="19" t="s">
        <v>32</v>
      </c>
      <c r="B1886" s="22">
        <v>6</v>
      </c>
      <c r="C1886" s="27"/>
      <c r="D1886" s="22">
        <f t="shared" si="58"/>
        <v>6</v>
      </c>
      <c r="F1886" s="19" t="s">
        <v>32</v>
      </c>
      <c r="G1886" s="22">
        <f t="shared" si="59"/>
        <v>6</v>
      </c>
    </row>
    <row r="1887" spans="1:7">
      <c r="A1887" s="20" t="s">
        <v>18</v>
      </c>
      <c r="B1887" s="23">
        <v>8</v>
      </c>
      <c r="C1887" s="28"/>
      <c r="D1887" s="22">
        <f t="shared" si="58"/>
        <v>8</v>
      </c>
      <c r="F1887" s="20" t="s">
        <v>18</v>
      </c>
      <c r="G1887" s="22">
        <f t="shared" si="59"/>
        <v>8</v>
      </c>
    </row>
    <row r="1888" spans="1:7">
      <c r="A1888" s="19" t="s">
        <v>33</v>
      </c>
      <c r="B1888" s="22">
        <v>7</v>
      </c>
      <c r="C1888" s="27"/>
      <c r="D1888" s="22">
        <f t="shared" si="58"/>
        <v>7</v>
      </c>
      <c r="F1888" s="19" t="s">
        <v>33</v>
      </c>
      <c r="G1888" s="22">
        <f t="shared" si="59"/>
        <v>7</v>
      </c>
    </row>
    <row r="1889" spans="1:7">
      <c r="A1889" s="20" t="s">
        <v>35</v>
      </c>
      <c r="B1889" s="23">
        <v>8</v>
      </c>
      <c r="C1889" s="28"/>
      <c r="D1889" s="22">
        <f t="shared" si="58"/>
        <v>8</v>
      </c>
      <c r="F1889" s="20" t="s">
        <v>35</v>
      </c>
      <c r="G1889" s="22">
        <f t="shared" si="59"/>
        <v>8</v>
      </c>
    </row>
    <row r="1890" spans="1:7">
      <c r="A1890" s="19" t="s">
        <v>21</v>
      </c>
      <c r="B1890" s="22">
        <v>6</v>
      </c>
      <c r="C1890" s="27"/>
      <c r="D1890" s="22">
        <f t="shared" si="58"/>
        <v>6</v>
      </c>
      <c r="F1890" s="19" t="s">
        <v>21</v>
      </c>
      <c r="G1890" s="22">
        <f t="shared" si="59"/>
        <v>6</v>
      </c>
    </row>
    <row r="1891" spans="1:7">
      <c r="A1891" s="20" t="s">
        <v>22</v>
      </c>
      <c r="B1891" s="23">
        <v>10</v>
      </c>
      <c r="C1891" s="28"/>
      <c r="D1891" s="22">
        <f t="shared" si="58"/>
        <v>10</v>
      </c>
      <c r="F1891" s="20" t="s">
        <v>22</v>
      </c>
      <c r="G1891" s="22">
        <f t="shared" si="59"/>
        <v>10</v>
      </c>
    </row>
    <row r="1892" spans="1:7">
      <c r="A1892" s="19" t="s">
        <v>23</v>
      </c>
      <c r="B1892" s="22">
        <v>10</v>
      </c>
      <c r="C1892" s="27"/>
      <c r="D1892" s="22">
        <f t="shared" si="58"/>
        <v>10</v>
      </c>
      <c r="F1892" s="19" t="s">
        <v>23</v>
      </c>
      <c r="G1892" s="22">
        <f t="shared" si="59"/>
        <v>10</v>
      </c>
    </row>
    <row r="1893" spans="1:7">
      <c r="A1893" s="20" t="s">
        <v>36</v>
      </c>
      <c r="B1893" s="23">
        <v>10</v>
      </c>
      <c r="C1893" s="28"/>
      <c r="D1893" s="22">
        <f t="shared" si="58"/>
        <v>10</v>
      </c>
      <c r="F1893" s="20" t="s">
        <v>36</v>
      </c>
      <c r="G1893" s="22">
        <f t="shared" si="59"/>
        <v>10</v>
      </c>
    </row>
    <row r="1894" spans="1:7">
      <c r="A1894" s="19" t="s">
        <v>42</v>
      </c>
      <c r="B1894" s="22">
        <v>7</v>
      </c>
      <c r="C1894" s="27"/>
      <c r="D1894" s="22">
        <f t="shared" si="58"/>
        <v>7</v>
      </c>
      <c r="F1894" s="19" t="s">
        <v>42</v>
      </c>
      <c r="G1894" s="22">
        <f t="shared" si="59"/>
        <v>7</v>
      </c>
    </row>
    <row r="1895" spans="1:7">
      <c r="A1895" s="20" t="s">
        <v>24</v>
      </c>
      <c r="B1895" s="23">
        <v>11</v>
      </c>
      <c r="C1895" s="28"/>
      <c r="D1895" s="22">
        <f t="shared" si="58"/>
        <v>11</v>
      </c>
      <c r="F1895" s="20" t="s">
        <v>24</v>
      </c>
      <c r="G1895" s="22">
        <f t="shared" si="59"/>
        <v>11</v>
      </c>
    </row>
    <row r="1896" spans="1:7">
      <c r="A1896" s="19" t="s">
        <v>43</v>
      </c>
      <c r="B1896" s="22">
        <v>14</v>
      </c>
      <c r="C1896" s="27"/>
      <c r="D1896" s="22">
        <f t="shared" si="58"/>
        <v>14</v>
      </c>
      <c r="F1896" s="19" t="s">
        <v>43</v>
      </c>
      <c r="G1896" s="22">
        <f t="shared" si="59"/>
        <v>14</v>
      </c>
    </row>
    <row r="1897" spans="1:7">
      <c r="A1897" s="20" t="s">
        <v>26</v>
      </c>
      <c r="B1897" s="23">
        <v>27</v>
      </c>
      <c r="C1897" s="28"/>
      <c r="D1897" s="22">
        <f t="shared" si="58"/>
        <v>27</v>
      </c>
      <c r="F1897" s="20" t="s">
        <v>26</v>
      </c>
      <c r="G1897" s="22">
        <f t="shared" si="59"/>
        <v>27</v>
      </c>
    </row>
    <row r="1898" spans="1:7">
      <c r="A1898" s="19" t="s">
        <v>44</v>
      </c>
      <c r="B1898" s="22">
        <v>11</v>
      </c>
      <c r="C1898" s="27"/>
      <c r="D1898" s="22">
        <f t="shared" si="58"/>
        <v>11</v>
      </c>
      <c r="F1898" s="19" t="s">
        <v>44</v>
      </c>
      <c r="G1898" s="22">
        <f t="shared" si="59"/>
        <v>11</v>
      </c>
    </row>
    <row r="1899" spans="1:7">
      <c r="A1899" s="20" t="s">
        <v>37</v>
      </c>
      <c r="B1899" s="23">
        <v>16</v>
      </c>
      <c r="C1899" s="28"/>
      <c r="D1899" s="22">
        <f t="shared" si="58"/>
        <v>16</v>
      </c>
      <c r="F1899" s="20" t="s">
        <v>37</v>
      </c>
      <c r="G1899" s="22">
        <f t="shared" si="59"/>
        <v>16</v>
      </c>
    </row>
    <row r="1900" spans="1:7">
      <c r="A1900" s="19" t="s">
        <v>27</v>
      </c>
      <c r="B1900" s="22">
        <v>17</v>
      </c>
      <c r="C1900" s="27"/>
      <c r="D1900" s="22">
        <f t="shared" si="58"/>
        <v>17</v>
      </c>
      <c r="F1900" s="19" t="s">
        <v>27</v>
      </c>
      <c r="G1900" s="22">
        <f t="shared" si="59"/>
        <v>17</v>
      </c>
    </row>
    <row r="1901" spans="1:7">
      <c r="A1901" s="20" t="s">
        <v>41</v>
      </c>
      <c r="B1901" s="23">
        <v>14</v>
      </c>
      <c r="C1901" s="28"/>
      <c r="D1901" s="22">
        <f t="shared" si="58"/>
        <v>14</v>
      </c>
      <c r="F1901" s="20" t="s">
        <v>41</v>
      </c>
      <c r="G1901" s="22">
        <f t="shared" si="59"/>
        <v>14</v>
      </c>
    </row>
    <row r="1902" spans="1:7">
      <c r="A1902" s="19" t="s">
        <v>32</v>
      </c>
      <c r="B1902" s="22">
        <v>2</v>
      </c>
      <c r="C1902" s="27"/>
      <c r="D1902" s="22">
        <f t="shared" si="58"/>
        <v>2</v>
      </c>
      <c r="F1902" s="19" t="s">
        <v>32</v>
      </c>
      <c r="G1902" s="22">
        <f t="shared" si="59"/>
        <v>2</v>
      </c>
    </row>
    <row r="1903" spans="1:7">
      <c r="A1903" s="20" t="s">
        <v>16</v>
      </c>
      <c r="B1903" s="23">
        <v>5</v>
      </c>
      <c r="C1903" s="28"/>
      <c r="D1903" s="22">
        <f t="shared" si="58"/>
        <v>5</v>
      </c>
      <c r="F1903" s="20" t="s">
        <v>16</v>
      </c>
      <c r="G1903" s="22">
        <f t="shared" si="59"/>
        <v>5</v>
      </c>
    </row>
    <row r="1904" spans="1:7">
      <c r="A1904" s="19" t="s">
        <v>18</v>
      </c>
      <c r="B1904" s="22">
        <v>12</v>
      </c>
      <c r="C1904" s="27"/>
      <c r="D1904" s="22">
        <f t="shared" si="58"/>
        <v>12</v>
      </c>
      <c r="F1904" s="19" t="s">
        <v>18</v>
      </c>
      <c r="G1904" s="22">
        <f t="shared" si="59"/>
        <v>12</v>
      </c>
    </row>
    <row r="1905" spans="1:7">
      <c r="A1905" s="20" t="s">
        <v>19</v>
      </c>
      <c r="B1905" s="23">
        <v>12</v>
      </c>
      <c r="C1905" s="28"/>
      <c r="D1905" s="22">
        <f t="shared" si="58"/>
        <v>12</v>
      </c>
      <c r="F1905" s="20" t="s">
        <v>19</v>
      </c>
      <c r="G1905" s="22">
        <f t="shared" si="59"/>
        <v>12</v>
      </c>
    </row>
    <row r="1906" spans="1:7">
      <c r="A1906" s="19" t="s">
        <v>20</v>
      </c>
      <c r="B1906" s="22">
        <v>12</v>
      </c>
      <c r="C1906" s="27"/>
      <c r="D1906" s="22">
        <f t="shared" si="58"/>
        <v>12</v>
      </c>
      <c r="F1906" s="19" t="s">
        <v>20</v>
      </c>
      <c r="G1906" s="22">
        <f t="shared" si="59"/>
        <v>12</v>
      </c>
    </row>
    <row r="1907" spans="1:7">
      <c r="A1907" s="20" t="s">
        <v>33</v>
      </c>
      <c r="B1907" s="23">
        <v>7</v>
      </c>
      <c r="C1907" s="28"/>
      <c r="D1907" s="22">
        <f t="shared" si="58"/>
        <v>7</v>
      </c>
      <c r="F1907" s="20" t="s">
        <v>33</v>
      </c>
      <c r="G1907" s="22">
        <f t="shared" si="59"/>
        <v>7</v>
      </c>
    </row>
    <row r="1908" spans="1:7">
      <c r="A1908" s="19" t="s">
        <v>21</v>
      </c>
      <c r="B1908" s="22">
        <v>27</v>
      </c>
      <c r="C1908" s="27"/>
      <c r="D1908" s="22">
        <f t="shared" si="58"/>
        <v>27</v>
      </c>
      <c r="F1908" s="19" t="s">
        <v>21</v>
      </c>
      <c r="G1908" s="22">
        <f t="shared" si="59"/>
        <v>27</v>
      </c>
    </row>
    <row r="1909" spans="1:7">
      <c r="A1909" s="20" t="s">
        <v>22</v>
      </c>
      <c r="B1909" s="23">
        <v>15</v>
      </c>
      <c r="C1909" s="28"/>
      <c r="D1909" s="22">
        <f t="shared" si="58"/>
        <v>15</v>
      </c>
      <c r="F1909" s="20" t="s">
        <v>22</v>
      </c>
      <c r="G1909" s="22">
        <f t="shared" si="59"/>
        <v>15</v>
      </c>
    </row>
    <row r="1910" spans="1:7">
      <c r="A1910" s="19" t="s">
        <v>23</v>
      </c>
      <c r="B1910" s="22">
        <v>8</v>
      </c>
      <c r="C1910" s="27"/>
      <c r="D1910" s="22">
        <f t="shared" si="58"/>
        <v>8</v>
      </c>
      <c r="F1910" s="19" t="s">
        <v>23</v>
      </c>
      <c r="G1910" s="22">
        <f t="shared" si="59"/>
        <v>8</v>
      </c>
    </row>
    <row r="1911" spans="1:7">
      <c r="A1911" s="20" t="s">
        <v>36</v>
      </c>
      <c r="B1911" s="23">
        <v>13</v>
      </c>
      <c r="C1911" s="28"/>
      <c r="D1911" s="22">
        <f t="shared" si="58"/>
        <v>13</v>
      </c>
      <c r="F1911" s="20" t="s">
        <v>36</v>
      </c>
      <c r="G1911" s="22">
        <f t="shared" si="59"/>
        <v>13</v>
      </c>
    </row>
    <row r="1912" spans="1:7">
      <c r="A1912" s="19" t="s">
        <v>42</v>
      </c>
      <c r="B1912" s="22">
        <v>14</v>
      </c>
      <c r="C1912" s="27"/>
      <c r="D1912" s="22">
        <f t="shared" si="58"/>
        <v>14</v>
      </c>
      <c r="F1912" s="19" t="s">
        <v>42</v>
      </c>
      <c r="G1912" s="22">
        <f t="shared" si="59"/>
        <v>14</v>
      </c>
    </row>
    <row r="1913" spans="1:7">
      <c r="A1913" s="20" t="s">
        <v>24</v>
      </c>
      <c r="B1913" s="23">
        <v>21</v>
      </c>
      <c r="C1913" s="28"/>
      <c r="D1913" s="22">
        <f t="shared" si="58"/>
        <v>21</v>
      </c>
      <c r="F1913" s="20" t="s">
        <v>24</v>
      </c>
      <c r="G1913" s="22">
        <f t="shared" si="59"/>
        <v>21</v>
      </c>
    </row>
    <row r="1914" spans="1:7">
      <c r="A1914" s="19" t="s">
        <v>25</v>
      </c>
      <c r="B1914" s="22">
        <v>15</v>
      </c>
      <c r="C1914" s="27"/>
      <c r="D1914" s="22">
        <f t="shared" si="58"/>
        <v>15</v>
      </c>
      <c r="F1914" s="19" t="s">
        <v>25</v>
      </c>
      <c r="G1914" s="22">
        <f t="shared" si="59"/>
        <v>15</v>
      </c>
    </row>
    <row r="1915" spans="1:7">
      <c r="A1915" s="20" t="s">
        <v>43</v>
      </c>
      <c r="B1915" s="23">
        <v>4</v>
      </c>
      <c r="C1915" s="28"/>
      <c r="D1915" s="22">
        <f t="shared" si="58"/>
        <v>4</v>
      </c>
      <c r="F1915" s="20" t="s">
        <v>43</v>
      </c>
      <c r="G1915" s="22">
        <f t="shared" si="59"/>
        <v>4</v>
      </c>
    </row>
    <row r="1916" spans="1:7">
      <c r="A1916" s="19" t="s">
        <v>44</v>
      </c>
      <c r="B1916" s="22">
        <v>9</v>
      </c>
      <c r="C1916" s="27"/>
      <c r="D1916" s="22">
        <f t="shared" si="58"/>
        <v>9</v>
      </c>
      <c r="F1916" s="19" t="s">
        <v>44</v>
      </c>
      <c r="G1916" s="22">
        <f t="shared" si="59"/>
        <v>9</v>
      </c>
    </row>
    <row r="1917" spans="1:7">
      <c r="A1917" s="20" t="s">
        <v>27</v>
      </c>
      <c r="B1917" s="23">
        <v>13</v>
      </c>
      <c r="C1917" s="28"/>
      <c r="D1917" s="22">
        <f t="shared" si="58"/>
        <v>13</v>
      </c>
      <c r="F1917" s="20" t="s">
        <v>27</v>
      </c>
      <c r="G1917" s="22">
        <f t="shared" si="59"/>
        <v>13</v>
      </c>
    </row>
    <row r="1918" spans="1:7">
      <c r="A1918" s="19" t="s">
        <v>41</v>
      </c>
      <c r="B1918" s="22">
        <v>11</v>
      </c>
      <c r="C1918" s="27"/>
      <c r="D1918" s="22">
        <f t="shared" si="58"/>
        <v>11</v>
      </c>
      <c r="F1918" s="19" t="s">
        <v>41</v>
      </c>
      <c r="G1918" s="22">
        <f t="shared" si="59"/>
        <v>11</v>
      </c>
    </row>
    <row r="1919" spans="1:7">
      <c r="A1919" s="20" t="s">
        <v>32</v>
      </c>
      <c r="B1919" s="23">
        <v>25</v>
      </c>
      <c r="C1919" s="28"/>
      <c r="D1919" s="22">
        <f t="shared" si="58"/>
        <v>25</v>
      </c>
      <c r="F1919" s="20" t="s">
        <v>32</v>
      </c>
      <c r="G1919" s="22">
        <f t="shared" si="59"/>
        <v>25</v>
      </c>
    </row>
    <row r="1920" spans="1:7">
      <c r="A1920" s="19" t="s">
        <v>16</v>
      </c>
      <c r="B1920" s="22">
        <v>25</v>
      </c>
      <c r="C1920" s="27"/>
      <c r="D1920" s="22">
        <f t="shared" si="58"/>
        <v>25</v>
      </c>
      <c r="F1920" s="19" t="s">
        <v>16</v>
      </c>
      <c r="G1920" s="22">
        <f t="shared" si="59"/>
        <v>25</v>
      </c>
    </row>
    <row r="1921" spans="1:7">
      <c r="A1921" s="20" t="s">
        <v>18</v>
      </c>
      <c r="B1921" s="23">
        <v>9</v>
      </c>
      <c r="C1921" s="28"/>
      <c r="D1921" s="22">
        <f t="shared" si="58"/>
        <v>9</v>
      </c>
      <c r="F1921" s="20" t="s">
        <v>18</v>
      </c>
      <c r="G1921" s="22">
        <f t="shared" si="59"/>
        <v>9</v>
      </c>
    </row>
    <row r="1922" spans="1:7">
      <c r="A1922" s="19" t="s">
        <v>19</v>
      </c>
      <c r="B1922" s="22">
        <v>21</v>
      </c>
      <c r="C1922" s="27"/>
      <c r="D1922" s="22">
        <f t="shared" si="58"/>
        <v>21</v>
      </c>
      <c r="F1922" s="19" t="s">
        <v>19</v>
      </c>
      <c r="G1922" s="22">
        <f t="shared" si="59"/>
        <v>21</v>
      </c>
    </row>
    <row r="1923" spans="1:7">
      <c r="A1923" s="20" t="s">
        <v>20</v>
      </c>
      <c r="B1923" s="23">
        <v>15</v>
      </c>
      <c r="C1923" s="28"/>
      <c r="D1923" s="22">
        <f t="shared" ref="D1923:D1986" si="60">B1923+C1923</f>
        <v>15</v>
      </c>
      <c r="F1923" s="20" t="s">
        <v>20</v>
      </c>
      <c r="G1923" s="22">
        <f t="shared" ref="G1923:G1986" si="61">B1923+C1923</f>
        <v>15</v>
      </c>
    </row>
    <row r="1924" spans="1:7">
      <c r="A1924" s="19" t="s">
        <v>33</v>
      </c>
      <c r="B1924" s="22">
        <v>11</v>
      </c>
      <c r="C1924" s="27"/>
      <c r="D1924" s="22">
        <f t="shared" si="60"/>
        <v>11</v>
      </c>
      <c r="F1924" s="19" t="s">
        <v>33</v>
      </c>
      <c r="G1924" s="22">
        <f t="shared" si="61"/>
        <v>11</v>
      </c>
    </row>
    <row r="1925" spans="1:7">
      <c r="A1925" s="20" t="s">
        <v>21</v>
      </c>
      <c r="B1925" s="23">
        <v>4</v>
      </c>
      <c r="C1925" s="28"/>
      <c r="D1925" s="22">
        <f t="shared" si="60"/>
        <v>4</v>
      </c>
      <c r="F1925" s="20" t="s">
        <v>21</v>
      </c>
      <c r="G1925" s="22">
        <f t="shared" si="61"/>
        <v>4</v>
      </c>
    </row>
    <row r="1926" spans="1:7">
      <c r="A1926" s="19" t="s">
        <v>22</v>
      </c>
      <c r="B1926" s="22">
        <v>20</v>
      </c>
      <c r="C1926" s="27"/>
      <c r="D1926" s="22">
        <f t="shared" si="60"/>
        <v>20</v>
      </c>
      <c r="F1926" s="19" t="s">
        <v>22</v>
      </c>
      <c r="G1926" s="22">
        <f t="shared" si="61"/>
        <v>20</v>
      </c>
    </row>
    <row r="1927" spans="1:7">
      <c r="A1927" s="20" t="s">
        <v>36</v>
      </c>
      <c r="B1927" s="23">
        <v>9</v>
      </c>
      <c r="C1927" s="28"/>
      <c r="D1927" s="22">
        <f t="shared" si="60"/>
        <v>9</v>
      </c>
      <c r="F1927" s="20" t="s">
        <v>36</v>
      </c>
      <c r="G1927" s="22">
        <f t="shared" si="61"/>
        <v>9</v>
      </c>
    </row>
    <row r="1928" spans="1:7">
      <c r="A1928" s="19" t="s">
        <v>24</v>
      </c>
      <c r="B1928" s="22">
        <v>10</v>
      </c>
      <c r="C1928" s="27"/>
      <c r="D1928" s="22">
        <f t="shared" si="60"/>
        <v>10</v>
      </c>
      <c r="F1928" s="19" t="s">
        <v>24</v>
      </c>
      <c r="G1928" s="22">
        <f t="shared" si="61"/>
        <v>10</v>
      </c>
    </row>
    <row r="1929" spans="1:7">
      <c r="A1929" s="20" t="s">
        <v>25</v>
      </c>
      <c r="B1929" s="23">
        <v>24</v>
      </c>
      <c r="C1929" s="28"/>
      <c r="D1929" s="22">
        <f t="shared" si="60"/>
        <v>24</v>
      </c>
      <c r="F1929" s="20" t="s">
        <v>25</v>
      </c>
      <c r="G1929" s="22">
        <f t="shared" si="61"/>
        <v>24</v>
      </c>
    </row>
    <row r="1930" spans="1:7">
      <c r="A1930" s="19" t="s">
        <v>43</v>
      </c>
      <c r="B1930" s="22">
        <v>16</v>
      </c>
      <c r="C1930" s="27"/>
      <c r="D1930" s="22">
        <f t="shared" si="60"/>
        <v>16</v>
      </c>
      <c r="F1930" s="19" t="s">
        <v>43</v>
      </c>
      <c r="G1930" s="22">
        <f t="shared" si="61"/>
        <v>16</v>
      </c>
    </row>
    <row r="1931" spans="1:7">
      <c r="A1931" s="20" t="s">
        <v>26</v>
      </c>
      <c r="B1931" s="23">
        <v>15</v>
      </c>
      <c r="C1931" s="28"/>
      <c r="D1931" s="22">
        <f t="shared" si="60"/>
        <v>15</v>
      </c>
      <c r="F1931" s="20" t="s">
        <v>26</v>
      </c>
      <c r="G1931" s="22">
        <f t="shared" si="61"/>
        <v>15</v>
      </c>
    </row>
    <row r="1932" spans="1:7">
      <c r="A1932" s="19" t="s">
        <v>44</v>
      </c>
      <c r="B1932" s="22">
        <v>17</v>
      </c>
      <c r="C1932" s="27"/>
      <c r="D1932" s="22">
        <f t="shared" si="60"/>
        <v>17</v>
      </c>
      <c r="F1932" s="19" t="s">
        <v>44</v>
      </c>
      <c r="G1932" s="22">
        <f t="shared" si="61"/>
        <v>17</v>
      </c>
    </row>
    <row r="1933" spans="1:7">
      <c r="A1933" s="20" t="s">
        <v>37</v>
      </c>
      <c r="B1933" s="23">
        <v>13</v>
      </c>
      <c r="C1933" s="28"/>
      <c r="D1933" s="22">
        <f t="shared" si="60"/>
        <v>13</v>
      </c>
      <c r="F1933" s="20" t="s">
        <v>37</v>
      </c>
      <c r="G1933" s="22">
        <f t="shared" si="61"/>
        <v>13</v>
      </c>
    </row>
    <row r="1934" spans="1:7">
      <c r="A1934" s="19" t="s">
        <v>41</v>
      </c>
      <c r="B1934" s="22">
        <v>12</v>
      </c>
      <c r="C1934" s="27"/>
      <c r="D1934" s="22">
        <f t="shared" si="60"/>
        <v>12</v>
      </c>
      <c r="F1934" s="19" t="s">
        <v>41</v>
      </c>
      <c r="G1934" s="22">
        <f t="shared" si="61"/>
        <v>12</v>
      </c>
    </row>
    <row r="1935" spans="1:7">
      <c r="A1935" s="20" t="s">
        <v>16</v>
      </c>
      <c r="B1935" s="23">
        <v>7</v>
      </c>
      <c r="C1935" s="28"/>
      <c r="D1935" s="22">
        <f t="shared" si="60"/>
        <v>7</v>
      </c>
      <c r="F1935" s="20" t="s">
        <v>16</v>
      </c>
      <c r="G1935" s="22">
        <f t="shared" si="61"/>
        <v>7</v>
      </c>
    </row>
    <row r="1936" spans="1:7">
      <c r="A1936" s="19" t="s">
        <v>18</v>
      </c>
      <c r="B1936" s="22">
        <v>9</v>
      </c>
      <c r="C1936" s="27"/>
      <c r="D1936" s="22">
        <f t="shared" si="60"/>
        <v>9</v>
      </c>
      <c r="F1936" s="19" t="s">
        <v>18</v>
      </c>
      <c r="G1936" s="22">
        <f t="shared" si="61"/>
        <v>9</v>
      </c>
    </row>
    <row r="1937" spans="1:7">
      <c r="A1937" s="20" t="s">
        <v>19</v>
      </c>
      <c r="B1937" s="23">
        <v>11</v>
      </c>
      <c r="C1937" s="28"/>
      <c r="D1937" s="22">
        <f t="shared" si="60"/>
        <v>11</v>
      </c>
      <c r="F1937" s="20" t="s">
        <v>19</v>
      </c>
      <c r="G1937" s="22">
        <f t="shared" si="61"/>
        <v>11</v>
      </c>
    </row>
    <row r="1938" spans="1:7">
      <c r="A1938" s="19" t="s">
        <v>35</v>
      </c>
      <c r="B1938" s="22">
        <v>11</v>
      </c>
      <c r="C1938" s="27"/>
      <c r="D1938" s="22">
        <f t="shared" si="60"/>
        <v>11</v>
      </c>
      <c r="F1938" s="19" t="s">
        <v>35</v>
      </c>
      <c r="G1938" s="22">
        <f t="shared" si="61"/>
        <v>11</v>
      </c>
    </row>
    <row r="1939" spans="1:7">
      <c r="A1939" s="20" t="s">
        <v>21</v>
      </c>
      <c r="B1939" s="23">
        <v>11</v>
      </c>
      <c r="C1939" s="28"/>
      <c r="D1939" s="22">
        <f t="shared" si="60"/>
        <v>11</v>
      </c>
      <c r="F1939" s="20" t="s">
        <v>21</v>
      </c>
      <c r="G1939" s="22">
        <f t="shared" si="61"/>
        <v>11</v>
      </c>
    </row>
    <row r="1940" spans="1:7">
      <c r="A1940" s="19" t="s">
        <v>22</v>
      </c>
      <c r="B1940" s="22">
        <v>12</v>
      </c>
      <c r="C1940" s="27"/>
      <c r="D1940" s="22">
        <f t="shared" si="60"/>
        <v>12</v>
      </c>
      <c r="F1940" s="19" t="s">
        <v>22</v>
      </c>
      <c r="G1940" s="22">
        <f t="shared" si="61"/>
        <v>12</v>
      </c>
    </row>
    <row r="1941" spans="1:7">
      <c r="A1941" s="20" t="s">
        <v>23</v>
      </c>
      <c r="B1941" s="23">
        <v>5</v>
      </c>
      <c r="C1941" s="28"/>
      <c r="D1941" s="22">
        <f t="shared" si="60"/>
        <v>5</v>
      </c>
      <c r="F1941" s="20" t="s">
        <v>23</v>
      </c>
      <c r="G1941" s="22">
        <f t="shared" si="61"/>
        <v>5</v>
      </c>
    </row>
    <row r="1942" spans="1:7">
      <c r="A1942" s="19" t="s">
        <v>36</v>
      </c>
      <c r="B1942" s="22">
        <v>17</v>
      </c>
      <c r="C1942" s="27"/>
      <c r="D1942" s="22">
        <f t="shared" si="60"/>
        <v>17</v>
      </c>
      <c r="F1942" s="19" t="s">
        <v>36</v>
      </c>
      <c r="G1942" s="22">
        <f t="shared" si="61"/>
        <v>17</v>
      </c>
    </row>
    <row r="1943" spans="1:7">
      <c r="A1943" s="20" t="s">
        <v>42</v>
      </c>
      <c r="B1943" s="23">
        <v>16</v>
      </c>
      <c r="C1943" s="28"/>
      <c r="D1943" s="22">
        <f t="shared" si="60"/>
        <v>16</v>
      </c>
      <c r="F1943" s="20" t="s">
        <v>42</v>
      </c>
      <c r="G1943" s="22">
        <f t="shared" si="61"/>
        <v>16</v>
      </c>
    </row>
    <row r="1944" spans="1:7">
      <c r="A1944" s="19" t="s">
        <v>24</v>
      </c>
      <c r="B1944" s="22">
        <v>17</v>
      </c>
      <c r="C1944" s="27"/>
      <c r="D1944" s="22">
        <f t="shared" si="60"/>
        <v>17</v>
      </c>
      <c r="F1944" s="19" t="s">
        <v>24</v>
      </c>
      <c r="G1944" s="22">
        <f t="shared" si="61"/>
        <v>17</v>
      </c>
    </row>
    <row r="1945" spans="1:7">
      <c r="A1945" s="20" t="s">
        <v>25</v>
      </c>
      <c r="B1945" s="23">
        <v>13</v>
      </c>
      <c r="C1945" s="28"/>
      <c r="D1945" s="22">
        <f t="shared" si="60"/>
        <v>13</v>
      </c>
      <c r="F1945" s="20" t="s">
        <v>25</v>
      </c>
      <c r="G1945" s="22">
        <f t="shared" si="61"/>
        <v>13</v>
      </c>
    </row>
    <row r="1946" spans="1:7">
      <c r="A1946" s="19" t="s">
        <v>43</v>
      </c>
      <c r="B1946" s="22">
        <v>10</v>
      </c>
      <c r="C1946" s="27"/>
      <c r="D1946" s="22">
        <f t="shared" si="60"/>
        <v>10</v>
      </c>
      <c r="F1946" s="19" t="s">
        <v>43</v>
      </c>
      <c r="G1946" s="22">
        <f t="shared" si="61"/>
        <v>10</v>
      </c>
    </row>
    <row r="1947" spans="1:7">
      <c r="A1947" s="20" t="s">
        <v>26</v>
      </c>
      <c r="B1947" s="23">
        <v>15</v>
      </c>
      <c r="C1947" s="28"/>
      <c r="D1947" s="22">
        <f t="shared" si="60"/>
        <v>15</v>
      </c>
      <c r="F1947" s="20" t="s">
        <v>26</v>
      </c>
      <c r="G1947" s="22">
        <f t="shared" si="61"/>
        <v>15</v>
      </c>
    </row>
    <row r="1948" spans="1:7">
      <c r="A1948" s="19" t="s">
        <v>27</v>
      </c>
      <c r="B1948" s="22">
        <v>11</v>
      </c>
      <c r="C1948" s="27"/>
      <c r="D1948" s="22">
        <f t="shared" si="60"/>
        <v>11</v>
      </c>
      <c r="F1948" s="19" t="s">
        <v>27</v>
      </c>
      <c r="G1948" s="22">
        <f t="shared" si="61"/>
        <v>11</v>
      </c>
    </row>
    <row r="1949" spans="1:7">
      <c r="A1949" s="20" t="s">
        <v>41</v>
      </c>
      <c r="B1949" s="23">
        <v>10</v>
      </c>
      <c r="C1949" s="28"/>
      <c r="D1949" s="22">
        <f t="shared" si="60"/>
        <v>10</v>
      </c>
      <c r="F1949" s="20" t="s">
        <v>41</v>
      </c>
      <c r="G1949" s="22">
        <f t="shared" si="61"/>
        <v>10</v>
      </c>
    </row>
    <row r="1950" spans="1:7">
      <c r="A1950" s="19" t="s">
        <v>32</v>
      </c>
      <c r="B1950" s="22">
        <v>18</v>
      </c>
      <c r="C1950" s="27"/>
      <c r="D1950" s="22">
        <f t="shared" si="60"/>
        <v>18</v>
      </c>
      <c r="F1950" s="19" t="s">
        <v>32</v>
      </c>
      <c r="G1950" s="22">
        <f t="shared" si="61"/>
        <v>18</v>
      </c>
    </row>
    <row r="1951" spans="1:7">
      <c r="A1951" s="20" t="s">
        <v>16</v>
      </c>
      <c r="B1951" s="23">
        <v>11</v>
      </c>
      <c r="C1951" s="28"/>
      <c r="D1951" s="22">
        <f t="shared" si="60"/>
        <v>11</v>
      </c>
      <c r="F1951" s="20" t="s">
        <v>16</v>
      </c>
      <c r="G1951" s="22">
        <f t="shared" si="61"/>
        <v>11</v>
      </c>
    </row>
    <row r="1952" spans="1:7">
      <c r="A1952" s="19" t="s">
        <v>18</v>
      </c>
      <c r="B1952" s="22">
        <v>10</v>
      </c>
      <c r="C1952" s="27"/>
      <c r="D1952" s="22">
        <f t="shared" si="60"/>
        <v>10</v>
      </c>
      <c r="F1952" s="19" t="s">
        <v>18</v>
      </c>
      <c r="G1952" s="22">
        <f t="shared" si="61"/>
        <v>10</v>
      </c>
    </row>
    <row r="1953" spans="1:7">
      <c r="A1953" s="20" t="s">
        <v>19</v>
      </c>
      <c r="B1953" s="23">
        <v>14</v>
      </c>
      <c r="C1953" s="28"/>
      <c r="D1953" s="22">
        <f t="shared" si="60"/>
        <v>14</v>
      </c>
      <c r="F1953" s="20" t="s">
        <v>19</v>
      </c>
      <c r="G1953" s="22">
        <f t="shared" si="61"/>
        <v>14</v>
      </c>
    </row>
    <row r="1954" spans="1:7">
      <c r="A1954" s="19" t="s">
        <v>33</v>
      </c>
      <c r="B1954" s="22">
        <v>6</v>
      </c>
      <c r="C1954" s="27"/>
      <c r="D1954" s="22">
        <f t="shared" si="60"/>
        <v>6</v>
      </c>
      <c r="F1954" s="19" t="s">
        <v>33</v>
      </c>
      <c r="G1954" s="22">
        <f t="shared" si="61"/>
        <v>6</v>
      </c>
    </row>
    <row r="1955" spans="1:7">
      <c r="A1955" s="20" t="s">
        <v>35</v>
      </c>
      <c r="B1955" s="23">
        <v>14</v>
      </c>
      <c r="C1955" s="28"/>
      <c r="D1955" s="22">
        <f t="shared" si="60"/>
        <v>14</v>
      </c>
      <c r="F1955" s="20" t="s">
        <v>35</v>
      </c>
      <c r="G1955" s="22">
        <f t="shared" si="61"/>
        <v>14</v>
      </c>
    </row>
    <row r="1956" spans="1:7">
      <c r="A1956" s="19" t="s">
        <v>22</v>
      </c>
      <c r="B1956" s="22">
        <v>21</v>
      </c>
      <c r="C1956" s="27"/>
      <c r="D1956" s="22">
        <f t="shared" si="60"/>
        <v>21</v>
      </c>
      <c r="F1956" s="19" t="s">
        <v>22</v>
      </c>
      <c r="G1956" s="22">
        <f t="shared" si="61"/>
        <v>21</v>
      </c>
    </row>
    <row r="1957" spans="1:7">
      <c r="A1957" s="20" t="s">
        <v>23</v>
      </c>
      <c r="B1957" s="23">
        <v>17</v>
      </c>
      <c r="C1957" s="28"/>
      <c r="D1957" s="22">
        <f t="shared" si="60"/>
        <v>17</v>
      </c>
      <c r="F1957" s="20" t="s">
        <v>23</v>
      </c>
      <c r="G1957" s="22">
        <f t="shared" si="61"/>
        <v>17</v>
      </c>
    </row>
    <row r="1958" spans="1:7">
      <c r="A1958" s="19" t="s">
        <v>36</v>
      </c>
      <c r="B1958" s="22">
        <v>16</v>
      </c>
      <c r="C1958" s="27"/>
      <c r="D1958" s="22">
        <f t="shared" si="60"/>
        <v>16</v>
      </c>
      <c r="F1958" s="19" t="s">
        <v>36</v>
      </c>
      <c r="G1958" s="22">
        <f t="shared" si="61"/>
        <v>16</v>
      </c>
    </row>
    <row r="1959" spans="1:7">
      <c r="A1959" s="20" t="s">
        <v>42</v>
      </c>
      <c r="B1959" s="23">
        <v>9</v>
      </c>
      <c r="C1959" s="28"/>
      <c r="D1959" s="22">
        <f t="shared" si="60"/>
        <v>9</v>
      </c>
      <c r="F1959" s="20" t="s">
        <v>42</v>
      </c>
      <c r="G1959" s="22">
        <f t="shared" si="61"/>
        <v>9</v>
      </c>
    </row>
    <row r="1960" spans="1:7">
      <c r="A1960" s="19" t="s">
        <v>24</v>
      </c>
      <c r="B1960" s="22">
        <v>11</v>
      </c>
      <c r="C1960" s="27"/>
      <c r="D1960" s="22">
        <f t="shared" si="60"/>
        <v>11</v>
      </c>
      <c r="F1960" s="19" t="s">
        <v>24</v>
      </c>
      <c r="G1960" s="22">
        <f t="shared" si="61"/>
        <v>11</v>
      </c>
    </row>
    <row r="1961" spans="1:7">
      <c r="A1961" s="20" t="s">
        <v>25</v>
      </c>
      <c r="B1961" s="23">
        <v>16</v>
      </c>
      <c r="C1961" s="28"/>
      <c r="D1961" s="22">
        <f t="shared" si="60"/>
        <v>16</v>
      </c>
      <c r="F1961" s="20" t="s">
        <v>25</v>
      </c>
      <c r="G1961" s="22">
        <f t="shared" si="61"/>
        <v>16</v>
      </c>
    </row>
    <row r="1962" spans="1:7">
      <c r="A1962" s="19" t="s">
        <v>43</v>
      </c>
      <c r="B1962" s="22">
        <v>17</v>
      </c>
      <c r="C1962" s="27"/>
      <c r="D1962" s="22">
        <f t="shared" si="60"/>
        <v>17</v>
      </c>
      <c r="F1962" s="19" t="s">
        <v>43</v>
      </c>
      <c r="G1962" s="22">
        <f t="shared" si="61"/>
        <v>17</v>
      </c>
    </row>
    <row r="1963" spans="1:7">
      <c r="A1963" s="20" t="s">
        <v>26</v>
      </c>
      <c r="B1963" s="23">
        <v>9</v>
      </c>
      <c r="C1963" s="28"/>
      <c r="D1963" s="22">
        <f t="shared" si="60"/>
        <v>9</v>
      </c>
      <c r="F1963" s="20" t="s">
        <v>26</v>
      </c>
      <c r="G1963" s="22">
        <f t="shared" si="61"/>
        <v>9</v>
      </c>
    </row>
    <row r="1964" spans="1:7">
      <c r="A1964" s="19" t="s">
        <v>44</v>
      </c>
      <c r="B1964" s="22">
        <v>11</v>
      </c>
      <c r="C1964" s="27"/>
      <c r="D1964" s="22">
        <f t="shared" si="60"/>
        <v>11</v>
      </c>
      <c r="F1964" s="19" t="s">
        <v>44</v>
      </c>
      <c r="G1964" s="22">
        <f t="shared" si="61"/>
        <v>11</v>
      </c>
    </row>
    <row r="1965" spans="1:7">
      <c r="A1965" s="20" t="s">
        <v>37</v>
      </c>
      <c r="B1965" s="23">
        <v>8</v>
      </c>
      <c r="C1965" s="28"/>
      <c r="D1965" s="22">
        <f t="shared" si="60"/>
        <v>8</v>
      </c>
      <c r="F1965" s="20" t="s">
        <v>37</v>
      </c>
      <c r="G1965" s="22">
        <f t="shared" si="61"/>
        <v>8</v>
      </c>
    </row>
    <row r="1966" spans="1:7">
      <c r="A1966" s="19" t="s">
        <v>27</v>
      </c>
      <c r="B1966" s="22">
        <v>8</v>
      </c>
      <c r="C1966" s="27"/>
      <c r="D1966" s="22">
        <f t="shared" si="60"/>
        <v>8</v>
      </c>
      <c r="F1966" s="19" t="s">
        <v>27</v>
      </c>
      <c r="G1966" s="22">
        <f t="shared" si="61"/>
        <v>8</v>
      </c>
    </row>
    <row r="1967" spans="1:7">
      <c r="A1967" s="20" t="s">
        <v>32</v>
      </c>
      <c r="B1967" s="23">
        <v>11</v>
      </c>
      <c r="C1967" s="28"/>
      <c r="D1967" s="22">
        <f t="shared" si="60"/>
        <v>11</v>
      </c>
      <c r="F1967" s="20" t="s">
        <v>32</v>
      </c>
      <c r="G1967" s="22">
        <f t="shared" si="61"/>
        <v>11</v>
      </c>
    </row>
    <row r="1968" spans="1:7">
      <c r="A1968" s="19" t="s">
        <v>19</v>
      </c>
      <c r="B1968" s="22">
        <v>15</v>
      </c>
      <c r="C1968" s="27"/>
      <c r="D1968" s="22">
        <f t="shared" si="60"/>
        <v>15</v>
      </c>
      <c r="F1968" s="19" t="s">
        <v>19</v>
      </c>
      <c r="G1968" s="22">
        <f t="shared" si="61"/>
        <v>15</v>
      </c>
    </row>
    <row r="1969" spans="1:7">
      <c r="A1969" s="20" t="s">
        <v>20</v>
      </c>
      <c r="B1969" s="23">
        <v>17</v>
      </c>
      <c r="C1969" s="28"/>
      <c r="D1969" s="22">
        <f t="shared" si="60"/>
        <v>17</v>
      </c>
      <c r="F1969" s="20" t="s">
        <v>20</v>
      </c>
      <c r="G1969" s="22">
        <f t="shared" si="61"/>
        <v>17</v>
      </c>
    </row>
    <row r="1970" spans="1:7">
      <c r="A1970" s="19" t="s">
        <v>33</v>
      </c>
      <c r="B1970" s="22">
        <v>26</v>
      </c>
      <c r="C1970" s="27"/>
      <c r="D1970" s="22">
        <f t="shared" si="60"/>
        <v>26</v>
      </c>
      <c r="F1970" s="19" t="s">
        <v>33</v>
      </c>
      <c r="G1970" s="22">
        <f t="shared" si="61"/>
        <v>26</v>
      </c>
    </row>
    <row r="1971" spans="1:7">
      <c r="A1971" s="20" t="s">
        <v>35</v>
      </c>
      <c r="B1971" s="23">
        <v>4</v>
      </c>
      <c r="C1971" s="28"/>
      <c r="D1971" s="22">
        <f t="shared" si="60"/>
        <v>4</v>
      </c>
      <c r="F1971" s="20" t="s">
        <v>35</v>
      </c>
      <c r="G1971" s="22">
        <f t="shared" si="61"/>
        <v>4</v>
      </c>
    </row>
    <row r="1972" spans="1:7">
      <c r="A1972" s="19" t="s">
        <v>21</v>
      </c>
      <c r="B1972" s="22">
        <v>27</v>
      </c>
      <c r="C1972" s="27"/>
      <c r="D1972" s="22">
        <f t="shared" si="60"/>
        <v>27</v>
      </c>
      <c r="F1972" s="19" t="s">
        <v>21</v>
      </c>
      <c r="G1972" s="22">
        <f t="shared" si="61"/>
        <v>27</v>
      </c>
    </row>
    <row r="1973" spans="1:7">
      <c r="A1973" s="20" t="s">
        <v>36</v>
      </c>
      <c r="B1973" s="23">
        <v>34</v>
      </c>
      <c r="C1973" s="28"/>
      <c r="D1973" s="22">
        <f t="shared" si="60"/>
        <v>34</v>
      </c>
      <c r="F1973" s="20" t="s">
        <v>36</v>
      </c>
      <c r="G1973" s="22">
        <f t="shared" si="61"/>
        <v>34</v>
      </c>
    </row>
    <row r="1974" spans="1:7">
      <c r="A1974" s="19" t="s">
        <v>42</v>
      </c>
      <c r="B1974" s="22">
        <v>18</v>
      </c>
      <c r="C1974" s="27"/>
      <c r="D1974" s="22">
        <f t="shared" si="60"/>
        <v>18</v>
      </c>
      <c r="F1974" s="19" t="s">
        <v>42</v>
      </c>
      <c r="G1974" s="22">
        <f t="shared" si="61"/>
        <v>18</v>
      </c>
    </row>
    <row r="1975" spans="1:7">
      <c r="A1975" s="20" t="s">
        <v>25</v>
      </c>
      <c r="B1975" s="23">
        <v>17</v>
      </c>
      <c r="C1975" s="28"/>
      <c r="D1975" s="22">
        <f t="shared" si="60"/>
        <v>17</v>
      </c>
      <c r="F1975" s="20" t="s">
        <v>25</v>
      </c>
      <c r="G1975" s="22">
        <f t="shared" si="61"/>
        <v>17</v>
      </c>
    </row>
    <row r="1976" spans="1:7">
      <c r="A1976" s="19" t="s">
        <v>43</v>
      </c>
      <c r="B1976" s="22">
        <v>13</v>
      </c>
      <c r="C1976" s="27"/>
      <c r="D1976" s="22">
        <f t="shared" si="60"/>
        <v>13</v>
      </c>
      <c r="F1976" s="19" t="s">
        <v>43</v>
      </c>
      <c r="G1976" s="22">
        <f t="shared" si="61"/>
        <v>13</v>
      </c>
    </row>
    <row r="1977" spans="1:7">
      <c r="A1977" s="20" t="s">
        <v>26</v>
      </c>
      <c r="B1977" s="23">
        <v>19</v>
      </c>
      <c r="C1977" s="28"/>
      <c r="D1977" s="22">
        <f t="shared" si="60"/>
        <v>19</v>
      </c>
      <c r="F1977" s="20" t="s">
        <v>26</v>
      </c>
      <c r="G1977" s="22">
        <f t="shared" si="61"/>
        <v>19</v>
      </c>
    </row>
    <row r="1978" spans="1:7">
      <c r="A1978" s="19" t="s">
        <v>44</v>
      </c>
      <c r="B1978" s="22">
        <v>23</v>
      </c>
      <c r="C1978" s="27"/>
      <c r="D1978" s="22">
        <f t="shared" si="60"/>
        <v>23</v>
      </c>
      <c r="F1978" s="19" t="s">
        <v>44</v>
      </c>
      <c r="G1978" s="22">
        <f t="shared" si="61"/>
        <v>23</v>
      </c>
    </row>
    <row r="1979" spans="1:7">
      <c r="A1979" s="20" t="s">
        <v>27</v>
      </c>
      <c r="B1979" s="23">
        <v>10</v>
      </c>
      <c r="C1979" s="28"/>
      <c r="D1979" s="22">
        <f t="shared" si="60"/>
        <v>10</v>
      </c>
      <c r="F1979" s="20" t="s">
        <v>27</v>
      </c>
      <c r="G1979" s="22">
        <f t="shared" si="61"/>
        <v>10</v>
      </c>
    </row>
    <row r="1980" spans="1:7">
      <c r="A1980" s="19" t="s">
        <v>41</v>
      </c>
      <c r="B1980" s="22">
        <v>11</v>
      </c>
      <c r="C1980" s="27"/>
      <c r="D1980" s="22">
        <f t="shared" si="60"/>
        <v>11</v>
      </c>
      <c r="F1980" s="19" t="s">
        <v>41</v>
      </c>
      <c r="G1980" s="22">
        <f t="shared" si="61"/>
        <v>11</v>
      </c>
    </row>
    <row r="1981" spans="1:7">
      <c r="A1981" s="20" t="s">
        <v>32</v>
      </c>
      <c r="B1981" s="23">
        <v>8</v>
      </c>
      <c r="C1981" s="28"/>
      <c r="D1981" s="22">
        <f t="shared" si="60"/>
        <v>8</v>
      </c>
      <c r="F1981" s="20" t="s">
        <v>32</v>
      </c>
      <c r="G1981" s="22">
        <f t="shared" si="61"/>
        <v>8</v>
      </c>
    </row>
    <row r="1982" spans="1:7">
      <c r="A1982" s="19" t="s">
        <v>18</v>
      </c>
      <c r="B1982" s="22">
        <v>11</v>
      </c>
      <c r="C1982" s="27"/>
      <c r="D1982" s="22">
        <f t="shared" si="60"/>
        <v>11</v>
      </c>
      <c r="F1982" s="19" t="s">
        <v>18</v>
      </c>
      <c r="G1982" s="22">
        <f t="shared" si="61"/>
        <v>11</v>
      </c>
    </row>
    <row r="1983" spans="1:7">
      <c r="A1983" s="20" t="s">
        <v>19</v>
      </c>
      <c r="B1983" s="23">
        <v>19</v>
      </c>
      <c r="C1983" s="28"/>
      <c r="D1983" s="22">
        <f t="shared" si="60"/>
        <v>19</v>
      </c>
      <c r="F1983" s="20" t="s">
        <v>19</v>
      </c>
      <c r="G1983" s="22">
        <f t="shared" si="61"/>
        <v>19</v>
      </c>
    </row>
    <row r="1984" spans="1:7">
      <c r="A1984" s="19" t="s">
        <v>33</v>
      </c>
      <c r="B1984" s="22">
        <v>8</v>
      </c>
      <c r="C1984" s="27"/>
      <c r="D1984" s="22">
        <f t="shared" si="60"/>
        <v>8</v>
      </c>
      <c r="F1984" s="19" t="s">
        <v>33</v>
      </c>
      <c r="G1984" s="22">
        <f t="shared" si="61"/>
        <v>8</v>
      </c>
    </row>
    <row r="1985" spans="1:7">
      <c r="A1985" s="20" t="s">
        <v>35</v>
      </c>
      <c r="B1985" s="23">
        <v>13</v>
      </c>
      <c r="C1985" s="28"/>
      <c r="D1985" s="22">
        <f t="shared" si="60"/>
        <v>13</v>
      </c>
      <c r="F1985" s="20" t="s">
        <v>35</v>
      </c>
      <c r="G1985" s="22">
        <f t="shared" si="61"/>
        <v>13</v>
      </c>
    </row>
    <row r="1986" spans="1:7">
      <c r="A1986" s="19" t="s">
        <v>21</v>
      </c>
      <c r="B1986" s="22">
        <v>18</v>
      </c>
      <c r="C1986" s="27"/>
      <c r="D1986" s="22">
        <f t="shared" si="60"/>
        <v>18</v>
      </c>
      <c r="F1986" s="19" t="s">
        <v>21</v>
      </c>
      <c r="G1986" s="22">
        <f t="shared" si="61"/>
        <v>18</v>
      </c>
    </row>
    <row r="1987" spans="1:7">
      <c r="A1987" s="20" t="s">
        <v>23</v>
      </c>
      <c r="B1987" s="23">
        <v>14</v>
      </c>
      <c r="C1987" s="28"/>
      <c r="D1987" s="22">
        <f t="shared" ref="D1987:D2036" si="62">B1987+C1987</f>
        <v>14</v>
      </c>
      <c r="F1987" s="20" t="s">
        <v>23</v>
      </c>
      <c r="G1987" s="22">
        <f t="shared" ref="G1987:G2036" si="63">B1987+C1987</f>
        <v>14</v>
      </c>
    </row>
    <row r="1988" spans="1:7">
      <c r="A1988" s="19" t="s">
        <v>36</v>
      </c>
      <c r="B1988" s="22">
        <v>12</v>
      </c>
      <c r="C1988" s="27"/>
      <c r="D1988" s="22">
        <f t="shared" si="62"/>
        <v>12</v>
      </c>
      <c r="F1988" s="19" t="s">
        <v>36</v>
      </c>
      <c r="G1988" s="22">
        <f t="shared" si="63"/>
        <v>12</v>
      </c>
    </row>
    <row r="1989" spans="1:7">
      <c r="A1989" s="20" t="s">
        <v>25</v>
      </c>
      <c r="B1989" s="23">
        <v>15</v>
      </c>
      <c r="C1989" s="28"/>
      <c r="D1989" s="22">
        <f t="shared" si="62"/>
        <v>15</v>
      </c>
      <c r="F1989" s="20" t="s">
        <v>25</v>
      </c>
      <c r="G1989" s="22">
        <f t="shared" si="63"/>
        <v>15</v>
      </c>
    </row>
    <row r="1990" spans="1:7">
      <c r="A1990" s="19" t="s">
        <v>44</v>
      </c>
      <c r="B1990" s="22">
        <v>24</v>
      </c>
      <c r="C1990" s="27"/>
      <c r="D1990" s="22">
        <f t="shared" si="62"/>
        <v>24</v>
      </c>
      <c r="F1990" s="19" t="s">
        <v>44</v>
      </c>
      <c r="G1990" s="22">
        <f t="shared" si="63"/>
        <v>24</v>
      </c>
    </row>
    <row r="1991" spans="1:7">
      <c r="A1991" s="20" t="s">
        <v>37</v>
      </c>
      <c r="B1991" s="23">
        <v>10</v>
      </c>
      <c r="C1991" s="28"/>
      <c r="D1991" s="22">
        <f t="shared" si="62"/>
        <v>10</v>
      </c>
      <c r="F1991" s="20" t="s">
        <v>37</v>
      </c>
      <c r="G1991" s="22">
        <f t="shared" si="63"/>
        <v>10</v>
      </c>
    </row>
    <row r="1992" spans="1:7">
      <c r="A1992" s="19" t="s">
        <v>27</v>
      </c>
      <c r="B1992" s="22">
        <v>4</v>
      </c>
      <c r="C1992" s="27"/>
      <c r="D1992" s="22">
        <f t="shared" si="62"/>
        <v>4</v>
      </c>
      <c r="F1992" s="19" t="s">
        <v>27</v>
      </c>
      <c r="G1992" s="22">
        <f t="shared" si="63"/>
        <v>4</v>
      </c>
    </row>
    <row r="1993" spans="1:7">
      <c r="A1993" s="20" t="s">
        <v>41</v>
      </c>
      <c r="B1993" s="23">
        <v>11</v>
      </c>
      <c r="C1993" s="28"/>
      <c r="D1993" s="22">
        <f t="shared" si="62"/>
        <v>11</v>
      </c>
      <c r="F1993" s="20" t="s">
        <v>41</v>
      </c>
      <c r="G1993" s="22">
        <f t="shared" si="63"/>
        <v>11</v>
      </c>
    </row>
    <row r="1994" spans="1:7">
      <c r="A1994" s="19" t="s">
        <v>18</v>
      </c>
      <c r="B1994" s="22">
        <v>15</v>
      </c>
      <c r="C1994" s="27"/>
      <c r="D1994" s="22">
        <f t="shared" si="62"/>
        <v>15</v>
      </c>
      <c r="F1994" s="19" t="s">
        <v>18</v>
      </c>
      <c r="G1994" s="22">
        <f t="shared" si="63"/>
        <v>15</v>
      </c>
    </row>
    <row r="1995" spans="1:7">
      <c r="A1995" s="20" t="s">
        <v>20</v>
      </c>
      <c r="B1995" s="23">
        <v>6</v>
      </c>
      <c r="C1995" s="28"/>
      <c r="D1995" s="22">
        <f t="shared" si="62"/>
        <v>6</v>
      </c>
      <c r="F1995" s="20" t="s">
        <v>20</v>
      </c>
      <c r="G1995" s="22">
        <f t="shared" si="63"/>
        <v>6</v>
      </c>
    </row>
    <row r="1996" spans="1:7">
      <c r="A1996" s="19" t="s">
        <v>35</v>
      </c>
      <c r="B1996" s="22">
        <v>6</v>
      </c>
      <c r="C1996" s="27"/>
      <c r="D1996" s="22">
        <f t="shared" si="62"/>
        <v>6</v>
      </c>
      <c r="F1996" s="19" t="s">
        <v>35</v>
      </c>
      <c r="G1996" s="22">
        <f t="shared" si="63"/>
        <v>6</v>
      </c>
    </row>
    <row r="1997" spans="1:7">
      <c r="A1997" s="20" t="s">
        <v>21</v>
      </c>
      <c r="B1997" s="23">
        <v>5</v>
      </c>
      <c r="C1997" s="28"/>
      <c r="D1997" s="22">
        <f t="shared" si="62"/>
        <v>5</v>
      </c>
      <c r="F1997" s="20" t="s">
        <v>21</v>
      </c>
      <c r="G1997" s="22">
        <f t="shared" si="63"/>
        <v>5</v>
      </c>
    </row>
    <row r="1998" spans="1:7">
      <c r="A1998" s="19" t="s">
        <v>22</v>
      </c>
      <c r="B1998" s="22">
        <v>16</v>
      </c>
      <c r="C1998" s="27"/>
      <c r="D1998" s="22">
        <f t="shared" si="62"/>
        <v>16</v>
      </c>
      <c r="F1998" s="19" t="s">
        <v>22</v>
      </c>
      <c r="G1998" s="22">
        <f t="shared" si="63"/>
        <v>16</v>
      </c>
    </row>
    <row r="1999" spans="1:7">
      <c r="A1999" s="20" t="s">
        <v>23</v>
      </c>
      <c r="B1999" s="23">
        <v>13</v>
      </c>
      <c r="C1999" s="28"/>
      <c r="D1999" s="22">
        <f t="shared" si="62"/>
        <v>13</v>
      </c>
      <c r="F1999" s="20" t="s">
        <v>23</v>
      </c>
      <c r="G1999" s="22">
        <f t="shared" si="63"/>
        <v>13</v>
      </c>
    </row>
    <row r="2000" spans="1:7">
      <c r="A2000" s="19" t="s">
        <v>42</v>
      </c>
      <c r="B2000" s="22">
        <v>15</v>
      </c>
      <c r="C2000" s="27"/>
      <c r="D2000" s="22">
        <f t="shared" si="62"/>
        <v>15</v>
      </c>
      <c r="F2000" s="19" t="s">
        <v>42</v>
      </c>
      <c r="G2000" s="22">
        <f t="shared" si="63"/>
        <v>15</v>
      </c>
    </row>
    <row r="2001" spans="1:7">
      <c r="A2001" s="20" t="s">
        <v>24</v>
      </c>
      <c r="B2001" s="23">
        <v>12</v>
      </c>
      <c r="C2001" s="28"/>
      <c r="D2001" s="22">
        <f t="shared" si="62"/>
        <v>12</v>
      </c>
      <c r="F2001" s="20" t="s">
        <v>24</v>
      </c>
      <c r="G2001" s="22">
        <f t="shared" si="63"/>
        <v>12</v>
      </c>
    </row>
    <row r="2002" spans="1:7">
      <c r="A2002" s="19" t="s">
        <v>25</v>
      </c>
      <c r="B2002" s="22">
        <v>16</v>
      </c>
      <c r="C2002" s="27"/>
      <c r="D2002" s="22">
        <f t="shared" si="62"/>
        <v>16</v>
      </c>
      <c r="F2002" s="19" t="s">
        <v>25</v>
      </c>
      <c r="G2002" s="22">
        <f t="shared" si="63"/>
        <v>16</v>
      </c>
    </row>
    <row r="2003" spans="1:7">
      <c r="A2003" s="20" t="s">
        <v>43</v>
      </c>
      <c r="B2003" s="23">
        <v>14</v>
      </c>
      <c r="C2003" s="28"/>
      <c r="D2003" s="22">
        <f t="shared" si="62"/>
        <v>14</v>
      </c>
      <c r="F2003" s="20" t="s">
        <v>43</v>
      </c>
      <c r="G2003" s="22">
        <f t="shared" si="63"/>
        <v>14</v>
      </c>
    </row>
    <row r="2004" spans="1:7">
      <c r="A2004" s="19" t="s">
        <v>44</v>
      </c>
      <c r="B2004" s="22">
        <v>15</v>
      </c>
      <c r="C2004" s="27"/>
      <c r="D2004" s="22">
        <f t="shared" si="62"/>
        <v>15</v>
      </c>
      <c r="F2004" s="19" t="s">
        <v>44</v>
      </c>
      <c r="G2004" s="22">
        <f t="shared" si="63"/>
        <v>15</v>
      </c>
    </row>
    <row r="2005" spans="1:7">
      <c r="A2005" s="20" t="s">
        <v>37</v>
      </c>
      <c r="B2005" s="23">
        <v>5</v>
      </c>
      <c r="C2005" s="28"/>
      <c r="D2005" s="22">
        <f t="shared" si="62"/>
        <v>5</v>
      </c>
      <c r="F2005" s="20" t="s">
        <v>37</v>
      </c>
      <c r="G2005" s="22">
        <f t="shared" si="63"/>
        <v>5</v>
      </c>
    </row>
    <row r="2006" spans="1:7">
      <c r="A2006" s="19" t="s">
        <v>27</v>
      </c>
      <c r="B2006" s="22">
        <v>9</v>
      </c>
      <c r="C2006" s="27"/>
      <c r="D2006" s="22">
        <f t="shared" si="62"/>
        <v>9</v>
      </c>
      <c r="F2006" s="19" t="s">
        <v>27</v>
      </c>
      <c r="G2006" s="22">
        <f t="shared" si="63"/>
        <v>9</v>
      </c>
    </row>
    <row r="2007" spans="1:7">
      <c r="A2007" s="20" t="s">
        <v>41</v>
      </c>
      <c r="B2007" s="23">
        <v>13</v>
      </c>
      <c r="C2007" s="28"/>
      <c r="D2007" s="22">
        <f t="shared" si="62"/>
        <v>13</v>
      </c>
      <c r="F2007" s="20" t="s">
        <v>41</v>
      </c>
      <c r="G2007" s="22">
        <f t="shared" si="63"/>
        <v>13</v>
      </c>
    </row>
    <row r="2008" spans="1:7">
      <c r="A2008" s="19" t="s">
        <v>32</v>
      </c>
      <c r="B2008" s="22">
        <v>14</v>
      </c>
      <c r="C2008" s="27"/>
      <c r="D2008" s="22">
        <f t="shared" si="62"/>
        <v>14</v>
      </c>
      <c r="F2008" s="19" t="s">
        <v>32</v>
      </c>
      <c r="G2008" s="22">
        <f t="shared" si="63"/>
        <v>14</v>
      </c>
    </row>
    <row r="2009" spans="1:7">
      <c r="A2009" s="20" t="s">
        <v>18</v>
      </c>
      <c r="B2009" s="23">
        <v>17</v>
      </c>
      <c r="C2009" s="28"/>
      <c r="D2009" s="22">
        <f t="shared" si="62"/>
        <v>17</v>
      </c>
      <c r="F2009" s="20" t="s">
        <v>18</v>
      </c>
      <c r="G2009" s="22">
        <f t="shared" si="63"/>
        <v>17</v>
      </c>
    </row>
    <row r="2010" spans="1:7">
      <c r="A2010" s="19" t="s">
        <v>19</v>
      </c>
      <c r="B2010" s="22">
        <v>23</v>
      </c>
      <c r="C2010" s="27"/>
      <c r="D2010" s="22">
        <f t="shared" si="62"/>
        <v>23</v>
      </c>
      <c r="F2010" s="19" t="s">
        <v>19</v>
      </c>
      <c r="G2010" s="22">
        <f t="shared" si="63"/>
        <v>23</v>
      </c>
    </row>
    <row r="2011" spans="1:7">
      <c r="A2011" s="20" t="s">
        <v>20</v>
      </c>
      <c r="B2011" s="23">
        <v>12</v>
      </c>
      <c r="C2011" s="28"/>
      <c r="D2011" s="22">
        <f t="shared" si="62"/>
        <v>12</v>
      </c>
      <c r="F2011" s="20" t="s">
        <v>20</v>
      </c>
      <c r="G2011" s="22">
        <f t="shared" si="63"/>
        <v>12</v>
      </c>
    </row>
    <row r="2012" spans="1:7">
      <c r="A2012" s="19" t="s">
        <v>33</v>
      </c>
      <c r="B2012" s="22">
        <v>9</v>
      </c>
      <c r="C2012" s="27"/>
      <c r="D2012" s="22">
        <f t="shared" si="62"/>
        <v>9</v>
      </c>
      <c r="F2012" s="19" t="s">
        <v>33</v>
      </c>
      <c r="G2012" s="22">
        <f t="shared" si="63"/>
        <v>9</v>
      </c>
    </row>
    <row r="2013" spans="1:7">
      <c r="A2013" s="20" t="s">
        <v>35</v>
      </c>
      <c r="B2013" s="23">
        <v>7</v>
      </c>
      <c r="C2013" s="28"/>
      <c r="D2013" s="22">
        <f t="shared" si="62"/>
        <v>7</v>
      </c>
      <c r="F2013" s="20" t="s">
        <v>35</v>
      </c>
      <c r="G2013" s="22">
        <f t="shared" si="63"/>
        <v>7</v>
      </c>
    </row>
    <row r="2014" spans="1:7">
      <c r="A2014" s="19" t="s">
        <v>21</v>
      </c>
      <c r="B2014" s="22">
        <v>9</v>
      </c>
      <c r="C2014" s="27"/>
      <c r="D2014" s="22">
        <f t="shared" si="62"/>
        <v>9</v>
      </c>
      <c r="F2014" s="19" t="s">
        <v>21</v>
      </c>
      <c r="G2014" s="22">
        <f t="shared" si="63"/>
        <v>9</v>
      </c>
    </row>
    <row r="2015" spans="1:7">
      <c r="A2015" s="20" t="s">
        <v>36</v>
      </c>
      <c r="B2015" s="23">
        <v>10</v>
      </c>
      <c r="C2015" s="28"/>
      <c r="D2015" s="22">
        <f t="shared" si="62"/>
        <v>10</v>
      </c>
      <c r="F2015" s="20" t="s">
        <v>36</v>
      </c>
      <c r="G2015" s="22">
        <f t="shared" si="63"/>
        <v>10</v>
      </c>
    </row>
    <row r="2016" spans="1:7">
      <c r="A2016" s="19" t="s">
        <v>42</v>
      </c>
      <c r="B2016" s="22">
        <v>12</v>
      </c>
      <c r="C2016" s="27"/>
      <c r="D2016" s="22">
        <f t="shared" si="62"/>
        <v>12</v>
      </c>
      <c r="F2016" s="19" t="s">
        <v>42</v>
      </c>
      <c r="G2016" s="22">
        <f t="shared" si="63"/>
        <v>12</v>
      </c>
    </row>
    <row r="2017" spans="1:7">
      <c r="A2017" s="20" t="s">
        <v>25</v>
      </c>
      <c r="B2017" s="23">
        <v>10</v>
      </c>
      <c r="C2017" s="28"/>
      <c r="D2017" s="22">
        <f t="shared" si="62"/>
        <v>10</v>
      </c>
      <c r="F2017" s="20" t="s">
        <v>25</v>
      </c>
      <c r="G2017" s="22">
        <f t="shared" si="63"/>
        <v>10</v>
      </c>
    </row>
    <row r="2018" spans="1:7">
      <c r="A2018" s="19" t="s">
        <v>43</v>
      </c>
      <c r="B2018" s="22">
        <v>9</v>
      </c>
      <c r="C2018" s="27"/>
      <c r="D2018" s="22">
        <f t="shared" si="62"/>
        <v>9</v>
      </c>
      <c r="F2018" s="19" t="s">
        <v>43</v>
      </c>
      <c r="G2018" s="22">
        <f t="shared" si="63"/>
        <v>9</v>
      </c>
    </row>
    <row r="2019" spans="1:7">
      <c r="A2019" s="20" t="s">
        <v>26</v>
      </c>
      <c r="B2019" s="23">
        <v>14</v>
      </c>
      <c r="C2019" s="28"/>
      <c r="D2019" s="22">
        <f t="shared" si="62"/>
        <v>14</v>
      </c>
      <c r="F2019" s="20" t="s">
        <v>26</v>
      </c>
      <c r="G2019" s="22">
        <f t="shared" si="63"/>
        <v>14</v>
      </c>
    </row>
    <row r="2020" spans="1:7">
      <c r="A2020" s="19" t="s">
        <v>44</v>
      </c>
      <c r="B2020" s="22">
        <v>2</v>
      </c>
      <c r="C2020" s="27"/>
      <c r="D2020" s="22">
        <f t="shared" si="62"/>
        <v>2</v>
      </c>
      <c r="F2020" s="19" t="s">
        <v>44</v>
      </c>
      <c r="G2020" s="22">
        <f t="shared" si="63"/>
        <v>2</v>
      </c>
    </row>
    <row r="2021" spans="1:7">
      <c r="A2021" s="20" t="s">
        <v>41</v>
      </c>
      <c r="B2021" s="23">
        <v>13</v>
      </c>
      <c r="C2021" s="28"/>
      <c r="D2021" s="22">
        <f t="shared" si="62"/>
        <v>13</v>
      </c>
      <c r="F2021" s="20" t="s">
        <v>41</v>
      </c>
      <c r="G2021" s="22">
        <f t="shared" si="63"/>
        <v>13</v>
      </c>
    </row>
    <row r="2022" spans="1:7">
      <c r="A2022" s="19" t="s">
        <v>32</v>
      </c>
      <c r="B2022" s="22">
        <v>6</v>
      </c>
      <c r="C2022" s="27"/>
      <c r="D2022" s="22">
        <f t="shared" si="62"/>
        <v>6</v>
      </c>
      <c r="F2022" s="19" t="s">
        <v>32</v>
      </c>
      <c r="G2022" s="22">
        <f t="shared" si="63"/>
        <v>6</v>
      </c>
    </row>
    <row r="2023" spans="1:7">
      <c r="A2023" s="20" t="s">
        <v>18</v>
      </c>
      <c r="B2023" s="23">
        <v>13</v>
      </c>
      <c r="C2023" s="28"/>
      <c r="D2023" s="22">
        <f t="shared" si="62"/>
        <v>13</v>
      </c>
      <c r="F2023" s="20" t="s">
        <v>18</v>
      </c>
      <c r="G2023" s="22">
        <f t="shared" si="63"/>
        <v>13</v>
      </c>
    </row>
    <row r="2024" spans="1:7">
      <c r="A2024" s="19" t="s">
        <v>19</v>
      </c>
      <c r="B2024" s="22">
        <v>7</v>
      </c>
      <c r="C2024" s="27"/>
      <c r="D2024" s="22">
        <f t="shared" si="62"/>
        <v>7</v>
      </c>
      <c r="F2024" s="19" t="s">
        <v>19</v>
      </c>
      <c r="G2024" s="22">
        <f t="shared" si="63"/>
        <v>7</v>
      </c>
    </row>
    <row r="2025" spans="1:7">
      <c r="A2025" s="20" t="s">
        <v>20</v>
      </c>
      <c r="B2025" s="23">
        <v>15</v>
      </c>
      <c r="C2025" s="28"/>
      <c r="D2025" s="22">
        <f t="shared" si="62"/>
        <v>15</v>
      </c>
      <c r="F2025" s="20" t="s">
        <v>20</v>
      </c>
      <c r="G2025" s="22">
        <f t="shared" si="63"/>
        <v>15</v>
      </c>
    </row>
    <row r="2026" spans="1:7">
      <c r="A2026" s="19" t="s">
        <v>35</v>
      </c>
      <c r="B2026" s="22">
        <v>14</v>
      </c>
      <c r="C2026" s="27"/>
      <c r="D2026" s="22">
        <f t="shared" si="62"/>
        <v>14</v>
      </c>
      <c r="F2026" s="19" t="s">
        <v>35</v>
      </c>
      <c r="G2026" s="22">
        <f t="shared" si="63"/>
        <v>14</v>
      </c>
    </row>
    <row r="2027" spans="1:7">
      <c r="A2027" s="20" t="s">
        <v>21</v>
      </c>
      <c r="B2027" s="23">
        <v>10</v>
      </c>
      <c r="C2027" s="28"/>
      <c r="D2027" s="22">
        <f t="shared" si="62"/>
        <v>10</v>
      </c>
      <c r="F2027" s="20" t="s">
        <v>21</v>
      </c>
      <c r="G2027" s="22">
        <f t="shared" si="63"/>
        <v>10</v>
      </c>
    </row>
    <row r="2028" spans="1:7">
      <c r="A2028" s="19" t="s">
        <v>23</v>
      </c>
      <c r="B2028" s="22">
        <v>6</v>
      </c>
      <c r="C2028" s="27"/>
      <c r="D2028" s="22">
        <f t="shared" si="62"/>
        <v>6</v>
      </c>
      <c r="F2028" s="19" t="s">
        <v>23</v>
      </c>
      <c r="G2028" s="22">
        <f t="shared" si="63"/>
        <v>6</v>
      </c>
    </row>
    <row r="2029" spans="1:7">
      <c r="A2029" s="20" t="s">
        <v>36</v>
      </c>
      <c r="B2029" s="23">
        <v>9</v>
      </c>
      <c r="C2029" s="28"/>
      <c r="D2029" s="22">
        <f t="shared" si="62"/>
        <v>9</v>
      </c>
      <c r="F2029" s="20" t="s">
        <v>36</v>
      </c>
      <c r="G2029" s="22">
        <f t="shared" si="63"/>
        <v>9</v>
      </c>
    </row>
    <row r="2030" spans="1:7">
      <c r="A2030" s="19" t="s">
        <v>42</v>
      </c>
      <c r="B2030" s="22">
        <v>14</v>
      </c>
      <c r="C2030" s="27"/>
      <c r="D2030" s="22">
        <f t="shared" si="62"/>
        <v>14</v>
      </c>
      <c r="F2030" s="19" t="s">
        <v>42</v>
      </c>
      <c r="G2030" s="22">
        <f t="shared" si="63"/>
        <v>14</v>
      </c>
    </row>
    <row r="2031" spans="1:7">
      <c r="A2031" s="20" t="s">
        <v>24</v>
      </c>
      <c r="B2031" s="23">
        <v>16</v>
      </c>
      <c r="C2031" s="28"/>
      <c r="D2031" s="22">
        <f t="shared" si="62"/>
        <v>16</v>
      </c>
      <c r="F2031" s="20" t="s">
        <v>24</v>
      </c>
      <c r="G2031" s="22">
        <f t="shared" si="63"/>
        <v>16</v>
      </c>
    </row>
    <row r="2032" spans="1:7">
      <c r="A2032" s="19" t="s">
        <v>25</v>
      </c>
      <c r="B2032" s="22">
        <v>12</v>
      </c>
      <c r="C2032" s="27"/>
      <c r="D2032" s="22">
        <f t="shared" si="62"/>
        <v>12</v>
      </c>
      <c r="F2032" s="19" t="s">
        <v>25</v>
      </c>
      <c r="G2032" s="22">
        <f t="shared" si="63"/>
        <v>12</v>
      </c>
    </row>
    <row r="2033" spans="1:7">
      <c r="A2033" s="20" t="s">
        <v>43</v>
      </c>
      <c r="B2033" s="23">
        <v>9</v>
      </c>
      <c r="C2033" s="28"/>
      <c r="D2033" s="22">
        <f t="shared" si="62"/>
        <v>9</v>
      </c>
      <c r="F2033" s="20" t="s">
        <v>43</v>
      </c>
      <c r="G2033" s="22">
        <f t="shared" si="63"/>
        <v>9</v>
      </c>
    </row>
    <row r="2034" spans="1:7">
      <c r="A2034" s="19" t="s">
        <v>26</v>
      </c>
      <c r="B2034" s="22">
        <v>11</v>
      </c>
      <c r="C2034" s="27"/>
      <c r="D2034" s="22">
        <f t="shared" si="62"/>
        <v>11</v>
      </c>
      <c r="F2034" s="19" t="s">
        <v>26</v>
      </c>
      <c r="G2034" s="22">
        <f t="shared" si="63"/>
        <v>11</v>
      </c>
    </row>
    <row r="2035" spans="1:7">
      <c r="A2035" s="20" t="s">
        <v>37</v>
      </c>
      <c r="B2035" s="23">
        <v>15</v>
      </c>
      <c r="C2035" s="28"/>
      <c r="D2035" s="22">
        <f t="shared" si="62"/>
        <v>15</v>
      </c>
      <c r="F2035" s="20" t="s">
        <v>37</v>
      </c>
      <c r="G2035" s="22">
        <f t="shared" si="63"/>
        <v>15</v>
      </c>
    </row>
    <row r="2036" spans="1:7">
      <c r="A2036" s="19" t="s">
        <v>27</v>
      </c>
      <c r="B2036" s="22">
        <v>18</v>
      </c>
      <c r="C2036" s="27"/>
      <c r="D2036" s="22">
        <f t="shared" si="62"/>
        <v>18</v>
      </c>
      <c r="F2036" s="19" t="s">
        <v>27</v>
      </c>
      <c r="G2036" s="22">
        <f t="shared" si="63"/>
        <v>18</v>
      </c>
    </row>
  </sheetData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2D2F-5148-4902-ADF9-0EF0642B1E9F}">
  <sheetPr>
    <tabColor rgb="FF92D050"/>
  </sheetPr>
  <dimension ref="A1:AC2036"/>
  <sheetViews>
    <sheetView zoomScale="70" zoomScaleNormal="70" workbookViewId="0">
      <selection activeCell="I25" sqref="I25"/>
    </sheetView>
  </sheetViews>
  <sheetFormatPr baseColWidth="10" defaultColWidth="11.375" defaultRowHeight="14.25"/>
  <cols>
    <col min="1" max="1" width="21.375" customWidth="1"/>
    <col min="2" max="2" width="23.625" bestFit="1" customWidth="1"/>
    <col min="3" max="3" width="23.625" style="38" customWidth="1"/>
    <col min="4" max="4" width="23.875" customWidth="1"/>
    <col min="5" max="5" width="21.125" style="1" bestFit="1" customWidth="1"/>
    <col min="6" max="6" width="31.625" style="1" bestFit="1" customWidth="1"/>
    <col min="7" max="7" width="32.375" style="1" bestFit="1" customWidth="1"/>
    <col min="8" max="8" width="30.5" style="1" bestFit="1" customWidth="1"/>
    <col min="9" max="9" width="38" style="1" customWidth="1"/>
    <col min="10" max="10" width="22.5" bestFit="1" customWidth="1"/>
    <col min="11" max="11" width="18.625" bestFit="1" customWidth="1"/>
    <col min="12" max="12" width="11.875" bestFit="1" customWidth="1"/>
    <col min="13" max="13" width="18.375" bestFit="1" customWidth="1"/>
    <col min="14" max="14" width="21" bestFit="1" customWidth="1"/>
    <col min="15" max="15" width="21.875" bestFit="1" customWidth="1"/>
    <col min="16" max="16" width="11.375" bestFit="1" customWidth="1"/>
    <col min="17" max="17" width="24.375" bestFit="1" customWidth="1"/>
    <col min="18" max="18" width="18.625" bestFit="1" customWidth="1"/>
    <col min="19" max="19" width="24.375" bestFit="1" customWidth="1"/>
    <col min="20" max="20" width="16.375" bestFit="1" customWidth="1"/>
    <col min="21" max="21" width="13.125" bestFit="1" customWidth="1"/>
    <col min="22" max="22" width="11.625" customWidth="1"/>
    <col min="23" max="23" width="13.875" bestFit="1" customWidth="1"/>
    <col min="24" max="24" width="17.375" bestFit="1" customWidth="1"/>
    <col min="25" max="25" width="20.5" bestFit="1" customWidth="1"/>
    <col min="26" max="26" width="17.625" bestFit="1" customWidth="1"/>
    <col min="27" max="27" width="26" bestFit="1" customWidth="1"/>
    <col min="28" max="28" width="19" bestFit="1" customWidth="1"/>
    <col min="29" max="29" width="19.375" bestFit="1" customWidth="1"/>
    <col min="30" max="30" width="31.125" bestFit="1" customWidth="1"/>
  </cols>
  <sheetData>
    <row r="1" spans="1:29" s="35" customFormat="1" ht="29.25" customHeight="1">
      <c r="A1" s="33" t="s">
        <v>8</v>
      </c>
      <c r="B1" s="34" t="s">
        <v>285</v>
      </c>
      <c r="C1" s="39" t="s">
        <v>294</v>
      </c>
      <c r="E1" s="36" t="s">
        <v>286</v>
      </c>
      <c r="F1" s="35" t="s">
        <v>295</v>
      </c>
      <c r="G1" s="35" t="s">
        <v>296</v>
      </c>
      <c r="H1" s="35" t="s">
        <v>297</v>
      </c>
      <c r="J1" s="37" t="s">
        <v>22</v>
      </c>
      <c r="K1" s="37" t="s">
        <v>23</v>
      </c>
      <c r="L1" s="37" t="s">
        <v>36</v>
      </c>
      <c r="M1" s="37" t="s">
        <v>18</v>
      </c>
      <c r="N1" s="37" t="s">
        <v>42</v>
      </c>
      <c r="O1" s="37" t="s">
        <v>26</v>
      </c>
      <c r="P1" s="37" t="s">
        <v>43</v>
      </c>
      <c r="Q1" s="37" t="s">
        <v>32</v>
      </c>
      <c r="R1" s="37" t="s">
        <v>41</v>
      </c>
      <c r="S1" s="37" t="s">
        <v>16</v>
      </c>
      <c r="T1" s="37" t="s">
        <v>19</v>
      </c>
      <c r="U1" s="37" t="s">
        <v>33</v>
      </c>
      <c r="V1" s="37" t="s">
        <v>25</v>
      </c>
      <c r="W1" s="37" t="s">
        <v>44</v>
      </c>
      <c r="X1" s="37" t="s">
        <v>20</v>
      </c>
      <c r="Y1" s="37" t="s">
        <v>35</v>
      </c>
      <c r="Z1" s="37" t="s">
        <v>37</v>
      </c>
      <c r="AA1" s="37" t="s">
        <v>27</v>
      </c>
      <c r="AB1" s="37" t="s">
        <v>21</v>
      </c>
      <c r="AC1" s="37" t="s">
        <v>24</v>
      </c>
    </row>
    <row r="2" spans="1:29">
      <c r="A2" s="40" t="s">
        <v>22</v>
      </c>
      <c r="B2" s="22">
        <f>'Statistiques par espèce'!B7+'Statistiques par espèce'!C7</f>
        <v>20</v>
      </c>
      <c r="C2" s="2">
        <f t="shared" ref="C2:C33" si="0">(J2-$F$2)/$G$2</f>
        <v>1.419465623388493</v>
      </c>
      <c r="E2" s="1" t="s">
        <v>22</v>
      </c>
      <c r="F2" s="1">
        <v>12</v>
      </c>
      <c r="G2" s="1">
        <v>5.6359237364993113</v>
      </c>
      <c r="H2" s="1">
        <v>110</v>
      </c>
      <c r="J2">
        <v>20</v>
      </c>
      <c r="K2">
        <v>17</v>
      </c>
      <c r="L2">
        <v>11</v>
      </c>
      <c r="M2">
        <v>12</v>
      </c>
      <c r="N2">
        <v>2</v>
      </c>
      <c r="O2">
        <v>15</v>
      </c>
      <c r="P2">
        <v>9</v>
      </c>
      <c r="Q2">
        <v>9</v>
      </c>
      <c r="R2">
        <v>11</v>
      </c>
      <c r="S2">
        <v>3</v>
      </c>
      <c r="T2">
        <v>16</v>
      </c>
      <c r="U2">
        <v>20</v>
      </c>
      <c r="V2">
        <v>9</v>
      </c>
      <c r="W2">
        <v>3</v>
      </c>
      <c r="X2">
        <v>9</v>
      </c>
      <c r="Y2">
        <v>14</v>
      </c>
      <c r="Z2">
        <v>11</v>
      </c>
      <c r="AA2">
        <v>6</v>
      </c>
      <c r="AB2">
        <v>12</v>
      </c>
      <c r="AC2">
        <v>19</v>
      </c>
    </row>
    <row r="3" spans="1:29">
      <c r="A3" s="40" t="s">
        <v>22</v>
      </c>
      <c r="B3" s="22">
        <f>'Statistiques par espèce'!B36+'Statistiques par espèce'!C36</f>
        <v>11</v>
      </c>
      <c r="C3" s="2">
        <f t="shared" si="0"/>
        <v>-0.17743320292356163</v>
      </c>
      <c r="E3" s="1" t="s">
        <v>23</v>
      </c>
      <c r="F3" s="1">
        <v>10.353982300884956</v>
      </c>
      <c r="G3" s="1">
        <v>4.8205319612120894</v>
      </c>
      <c r="H3" s="1">
        <v>113</v>
      </c>
      <c r="J3">
        <v>11</v>
      </c>
      <c r="K3">
        <v>10</v>
      </c>
      <c r="L3">
        <v>8</v>
      </c>
      <c r="M3">
        <v>12</v>
      </c>
      <c r="N3">
        <v>12</v>
      </c>
      <c r="O3">
        <v>12</v>
      </c>
      <c r="P3">
        <v>9</v>
      </c>
      <c r="Q3">
        <v>9</v>
      </c>
      <c r="R3">
        <v>14</v>
      </c>
      <c r="S3">
        <v>19</v>
      </c>
      <c r="T3">
        <v>11</v>
      </c>
      <c r="U3">
        <v>7</v>
      </c>
      <c r="V3">
        <v>9</v>
      </c>
      <c r="W3">
        <v>10</v>
      </c>
      <c r="X3">
        <v>6</v>
      </c>
      <c r="Y3">
        <v>10</v>
      </c>
      <c r="Z3">
        <v>9</v>
      </c>
      <c r="AA3">
        <v>18</v>
      </c>
      <c r="AB3">
        <v>20</v>
      </c>
      <c r="AC3">
        <v>17</v>
      </c>
    </row>
    <row r="4" spans="1:29">
      <c r="A4" s="40" t="s">
        <v>22</v>
      </c>
      <c r="B4" s="22">
        <f>'Statistiques par espèce'!B52+'Statistiques par espèce'!C52</f>
        <v>24</v>
      </c>
      <c r="C4" s="2">
        <f t="shared" si="0"/>
        <v>2.1291984350827398</v>
      </c>
      <c r="E4" s="1" t="s">
        <v>36</v>
      </c>
      <c r="F4" s="1">
        <v>11.235294117647058</v>
      </c>
      <c r="G4" s="1">
        <v>5.601429212908104</v>
      </c>
      <c r="H4" s="1">
        <v>102</v>
      </c>
      <c r="J4">
        <v>24</v>
      </c>
      <c r="K4">
        <v>8</v>
      </c>
      <c r="L4">
        <v>11</v>
      </c>
      <c r="M4">
        <v>9</v>
      </c>
      <c r="N4">
        <v>15</v>
      </c>
      <c r="O4">
        <v>5</v>
      </c>
      <c r="P4">
        <v>4</v>
      </c>
      <c r="Q4">
        <v>10</v>
      </c>
      <c r="R4">
        <v>5</v>
      </c>
      <c r="S4">
        <v>12</v>
      </c>
      <c r="T4">
        <v>9</v>
      </c>
      <c r="U4">
        <v>15</v>
      </c>
      <c r="V4">
        <v>5</v>
      </c>
      <c r="W4">
        <v>12</v>
      </c>
      <c r="X4">
        <v>8</v>
      </c>
      <c r="Y4">
        <v>22</v>
      </c>
      <c r="Z4">
        <v>13</v>
      </c>
      <c r="AA4">
        <v>11</v>
      </c>
      <c r="AB4">
        <v>4</v>
      </c>
      <c r="AC4">
        <v>11</v>
      </c>
    </row>
    <row r="5" spans="1:29">
      <c r="A5" s="40" t="s">
        <v>22</v>
      </c>
      <c r="B5" s="22">
        <f>'Statistiques par espèce'!B64+'Statistiques par espèce'!C64</f>
        <v>9</v>
      </c>
      <c r="C5" s="2">
        <f t="shared" si="0"/>
        <v>-0.53229960877068494</v>
      </c>
      <c r="E5" s="1" t="s">
        <v>18</v>
      </c>
      <c r="F5" s="1">
        <v>11.482142857142858</v>
      </c>
      <c r="G5" s="1">
        <v>5.5129427953957695</v>
      </c>
      <c r="H5" s="1">
        <v>112</v>
      </c>
      <c r="J5">
        <v>9</v>
      </c>
      <c r="K5">
        <v>10</v>
      </c>
      <c r="L5">
        <v>11</v>
      </c>
      <c r="M5">
        <v>17</v>
      </c>
      <c r="N5">
        <v>16</v>
      </c>
      <c r="O5">
        <v>10</v>
      </c>
      <c r="P5">
        <v>25</v>
      </c>
      <c r="Q5">
        <v>15</v>
      </c>
      <c r="R5">
        <v>5</v>
      </c>
      <c r="S5">
        <v>12</v>
      </c>
      <c r="T5">
        <v>15</v>
      </c>
      <c r="U5">
        <v>7</v>
      </c>
      <c r="V5">
        <v>17</v>
      </c>
      <c r="W5">
        <v>12</v>
      </c>
      <c r="X5">
        <v>21</v>
      </c>
      <c r="Y5">
        <v>10</v>
      </c>
      <c r="Z5">
        <v>20</v>
      </c>
      <c r="AA5">
        <v>8</v>
      </c>
      <c r="AB5">
        <v>15</v>
      </c>
      <c r="AC5">
        <v>15</v>
      </c>
    </row>
    <row r="6" spans="1:29">
      <c r="A6" s="40" t="s">
        <v>22</v>
      </c>
      <c r="B6" s="22">
        <f>'Statistiques par espèce'!B91+'Statistiques par espèce'!C91</f>
        <v>13</v>
      </c>
      <c r="C6" s="2">
        <f t="shared" si="0"/>
        <v>0.17743320292356163</v>
      </c>
      <c r="E6" s="1" t="s">
        <v>42</v>
      </c>
      <c r="F6" s="1">
        <v>11.351063829787234</v>
      </c>
      <c r="G6" s="1">
        <v>5.2707693467428509</v>
      </c>
      <c r="H6" s="1">
        <v>94</v>
      </c>
      <c r="J6">
        <v>13</v>
      </c>
      <c r="K6">
        <v>18</v>
      </c>
      <c r="L6">
        <v>9</v>
      </c>
      <c r="M6">
        <v>25</v>
      </c>
      <c r="N6">
        <v>10</v>
      </c>
      <c r="O6">
        <v>11</v>
      </c>
      <c r="P6">
        <v>14</v>
      </c>
      <c r="Q6">
        <v>12</v>
      </c>
      <c r="R6">
        <v>13</v>
      </c>
      <c r="S6">
        <v>13</v>
      </c>
      <c r="T6">
        <v>21</v>
      </c>
      <c r="U6">
        <v>12</v>
      </c>
      <c r="V6">
        <v>7</v>
      </c>
      <c r="W6">
        <v>11</v>
      </c>
      <c r="X6">
        <v>17</v>
      </c>
      <c r="Y6">
        <v>13</v>
      </c>
      <c r="Z6">
        <v>22</v>
      </c>
      <c r="AA6">
        <v>27</v>
      </c>
      <c r="AB6">
        <v>17</v>
      </c>
      <c r="AC6">
        <v>24</v>
      </c>
    </row>
    <row r="7" spans="1:29">
      <c r="A7" s="40" t="s">
        <v>22</v>
      </c>
      <c r="B7" s="22">
        <f>'Statistiques par espèce'!B104+'Statistiques par espèce'!C104</f>
        <v>26</v>
      </c>
      <c r="C7" s="2">
        <f t="shared" si="0"/>
        <v>2.4840648409298627</v>
      </c>
      <c r="E7" s="1" t="s">
        <v>26</v>
      </c>
      <c r="F7" s="1">
        <v>11.275510204081632</v>
      </c>
      <c r="G7" s="1">
        <v>5.1543138505822519</v>
      </c>
      <c r="H7" s="1">
        <v>98</v>
      </c>
      <c r="J7">
        <v>26</v>
      </c>
      <c r="K7">
        <v>6</v>
      </c>
      <c r="L7">
        <v>9</v>
      </c>
      <c r="M7">
        <v>16</v>
      </c>
      <c r="N7">
        <v>6</v>
      </c>
      <c r="O7">
        <v>30</v>
      </c>
      <c r="P7">
        <v>28</v>
      </c>
      <c r="Q7">
        <v>17</v>
      </c>
      <c r="R7">
        <v>9</v>
      </c>
      <c r="S7">
        <v>30</v>
      </c>
      <c r="T7">
        <v>19</v>
      </c>
      <c r="U7">
        <v>11</v>
      </c>
      <c r="V7">
        <v>14</v>
      </c>
      <c r="W7">
        <v>23</v>
      </c>
      <c r="X7">
        <v>5</v>
      </c>
      <c r="Y7">
        <v>9</v>
      </c>
      <c r="Z7">
        <v>11</v>
      </c>
      <c r="AA7">
        <v>23</v>
      </c>
      <c r="AB7">
        <v>14</v>
      </c>
      <c r="AC7">
        <v>8</v>
      </c>
    </row>
    <row r="8" spans="1:29">
      <c r="A8" s="40" t="s">
        <v>22</v>
      </c>
      <c r="B8" s="22">
        <f>'Statistiques par espèce'!B119+'Statistiques par espèce'!C119</f>
        <v>11</v>
      </c>
      <c r="C8" s="2">
        <f t="shared" si="0"/>
        <v>-0.17743320292356163</v>
      </c>
      <c r="E8" s="1" t="s">
        <v>43</v>
      </c>
      <c r="F8" s="1">
        <v>11</v>
      </c>
      <c r="G8" s="1">
        <v>5.8326006865917686</v>
      </c>
      <c r="H8" s="1">
        <v>104</v>
      </c>
      <c r="J8">
        <v>11</v>
      </c>
      <c r="K8">
        <v>11</v>
      </c>
      <c r="L8">
        <v>17</v>
      </c>
      <c r="M8">
        <v>25</v>
      </c>
      <c r="N8">
        <v>16</v>
      </c>
      <c r="O8">
        <v>15</v>
      </c>
      <c r="P8">
        <v>10</v>
      </c>
      <c r="Q8">
        <v>4</v>
      </c>
      <c r="R8">
        <v>16</v>
      </c>
      <c r="S8">
        <v>1</v>
      </c>
      <c r="T8">
        <v>16</v>
      </c>
      <c r="U8">
        <v>17</v>
      </c>
      <c r="V8">
        <v>2</v>
      </c>
      <c r="W8">
        <v>7</v>
      </c>
      <c r="X8">
        <v>4</v>
      </c>
      <c r="Y8">
        <v>7</v>
      </c>
      <c r="Z8">
        <v>8</v>
      </c>
      <c r="AA8">
        <v>10</v>
      </c>
      <c r="AB8">
        <v>5</v>
      </c>
      <c r="AC8">
        <v>2</v>
      </c>
    </row>
    <row r="9" spans="1:29">
      <c r="A9" s="40" t="s">
        <v>22</v>
      </c>
      <c r="B9" s="22">
        <f>'Statistiques par espèce'!B144+'Statistiques par espèce'!C144</f>
        <v>10</v>
      </c>
      <c r="C9" s="2">
        <f t="shared" si="0"/>
        <v>-0.35486640584712326</v>
      </c>
      <c r="E9" s="1" t="s">
        <v>32</v>
      </c>
      <c r="F9" s="1">
        <v>11.217821782178218</v>
      </c>
      <c r="G9" s="1">
        <v>5.4584006659116318</v>
      </c>
      <c r="H9" s="1">
        <v>101</v>
      </c>
      <c r="J9">
        <v>10</v>
      </c>
      <c r="K9">
        <v>3</v>
      </c>
      <c r="L9">
        <v>4</v>
      </c>
      <c r="M9">
        <v>5</v>
      </c>
      <c r="N9">
        <v>13</v>
      </c>
      <c r="O9">
        <v>12</v>
      </c>
      <c r="P9">
        <v>9</v>
      </c>
      <c r="Q9">
        <v>19</v>
      </c>
      <c r="R9">
        <v>3</v>
      </c>
      <c r="S9">
        <v>6</v>
      </c>
      <c r="T9">
        <v>19</v>
      </c>
      <c r="U9">
        <v>12</v>
      </c>
      <c r="V9">
        <v>8</v>
      </c>
      <c r="W9">
        <v>21</v>
      </c>
      <c r="X9">
        <v>4</v>
      </c>
      <c r="Y9">
        <v>4</v>
      </c>
      <c r="Z9">
        <v>3</v>
      </c>
      <c r="AA9">
        <v>12</v>
      </c>
      <c r="AB9">
        <v>12</v>
      </c>
      <c r="AC9">
        <v>5</v>
      </c>
    </row>
    <row r="10" spans="1:29">
      <c r="A10" s="40" t="s">
        <v>22</v>
      </c>
      <c r="B10" s="22">
        <f>'Statistiques par espèce'!B169+'Statistiques par espèce'!C169</f>
        <v>15</v>
      </c>
      <c r="C10" s="2">
        <f t="shared" si="0"/>
        <v>0.53229960877068494</v>
      </c>
      <c r="E10" s="1" t="s">
        <v>41</v>
      </c>
      <c r="F10" s="1">
        <v>11.086021505376344</v>
      </c>
      <c r="G10" s="1">
        <v>4.8096138355224891</v>
      </c>
      <c r="H10" s="1">
        <v>93</v>
      </c>
      <c r="J10">
        <v>15</v>
      </c>
      <c r="K10">
        <v>8</v>
      </c>
      <c r="L10">
        <v>18</v>
      </c>
      <c r="M10">
        <v>16</v>
      </c>
      <c r="N10">
        <v>13</v>
      </c>
      <c r="O10">
        <v>12</v>
      </c>
      <c r="P10">
        <v>6</v>
      </c>
      <c r="Q10">
        <v>16</v>
      </c>
      <c r="R10">
        <v>24</v>
      </c>
      <c r="S10">
        <v>3</v>
      </c>
      <c r="T10">
        <v>11</v>
      </c>
      <c r="U10">
        <v>9</v>
      </c>
      <c r="V10">
        <v>9</v>
      </c>
      <c r="W10">
        <v>14</v>
      </c>
      <c r="X10">
        <v>4</v>
      </c>
      <c r="Y10">
        <v>11</v>
      </c>
      <c r="Z10">
        <v>12</v>
      </c>
      <c r="AA10">
        <v>14</v>
      </c>
      <c r="AB10">
        <v>4</v>
      </c>
      <c r="AC10">
        <v>8</v>
      </c>
    </row>
    <row r="11" spans="1:29">
      <c r="A11" s="40" t="s">
        <v>22</v>
      </c>
      <c r="B11" s="22">
        <f>'Statistiques par espèce'!B188+'Statistiques par espèce'!C188</f>
        <v>6</v>
      </c>
      <c r="C11" s="2">
        <f t="shared" si="0"/>
        <v>-1.0645992175413699</v>
      </c>
      <c r="E11" s="1" t="s">
        <v>16</v>
      </c>
      <c r="F11" s="1">
        <v>10.990566037735849</v>
      </c>
      <c r="G11" s="1">
        <v>6.628263216296328</v>
      </c>
      <c r="H11" s="1">
        <v>106</v>
      </c>
      <c r="J11">
        <v>6</v>
      </c>
      <c r="K11">
        <v>10</v>
      </c>
      <c r="L11">
        <v>2</v>
      </c>
      <c r="M11">
        <v>14</v>
      </c>
      <c r="N11">
        <v>9</v>
      </c>
      <c r="O11">
        <v>2</v>
      </c>
      <c r="P11">
        <v>11</v>
      </c>
      <c r="Q11">
        <v>7</v>
      </c>
      <c r="R11">
        <v>20</v>
      </c>
      <c r="S11">
        <v>16</v>
      </c>
      <c r="T11">
        <v>14</v>
      </c>
      <c r="U11">
        <v>8</v>
      </c>
      <c r="V11">
        <v>6</v>
      </c>
      <c r="W11">
        <v>8</v>
      </c>
      <c r="X11">
        <v>2</v>
      </c>
      <c r="Y11">
        <v>14</v>
      </c>
      <c r="Z11">
        <v>20</v>
      </c>
      <c r="AA11">
        <v>21</v>
      </c>
      <c r="AB11">
        <v>16</v>
      </c>
      <c r="AC11">
        <v>9</v>
      </c>
    </row>
    <row r="12" spans="1:29">
      <c r="A12" s="40" t="s">
        <v>22</v>
      </c>
      <c r="B12" s="22">
        <f>'Statistiques par espèce'!B200+'Statistiques par espèce'!C200</f>
        <v>6</v>
      </c>
      <c r="C12" s="2">
        <f t="shared" si="0"/>
        <v>-1.0645992175413699</v>
      </c>
      <c r="E12" s="1" t="s">
        <v>19</v>
      </c>
      <c r="F12" s="1">
        <v>11.685714285714285</v>
      </c>
      <c r="G12" s="1">
        <v>5.5003277577047047</v>
      </c>
      <c r="H12" s="1">
        <v>105</v>
      </c>
      <c r="J12">
        <v>6</v>
      </c>
      <c r="K12">
        <v>16</v>
      </c>
      <c r="L12">
        <v>16</v>
      </c>
      <c r="M12">
        <v>13</v>
      </c>
      <c r="N12">
        <v>10</v>
      </c>
      <c r="O12">
        <v>11</v>
      </c>
      <c r="P12">
        <v>6</v>
      </c>
      <c r="Q12">
        <v>9</v>
      </c>
      <c r="R12">
        <v>7</v>
      </c>
      <c r="S12">
        <v>12</v>
      </c>
      <c r="T12">
        <v>2</v>
      </c>
      <c r="U12">
        <v>11</v>
      </c>
      <c r="V12">
        <v>2</v>
      </c>
      <c r="W12">
        <v>5</v>
      </c>
      <c r="X12">
        <v>14</v>
      </c>
      <c r="Y12">
        <v>5</v>
      </c>
      <c r="Z12">
        <v>18</v>
      </c>
      <c r="AA12">
        <v>19</v>
      </c>
      <c r="AB12">
        <v>9</v>
      </c>
      <c r="AC12">
        <v>10</v>
      </c>
    </row>
    <row r="13" spans="1:29">
      <c r="A13" s="40" t="s">
        <v>22</v>
      </c>
      <c r="B13" s="22">
        <f>'Statistiques par espèce'!B214+'Statistiques par espèce'!C214</f>
        <v>17</v>
      </c>
      <c r="C13" s="2">
        <f t="shared" si="0"/>
        <v>0.8871660146178082</v>
      </c>
      <c r="E13" s="1" t="s">
        <v>33</v>
      </c>
      <c r="F13" s="1">
        <v>10.724770642201834</v>
      </c>
      <c r="G13" s="1">
        <v>5.4535091970284508</v>
      </c>
      <c r="H13" s="1">
        <v>109</v>
      </c>
      <c r="J13">
        <v>17</v>
      </c>
      <c r="K13">
        <v>13</v>
      </c>
      <c r="L13">
        <v>9</v>
      </c>
      <c r="M13">
        <v>3</v>
      </c>
      <c r="N13">
        <v>15</v>
      </c>
      <c r="O13">
        <v>18</v>
      </c>
      <c r="P13">
        <v>2</v>
      </c>
      <c r="Q13">
        <v>12</v>
      </c>
      <c r="R13">
        <v>21</v>
      </c>
      <c r="S13">
        <v>15</v>
      </c>
      <c r="T13">
        <v>8</v>
      </c>
      <c r="U13">
        <v>11</v>
      </c>
      <c r="V13">
        <v>13</v>
      </c>
      <c r="W13">
        <v>11</v>
      </c>
      <c r="X13">
        <v>13</v>
      </c>
      <c r="Y13">
        <v>17</v>
      </c>
      <c r="Z13">
        <v>11</v>
      </c>
      <c r="AA13">
        <v>20</v>
      </c>
      <c r="AB13">
        <v>13</v>
      </c>
      <c r="AC13">
        <v>2</v>
      </c>
    </row>
    <row r="14" spans="1:29">
      <c r="A14" s="40" t="s">
        <v>22</v>
      </c>
      <c r="B14" s="22">
        <f>'Statistiques par espèce'!B269+'Statistiques par espèce'!C269</f>
        <v>2</v>
      </c>
      <c r="C14" s="2">
        <f t="shared" si="0"/>
        <v>-1.7743320292356164</v>
      </c>
      <c r="E14" s="1" t="s">
        <v>25</v>
      </c>
      <c r="F14" s="1">
        <v>11.138613861386139</v>
      </c>
      <c r="G14" s="1">
        <v>5.6621545473630182</v>
      </c>
      <c r="H14" s="1">
        <v>101</v>
      </c>
      <c r="J14">
        <v>2</v>
      </c>
      <c r="K14">
        <v>10</v>
      </c>
      <c r="L14">
        <v>13</v>
      </c>
      <c r="M14">
        <v>21</v>
      </c>
      <c r="N14">
        <v>6</v>
      </c>
      <c r="O14">
        <v>10</v>
      </c>
      <c r="P14">
        <v>12</v>
      </c>
      <c r="Q14">
        <v>6</v>
      </c>
      <c r="R14">
        <v>10</v>
      </c>
      <c r="S14">
        <v>20</v>
      </c>
      <c r="T14">
        <v>13</v>
      </c>
      <c r="U14">
        <v>14</v>
      </c>
      <c r="V14">
        <v>20</v>
      </c>
      <c r="W14">
        <v>7</v>
      </c>
      <c r="X14">
        <v>7</v>
      </c>
      <c r="Y14">
        <v>4</v>
      </c>
      <c r="Z14">
        <v>17</v>
      </c>
      <c r="AA14">
        <v>9</v>
      </c>
      <c r="AB14">
        <v>21</v>
      </c>
      <c r="AC14">
        <v>11</v>
      </c>
    </row>
    <row r="15" spans="1:29">
      <c r="A15" s="40" t="s">
        <v>22</v>
      </c>
      <c r="B15" s="22">
        <f>'Statistiques par espèce'!B282+'Statistiques par espèce'!C282</f>
        <v>16</v>
      </c>
      <c r="C15" s="2">
        <f t="shared" si="0"/>
        <v>0.70973281169424651</v>
      </c>
      <c r="E15" s="1" t="s">
        <v>44</v>
      </c>
      <c r="F15" s="1">
        <v>11.10752688172043</v>
      </c>
      <c r="G15" s="1">
        <v>4.9502087836742348</v>
      </c>
      <c r="H15" s="1">
        <v>93</v>
      </c>
      <c r="J15">
        <v>16</v>
      </c>
      <c r="K15">
        <v>17</v>
      </c>
      <c r="L15">
        <v>7</v>
      </c>
      <c r="M15">
        <v>10</v>
      </c>
      <c r="N15">
        <v>2</v>
      </c>
      <c r="O15">
        <v>14</v>
      </c>
      <c r="P15">
        <v>15</v>
      </c>
      <c r="Q15">
        <v>9</v>
      </c>
      <c r="R15">
        <v>5</v>
      </c>
      <c r="S15">
        <v>1</v>
      </c>
      <c r="T15">
        <v>12</v>
      </c>
      <c r="U15">
        <v>18</v>
      </c>
      <c r="V15">
        <v>4</v>
      </c>
      <c r="W15">
        <v>13</v>
      </c>
      <c r="X15">
        <v>9</v>
      </c>
      <c r="Y15">
        <v>10</v>
      </c>
      <c r="Z15">
        <v>6</v>
      </c>
      <c r="AA15">
        <v>7</v>
      </c>
      <c r="AB15">
        <v>15</v>
      </c>
      <c r="AC15">
        <v>16</v>
      </c>
    </row>
    <row r="16" spans="1:29">
      <c r="A16" s="40" t="s">
        <v>22</v>
      </c>
      <c r="B16" s="22">
        <f>'Statistiques par espèce'!B298+'Statistiques par espèce'!C298</f>
        <v>12</v>
      </c>
      <c r="C16" s="2">
        <f t="shared" si="0"/>
        <v>0</v>
      </c>
      <c r="E16" s="1" t="s">
        <v>20</v>
      </c>
      <c r="F16" s="1">
        <v>11</v>
      </c>
      <c r="G16" s="1">
        <v>7.0500333543203677</v>
      </c>
      <c r="H16" s="1">
        <v>101</v>
      </c>
      <c r="J16">
        <v>12</v>
      </c>
      <c r="K16">
        <v>10</v>
      </c>
      <c r="L16">
        <v>8</v>
      </c>
      <c r="M16">
        <v>8</v>
      </c>
      <c r="N16">
        <v>12</v>
      </c>
      <c r="O16">
        <v>9</v>
      </c>
      <c r="P16">
        <v>8</v>
      </c>
      <c r="Q16">
        <v>22</v>
      </c>
      <c r="R16">
        <v>6</v>
      </c>
      <c r="S16">
        <v>7</v>
      </c>
      <c r="T16">
        <v>7</v>
      </c>
      <c r="U16">
        <v>12</v>
      </c>
      <c r="V16">
        <v>13</v>
      </c>
      <c r="W16">
        <v>9</v>
      </c>
      <c r="X16">
        <v>10</v>
      </c>
      <c r="Y16">
        <v>2</v>
      </c>
      <c r="Z16">
        <v>12</v>
      </c>
      <c r="AA16">
        <v>3</v>
      </c>
      <c r="AB16">
        <v>22</v>
      </c>
      <c r="AC16">
        <v>9</v>
      </c>
    </row>
    <row r="17" spans="1:29">
      <c r="A17" s="40" t="s">
        <v>22</v>
      </c>
      <c r="B17" s="22">
        <f>'Statistiques par espèce'!B308+'Statistiques par espèce'!C308</f>
        <v>10</v>
      </c>
      <c r="C17" s="2">
        <f t="shared" si="0"/>
        <v>-0.35486640584712326</v>
      </c>
      <c r="E17" s="1" t="s">
        <v>35</v>
      </c>
      <c r="F17" s="1">
        <v>10.85576923076923</v>
      </c>
      <c r="G17" s="1">
        <v>5.2958951252375446</v>
      </c>
      <c r="H17" s="1">
        <v>104</v>
      </c>
      <c r="J17">
        <v>10</v>
      </c>
      <c r="K17">
        <v>3</v>
      </c>
      <c r="L17">
        <v>13</v>
      </c>
      <c r="M17">
        <v>13</v>
      </c>
      <c r="N17">
        <v>17</v>
      </c>
      <c r="O17">
        <v>2</v>
      </c>
      <c r="P17">
        <v>2</v>
      </c>
      <c r="Q17">
        <v>2</v>
      </c>
      <c r="R17">
        <v>9</v>
      </c>
      <c r="S17">
        <v>1</v>
      </c>
      <c r="T17">
        <v>12</v>
      </c>
      <c r="U17">
        <v>13</v>
      </c>
      <c r="V17">
        <v>4</v>
      </c>
      <c r="W17">
        <v>2</v>
      </c>
      <c r="X17">
        <v>5</v>
      </c>
      <c r="Y17">
        <v>10</v>
      </c>
      <c r="Z17">
        <v>8</v>
      </c>
      <c r="AA17">
        <v>2</v>
      </c>
      <c r="AB17">
        <v>6</v>
      </c>
      <c r="AC17">
        <v>10</v>
      </c>
    </row>
    <row r="18" spans="1:29">
      <c r="A18" s="40" t="s">
        <v>22</v>
      </c>
      <c r="B18" s="22">
        <f>'Statistiques par espèce'!B327+'Statistiques par espèce'!C327</f>
        <v>2</v>
      </c>
      <c r="C18" s="2">
        <f t="shared" si="0"/>
        <v>-1.7743320292356164</v>
      </c>
      <c r="E18" s="1" t="s">
        <v>37</v>
      </c>
      <c r="F18" s="1">
        <v>10.48314606741573</v>
      </c>
      <c r="G18" s="1">
        <v>5.0058670286975655</v>
      </c>
      <c r="H18" s="1">
        <v>89</v>
      </c>
      <c r="J18">
        <v>2</v>
      </c>
      <c r="K18">
        <v>16</v>
      </c>
      <c r="L18">
        <v>8</v>
      </c>
      <c r="M18">
        <v>9</v>
      </c>
      <c r="N18">
        <v>12</v>
      </c>
      <c r="O18">
        <v>15</v>
      </c>
      <c r="P18">
        <v>7</v>
      </c>
      <c r="Q18">
        <v>7</v>
      </c>
      <c r="R18">
        <v>7</v>
      </c>
      <c r="S18">
        <v>2</v>
      </c>
      <c r="T18">
        <v>13</v>
      </c>
      <c r="U18">
        <v>12</v>
      </c>
      <c r="V18">
        <v>20</v>
      </c>
      <c r="W18">
        <v>15</v>
      </c>
      <c r="X18">
        <v>1</v>
      </c>
      <c r="Y18">
        <v>9</v>
      </c>
      <c r="Z18">
        <v>24</v>
      </c>
      <c r="AA18">
        <v>17</v>
      </c>
      <c r="AB18">
        <v>8</v>
      </c>
      <c r="AC18">
        <v>26</v>
      </c>
    </row>
    <row r="19" spans="1:29">
      <c r="A19" s="40" t="s">
        <v>22</v>
      </c>
      <c r="B19" s="22">
        <f>'Statistiques par espèce'!B342+'Statistiques par espèce'!C342</f>
        <v>13</v>
      </c>
      <c r="C19" s="2">
        <f t="shared" si="0"/>
        <v>0.17743320292356163</v>
      </c>
      <c r="E19" s="1" t="s">
        <v>27</v>
      </c>
      <c r="F19" s="1">
        <v>11.11340206185567</v>
      </c>
      <c r="G19" s="1">
        <v>6.2588103488343663</v>
      </c>
      <c r="H19" s="1">
        <v>97</v>
      </c>
      <c r="J19">
        <v>13</v>
      </c>
      <c r="K19">
        <v>8</v>
      </c>
      <c r="L19">
        <v>11</v>
      </c>
      <c r="M19">
        <v>2</v>
      </c>
      <c r="N19">
        <v>19</v>
      </c>
      <c r="O19">
        <v>10</v>
      </c>
      <c r="P19">
        <v>5</v>
      </c>
      <c r="Q19">
        <v>14</v>
      </c>
      <c r="R19">
        <v>9</v>
      </c>
      <c r="S19">
        <v>2</v>
      </c>
      <c r="T19">
        <v>18</v>
      </c>
      <c r="U19">
        <v>4</v>
      </c>
      <c r="V19">
        <v>10</v>
      </c>
      <c r="W19">
        <v>13</v>
      </c>
      <c r="X19">
        <v>13</v>
      </c>
      <c r="Y19">
        <v>4</v>
      </c>
      <c r="Z19">
        <v>13</v>
      </c>
      <c r="AA19">
        <v>22</v>
      </c>
      <c r="AB19">
        <v>4</v>
      </c>
      <c r="AC19">
        <v>4</v>
      </c>
    </row>
    <row r="20" spans="1:29">
      <c r="A20" s="40" t="s">
        <v>22</v>
      </c>
      <c r="B20" s="22">
        <f>'Statistiques par espèce'!B357+'Statistiques par espèce'!C357</f>
        <v>13</v>
      </c>
      <c r="C20" s="2">
        <f t="shared" si="0"/>
        <v>0.17743320292356163</v>
      </c>
      <c r="E20" s="1" t="s">
        <v>21</v>
      </c>
      <c r="F20" s="1">
        <v>11.766990291262136</v>
      </c>
      <c r="G20" s="1">
        <v>5.8412724433283625</v>
      </c>
      <c r="H20" s="1">
        <v>103</v>
      </c>
      <c r="J20">
        <v>13</v>
      </c>
      <c r="K20">
        <v>15</v>
      </c>
      <c r="L20">
        <v>15</v>
      </c>
      <c r="M20">
        <v>6</v>
      </c>
      <c r="N20">
        <v>16</v>
      </c>
      <c r="O20">
        <v>3</v>
      </c>
      <c r="P20">
        <v>2</v>
      </c>
      <c r="Q20">
        <v>11</v>
      </c>
      <c r="R20">
        <v>11</v>
      </c>
      <c r="S20">
        <v>16</v>
      </c>
      <c r="T20">
        <v>10</v>
      </c>
      <c r="U20">
        <v>9</v>
      </c>
      <c r="V20">
        <v>14</v>
      </c>
      <c r="W20">
        <v>10</v>
      </c>
      <c r="X20">
        <v>20</v>
      </c>
      <c r="Y20">
        <v>15</v>
      </c>
      <c r="Z20">
        <v>3</v>
      </c>
      <c r="AA20">
        <v>2</v>
      </c>
      <c r="AB20">
        <v>3</v>
      </c>
      <c r="AC20">
        <v>8</v>
      </c>
    </row>
    <row r="21" spans="1:29">
      <c r="A21" s="40" t="s">
        <v>22</v>
      </c>
      <c r="B21" s="22">
        <f>'Statistiques par espèce'!B369+'Statistiques par espèce'!C369</f>
        <v>3</v>
      </c>
      <c r="C21" s="2">
        <f t="shared" si="0"/>
        <v>-1.5968988263120547</v>
      </c>
      <c r="E21" s="1" t="s">
        <v>24</v>
      </c>
      <c r="F21" s="1">
        <v>11.82</v>
      </c>
      <c r="G21" s="1">
        <v>4.7903653305358667</v>
      </c>
      <c r="H21" s="1">
        <v>100</v>
      </c>
      <c r="J21">
        <v>3</v>
      </c>
      <c r="K21">
        <v>4</v>
      </c>
      <c r="L21">
        <v>2</v>
      </c>
      <c r="M21">
        <v>19</v>
      </c>
      <c r="N21">
        <v>9</v>
      </c>
      <c r="O21">
        <v>3</v>
      </c>
      <c r="P21">
        <v>6</v>
      </c>
      <c r="Q21">
        <v>10</v>
      </c>
      <c r="R21">
        <v>10</v>
      </c>
      <c r="S21">
        <v>24</v>
      </c>
      <c r="T21">
        <v>6</v>
      </c>
      <c r="U21">
        <v>8</v>
      </c>
      <c r="V21">
        <v>28</v>
      </c>
      <c r="W21">
        <v>7</v>
      </c>
      <c r="X21">
        <v>3</v>
      </c>
      <c r="Y21">
        <v>16</v>
      </c>
      <c r="Z21">
        <v>4</v>
      </c>
      <c r="AA21">
        <v>3</v>
      </c>
      <c r="AB21">
        <v>7</v>
      </c>
      <c r="AC21">
        <v>7</v>
      </c>
    </row>
    <row r="22" spans="1:29">
      <c r="A22" s="40" t="s">
        <v>22</v>
      </c>
      <c r="B22" s="22">
        <f>'Statistiques par espèce'!B380+'Statistiques par espèce'!C380</f>
        <v>2</v>
      </c>
      <c r="C22" s="2">
        <f t="shared" si="0"/>
        <v>-1.7743320292356164</v>
      </c>
      <c r="E22" s="1" t="s">
        <v>293</v>
      </c>
      <c r="F22" s="1">
        <v>11.187223587223587</v>
      </c>
      <c r="G22" s="1">
        <v>5.5800481629083905</v>
      </c>
      <c r="H22" s="1">
        <v>2035</v>
      </c>
      <c r="J22">
        <v>2</v>
      </c>
      <c r="K22">
        <v>4</v>
      </c>
      <c r="L22">
        <v>2</v>
      </c>
      <c r="M22">
        <v>6</v>
      </c>
      <c r="N22">
        <v>2</v>
      </c>
      <c r="O22">
        <v>11</v>
      </c>
      <c r="P22">
        <v>21</v>
      </c>
      <c r="Q22">
        <v>10</v>
      </c>
      <c r="R22">
        <v>11</v>
      </c>
      <c r="S22">
        <v>4</v>
      </c>
      <c r="T22">
        <v>5</v>
      </c>
      <c r="U22">
        <v>9</v>
      </c>
      <c r="V22">
        <v>5</v>
      </c>
      <c r="W22">
        <v>18</v>
      </c>
      <c r="X22">
        <v>7</v>
      </c>
      <c r="Y22">
        <v>2</v>
      </c>
      <c r="Z22">
        <v>12</v>
      </c>
      <c r="AA22">
        <v>24</v>
      </c>
      <c r="AB22">
        <v>16</v>
      </c>
      <c r="AC22">
        <v>12</v>
      </c>
    </row>
    <row r="23" spans="1:29">
      <c r="A23" s="40" t="s">
        <v>22</v>
      </c>
      <c r="B23" s="22">
        <f>'Statistiques par espèce'!B418+'Statistiques par espèce'!C418</f>
        <v>14</v>
      </c>
      <c r="C23" s="2">
        <f t="shared" si="0"/>
        <v>0.35486640584712326</v>
      </c>
      <c r="E23"/>
      <c r="F23"/>
      <c r="G23"/>
      <c r="H23"/>
      <c r="I23"/>
      <c r="J23">
        <v>14</v>
      </c>
      <c r="K23">
        <v>10</v>
      </c>
      <c r="L23">
        <v>16</v>
      </c>
      <c r="M23">
        <v>4</v>
      </c>
      <c r="N23">
        <v>13</v>
      </c>
      <c r="O23">
        <v>17</v>
      </c>
      <c r="P23">
        <v>9</v>
      </c>
      <c r="Q23">
        <v>31</v>
      </c>
      <c r="R23">
        <v>12</v>
      </c>
      <c r="S23">
        <v>4</v>
      </c>
      <c r="T23">
        <v>3</v>
      </c>
      <c r="U23">
        <v>18</v>
      </c>
      <c r="V23">
        <v>11</v>
      </c>
      <c r="W23">
        <v>8</v>
      </c>
      <c r="X23">
        <v>18</v>
      </c>
      <c r="Y23">
        <v>31</v>
      </c>
      <c r="Z23">
        <v>13</v>
      </c>
      <c r="AA23">
        <v>27</v>
      </c>
      <c r="AB23">
        <v>13</v>
      </c>
      <c r="AC23">
        <v>16</v>
      </c>
    </row>
    <row r="24" spans="1:29">
      <c r="A24" s="40" t="s">
        <v>22</v>
      </c>
      <c r="B24" s="22">
        <f>'Statistiques par espèce'!B444+'Statistiques par espèce'!C444</f>
        <v>8</v>
      </c>
      <c r="C24" s="2">
        <f t="shared" si="0"/>
        <v>-0.70973281169424651</v>
      </c>
      <c r="J24">
        <v>8</v>
      </c>
      <c r="K24">
        <v>3</v>
      </c>
      <c r="L24">
        <v>20</v>
      </c>
      <c r="M24">
        <v>13</v>
      </c>
      <c r="N24">
        <v>12</v>
      </c>
      <c r="O24">
        <v>16</v>
      </c>
      <c r="P24">
        <v>6</v>
      </c>
      <c r="Q24">
        <v>12</v>
      </c>
      <c r="R24">
        <v>10</v>
      </c>
      <c r="S24">
        <v>23</v>
      </c>
      <c r="T24">
        <v>15</v>
      </c>
      <c r="U24">
        <v>20</v>
      </c>
      <c r="V24">
        <v>17</v>
      </c>
      <c r="W24">
        <v>12</v>
      </c>
      <c r="X24">
        <v>3</v>
      </c>
      <c r="Y24">
        <v>11</v>
      </c>
      <c r="Z24">
        <v>9</v>
      </c>
      <c r="AA24">
        <v>9</v>
      </c>
      <c r="AB24">
        <v>23</v>
      </c>
      <c r="AC24">
        <v>11</v>
      </c>
    </row>
    <row r="25" spans="1:29">
      <c r="A25" s="40" t="s">
        <v>22</v>
      </c>
      <c r="B25" s="22">
        <f>'Statistiques par espèce'!B456+'Statistiques par espèce'!C456</f>
        <v>16</v>
      </c>
      <c r="C25" s="2">
        <f t="shared" si="0"/>
        <v>0.70973281169424651</v>
      </c>
      <c r="E25" s="31" t="s">
        <v>286</v>
      </c>
      <c r="F25" s="1" t="s">
        <v>297</v>
      </c>
      <c r="G25" s="1" t="s">
        <v>298</v>
      </c>
      <c r="J25">
        <v>16</v>
      </c>
      <c r="K25">
        <v>2</v>
      </c>
      <c r="L25">
        <v>7</v>
      </c>
      <c r="M25">
        <v>10</v>
      </c>
      <c r="N25">
        <v>15</v>
      </c>
      <c r="O25">
        <v>8</v>
      </c>
      <c r="P25">
        <v>14</v>
      </c>
      <c r="Q25">
        <v>12</v>
      </c>
      <c r="R25">
        <v>10</v>
      </c>
      <c r="S25">
        <v>8</v>
      </c>
      <c r="T25">
        <v>16</v>
      </c>
      <c r="U25">
        <v>6</v>
      </c>
      <c r="V25">
        <v>9</v>
      </c>
      <c r="W25">
        <v>15</v>
      </c>
      <c r="X25">
        <v>3</v>
      </c>
      <c r="Y25">
        <v>12</v>
      </c>
      <c r="Z25">
        <v>13</v>
      </c>
      <c r="AA25">
        <v>11</v>
      </c>
      <c r="AB25">
        <v>14</v>
      </c>
      <c r="AC25">
        <v>14</v>
      </c>
    </row>
    <row r="26" spans="1:29">
      <c r="A26" s="40" t="s">
        <v>22</v>
      </c>
      <c r="B26" s="22">
        <f>'Statistiques par espèce'!B465+'Statistiques par espèce'!C465</f>
        <v>6</v>
      </c>
      <c r="C26" s="2">
        <f t="shared" si="0"/>
        <v>-1.0645992175413699</v>
      </c>
      <c r="E26" s="1" t="s">
        <v>22</v>
      </c>
      <c r="F26" s="1">
        <v>110</v>
      </c>
      <c r="G26" s="1">
        <v>2.4840648409298627</v>
      </c>
      <c r="J26">
        <v>6</v>
      </c>
      <c r="K26">
        <v>11</v>
      </c>
      <c r="L26">
        <v>10</v>
      </c>
      <c r="M26">
        <v>11</v>
      </c>
      <c r="N26">
        <v>14</v>
      </c>
      <c r="O26">
        <v>8</v>
      </c>
      <c r="P26">
        <v>4</v>
      </c>
      <c r="Q26">
        <v>10</v>
      </c>
      <c r="R26">
        <v>15</v>
      </c>
      <c r="S26">
        <v>2</v>
      </c>
      <c r="T26">
        <v>9</v>
      </c>
      <c r="U26">
        <v>6</v>
      </c>
      <c r="V26">
        <v>33</v>
      </c>
      <c r="W26">
        <v>4</v>
      </c>
      <c r="X26">
        <v>18</v>
      </c>
      <c r="Y26">
        <v>5</v>
      </c>
      <c r="Z26">
        <v>13</v>
      </c>
      <c r="AA26">
        <v>9</v>
      </c>
      <c r="AB26">
        <v>10</v>
      </c>
      <c r="AC26">
        <v>11</v>
      </c>
    </row>
    <row r="27" spans="1:29">
      <c r="A27" s="40" t="s">
        <v>22</v>
      </c>
      <c r="B27" s="22">
        <f>'Statistiques par espèce'!B477+'Statistiques par espèce'!C477</f>
        <v>16</v>
      </c>
      <c r="C27" s="2">
        <f t="shared" si="0"/>
        <v>0.70973281169424651</v>
      </c>
      <c r="E27" s="1" t="s">
        <v>23</v>
      </c>
      <c r="F27" s="1">
        <v>113</v>
      </c>
      <c r="G27" s="1">
        <v>3.0382575651323767</v>
      </c>
      <c r="J27">
        <v>16</v>
      </c>
      <c r="K27">
        <v>12</v>
      </c>
      <c r="L27">
        <v>15</v>
      </c>
      <c r="M27">
        <v>6</v>
      </c>
      <c r="N27">
        <v>17</v>
      </c>
      <c r="O27">
        <v>15</v>
      </c>
      <c r="P27">
        <v>9</v>
      </c>
      <c r="Q27">
        <v>2</v>
      </c>
      <c r="R27">
        <v>11</v>
      </c>
      <c r="S27">
        <v>11</v>
      </c>
      <c r="T27">
        <v>5</v>
      </c>
      <c r="U27">
        <v>13</v>
      </c>
      <c r="V27">
        <v>16</v>
      </c>
      <c r="W27">
        <v>15</v>
      </c>
      <c r="X27">
        <v>12</v>
      </c>
      <c r="Y27">
        <v>21</v>
      </c>
      <c r="Z27">
        <v>10</v>
      </c>
      <c r="AA27">
        <v>8</v>
      </c>
      <c r="AB27">
        <v>23</v>
      </c>
      <c r="AC27">
        <v>13</v>
      </c>
    </row>
    <row r="28" spans="1:29">
      <c r="A28" s="40" t="s">
        <v>22</v>
      </c>
      <c r="B28" s="22">
        <f>'Statistiques par espèce'!B489+'Statistiques par espèce'!C489</f>
        <v>8</v>
      </c>
      <c r="C28" s="2">
        <f t="shared" si="0"/>
        <v>-0.70973281169424651</v>
      </c>
      <c r="E28" s="1" t="s">
        <v>36</v>
      </c>
      <c r="F28" s="1">
        <v>102</v>
      </c>
      <c r="G28" s="1">
        <v>4.0640888275251719</v>
      </c>
      <c r="J28">
        <v>8</v>
      </c>
      <c r="K28">
        <v>7</v>
      </c>
      <c r="L28">
        <v>10</v>
      </c>
      <c r="M28">
        <v>11</v>
      </c>
      <c r="N28">
        <v>21</v>
      </c>
      <c r="O28">
        <v>14</v>
      </c>
      <c r="P28">
        <v>11</v>
      </c>
      <c r="Q28">
        <v>12</v>
      </c>
      <c r="R28">
        <v>10</v>
      </c>
      <c r="S28">
        <v>18</v>
      </c>
      <c r="T28">
        <v>11</v>
      </c>
      <c r="U28">
        <v>7</v>
      </c>
      <c r="V28">
        <v>7</v>
      </c>
      <c r="W28">
        <v>8</v>
      </c>
      <c r="X28">
        <v>14</v>
      </c>
      <c r="Y28">
        <v>16</v>
      </c>
      <c r="Z28">
        <v>15</v>
      </c>
      <c r="AA28">
        <v>4</v>
      </c>
      <c r="AB28">
        <v>1</v>
      </c>
      <c r="AC28">
        <v>12</v>
      </c>
    </row>
    <row r="29" spans="1:29">
      <c r="A29" s="40" t="s">
        <v>22</v>
      </c>
      <c r="B29" s="22">
        <f>'Statistiques par espèce'!B502+'Statistiques par espèce'!C502</f>
        <v>18</v>
      </c>
      <c r="C29" s="2">
        <f t="shared" si="0"/>
        <v>1.0645992175413699</v>
      </c>
      <c r="E29" s="1" t="s">
        <v>18</v>
      </c>
      <c r="F29" s="1">
        <v>112</v>
      </c>
      <c r="G29" s="1">
        <v>3.1775873236862693</v>
      </c>
      <c r="J29">
        <v>18</v>
      </c>
      <c r="K29">
        <v>17</v>
      </c>
      <c r="L29">
        <v>8</v>
      </c>
      <c r="M29">
        <v>20</v>
      </c>
      <c r="N29">
        <v>8</v>
      </c>
      <c r="O29">
        <v>8</v>
      </c>
      <c r="P29">
        <v>16</v>
      </c>
      <c r="Q29">
        <v>13</v>
      </c>
      <c r="R29">
        <v>14</v>
      </c>
      <c r="S29">
        <v>6</v>
      </c>
      <c r="T29">
        <v>14</v>
      </c>
      <c r="U29">
        <v>17</v>
      </c>
      <c r="V29">
        <v>8</v>
      </c>
      <c r="W29">
        <v>11</v>
      </c>
      <c r="X29">
        <v>27</v>
      </c>
      <c r="Y29">
        <v>14</v>
      </c>
      <c r="Z29">
        <v>13</v>
      </c>
      <c r="AA29">
        <v>18</v>
      </c>
      <c r="AB29">
        <v>11</v>
      </c>
      <c r="AC29">
        <v>12</v>
      </c>
    </row>
    <row r="30" spans="1:29">
      <c r="A30" s="40" t="s">
        <v>22</v>
      </c>
      <c r="B30" s="22">
        <f>'Statistiques par espèce'!B514+'Statistiques par espèce'!C514</f>
        <v>17</v>
      </c>
      <c r="C30" s="2">
        <f t="shared" si="0"/>
        <v>0.8871660146178082</v>
      </c>
      <c r="E30" s="1" t="s">
        <v>42</v>
      </c>
      <c r="F30" s="1">
        <v>94</v>
      </c>
      <c r="G30" s="1">
        <v>2.3998272999802888</v>
      </c>
      <c r="J30">
        <v>17</v>
      </c>
      <c r="K30">
        <v>6</v>
      </c>
      <c r="L30">
        <v>16</v>
      </c>
      <c r="M30">
        <v>16</v>
      </c>
      <c r="N30">
        <v>15</v>
      </c>
      <c r="O30">
        <v>11</v>
      </c>
      <c r="P30">
        <v>10</v>
      </c>
      <c r="Q30">
        <v>17</v>
      </c>
      <c r="R30">
        <v>11</v>
      </c>
      <c r="S30">
        <v>1</v>
      </c>
      <c r="T30">
        <v>15</v>
      </c>
      <c r="U30">
        <v>11</v>
      </c>
      <c r="V30">
        <v>2</v>
      </c>
      <c r="W30">
        <v>14</v>
      </c>
      <c r="X30">
        <v>17</v>
      </c>
      <c r="Y30">
        <v>8</v>
      </c>
      <c r="Z30">
        <v>5</v>
      </c>
      <c r="AA30">
        <v>15</v>
      </c>
      <c r="AB30">
        <v>10</v>
      </c>
      <c r="AC30">
        <v>16</v>
      </c>
    </row>
    <row r="31" spans="1:29">
      <c r="A31" s="40" t="s">
        <v>22</v>
      </c>
      <c r="B31" s="22">
        <f>'Statistiques par espèce'!B524+'Statistiques par espèce'!C524</f>
        <v>2</v>
      </c>
      <c r="C31" s="2">
        <f t="shared" si="0"/>
        <v>-1.7743320292356164</v>
      </c>
      <c r="E31" s="1" t="s">
        <v>26</v>
      </c>
      <c r="F31" s="1">
        <v>98</v>
      </c>
      <c r="G31" s="1">
        <v>3.6327802960239164</v>
      </c>
      <c r="J31">
        <v>2</v>
      </c>
      <c r="K31">
        <v>21</v>
      </c>
      <c r="L31">
        <v>21</v>
      </c>
      <c r="M31">
        <v>14</v>
      </c>
      <c r="N31">
        <v>11</v>
      </c>
      <c r="O31">
        <v>18</v>
      </c>
      <c r="P31">
        <v>19</v>
      </c>
      <c r="Q31">
        <v>10</v>
      </c>
      <c r="R31">
        <v>8</v>
      </c>
      <c r="S31">
        <v>15</v>
      </c>
      <c r="T31">
        <v>2</v>
      </c>
      <c r="U31">
        <v>8</v>
      </c>
      <c r="V31">
        <v>15</v>
      </c>
      <c r="W31">
        <v>2</v>
      </c>
      <c r="X31">
        <v>3</v>
      </c>
      <c r="Y31">
        <v>14</v>
      </c>
      <c r="Z31">
        <v>15</v>
      </c>
      <c r="AA31">
        <v>2</v>
      </c>
      <c r="AB31">
        <v>12</v>
      </c>
      <c r="AC31">
        <v>17</v>
      </c>
    </row>
    <row r="32" spans="1:29">
      <c r="A32" s="40" t="s">
        <v>22</v>
      </c>
      <c r="B32" s="22">
        <f>'Statistiques par espèce'!B537+'Statistiques par espèce'!C537</f>
        <v>21</v>
      </c>
      <c r="C32" s="2">
        <f t="shared" si="0"/>
        <v>1.5968988263120547</v>
      </c>
      <c r="E32" s="1" t="s">
        <v>43</v>
      </c>
      <c r="F32" s="1">
        <v>104</v>
      </c>
      <c r="G32" s="1">
        <v>2.9146517845941906</v>
      </c>
      <c r="J32">
        <v>21</v>
      </c>
      <c r="K32">
        <v>15</v>
      </c>
      <c r="L32">
        <v>17</v>
      </c>
      <c r="M32">
        <v>9</v>
      </c>
      <c r="N32">
        <v>14</v>
      </c>
      <c r="O32">
        <v>15</v>
      </c>
      <c r="P32">
        <v>13</v>
      </c>
      <c r="Q32">
        <v>13</v>
      </c>
      <c r="R32">
        <v>3</v>
      </c>
      <c r="S32">
        <v>10</v>
      </c>
      <c r="T32">
        <v>11</v>
      </c>
      <c r="U32">
        <v>13</v>
      </c>
      <c r="V32">
        <v>10</v>
      </c>
      <c r="W32">
        <v>12</v>
      </c>
      <c r="X32">
        <v>20</v>
      </c>
      <c r="Y32">
        <v>7</v>
      </c>
      <c r="Z32">
        <v>14</v>
      </c>
      <c r="AA32">
        <v>12</v>
      </c>
      <c r="AB32">
        <v>22</v>
      </c>
      <c r="AC32">
        <v>22</v>
      </c>
    </row>
    <row r="33" spans="1:29">
      <c r="A33" s="40" t="s">
        <v>22</v>
      </c>
      <c r="B33" s="22">
        <f>'Statistiques par espèce'!B548+'Statistiques par espèce'!C548</f>
        <v>21</v>
      </c>
      <c r="C33" s="2">
        <f t="shared" si="0"/>
        <v>1.5968988263120547</v>
      </c>
      <c r="E33" s="1" t="s">
        <v>32</v>
      </c>
      <c r="F33" s="1">
        <v>101</v>
      </c>
      <c r="G33" s="1">
        <v>3.6241711498688365</v>
      </c>
      <c r="J33">
        <v>21</v>
      </c>
      <c r="K33">
        <v>1</v>
      </c>
      <c r="L33">
        <v>9</v>
      </c>
      <c r="M33">
        <v>14</v>
      </c>
      <c r="N33">
        <v>1</v>
      </c>
      <c r="O33">
        <v>10</v>
      </c>
      <c r="P33">
        <v>20</v>
      </c>
      <c r="Q33">
        <v>16</v>
      </c>
      <c r="R33">
        <v>22</v>
      </c>
      <c r="S33">
        <v>11</v>
      </c>
      <c r="T33">
        <v>18</v>
      </c>
      <c r="U33">
        <v>15</v>
      </c>
      <c r="V33">
        <v>7</v>
      </c>
      <c r="W33">
        <v>20</v>
      </c>
      <c r="X33">
        <v>8</v>
      </c>
      <c r="Y33">
        <v>6</v>
      </c>
      <c r="Z33">
        <v>6</v>
      </c>
      <c r="AA33">
        <v>10</v>
      </c>
      <c r="AB33">
        <v>10</v>
      </c>
      <c r="AC33">
        <v>3</v>
      </c>
    </row>
    <row r="34" spans="1:29">
      <c r="A34" s="40" t="s">
        <v>22</v>
      </c>
      <c r="B34" s="22">
        <f>'Statistiques par espèce'!B586+'Statistiques par espèce'!C586</f>
        <v>13</v>
      </c>
      <c r="C34" s="2">
        <f t="shared" ref="C34:C65" si="1">(J34-$F$2)/$G$2</f>
        <v>0.17743320292356163</v>
      </c>
      <c r="E34" s="1" t="s">
        <v>41</v>
      </c>
      <c r="F34" s="1">
        <v>93</v>
      </c>
      <c r="G34" s="1">
        <v>2.6850343782788864</v>
      </c>
      <c r="J34">
        <v>13</v>
      </c>
      <c r="K34">
        <v>21</v>
      </c>
      <c r="L34">
        <v>7</v>
      </c>
      <c r="M34">
        <v>29</v>
      </c>
      <c r="N34">
        <v>7</v>
      </c>
      <c r="O34">
        <v>21</v>
      </c>
      <c r="P34">
        <v>10</v>
      </c>
      <c r="Q34">
        <v>10</v>
      </c>
      <c r="R34">
        <v>19</v>
      </c>
      <c r="S34">
        <v>10</v>
      </c>
      <c r="T34">
        <v>10</v>
      </c>
      <c r="U34">
        <v>7</v>
      </c>
      <c r="V34">
        <v>3</v>
      </c>
      <c r="W34">
        <v>16</v>
      </c>
      <c r="X34">
        <v>8</v>
      </c>
      <c r="Y34">
        <v>12</v>
      </c>
      <c r="Z34">
        <v>2</v>
      </c>
      <c r="AA34">
        <v>14</v>
      </c>
      <c r="AB34">
        <v>9</v>
      </c>
      <c r="AC34">
        <v>18</v>
      </c>
    </row>
    <row r="35" spans="1:29">
      <c r="A35" s="40" t="s">
        <v>22</v>
      </c>
      <c r="B35" s="22">
        <f>'Statistiques par espèce'!B600+'Statistiques par espèce'!C600</f>
        <v>14</v>
      </c>
      <c r="C35" s="2">
        <f t="shared" si="1"/>
        <v>0.35486640584712326</v>
      </c>
      <c r="E35" s="1" t="s">
        <v>16</v>
      </c>
      <c r="F35" s="1">
        <v>106</v>
      </c>
      <c r="G35" s="1">
        <v>2.867935889378582</v>
      </c>
      <c r="J35">
        <v>14</v>
      </c>
      <c r="K35">
        <v>15</v>
      </c>
      <c r="L35">
        <v>17</v>
      </c>
      <c r="M35">
        <v>5</v>
      </c>
      <c r="N35">
        <v>10</v>
      </c>
      <c r="O35">
        <v>8</v>
      </c>
      <c r="P35">
        <v>17</v>
      </c>
      <c r="Q35">
        <v>14</v>
      </c>
      <c r="R35">
        <v>10</v>
      </c>
      <c r="S35">
        <v>15</v>
      </c>
      <c r="T35">
        <v>21</v>
      </c>
      <c r="U35">
        <v>4</v>
      </c>
      <c r="V35">
        <v>17</v>
      </c>
      <c r="W35">
        <v>10</v>
      </c>
      <c r="X35">
        <v>2</v>
      </c>
      <c r="Y35">
        <v>14</v>
      </c>
      <c r="Z35">
        <v>12</v>
      </c>
      <c r="AA35">
        <v>6</v>
      </c>
      <c r="AB35">
        <v>12</v>
      </c>
      <c r="AC35">
        <v>13</v>
      </c>
    </row>
    <row r="36" spans="1:29">
      <c r="A36" s="40" t="s">
        <v>22</v>
      </c>
      <c r="B36" s="22">
        <f>'Statistiques par espèce'!B619+'Statistiques par espèce'!C619</f>
        <v>25</v>
      </c>
      <c r="C36" s="2">
        <f t="shared" si="1"/>
        <v>2.306631638006301</v>
      </c>
      <c r="E36" s="1" t="s">
        <v>19</v>
      </c>
      <c r="F36" s="1">
        <v>105</v>
      </c>
      <c r="G36" s="1">
        <v>2.2388276220514696</v>
      </c>
      <c r="J36">
        <v>25</v>
      </c>
      <c r="K36">
        <v>12</v>
      </c>
      <c r="L36">
        <v>5</v>
      </c>
      <c r="M36">
        <v>11</v>
      </c>
      <c r="N36">
        <v>15</v>
      </c>
      <c r="O36">
        <v>14</v>
      </c>
      <c r="P36">
        <v>11</v>
      </c>
      <c r="Q36">
        <v>6</v>
      </c>
      <c r="R36">
        <v>21</v>
      </c>
      <c r="S36">
        <v>28</v>
      </c>
      <c r="T36">
        <v>10</v>
      </c>
      <c r="U36">
        <v>2</v>
      </c>
      <c r="V36">
        <v>14</v>
      </c>
      <c r="W36">
        <v>13</v>
      </c>
      <c r="X36">
        <v>15</v>
      </c>
      <c r="Y36">
        <v>11</v>
      </c>
      <c r="Z36">
        <v>7</v>
      </c>
      <c r="AA36">
        <v>5</v>
      </c>
      <c r="AB36">
        <v>14</v>
      </c>
      <c r="AC36">
        <v>14</v>
      </c>
    </row>
    <row r="37" spans="1:29">
      <c r="A37" s="40" t="s">
        <v>22</v>
      </c>
      <c r="B37" s="22">
        <f>'Statistiques par espèce'!B630+'Statistiques par espèce'!C630</f>
        <v>10</v>
      </c>
      <c r="C37" s="2">
        <f t="shared" si="1"/>
        <v>-0.35486640584712326</v>
      </c>
      <c r="E37" s="1" t="s">
        <v>33</v>
      </c>
      <c r="F37" s="1">
        <v>109</v>
      </c>
      <c r="G37" s="1">
        <v>2.8009908493638274</v>
      </c>
      <c r="J37">
        <v>10</v>
      </c>
      <c r="K37">
        <v>16</v>
      </c>
      <c r="L37">
        <v>14</v>
      </c>
      <c r="M37">
        <v>14</v>
      </c>
      <c r="N37">
        <v>1</v>
      </c>
      <c r="O37">
        <v>8</v>
      </c>
      <c r="P37">
        <v>3</v>
      </c>
      <c r="Q37">
        <v>1</v>
      </c>
      <c r="R37">
        <v>11</v>
      </c>
      <c r="S37">
        <v>7</v>
      </c>
      <c r="T37">
        <v>15</v>
      </c>
      <c r="U37">
        <v>6</v>
      </c>
      <c r="V37">
        <v>17</v>
      </c>
      <c r="W37">
        <v>7</v>
      </c>
      <c r="X37">
        <v>11</v>
      </c>
      <c r="Y37">
        <v>21</v>
      </c>
      <c r="Z37">
        <v>1</v>
      </c>
      <c r="AA37">
        <v>5</v>
      </c>
      <c r="AB37">
        <v>9</v>
      </c>
      <c r="AC37">
        <v>7</v>
      </c>
    </row>
    <row r="38" spans="1:29">
      <c r="A38" s="40" t="s">
        <v>22</v>
      </c>
      <c r="B38" s="22">
        <f>'Statistiques par espèce'!B642+'Statistiques par espèce'!C642</f>
        <v>16</v>
      </c>
      <c r="C38" s="2">
        <f t="shared" si="1"/>
        <v>0.70973281169424651</v>
      </c>
      <c r="E38" s="1" t="s">
        <v>25</v>
      </c>
      <c r="F38" s="1">
        <v>101</v>
      </c>
      <c r="G38" s="1">
        <v>3.8609659901980522</v>
      </c>
      <c r="J38">
        <v>16</v>
      </c>
      <c r="K38">
        <v>12</v>
      </c>
      <c r="L38">
        <v>10</v>
      </c>
      <c r="M38">
        <v>10</v>
      </c>
      <c r="N38">
        <v>7</v>
      </c>
      <c r="O38">
        <v>5</v>
      </c>
      <c r="P38">
        <v>17</v>
      </c>
      <c r="Q38">
        <v>18</v>
      </c>
      <c r="R38">
        <v>11</v>
      </c>
      <c r="S38">
        <v>19</v>
      </c>
      <c r="T38">
        <v>5</v>
      </c>
      <c r="U38">
        <v>7</v>
      </c>
      <c r="V38">
        <v>14</v>
      </c>
      <c r="W38">
        <v>10</v>
      </c>
      <c r="X38">
        <v>34</v>
      </c>
      <c r="Y38">
        <v>12</v>
      </c>
      <c r="Z38">
        <v>10</v>
      </c>
      <c r="AA38">
        <v>2</v>
      </c>
      <c r="AB38">
        <v>10</v>
      </c>
      <c r="AC38">
        <v>1</v>
      </c>
    </row>
    <row r="39" spans="1:29">
      <c r="A39" s="40" t="s">
        <v>22</v>
      </c>
      <c r="B39" s="22">
        <f>'Statistiques par espèce'!B668+'Statistiques par espèce'!C668</f>
        <v>14</v>
      </c>
      <c r="C39" s="2">
        <f t="shared" si="1"/>
        <v>0.35486640584712326</v>
      </c>
      <c r="E39" s="1" t="s">
        <v>44</v>
      </c>
      <c r="F39" s="1">
        <v>93</v>
      </c>
      <c r="G39" s="1">
        <v>2.6044301728846033</v>
      </c>
      <c r="J39">
        <v>14</v>
      </c>
      <c r="K39">
        <v>12</v>
      </c>
      <c r="L39">
        <v>3</v>
      </c>
      <c r="M39">
        <v>11</v>
      </c>
      <c r="N39">
        <v>10</v>
      </c>
      <c r="O39">
        <v>14</v>
      </c>
      <c r="P39">
        <v>9</v>
      </c>
      <c r="Q39">
        <v>17</v>
      </c>
      <c r="R39">
        <v>10</v>
      </c>
      <c r="S39">
        <v>22</v>
      </c>
      <c r="T39">
        <v>23</v>
      </c>
      <c r="U39">
        <v>20</v>
      </c>
      <c r="V39">
        <v>3</v>
      </c>
      <c r="W39">
        <v>14</v>
      </c>
      <c r="X39">
        <v>11</v>
      </c>
      <c r="Y39">
        <v>17</v>
      </c>
      <c r="Z39">
        <v>9</v>
      </c>
      <c r="AA39">
        <v>6</v>
      </c>
      <c r="AB39">
        <v>3</v>
      </c>
      <c r="AC39">
        <v>16</v>
      </c>
    </row>
    <row r="40" spans="1:29">
      <c r="A40" s="40" t="s">
        <v>22</v>
      </c>
      <c r="B40" s="22">
        <f>'Statistiques par espèce'!B681+'Statistiques par espèce'!C681</f>
        <v>15</v>
      </c>
      <c r="C40" s="2">
        <f t="shared" si="1"/>
        <v>0.53229960877068494</v>
      </c>
      <c r="E40" s="1" t="s">
        <v>20</v>
      </c>
      <c r="F40" s="1">
        <v>101</v>
      </c>
      <c r="G40" s="1">
        <v>3.6879258144313325</v>
      </c>
      <c r="J40">
        <v>15</v>
      </c>
      <c r="K40">
        <v>12</v>
      </c>
      <c r="L40">
        <v>2</v>
      </c>
      <c r="M40">
        <v>10</v>
      </c>
      <c r="N40">
        <v>4</v>
      </c>
      <c r="O40">
        <v>6</v>
      </c>
      <c r="P40">
        <v>10</v>
      </c>
      <c r="Q40">
        <v>5</v>
      </c>
      <c r="R40">
        <v>9</v>
      </c>
      <c r="S40">
        <v>5</v>
      </c>
      <c r="T40">
        <v>15</v>
      </c>
      <c r="U40">
        <v>5</v>
      </c>
      <c r="V40">
        <v>13</v>
      </c>
      <c r="W40">
        <v>9</v>
      </c>
      <c r="X40">
        <v>3</v>
      </c>
      <c r="Y40">
        <v>3</v>
      </c>
      <c r="Z40">
        <v>12</v>
      </c>
      <c r="AA40">
        <v>15</v>
      </c>
      <c r="AB40">
        <v>14</v>
      </c>
      <c r="AC40">
        <v>5</v>
      </c>
    </row>
    <row r="41" spans="1:29">
      <c r="A41" s="40" t="s">
        <v>22</v>
      </c>
      <c r="B41" s="22">
        <f>'Statistiques par espèce'!B698+'Statistiques par espèce'!C698</f>
        <v>3</v>
      </c>
      <c r="C41" s="2">
        <f t="shared" si="1"/>
        <v>-1.5968988263120547</v>
      </c>
      <c r="E41" s="1" t="s">
        <v>35</v>
      </c>
      <c r="F41" s="1">
        <v>104</v>
      </c>
      <c r="G41" s="1">
        <v>3.8037442760589433</v>
      </c>
      <c r="J41">
        <v>3</v>
      </c>
      <c r="K41">
        <v>3</v>
      </c>
      <c r="L41">
        <v>16</v>
      </c>
      <c r="M41">
        <v>11</v>
      </c>
      <c r="N41">
        <v>9</v>
      </c>
      <c r="O41">
        <v>13</v>
      </c>
      <c r="P41">
        <v>7</v>
      </c>
      <c r="Q41">
        <v>9</v>
      </c>
      <c r="R41">
        <v>8</v>
      </c>
      <c r="S41">
        <v>2</v>
      </c>
      <c r="T41">
        <v>15</v>
      </c>
      <c r="U41">
        <v>16</v>
      </c>
      <c r="V41">
        <v>6</v>
      </c>
      <c r="W41">
        <v>3</v>
      </c>
      <c r="X41">
        <v>20</v>
      </c>
      <c r="Y41">
        <v>2</v>
      </c>
      <c r="Z41">
        <v>10</v>
      </c>
      <c r="AA41">
        <v>13</v>
      </c>
      <c r="AB41">
        <v>11</v>
      </c>
      <c r="AC41">
        <v>8</v>
      </c>
    </row>
    <row r="42" spans="1:29">
      <c r="A42" s="40" t="s">
        <v>22</v>
      </c>
      <c r="B42" s="22">
        <f>'Statistiques par espèce'!B710+'Statistiques par espèce'!C710</f>
        <v>2</v>
      </c>
      <c r="C42" s="2">
        <f t="shared" si="1"/>
        <v>-1.7743320292356164</v>
      </c>
      <c r="E42" s="1" t="s">
        <v>37</v>
      </c>
      <c r="F42" s="1">
        <v>89</v>
      </c>
      <c r="G42" s="1">
        <v>2.7002023535773199</v>
      </c>
      <c r="J42">
        <v>2</v>
      </c>
      <c r="K42">
        <v>1</v>
      </c>
      <c r="L42">
        <v>12</v>
      </c>
      <c r="M42">
        <v>23</v>
      </c>
      <c r="N42">
        <v>13</v>
      </c>
      <c r="O42">
        <v>13</v>
      </c>
      <c r="P42">
        <v>7</v>
      </c>
      <c r="Q42">
        <v>10</v>
      </c>
      <c r="R42">
        <v>10</v>
      </c>
      <c r="S42">
        <v>20</v>
      </c>
      <c r="T42">
        <v>9</v>
      </c>
      <c r="U42">
        <v>6</v>
      </c>
      <c r="V42">
        <v>10</v>
      </c>
      <c r="W42">
        <v>9</v>
      </c>
      <c r="X42">
        <v>7</v>
      </c>
      <c r="Y42">
        <v>16</v>
      </c>
      <c r="Z42">
        <v>12</v>
      </c>
      <c r="AA42">
        <v>9</v>
      </c>
      <c r="AB42">
        <v>20</v>
      </c>
      <c r="AC42">
        <v>10</v>
      </c>
    </row>
    <row r="43" spans="1:29">
      <c r="A43" s="40" t="s">
        <v>22</v>
      </c>
      <c r="B43" s="22">
        <f>'Statistiques par espèce'!B735+'Statistiques par espèce'!C735</f>
        <v>15</v>
      </c>
      <c r="C43" s="2">
        <f t="shared" si="1"/>
        <v>0.53229960877068494</v>
      </c>
      <c r="E43" s="1" t="s">
        <v>27</v>
      </c>
      <c r="F43" s="1">
        <v>97</v>
      </c>
      <c r="G43" s="1">
        <v>2.5382775723669329</v>
      </c>
      <c r="J43">
        <v>15</v>
      </c>
      <c r="K43">
        <v>8</v>
      </c>
      <c r="L43">
        <v>2</v>
      </c>
      <c r="M43">
        <v>17</v>
      </c>
      <c r="N43">
        <v>4</v>
      </c>
      <c r="O43">
        <v>13</v>
      </c>
      <c r="P43">
        <v>10</v>
      </c>
      <c r="Q43">
        <v>14</v>
      </c>
      <c r="R43">
        <v>5</v>
      </c>
      <c r="S43">
        <v>11</v>
      </c>
      <c r="T43">
        <v>2</v>
      </c>
      <c r="U43">
        <v>9</v>
      </c>
      <c r="V43">
        <v>8</v>
      </c>
      <c r="W43">
        <v>9</v>
      </c>
      <c r="X43">
        <v>15</v>
      </c>
      <c r="Y43">
        <v>10</v>
      </c>
      <c r="Z43">
        <v>3</v>
      </c>
      <c r="AA43">
        <v>6</v>
      </c>
      <c r="AB43">
        <v>7</v>
      </c>
      <c r="AC43">
        <v>12</v>
      </c>
    </row>
    <row r="44" spans="1:29">
      <c r="A44" s="40" t="s">
        <v>22</v>
      </c>
      <c r="B44" s="22">
        <f>'Statistiques par espèce'!B752+'Statistiques par espèce'!C752</f>
        <v>22</v>
      </c>
      <c r="C44" s="2">
        <f t="shared" si="1"/>
        <v>1.7743320292356164</v>
      </c>
      <c r="E44" s="1" t="s">
        <v>21</v>
      </c>
      <c r="F44" s="1">
        <v>103</v>
      </c>
      <c r="G44" s="1">
        <v>2.6078238699748235</v>
      </c>
      <c r="J44">
        <v>22</v>
      </c>
      <c r="K44">
        <v>25</v>
      </c>
      <c r="L44">
        <v>13</v>
      </c>
      <c r="M44">
        <v>17</v>
      </c>
      <c r="N44">
        <v>11</v>
      </c>
      <c r="O44">
        <v>6</v>
      </c>
      <c r="P44">
        <v>11</v>
      </c>
      <c r="Q44">
        <v>11</v>
      </c>
      <c r="R44">
        <v>5</v>
      </c>
      <c r="S44">
        <v>25</v>
      </c>
      <c r="T44">
        <v>12</v>
      </c>
      <c r="U44">
        <v>6</v>
      </c>
      <c r="V44">
        <v>11</v>
      </c>
      <c r="W44">
        <v>19</v>
      </c>
      <c r="X44">
        <v>8</v>
      </c>
      <c r="Y44">
        <v>10</v>
      </c>
      <c r="Z44">
        <v>5</v>
      </c>
      <c r="AA44">
        <v>2</v>
      </c>
      <c r="AB44">
        <v>3</v>
      </c>
      <c r="AC44">
        <v>12</v>
      </c>
    </row>
    <row r="45" spans="1:29">
      <c r="A45" s="40" t="s">
        <v>22</v>
      </c>
      <c r="B45" s="22">
        <f>'Statistiques par espèce'!B762+'Statistiques par espèce'!C762</f>
        <v>13</v>
      </c>
      <c r="C45" s="2">
        <f t="shared" si="1"/>
        <v>0.17743320292356163</v>
      </c>
      <c r="E45" s="1" t="s">
        <v>24</v>
      </c>
      <c r="F45" s="1">
        <v>100</v>
      </c>
      <c r="G45" s="1">
        <v>2.9601082634784719</v>
      </c>
      <c r="J45">
        <v>13</v>
      </c>
      <c r="K45">
        <v>8</v>
      </c>
      <c r="L45">
        <v>10</v>
      </c>
      <c r="M45">
        <v>6</v>
      </c>
      <c r="N45">
        <v>18</v>
      </c>
      <c r="O45">
        <v>12</v>
      </c>
      <c r="P45">
        <v>14</v>
      </c>
      <c r="Q45">
        <v>15</v>
      </c>
      <c r="R45">
        <v>18</v>
      </c>
      <c r="S45">
        <v>14</v>
      </c>
      <c r="T45">
        <v>5</v>
      </c>
      <c r="U45">
        <v>11</v>
      </c>
      <c r="V45">
        <v>5</v>
      </c>
      <c r="W45">
        <v>18</v>
      </c>
      <c r="X45">
        <v>10</v>
      </c>
      <c r="Y45">
        <v>8</v>
      </c>
      <c r="Z45">
        <v>6</v>
      </c>
      <c r="AA45">
        <v>9</v>
      </c>
      <c r="AB45">
        <v>12</v>
      </c>
      <c r="AC45">
        <v>6</v>
      </c>
    </row>
    <row r="46" spans="1:29">
      <c r="A46" s="40" t="s">
        <v>22</v>
      </c>
      <c r="B46" s="22">
        <f>'Statistiques par espèce'!B776+'Statistiques par espèce'!C776</f>
        <v>17</v>
      </c>
      <c r="C46" s="2">
        <f t="shared" si="1"/>
        <v>0.8871660146178082</v>
      </c>
      <c r="E46" s="30" t="s">
        <v>293</v>
      </c>
      <c r="F46">
        <v>2035</v>
      </c>
      <c r="G46">
        <v>4.0640888275251719</v>
      </c>
      <c r="J46">
        <v>17</v>
      </c>
      <c r="K46">
        <v>10</v>
      </c>
      <c r="L46">
        <v>19</v>
      </c>
      <c r="M46">
        <v>2</v>
      </c>
      <c r="N46">
        <v>13</v>
      </c>
      <c r="O46">
        <v>18</v>
      </c>
      <c r="P46">
        <v>6</v>
      </c>
      <c r="Q46">
        <v>13</v>
      </c>
      <c r="R46">
        <v>19</v>
      </c>
      <c r="S46">
        <v>12</v>
      </c>
      <c r="T46">
        <v>11</v>
      </c>
      <c r="U46">
        <v>11</v>
      </c>
      <c r="V46">
        <v>4</v>
      </c>
      <c r="W46">
        <v>8</v>
      </c>
      <c r="X46">
        <v>18</v>
      </c>
      <c r="Y46">
        <v>10</v>
      </c>
      <c r="Z46">
        <v>2</v>
      </c>
      <c r="AA46">
        <v>6</v>
      </c>
      <c r="AB46">
        <v>12</v>
      </c>
      <c r="AC46">
        <v>7</v>
      </c>
    </row>
    <row r="47" spans="1:29">
      <c r="A47" s="40" t="s">
        <v>22</v>
      </c>
      <c r="B47" s="22">
        <f>'Statistiques par espèce'!B790+'Statistiques par espèce'!C790</f>
        <v>7</v>
      </c>
      <c r="C47" s="2">
        <f t="shared" si="1"/>
        <v>-0.8871660146178082</v>
      </c>
      <c r="J47">
        <v>7</v>
      </c>
      <c r="K47">
        <v>13</v>
      </c>
      <c r="L47">
        <v>8</v>
      </c>
      <c r="M47">
        <v>10</v>
      </c>
      <c r="N47">
        <v>16</v>
      </c>
      <c r="O47">
        <v>9</v>
      </c>
      <c r="P47">
        <v>8</v>
      </c>
      <c r="Q47">
        <v>13</v>
      </c>
      <c r="R47">
        <v>2</v>
      </c>
      <c r="S47">
        <v>14</v>
      </c>
      <c r="T47">
        <v>2</v>
      </c>
      <c r="U47">
        <v>2</v>
      </c>
      <c r="V47">
        <v>3</v>
      </c>
      <c r="W47">
        <v>7</v>
      </c>
      <c r="X47">
        <v>3</v>
      </c>
      <c r="Y47">
        <v>7</v>
      </c>
      <c r="Z47">
        <v>12</v>
      </c>
      <c r="AA47">
        <v>2</v>
      </c>
      <c r="AB47">
        <v>11</v>
      </c>
      <c r="AC47">
        <v>17</v>
      </c>
    </row>
    <row r="48" spans="1:29">
      <c r="A48" s="40" t="s">
        <v>22</v>
      </c>
      <c r="B48" s="22">
        <f>'Statistiques par espèce'!B802+'Statistiques par espèce'!C802</f>
        <v>3</v>
      </c>
      <c r="C48" s="2">
        <f t="shared" si="1"/>
        <v>-1.5968988263120547</v>
      </c>
      <c r="J48">
        <v>3</v>
      </c>
      <c r="K48">
        <v>9</v>
      </c>
      <c r="L48">
        <v>8</v>
      </c>
      <c r="M48">
        <v>22</v>
      </c>
      <c r="N48">
        <v>8</v>
      </c>
      <c r="O48">
        <v>13</v>
      </c>
      <c r="P48">
        <v>8</v>
      </c>
      <c r="Q48">
        <v>10</v>
      </c>
      <c r="R48">
        <v>12</v>
      </c>
      <c r="S48">
        <v>4</v>
      </c>
      <c r="T48">
        <v>6</v>
      </c>
      <c r="U48">
        <v>12</v>
      </c>
      <c r="V48">
        <v>5</v>
      </c>
      <c r="W48">
        <v>3</v>
      </c>
      <c r="X48">
        <v>24</v>
      </c>
      <c r="Y48">
        <v>7</v>
      </c>
      <c r="Z48">
        <v>15</v>
      </c>
      <c r="AA48">
        <v>14</v>
      </c>
      <c r="AB48">
        <v>18</v>
      </c>
      <c r="AC48">
        <v>11</v>
      </c>
    </row>
    <row r="49" spans="1:29">
      <c r="A49" s="40" t="s">
        <v>22</v>
      </c>
      <c r="B49" s="22">
        <f>'Statistiques par espèce'!B846+'Statistiques par espèce'!C846</f>
        <v>16</v>
      </c>
      <c r="C49" s="2">
        <f t="shared" si="1"/>
        <v>0.70973281169424651</v>
      </c>
      <c r="J49">
        <v>16</v>
      </c>
      <c r="K49">
        <v>11</v>
      </c>
      <c r="L49">
        <v>13</v>
      </c>
      <c r="M49">
        <v>11</v>
      </c>
      <c r="N49">
        <v>14</v>
      </c>
      <c r="O49">
        <v>1</v>
      </c>
      <c r="P49">
        <v>11</v>
      </c>
      <c r="Q49">
        <v>12</v>
      </c>
      <c r="R49">
        <v>14</v>
      </c>
      <c r="S49">
        <v>12</v>
      </c>
      <c r="T49">
        <v>6</v>
      </c>
      <c r="U49">
        <v>6</v>
      </c>
      <c r="V49">
        <v>7</v>
      </c>
      <c r="W49">
        <v>16</v>
      </c>
      <c r="X49">
        <v>3</v>
      </c>
      <c r="Y49">
        <v>8</v>
      </c>
      <c r="Z49">
        <v>7</v>
      </c>
      <c r="AA49">
        <v>10</v>
      </c>
      <c r="AB49">
        <v>18</v>
      </c>
      <c r="AC49">
        <v>17</v>
      </c>
    </row>
    <row r="50" spans="1:29">
      <c r="A50" s="40" t="s">
        <v>22</v>
      </c>
      <c r="B50" s="22">
        <f>'Statistiques par espèce'!B861+'Statistiques par espèce'!C861</f>
        <v>8</v>
      </c>
      <c r="C50" s="2">
        <f t="shared" si="1"/>
        <v>-0.70973281169424651</v>
      </c>
      <c r="J50">
        <v>8</v>
      </c>
      <c r="K50">
        <v>11</v>
      </c>
      <c r="L50">
        <v>3</v>
      </c>
      <c r="M50">
        <v>1</v>
      </c>
      <c r="N50">
        <v>2</v>
      </c>
      <c r="O50">
        <v>8</v>
      </c>
      <c r="P50">
        <v>7</v>
      </c>
      <c r="Q50">
        <v>10</v>
      </c>
      <c r="R50">
        <v>15</v>
      </c>
      <c r="S50">
        <v>11</v>
      </c>
      <c r="T50">
        <v>22</v>
      </c>
      <c r="U50">
        <v>9</v>
      </c>
      <c r="V50">
        <v>10</v>
      </c>
      <c r="W50">
        <v>11</v>
      </c>
      <c r="X50">
        <v>5</v>
      </c>
      <c r="Y50">
        <v>2</v>
      </c>
      <c r="Z50">
        <v>5</v>
      </c>
      <c r="AA50">
        <v>10</v>
      </c>
      <c r="AB50">
        <v>8</v>
      </c>
      <c r="AC50">
        <v>17</v>
      </c>
    </row>
    <row r="51" spans="1:29">
      <c r="A51" s="40" t="s">
        <v>22</v>
      </c>
      <c r="B51" s="22">
        <f>'Statistiques par espèce'!B879+'Statistiques par espèce'!C879</f>
        <v>17</v>
      </c>
      <c r="C51" s="2">
        <f t="shared" si="1"/>
        <v>0.8871660146178082</v>
      </c>
      <c r="J51">
        <v>17</v>
      </c>
      <c r="K51">
        <v>8</v>
      </c>
      <c r="L51">
        <v>5</v>
      </c>
      <c r="M51">
        <v>3</v>
      </c>
      <c r="N51">
        <v>22</v>
      </c>
      <c r="O51">
        <v>9</v>
      </c>
      <c r="P51">
        <v>17</v>
      </c>
      <c r="Q51">
        <v>9</v>
      </c>
      <c r="R51">
        <v>9</v>
      </c>
      <c r="S51">
        <v>11</v>
      </c>
      <c r="T51">
        <v>6</v>
      </c>
      <c r="U51">
        <v>12</v>
      </c>
      <c r="V51">
        <v>6</v>
      </c>
      <c r="W51">
        <v>13</v>
      </c>
      <c r="X51">
        <v>3</v>
      </c>
      <c r="Y51">
        <v>17</v>
      </c>
      <c r="Z51">
        <v>7</v>
      </c>
      <c r="AA51">
        <v>19</v>
      </c>
      <c r="AB51">
        <v>7</v>
      </c>
      <c r="AC51">
        <v>13</v>
      </c>
    </row>
    <row r="52" spans="1:29">
      <c r="A52" s="40" t="s">
        <v>22</v>
      </c>
      <c r="B52" s="22">
        <f>'Statistiques par espèce'!B894+'Statistiques par espèce'!C894</f>
        <v>14</v>
      </c>
      <c r="C52" s="2">
        <f t="shared" si="1"/>
        <v>0.35486640584712326</v>
      </c>
      <c r="J52">
        <v>14</v>
      </c>
      <c r="K52">
        <v>9</v>
      </c>
      <c r="L52">
        <v>6</v>
      </c>
      <c r="M52">
        <v>3</v>
      </c>
      <c r="N52">
        <v>12</v>
      </c>
      <c r="O52">
        <v>7</v>
      </c>
      <c r="P52">
        <v>15</v>
      </c>
      <c r="Q52">
        <v>8</v>
      </c>
      <c r="R52">
        <v>13</v>
      </c>
      <c r="S52">
        <v>8</v>
      </c>
      <c r="T52">
        <v>10</v>
      </c>
      <c r="U52">
        <v>6</v>
      </c>
      <c r="V52">
        <v>10</v>
      </c>
      <c r="W52">
        <v>3</v>
      </c>
      <c r="X52">
        <v>11</v>
      </c>
      <c r="Y52">
        <v>11</v>
      </c>
      <c r="Z52">
        <v>10</v>
      </c>
      <c r="AA52">
        <v>13</v>
      </c>
      <c r="AB52">
        <v>12</v>
      </c>
      <c r="AC52">
        <v>12</v>
      </c>
    </row>
    <row r="53" spans="1:29">
      <c r="A53" s="40" t="s">
        <v>22</v>
      </c>
      <c r="B53" s="22">
        <f>'Statistiques par espèce'!B945+'Statistiques par espèce'!C945</f>
        <v>8</v>
      </c>
      <c r="C53" s="2">
        <f t="shared" si="1"/>
        <v>-0.70973281169424651</v>
      </c>
      <c r="J53">
        <v>8</v>
      </c>
      <c r="K53">
        <v>10</v>
      </c>
      <c r="L53">
        <v>9</v>
      </c>
      <c r="M53">
        <v>6</v>
      </c>
      <c r="N53">
        <v>16</v>
      </c>
      <c r="O53">
        <v>17</v>
      </c>
      <c r="P53">
        <v>15</v>
      </c>
      <c r="Q53">
        <v>16</v>
      </c>
      <c r="R53">
        <v>16</v>
      </c>
      <c r="S53">
        <v>15</v>
      </c>
      <c r="T53">
        <v>16</v>
      </c>
      <c r="U53">
        <v>18</v>
      </c>
      <c r="V53">
        <v>14</v>
      </c>
      <c r="W53">
        <v>10</v>
      </c>
      <c r="X53">
        <v>10</v>
      </c>
      <c r="Y53">
        <v>13</v>
      </c>
      <c r="Z53">
        <v>12</v>
      </c>
      <c r="AA53">
        <v>14</v>
      </c>
      <c r="AB53">
        <v>8</v>
      </c>
      <c r="AC53">
        <v>15</v>
      </c>
    </row>
    <row r="54" spans="1:29">
      <c r="A54" s="40" t="s">
        <v>22</v>
      </c>
      <c r="B54" s="22">
        <f>'Statistiques par espèce'!B959+'Statistiques par espèce'!C959</f>
        <v>8</v>
      </c>
      <c r="C54" s="2">
        <f t="shared" si="1"/>
        <v>-0.70973281169424651</v>
      </c>
      <c r="J54">
        <v>8</v>
      </c>
      <c r="K54">
        <v>2</v>
      </c>
      <c r="L54">
        <v>17</v>
      </c>
      <c r="M54">
        <v>8</v>
      </c>
      <c r="N54">
        <v>10</v>
      </c>
      <c r="O54">
        <v>5</v>
      </c>
      <c r="P54">
        <v>12</v>
      </c>
      <c r="Q54">
        <v>6</v>
      </c>
      <c r="R54">
        <v>23</v>
      </c>
      <c r="S54">
        <v>3</v>
      </c>
      <c r="T54">
        <v>11</v>
      </c>
      <c r="U54">
        <v>7</v>
      </c>
      <c r="V54">
        <v>2</v>
      </c>
      <c r="W54">
        <v>19</v>
      </c>
      <c r="X54">
        <v>10</v>
      </c>
      <c r="Y54">
        <v>6</v>
      </c>
      <c r="Z54">
        <v>14</v>
      </c>
      <c r="AA54">
        <v>3</v>
      </c>
      <c r="AB54">
        <v>13</v>
      </c>
      <c r="AC54">
        <v>14</v>
      </c>
    </row>
    <row r="55" spans="1:29">
      <c r="A55" s="40" t="s">
        <v>22</v>
      </c>
      <c r="B55" s="22">
        <f>'Statistiques par espèce'!B971+'Statistiques par espèce'!C971</f>
        <v>14</v>
      </c>
      <c r="C55" s="2">
        <f t="shared" si="1"/>
        <v>0.35486640584712326</v>
      </c>
      <c r="J55">
        <v>14</v>
      </c>
      <c r="K55">
        <v>3</v>
      </c>
      <c r="L55">
        <v>15</v>
      </c>
      <c r="M55">
        <v>13</v>
      </c>
      <c r="N55">
        <v>9</v>
      </c>
      <c r="O55">
        <v>14</v>
      </c>
      <c r="P55">
        <v>9</v>
      </c>
      <c r="Q55">
        <v>19</v>
      </c>
      <c r="R55">
        <v>9</v>
      </c>
      <c r="S55">
        <v>5</v>
      </c>
      <c r="T55">
        <v>14</v>
      </c>
      <c r="U55">
        <v>8</v>
      </c>
      <c r="V55">
        <v>14</v>
      </c>
      <c r="W55">
        <v>15</v>
      </c>
      <c r="X55">
        <v>37</v>
      </c>
      <c r="Y55">
        <v>9</v>
      </c>
      <c r="Z55">
        <v>12</v>
      </c>
      <c r="AA55">
        <v>8</v>
      </c>
      <c r="AB55">
        <v>16</v>
      </c>
      <c r="AC55">
        <v>6</v>
      </c>
    </row>
    <row r="56" spans="1:29">
      <c r="A56" s="40" t="s">
        <v>22</v>
      </c>
      <c r="B56" s="22">
        <f>'Statistiques par espèce'!B986+'Statistiques par espèce'!C986</f>
        <v>10</v>
      </c>
      <c r="C56" s="2">
        <f t="shared" si="1"/>
        <v>-0.35486640584712326</v>
      </c>
      <c r="J56">
        <v>10</v>
      </c>
      <c r="K56">
        <v>10</v>
      </c>
      <c r="L56">
        <v>18</v>
      </c>
      <c r="M56">
        <v>6</v>
      </c>
      <c r="N56">
        <v>8</v>
      </c>
      <c r="O56">
        <v>16</v>
      </c>
      <c r="P56">
        <v>28</v>
      </c>
      <c r="Q56">
        <v>9</v>
      </c>
      <c r="R56">
        <v>17</v>
      </c>
      <c r="S56">
        <v>10</v>
      </c>
      <c r="T56">
        <v>18</v>
      </c>
      <c r="U56">
        <v>2</v>
      </c>
      <c r="V56">
        <v>10</v>
      </c>
      <c r="W56">
        <v>10</v>
      </c>
      <c r="X56">
        <v>1</v>
      </c>
      <c r="Y56">
        <v>10</v>
      </c>
      <c r="Z56">
        <v>7</v>
      </c>
      <c r="AA56">
        <v>10</v>
      </c>
      <c r="AB56">
        <v>17</v>
      </c>
      <c r="AC56">
        <v>16</v>
      </c>
    </row>
    <row r="57" spans="1:29">
      <c r="A57" s="40" t="s">
        <v>22</v>
      </c>
      <c r="B57" s="22">
        <f>'Statistiques par espèce'!B999+'Statistiques par espèce'!C999</f>
        <v>5</v>
      </c>
      <c r="C57" s="2">
        <f t="shared" si="1"/>
        <v>-1.2420324204649313</v>
      </c>
      <c r="J57">
        <v>5</v>
      </c>
      <c r="K57">
        <v>5</v>
      </c>
      <c r="L57">
        <v>3</v>
      </c>
      <c r="M57">
        <v>14</v>
      </c>
      <c r="N57">
        <v>10</v>
      </c>
      <c r="O57">
        <v>6</v>
      </c>
      <c r="P57">
        <v>15</v>
      </c>
      <c r="Q57">
        <v>20</v>
      </c>
      <c r="R57">
        <v>14</v>
      </c>
      <c r="S57">
        <v>12</v>
      </c>
      <c r="T57">
        <v>16</v>
      </c>
      <c r="U57">
        <v>10</v>
      </c>
      <c r="V57">
        <v>20</v>
      </c>
      <c r="W57">
        <v>12</v>
      </c>
      <c r="X57">
        <v>15</v>
      </c>
      <c r="Y57">
        <v>6</v>
      </c>
      <c r="Z57">
        <v>8</v>
      </c>
      <c r="AA57">
        <v>26</v>
      </c>
      <c r="AB57">
        <v>15</v>
      </c>
      <c r="AC57">
        <v>11</v>
      </c>
    </row>
    <row r="58" spans="1:29">
      <c r="A58" s="40" t="s">
        <v>22</v>
      </c>
      <c r="B58" s="22">
        <f>'Statistiques par espèce'!B1015+'Statistiques par espèce'!C1015</f>
        <v>17</v>
      </c>
      <c r="C58" s="2">
        <f t="shared" si="1"/>
        <v>0.8871660146178082</v>
      </c>
      <c r="J58">
        <v>17</v>
      </c>
      <c r="K58">
        <v>2</v>
      </c>
      <c r="L58">
        <v>6</v>
      </c>
      <c r="M58">
        <v>18</v>
      </c>
      <c r="N58">
        <v>6</v>
      </c>
      <c r="O58">
        <v>14</v>
      </c>
      <c r="P58">
        <v>13</v>
      </c>
      <c r="Q58">
        <v>16</v>
      </c>
      <c r="R58">
        <v>11</v>
      </c>
      <c r="S58">
        <v>10</v>
      </c>
      <c r="T58">
        <v>14</v>
      </c>
      <c r="U58">
        <v>13</v>
      </c>
      <c r="V58">
        <v>3</v>
      </c>
      <c r="W58">
        <v>15</v>
      </c>
      <c r="X58">
        <v>5</v>
      </c>
      <c r="Y58">
        <v>16</v>
      </c>
      <c r="Z58">
        <v>9</v>
      </c>
      <c r="AA58">
        <v>3</v>
      </c>
      <c r="AB58">
        <v>26</v>
      </c>
      <c r="AC58">
        <v>10</v>
      </c>
    </row>
    <row r="59" spans="1:29">
      <c r="A59" s="40" t="s">
        <v>22</v>
      </c>
      <c r="B59" s="22">
        <f>'Statistiques par espèce'!B1029+'Statistiques par espèce'!C1029</f>
        <v>14</v>
      </c>
      <c r="C59" s="2">
        <f t="shared" si="1"/>
        <v>0.35486640584712326</v>
      </c>
      <c r="J59">
        <v>14</v>
      </c>
      <c r="K59">
        <v>8</v>
      </c>
      <c r="L59">
        <v>10</v>
      </c>
      <c r="M59">
        <v>2</v>
      </c>
      <c r="N59">
        <v>10</v>
      </c>
      <c r="O59">
        <v>12</v>
      </c>
      <c r="P59">
        <v>14</v>
      </c>
      <c r="Q59">
        <v>19</v>
      </c>
      <c r="R59">
        <v>8</v>
      </c>
      <c r="S59">
        <v>6</v>
      </c>
      <c r="T59">
        <v>13</v>
      </c>
      <c r="U59">
        <v>23</v>
      </c>
      <c r="V59">
        <v>13</v>
      </c>
      <c r="W59">
        <v>2</v>
      </c>
      <c r="X59">
        <v>13</v>
      </c>
      <c r="Y59">
        <v>17</v>
      </c>
      <c r="Z59">
        <v>12</v>
      </c>
      <c r="AA59">
        <v>20</v>
      </c>
      <c r="AB59">
        <v>20</v>
      </c>
      <c r="AC59">
        <v>12</v>
      </c>
    </row>
    <row r="60" spans="1:29">
      <c r="A60" s="40" t="s">
        <v>22</v>
      </c>
      <c r="B60" s="22">
        <f>'Statistiques par espèce'!B1042+'Statistiques par espèce'!C1042</f>
        <v>20</v>
      </c>
      <c r="C60" s="2">
        <f t="shared" si="1"/>
        <v>1.419465623388493</v>
      </c>
      <c r="J60">
        <v>20</v>
      </c>
      <c r="K60">
        <v>9</v>
      </c>
      <c r="L60">
        <v>20</v>
      </c>
      <c r="M60">
        <v>11</v>
      </c>
      <c r="N60">
        <v>16</v>
      </c>
      <c r="O60">
        <v>7</v>
      </c>
      <c r="P60">
        <v>13</v>
      </c>
      <c r="Q60">
        <v>17</v>
      </c>
      <c r="R60">
        <v>13</v>
      </c>
      <c r="S60">
        <v>23</v>
      </c>
      <c r="T60">
        <v>13</v>
      </c>
      <c r="U60">
        <v>1</v>
      </c>
      <c r="V60">
        <v>18</v>
      </c>
      <c r="W60">
        <v>4</v>
      </c>
      <c r="X60">
        <v>3</v>
      </c>
      <c r="Y60">
        <v>17</v>
      </c>
      <c r="Z60">
        <v>14</v>
      </c>
      <c r="AA60">
        <v>11</v>
      </c>
      <c r="AB60">
        <v>21</v>
      </c>
      <c r="AC60">
        <v>17</v>
      </c>
    </row>
    <row r="61" spans="1:29">
      <c r="A61" s="40" t="s">
        <v>22</v>
      </c>
      <c r="B61" s="22">
        <f>'Statistiques par espèce'!B1056+'Statistiques par espèce'!C1056</f>
        <v>15</v>
      </c>
      <c r="C61" s="2">
        <f t="shared" si="1"/>
        <v>0.53229960877068494</v>
      </c>
      <c r="J61">
        <v>15</v>
      </c>
      <c r="K61">
        <v>11</v>
      </c>
      <c r="L61">
        <v>17</v>
      </c>
      <c r="M61">
        <v>9</v>
      </c>
      <c r="N61">
        <v>14</v>
      </c>
      <c r="O61">
        <v>11</v>
      </c>
      <c r="P61">
        <v>5</v>
      </c>
      <c r="Q61">
        <v>19</v>
      </c>
      <c r="R61">
        <v>11</v>
      </c>
      <c r="S61">
        <v>5</v>
      </c>
      <c r="T61">
        <v>10</v>
      </c>
      <c r="U61">
        <v>17</v>
      </c>
      <c r="V61">
        <v>4</v>
      </c>
      <c r="W61">
        <v>11</v>
      </c>
      <c r="X61">
        <v>17</v>
      </c>
      <c r="Y61">
        <v>11</v>
      </c>
      <c r="Z61">
        <v>3</v>
      </c>
      <c r="AA61">
        <v>13</v>
      </c>
      <c r="AB61">
        <v>7</v>
      </c>
      <c r="AC61">
        <v>9</v>
      </c>
    </row>
    <row r="62" spans="1:29">
      <c r="A62" s="40" t="s">
        <v>22</v>
      </c>
      <c r="B62" s="22">
        <f>'Statistiques par espèce'!B1083+'Statistiques par espèce'!C1083</f>
        <v>5</v>
      </c>
      <c r="C62" s="2">
        <f t="shared" si="1"/>
        <v>-1.2420324204649313</v>
      </c>
      <c r="J62">
        <v>5</v>
      </c>
      <c r="K62">
        <v>6</v>
      </c>
      <c r="L62">
        <v>20</v>
      </c>
      <c r="M62">
        <v>7</v>
      </c>
      <c r="N62">
        <v>11</v>
      </c>
      <c r="O62">
        <v>1</v>
      </c>
      <c r="P62">
        <v>5</v>
      </c>
      <c r="Q62">
        <v>18</v>
      </c>
      <c r="R62">
        <v>3</v>
      </c>
      <c r="S62">
        <v>19</v>
      </c>
      <c r="T62">
        <v>9</v>
      </c>
      <c r="U62">
        <v>9</v>
      </c>
      <c r="V62">
        <v>10</v>
      </c>
      <c r="W62">
        <v>9</v>
      </c>
      <c r="X62">
        <v>23</v>
      </c>
      <c r="Y62">
        <v>7</v>
      </c>
      <c r="Z62">
        <v>16</v>
      </c>
      <c r="AA62">
        <v>23</v>
      </c>
      <c r="AB62">
        <v>5</v>
      </c>
      <c r="AC62">
        <v>10</v>
      </c>
    </row>
    <row r="63" spans="1:29">
      <c r="A63" s="40" t="s">
        <v>22</v>
      </c>
      <c r="B63" s="22">
        <f>'Statistiques par espèce'!B1106+'Statistiques par espèce'!C1106</f>
        <v>9</v>
      </c>
      <c r="C63" s="2">
        <f t="shared" si="1"/>
        <v>-0.53229960877068494</v>
      </c>
      <c r="J63">
        <v>9</v>
      </c>
      <c r="K63">
        <v>11</v>
      </c>
      <c r="L63">
        <v>7</v>
      </c>
      <c r="M63">
        <v>12</v>
      </c>
      <c r="N63">
        <v>12</v>
      </c>
      <c r="O63">
        <v>8</v>
      </c>
      <c r="P63">
        <v>11</v>
      </c>
      <c r="Q63">
        <v>5</v>
      </c>
      <c r="R63">
        <v>15</v>
      </c>
      <c r="S63">
        <v>4</v>
      </c>
      <c r="T63">
        <v>3</v>
      </c>
      <c r="U63">
        <v>3</v>
      </c>
      <c r="V63">
        <v>16</v>
      </c>
      <c r="W63">
        <v>14</v>
      </c>
      <c r="X63">
        <v>21</v>
      </c>
      <c r="Y63">
        <v>20</v>
      </c>
      <c r="Z63">
        <v>17</v>
      </c>
      <c r="AA63">
        <v>12</v>
      </c>
      <c r="AB63">
        <v>18</v>
      </c>
      <c r="AC63">
        <v>17</v>
      </c>
    </row>
    <row r="64" spans="1:29">
      <c r="A64" s="40" t="s">
        <v>22</v>
      </c>
      <c r="B64" s="22">
        <f>'Statistiques par espèce'!B1141+'Statistiques par espèce'!C1141</f>
        <v>9</v>
      </c>
      <c r="C64" s="2">
        <f t="shared" si="1"/>
        <v>-0.53229960877068494</v>
      </c>
      <c r="J64">
        <v>9</v>
      </c>
      <c r="K64">
        <v>11</v>
      </c>
      <c r="L64">
        <v>18</v>
      </c>
      <c r="M64">
        <v>9</v>
      </c>
      <c r="N64">
        <v>2</v>
      </c>
      <c r="O64">
        <v>13</v>
      </c>
      <c r="P64">
        <v>8</v>
      </c>
      <c r="Q64">
        <v>17</v>
      </c>
      <c r="R64">
        <v>9</v>
      </c>
      <c r="S64">
        <v>18</v>
      </c>
      <c r="T64">
        <v>19</v>
      </c>
      <c r="U64">
        <v>2</v>
      </c>
      <c r="V64">
        <v>10</v>
      </c>
      <c r="W64">
        <v>12</v>
      </c>
      <c r="X64">
        <v>8</v>
      </c>
      <c r="Y64">
        <v>11</v>
      </c>
      <c r="Z64">
        <v>7</v>
      </c>
      <c r="AA64">
        <v>7</v>
      </c>
      <c r="AB64">
        <v>5</v>
      </c>
      <c r="AC64">
        <v>5</v>
      </c>
    </row>
    <row r="65" spans="1:29">
      <c r="A65" s="40" t="s">
        <v>22</v>
      </c>
      <c r="B65" s="22">
        <f>'Statistiques par espèce'!B1156+'Statistiques par espèce'!C1156</f>
        <v>9</v>
      </c>
      <c r="C65" s="2">
        <f t="shared" si="1"/>
        <v>-0.53229960877068494</v>
      </c>
      <c r="J65">
        <v>9</v>
      </c>
      <c r="K65">
        <v>1</v>
      </c>
      <c r="L65">
        <v>5</v>
      </c>
      <c r="M65">
        <v>10</v>
      </c>
      <c r="N65">
        <v>23</v>
      </c>
      <c r="O65">
        <v>9</v>
      </c>
      <c r="P65">
        <v>16</v>
      </c>
      <c r="Q65">
        <v>9</v>
      </c>
      <c r="R65">
        <v>7</v>
      </c>
      <c r="S65">
        <v>19</v>
      </c>
      <c r="T65">
        <v>15</v>
      </c>
      <c r="U65">
        <v>18</v>
      </c>
      <c r="V65">
        <v>11</v>
      </c>
      <c r="W65">
        <v>17</v>
      </c>
      <c r="X65">
        <v>9</v>
      </c>
      <c r="Y65">
        <v>16</v>
      </c>
      <c r="Z65">
        <v>16</v>
      </c>
      <c r="AA65">
        <v>13</v>
      </c>
      <c r="AB65">
        <v>13</v>
      </c>
      <c r="AC65">
        <v>10</v>
      </c>
    </row>
    <row r="66" spans="1:29">
      <c r="A66" s="40" t="s">
        <v>22</v>
      </c>
      <c r="B66" s="22">
        <f>'Statistiques par espèce'!B1171+'Statistiques par espèce'!C1171</f>
        <v>13</v>
      </c>
      <c r="C66" s="2">
        <f t="shared" ref="C66:C97" si="2">(J66-$F$2)/$G$2</f>
        <v>0.17743320292356163</v>
      </c>
      <c r="J66">
        <v>13</v>
      </c>
      <c r="K66">
        <v>8</v>
      </c>
      <c r="L66">
        <v>12</v>
      </c>
      <c r="M66">
        <v>4</v>
      </c>
      <c r="N66">
        <v>19</v>
      </c>
      <c r="O66">
        <v>7</v>
      </c>
      <c r="P66">
        <v>21</v>
      </c>
      <c r="Q66">
        <v>14</v>
      </c>
      <c r="R66">
        <v>8</v>
      </c>
      <c r="S66">
        <v>2</v>
      </c>
      <c r="T66">
        <v>10</v>
      </c>
      <c r="U66">
        <v>12</v>
      </c>
      <c r="V66">
        <v>11</v>
      </c>
      <c r="W66">
        <v>6</v>
      </c>
      <c r="X66">
        <v>17</v>
      </c>
      <c r="Y66">
        <v>11</v>
      </c>
      <c r="Z66">
        <v>11</v>
      </c>
      <c r="AA66">
        <v>12</v>
      </c>
      <c r="AB66">
        <v>12</v>
      </c>
      <c r="AC66">
        <v>9</v>
      </c>
    </row>
    <row r="67" spans="1:29">
      <c r="A67" s="40" t="s">
        <v>22</v>
      </c>
      <c r="B67" s="22">
        <f>'Statistiques par espèce'!B1187+'Statistiques par espèce'!C1187</f>
        <v>10</v>
      </c>
      <c r="C67" s="2">
        <f t="shared" si="2"/>
        <v>-0.35486640584712326</v>
      </c>
      <c r="J67">
        <v>10</v>
      </c>
      <c r="K67">
        <v>3</v>
      </c>
      <c r="L67">
        <v>10</v>
      </c>
      <c r="M67">
        <v>7</v>
      </c>
      <c r="N67">
        <v>7</v>
      </c>
      <c r="O67">
        <v>9</v>
      </c>
      <c r="P67">
        <v>14</v>
      </c>
      <c r="Q67">
        <v>4</v>
      </c>
      <c r="R67">
        <v>8</v>
      </c>
      <c r="S67">
        <v>18</v>
      </c>
      <c r="T67">
        <v>7</v>
      </c>
      <c r="U67">
        <v>16</v>
      </c>
      <c r="V67">
        <v>15</v>
      </c>
      <c r="W67">
        <v>9</v>
      </c>
      <c r="X67">
        <v>8</v>
      </c>
      <c r="Y67">
        <v>7</v>
      </c>
      <c r="Z67">
        <v>10</v>
      </c>
      <c r="AA67">
        <v>11</v>
      </c>
      <c r="AB67">
        <v>4</v>
      </c>
      <c r="AC67">
        <v>21</v>
      </c>
    </row>
    <row r="68" spans="1:29">
      <c r="A68" s="40" t="s">
        <v>22</v>
      </c>
      <c r="B68" s="22">
        <f>'Statistiques par espèce'!B1215+'Statistiques par espèce'!C1215</f>
        <v>1</v>
      </c>
      <c r="C68" s="2">
        <f t="shared" si="2"/>
        <v>-1.9517652321591779</v>
      </c>
      <c r="J68">
        <v>1</v>
      </c>
      <c r="K68">
        <v>15</v>
      </c>
      <c r="L68">
        <v>5</v>
      </c>
      <c r="M68">
        <v>11</v>
      </c>
      <c r="N68">
        <v>16</v>
      </c>
      <c r="O68">
        <v>12</v>
      </c>
      <c r="P68">
        <v>18</v>
      </c>
      <c r="Q68">
        <v>16</v>
      </c>
      <c r="R68">
        <v>20</v>
      </c>
      <c r="S68">
        <v>20</v>
      </c>
      <c r="T68">
        <v>13</v>
      </c>
      <c r="U68">
        <v>8</v>
      </c>
      <c r="V68">
        <v>16</v>
      </c>
      <c r="W68">
        <v>14</v>
      </c>
      <c r="X68">
        <v>8</v>
      </c>
      <c r="Y68">
        <v>3</v>
      </c>
      <c r="Z68">
        <v>24</v>
      </c>
      <c r="AA68">
        <v>7</v>
      </c>
      <c r="AB68">
        <v>11</v>
      </c>
      <c r="AC68">
        <v>16</v>
      </c>
    </row>
    <row r="69" spans="1:29">
      <c r="A69" s="40" t="s">
        <v>22</v>
      </c>
      <c r="B69" s="22">
        <f>'Statistiques par espèce'!B1230+'Statistiques par espèce'!C1230</f>
        <v>11</v>
      </c>
      <c r="C69" s="2">
        <f t="shared" si="2"/>
        <v>-0.17743320292356163</v>
      </c>
      <c r="J69">
        <v>11</v>
      </c>
      <c r="K69">
        <v>12</v>
      </c>
      <c r="L69">
        <v>15</v>
      </c>
      <c r="M69">
        <v>16</v>
      </c>
      <c r="N69">
        <v>6</v>
      </c>
      <c r="O69">
        <v>21</v>
      </c>
      <c r="P69">
        <v>10</v>
      </c>
      <c r="Q69">
        <v>7</v>
      </c>
      <c r="R69">
        <v>6</v>
      </c>
      <c r="S69">
        <v>11</v>
      </c>
      <c r="T69">
        <v>15</v>
      </c>
      <c r="U69">
        <v>12</v>
      </c>
      <c r="V69">
        <v>9</v>
      </c>
      <c r="W69">
        <v>14</v>
      </c>
      <c r="X69">
        <v>10</v>
      </c>
      <c r="Y69">
        <v>13</v>
      </c>
      <c r="Z69">
        <v>16</v>
      </c>
      <c r="AA69">
        <v>10</v>
      </c>
      <c r="AB69">
        <v>14</v>
      </c>
      <c r="AC69">
        <v>11</v>
      </c>
    </row>
    <row r="70" spans="1:29">
      <c r="A70" s="40" t="s">
        <v>22</v>
      </c>
      <c r="B70" s="22">
        <f>'Statistiques par espèce'!B1243+'Statistiques par espèce'!C1243</f>
        <v>16</v>
      </c>
      <c r="C70" s="2">
        <f t="shared" si="2"/>
        <v>0.70973281169424651</v>
      </c>
      <c r="J70">
        <v>16</v>
      </c>
      <c r="K70">
        <v>12</v>
      </c>
      <c r="L70">
        <v>2</v>
      </c>
      <c r="M70">
        <v>10</v>
      </c>
      <c r="N70">
        <v>24</v>
      </c>
      <c r="O70">
        <v>16</v>
      </c>
      <c r="P70">
        <v>1</v>
      </c>
      <c r="Q70">
        <v>15</v>
      </c>
      <c r="R70">
        <v>11</v>
      </c>
      <c r="S70">
        <v>10</v>
      </c>
      <c r="T70">
        <v>16</v>
      </c>
      <c r="U70">
        <v>14</v>
      </c>
      <c r="V70">
        <v>15</v>
      </c>
      <c r="W70">
        <v>12</v>
      </c>
      <c r="X70">
        <v>5</v>
      </c>
      <c r="Y70">
        <v>16</v>
      </c>
      <c r="Z70">
        <v>16</v>
      </c>
      <c r="AA70">
        <v>15</v>
      </c>
      <c r="AB70">
        <v>10</v>
      </c>
      <c r="AC70">
        <v>6</v>
      </c>
    </row>
    <row r="71" spans="1:29">
      <c r="A71" s="40" t="s">
        <v>22</v>
      </c>
      <c r="B71" s="22">
        <f>'Statistiques par espèce'!B1253+'Statistiques par espèce'!C1253</f>
        <v>9</v>
      </c>
      <c r="C71" s="2">
        <f t="shared" si="2"/>
        <v>-0.53229960877068494</v>
      </c>
      <c r="J71">
        <v>9</v>
      </c>
      <c r="K71">
        <v>12</v>
      </c>
      <c r="L71">
        <v>23</v>
      </c>
      <c r="M71">
        <v>21</v>
      </c>
      <c r="N71">
        <v>16</v>
      </c>
      <c r="O71">
        <v>11</v>
      </c>
      <c r="P71">
        <v>11</v>
      </c>
      <c r="Q71">
        <v>7</v>
      </c>
      <c r="R71">
        <v>14</v>
      </c>
      <c r="S71">
        <v>17</v>
      </c>
      <c r="T71">
        <v>1</v>
      </c>
      <c r="U71">
        <v>12</v>
      </c>
      <c r="V71">
        <v>10</v>
      </c>
      <c r="W71">
        <v>15</v>
      </c>
      <c r="X71">
        <v>17</v>
      </c>
      <c r="Y71">
        <v>14</v>
      </c>
      <c r="Z71">
        <v>5</v>
      </c>
      <c r="AA71">
        <v>16</v>
      </c>
      <c r="AB71">
        <v>13</v>
      </c>
      <c r="AC71">
        <v>14</v>
      </c>
    </row>
    <row r="72" spans="1:29">
      <c r="A72" s="40" t="s">
        <v>22</v>
      </c>
      <c r="B72" s="22">
        <f>'Statistiques par espèce'!B1269+'Statistiques par espèce'!C1269</f>
        <v>6</v>
      </c>
      <c r="C72" s="2">
        <f t="shared" si="2"/>
        <v>-1.0645992175413699</v>
      </c>
      <c r="J72">
        <v>6</v>
      </c>
      <c r="K72">
        <v>14</v>
      </c>
      <c r="L72">
        <v>12</v>
      </c>
      <c r="M72">
        <v>7</v>
      </c>
      <c r="N72">
        <v>13</v>
      </c>
      <c r="O72">
        <v>11</v>
      </c>
      <c r="P72">
        <v>17</v>
      </c>
      <c r="Q72">
        <v>1</v>
      </c>
      <c r="R72">
        <v>11</v>
      </c>
      <c r="S72">
        <v>20</v>
      </c>
      <c r="T72">
        <v>12</v>
      </c>
      <c r="U72">
        <v>6</v>
      </c>
      <c r="V72">
        <v>16</v>
      </c>
      <c r="W72">
        <v>13</v>
      </c>
      <c r="X72">
        <v>10</v>
      </c>
      <c r="Y72">
        <v>13</v>
      </c>
      <c r="Z72">
        <v>3</v>
      </c>
      <c r="AA72">
        <v>17</v>
      </c>
      <c r="AB72">
        <v>1</v>
      </c>
      <c r="AC72">
        <v>13</v>
      </c>
    </row>
    <row r="73" spans="1:29">
      <c r="A73" s="40" t="s">
        <v>22</v>
      </c>
      <c r="B73" s="22">
        <f>'Statistiques par espèce'!B1284+'Statistiques par espèce'!C1284</f>
        <v>16</v>
      </c>
      <c r="C73" s="2">
        <f t="shared" si="2"/>
        <v>0.70973281169424651</v>
      </c>
      <c r="J73">
        <v>16</v>
      </c>
      <c r="K73">
        <v>15</v>
      </c>
      <c r="L73">
        <v>11</v>
      </c>
      <c r="M73">
        <v>16</v>
      </c>
      <c r="N73">
        <v>13</v>
      </c>
      <c r="O73">
        <v>11</v>
      </c>
      <c r="P73">
        <v>18</v>
      </c>
      <c r="Q73">
        <v>8</v>
      </c>
      <c r="R73">
        <v>6</v>
      </c>
      <c r="S73">
        <v>9</v>
      </c>
      <c r="T73">
        <v>16</v>
      </c>
      <c r="U73">
        <v>15</v>
      </c>
      <c r="V73">
        <v>10</v>
      </c>
      <c r="W73">
        <v>16</v>
      </c>
      <c r="X73">
        <v>13</v>
      </c>
      <c r="Y73">
        <v>20</v>
      </c>
      <c r="Z73">
        <v>9</v>
      </c>
      <c r="AA73">
        <v>7</v>
      </c>
      <c r="AB73">
        <v>16</v>
      </c>
      <c r="AC73">
        <v>12</v>
      </c>
    </row>
    <row r="74" spans="1:29">
      <c r="A74" s="40" t="s">
        <v>22</v>
      </c>
      <c r="B74" s="22">
        <f>'Statistiques par espèce'!B1297+'Statistiques par espèce'!C1297</f>
        <v>12</v>
      </c>
      <c r="C74" s="2">
        <f t="shared" si="2"/>
        <v>0</v>
      </c>
      <c r="J74">
        <v>12</v>
      </c>
      <c r="K74">
        <v>18</v>
      </c>
      <c r="L74">
        <v>10</v>
      </c>
      <c r="M74">
        <v>10</v>
      </c>
      <c r="N74">
        <v>9</v>
      </c>
      <c r="O74">
        <v>11</v>
      </c>
      <c r="P74">
        <v>11</v>
      </c>
      <c r="Q74">
        <v>6</v>
      </c>
      <c r="R74">
        <v>3</v>
      </c>
      <c r="S74">
        <v>9</v>
      </c>
      <c r="T74">
        <v>19</v>
      </c>
      <c r="U74">
        <v>17</v>
      </c>
      <c r="V74">
        <v>11</v>
      </c>
      <c r="W74">
        <v>7</v>
      </c>
      <c r="X74">
        <v>21</v>
      </c>
      <c r="Y74">
        <v>16</v>
      </c>
      <c r="Z74">
        <v>4</v>
      </c>
      <c r="AA74">
        <v>10</v>
      </c>
      <c r="AB74">
        <v>12</v>
      </c>
      <c r="AC74">
        <v>11</v>
      </c>
    </row>
    <row r="75" spans="1:29">
      <c r="A75" s="40" t="s">
        <v>22</v>
      </c>
      <c r="B75" s="22">
        <f>'Statistiques par espèce'!B1311+'Statistiques par espèce'!C1311</f>
        <v>14</v>
      </c>
      <c r="C75" s="2">
        <f t="shared" si="2"/>
        <v>0.35486640584712326</v>
      </c>
      <c r="J75">
        <v>14</v>
      </c>
      <c r="K75">
        <v>11</v>
      </c>
      <c r="L75">
        <v>15</v>
      </c>
      <c r="M75">
        <v>9</v>
      </c>
      <c r="N75">
        <v>1</v>
      </c>
      <c r="O75">
        <v>12</v>
      </c>
      <c r="P75">
        <v>13</v>
      </c>
      <c r="Q75">
        <v>7</v>
      </c>
      <c r="R75">
        <v>15</v>
      </c>
      <c r="S75">
        <v>8</v>
      </c>
      <c r="T75">
        <v>18</v>
      </c>
      <c r="U75">
        <v>12</v>
      </c>
      <c r="V75">
        <v>20</v>
      </c>
      <c r="W75">
        <v>14</v>
      </c>
      <c r="X75">
        <v>4</v>
      </c>
      <c r="Y75">
        <v>16</v>
      </c>
      <c r="Z75">
        <v>7</v>
      </c>
      <c r="AA75">
        <v>3</v>
      </c>
      <c r="AB75">
        <v>16</v>
      </c>
      <c r="AC75">
        <v>6</v>
      </c>
    </row>
    <row r="76" spans="1:29">
      <c r="A76" s="40" t="s">
        <v>22</v>
      </c>
      <c r="B76" s="22">
        <f>'Statistiques par espèce'!B1324+'Statistiques par espèce'!C1324</f>
        <v>18</v>
      </c>
      <c r="C76" s="2">
        <f t="shared" si="2"/>
        <v>1.0645992175413699</v>
      </c>
      <c r="J76">
        <v>18</v>
      </c>
      <c r="K76">
        <v>14</v>
      </c>
      <c r="L76">
        <v>7</v>
      </c>
      <c r="M76">
        <v>8</v>
      </c>
      <c r="N76">
        <v>19</v>
      </c>
      <c r="O76">
        <v>7</v>
      </c>
      <c r="P76">
        <v>4</v>
      </c>
      <c r="Q76">
        <v>2</v>
      </c>
      <c r="R76">
        <v>10</v>
      </c>
      <c r="S76">
        <v>11</v>
      </c>
      <c r="T76">
        <v>9</v>
      </c>
      <c r="U76">
        <v>3</v>
      </c>
      <c r="V76">
        <v>10</v>
      </c>
      <c r="W76">
        <v>7</v>
      </c>
      <c r="X76">
        <v>5</v>
      </c>
      <c r="Y76">
        <v>6</v>
      </c>
      <c r="Z76">
        <v>14</v>
      </c>
      <c r="AA76">
        <v>4</v>
      </c>
      <c r="AB76">
        <v>18</v>
      </c>
      <c r="AC76">
        <v>12</v>
      </c>
    </row>
    <row r="77" spans="1:29">
      <c r="A77" s="40" t="s">
        <v>22</v>
      </c>
      <c r="B77" s="22">
        <f>'Statistiques par espèce'!B1353+'Statistiques par espèce'!C1353</f>
        <v>6</v>
      </c>
      <c r="C77" s="2">
        <f t="shared" si="2"/>
        <v>-1.0645992175413699</v>
      </c>
      <c r="J77">
        <v>6</v>
      </c>
      <c r="K77">
        <v>10</v>
      </c>
      <c r="L77">
        <v>6</v>
      </c>
      <c r="M77">
        <v>14</v>
      </c>
      <c r="N77">
        <v>1</v>
      </c>
      <c r="O77">
        <v>12</v>
      </c>
      <c r="P77">
        <v>28</v>
      </c>
      <c r="Q77">
        <v>18</v>
      </c>
      <c r="R77">
        <v>17</v>
      </c>
      <c r="S77">
        <v>8</v>
      </c>
      <c r="T77">
        <v>7</v>
      </c>
      <c r="U77">
        <v>12</v>
      </c>
      <c r="V77">
        <v>15</v>
      </c>
      <c r="W77">
        <v>4</v>
      </c>
      <c r="X77">
        <v>8</v>
      </c>
      <c r="Y77">
        <v>5</v>
      </c>
      <c r="Z77">
        <v>14</v>
      </c>
      <c r="AA77">
        <v>12</v>
      </c>
      <c r="AB77">
        <v>7</v>
      </c>
      <c r="AC77">
        <v>9</v>
      </c>
    </row>
    <row r="78" spans="1:29">
      <c r="A78" s="40" t="s">
        <v>22</v>
      </c>
      <c r="B78" s="22">
        <f>'Statistiques par espèce'!B1372+'Statistiques par espèce'!C1372</f>
        <v>16</v>
      </c>
      <c r="C78" s="2">
        <f t="shared" si="2"/>
        <v>0.70973281169424651</v>
      </c>
      <c r="J78">
        <v>16</v>
      </c>
      <c r="K78">
        <v>13</v>
      </c>
      <c r="L78">
        <v>14</v>
      </c>
      <c r="M78">
        <v>12</v>
      </c>
      <c r="N78">
        <v>5</v>
      </c>
      <c r="O78">
        <v>8</v>
      </c>
      <c r="P78">
        <v>11</v>
      </c>
      <c r="Q78">
        <v>8</v>
      </c>
      <c r="R78">
        <v>8</v>
      </c>
      <c r="S78">
        <v>10</v>
      </c>
      <c r="T78">
        <v>24</v>
      </c>
      <c r="U78">
        <v>5</v>
      </c>
      <c r="V78">
        <v>9</v>
      </c>
      <c r="W78">
        <v>14</v>
      </c>
      <c r="X78">
        <v>13</v>
      </c>
      <c r="Y78">
        <v>5</v>
      </c>
      <c r="Z78">
        <v>2</v>
      </c>
      <c r="AA78">
        <v>3</v>
      </c>
      <c r="AB78">
        <v>14</v>
      </c>
      <c r="AC78">
        <v>5</v>
      </c>
    </row>
    <row r="79" spans="1:29">
      <c r="A79" s="40" t="s">
        <v>22</v>
      </c>
      <c r="B79" s="22">
        <f>'Statistiques par espèce'!B1396+'Statistiques par espèce'!C1396</f>
        <v>2</v>
      </c>
      <c r="C79" s="2">
        <f t="shared" si="2"/>
        <v>-1.7743320292356164</v>
      </c>
      <c r="J79">
        <v>2</v>
      </c>
      <c r="K79">
        <v>14</v>
      </c>
      <c r="L79">
        <v>18</v>
      </c>
      <c r="M79">
        <v>18</v>
      </c>
      <c r="N79">
        <v>9</v>
      </c>
      <c r="O79">
        <v>10</v>
      </c>
      <c r="P79">
        <v>9</v>
      </c>
      <c r="Q79">
        <v>7</v>
      </c>
      <c r="R79">
        <v>10</v>
      </c>
      <c r="S79">
        <v>10</v>
      </c>
      <c r="T79">
        <v>7</v>
      </c>
      <c r="U79">
        <v>16</v>
      </c>
      <c r="V79">
        <v>9</v>
      </c>
      <c r="W79">
        <v>6</v>
      </c>
      <c r="X79">
        <v>6</v>
      </c>
      <c r="Y79">
        <v>17</v>
      </c>
      <c r="Z79">
        <v>9</v>
      </c>
      <c r="AA79">
        <v>12</v>
      </c>
      <c r="AB79">
        <v>11</v>
      </c>
      <c r="AC79">
        <v>10</v>
      </c>
    </row>
    <row r="80" spans="1:29">
      <c r="A80" s="40" t="s">
        <v>22</v>
      </c>
      <c r="B80" s="22">
        <f>'Statistiques par espèce'!B1408+'Statistiques par espèce'!C1408</f>
        <v>10</v>
      </c>
      <c r="C80" s="2">
        <f t="shared" si="2"/>
        <v>-0.35486640584712326</v>
      </c>
      <c r="J80">
        <v>10</v>
      </c>
      <c r="K80">
        <v>16</v>
      </c>
      <c r="L80">
        <v>4</v>
      </c>
      <c r="M80">
        <v>20</v>
      </c>
      <c r="N80">
        <v>3</v>
      </c>
      <c r="O80">
        <v>13</v>
      </c>
      <c r="P80">
        <v>24</v>
      </c>
      <c r="Q80">
        <v>7</v>
      </c>
      <c r="R80">
        <v>13</v>
      </c>
      <c r="S80">
        <v>4</v>
      </c>
      <c r="T80">
        <v>7</v>
      </c>
      <c r="U80">
        <v>14</v>
      </c>
      <c r="V80">
        <v>18</v>
      </c>
      <c r="W80">
        <v>5</v>
      </c>
      <c r="X80">
        <v>9</v>
      </c>
      <c r="Y80">
        <v>7</v>
      </c>
      <c r="Z80">
        <v>9</v>
      </c>
      <c r="AA80">
        <v>17</v>
      </c>
      <c r="AB80">
        <v>13</v>
      </c>
      <c r="AC80">
        <v>15</v>
      </c>
    </row>
    <row r="81" spans="1:29">
      <c r="A81" s="40" t="s">
        <v>22</v>
      </c>
      <c r="B81" s="22">
        <f>'Statistiques par espèce'!B1420+'Statistiques par espèce'!C1420</f>
        <v>11</v>
      </c>
      <c r="C81" s="2">
        <f t="shared" si="2"/>
        <v>-0.17743320292356163</v>
      </c>
      <c r="J81">
        <v>11</v>
      </c>
      <c r="K81">
        <v>17</v>
      </c>
      <c r="L81">
        <v>13</v>
      </c>
      <c r="M81">
        <v>14</v>
      </c>
      <c r="N81">
        <v>9</v>
      </c>
      <c r="O81">
        <v>2</v>
      </c>
      <c r="P81">
        <v>2</v>
      </c>
      <c r="Q81">
        <v>13</v>
      </c>
      <c r="R81">
        <v>2</v>
      </c>
      <c r="S81">
        <v>11</v>
      </c>
      <c r="T81">
        <v>2</v>
      </c>
      <c r="U81">
        <v>22</v>
      </c>
      <c r="V81">
        <v>13</v>
      </c>
      <c r="W81">
        <v>9</v>
      </c>
      <c r="X81">
        <v>9</v>
      </c>
      <c r="Y81">
        <v>13</v>
      </c>
      <c r="Z81">
        <v>14</v>
      </c>
      <c r="AA81">
        <v>5</v>
      </c>
      <c r="AB81">
        <v>12</v>
      </c>
      <c r="AC81">
        <v>10</v>
      </c>
    </row>
    <row r="82" spans="1:29">
      <c r="A82" s="40" t="s">
        <v>22</v>
      </c>
      <c r="B82" s="22">
        <f>'Statistiques par espèce'!B1436+'Statistiques par espèce'!C1436</f>
        <v>17</v>
      </c>
      <c r="C82" s="2">
        <f t="shared" si="2"/>
        <v>0.8871660146178082</v>
      </c>
      <c r="J82">
        <v>17</v>
      </c>
      <c r="K82">
        <v>13</v>
      </c>
      <c r="L82">
        <v>15</v>
      </c>
      <c r="M82">
        <v>13</v>
      </c>
      <c r="N82">
        <v>18</v>
      </c>
      <c r="O82">
        <v>13</v>
      </c>
      <c r="P82">
        <v>5</v>
      </c>
      <c r="Q82">
        <v>12</v>
      </c>
      <c r="R82">
        <v>15</v>
      </c>
      <c r="S82">
        <v>13</v>
      </c>
      <c r="T82">
        <v>10</v>
      </c>
      <c r="U82">
        <v>17</v>
      </c>
      <c r="V82">
        <v>6</v>
      </c>
      <c r="W82">
        <v>13</v>
      </c>
      <c r="X82">
        <v>9</v>
      </c>
      <c r="Y82">
        <v>13</v>
      </c>
      <c r="Z82">
        <v>9</v>
      </c>
      <c r="AA82">
        <v>3</v>
      </c>
      <c r="AB82">
        <v>7</v>
      </c>
      <c r="AC82">
        <v>13</v>
      </c>
    </row>
    <row r="83" spans="1:29">
      <c r="A83" s="40" t="s">
        <v>22</v>
      </c>
      <c r="B83" s="22">
        <f>'Statistiques par espèce'!B1464+'Statistiques par espèce'!C1464</f>
        <v>12</v>
      </c>
      <c r="C83" s="2">
        <f t="shared" si="2"/>
        <v>0</v>
      </c>
      <c r="J83">
        <v>12</v>
      </c>
      <c r="K83">
        <v>6</v>
      </c>
      <c r="L83">
        <v>8</v>
      </c>
      <c r="M83">
        <v>12</v>
      </c>
      <c r="N83">
        <v>11</v>
      </c>
      <c r="O83">
        <v>4</v>
      </c>
      <c r="P83">
        <v>10</v>
      </c>
      <c r="Q83">
        <v>2</v>
      </c>
      <c r="R83">
        <v>10</v>
      </c>
      <c r="S83">
        <v>11</v>
      </c>
      <c r="T83">
        <v>18</v>
      </c>
      <c r="U83">
        <v>11</v>
      </c>
      <c r="V83">
        <v>4</v>
      </c>
      <c r="W83">
        <v>14</v>
      </c>
      <c r="X83">
        <v>11</v>
      </c>
      <c r="Y83">
        <v>17</v>
      </c>
      <c r="Z83">
        <v>5</v>
      </c>
      <c r="AA83">
        <v>13</v>
      </c>
      <c r="AB83">
        <v>2</v>
      </c>
      <c r="AC83">
        <v>13</v>
      </c>
    </row>
    <row r="84" spans="1:29">
      <c r="A84" s="40" t="s">
        <v>22</v>
      </c>
      <c r="B84" s="22">
        <f>'Statistiques par espèce'!B1479+'Statistiques par espèce'!C1479</f>
        <v>7</v>
      </c>
      <c r="C84" s="2">
        <f t="shared" si="2"/>
        <v>-0.8871660146178082</v>
      </c>
      <c r="J84">
        <v>7</v>
      </c>
      <c r="K84">
        <v>18</v>
      </c>
      <c r="L84">
        <v>12</v>
      </c>
      <c r="M84">
        <v>9</v>
      </c>
      <c r="N84">
        <v>15</v>
      </c>
      <c r="O84">
        <v>4</v>
      </c>
      <c r="P84">
        <v>3</v>
      </c>
      <c r="Q84">
        <v>6</v>
      </c>
      <c r="R84">
        <v>7</v>
      </c>
      <c r="S84">
        <v>11</v>
      </c>
      <c r="T84">
        <v>13</v>
      </c>
      <c r="U84">
        <v>24</v>
      </c>
      <c r="V84">
        <v>12</v>
      </c>
      <c r="W84">
        <v>11</v>
      </c>
      <c r="X84">
        <v>12</v>
      </c>
      <c r="Y84">
        <v>3</v>
      </c>
      <c r="Z84">
        <v>8</v>
      </c>
      <c r="AA84">
        <v>7</v>
      </c>
      <c r="AB84">
        <v>14</v>
      </c>
      <c r="AC84">
        <v>5</v>
      </c>
    </row>
    <row r="85" spans="1:29">
      <c r="A85" s="40" t="s">
        <v>22</v>
      </c>
      <c r="B85" s="22">
        <f>'Statistiques par espèce'!B1490+'Statistiques par espèce'!C1490</f>
        <v>20</v>
      </c>
      <c r="C85" s="2">
        <f t="shared" si="2"/>
        <v>1.419465623388493</v>
      </c>
      <c r="J85">
        <v>20</v>
      </c>
      <c r="K85">
        <v>14</v>
      </c>
      <c r="L85">
        <v>8</v>
      </c>
      <c r="M85">
        <v>6</v>
      </c>
      <c r="N85">
        <v>10</v>
      </c>
      <c r="O85">
        <v>12</v>
      </c>
      <c r="P85">
        <v>4</v>
      </c>
      <c r="Q85">
        <v>20</v>
      </c>
      <c r="R85">
        <v>3</v>
      </c>
      <c r="S85">
        <v>5</v>
      </c>
      <c r="T85">
        <v>6</v>
      </c>
      <c r="U85">
        <v>6</v>
      </c>
      <c r="V85">
        <v>17</v>
      </c>
      <c r="W85">
        <v>10</v>
      </c>
      <c r="X85">
        <v>16</v>
      </c>
      <c r="Y85">
        <v>8</v>
      </c>
      <c r="Z85">
        <v>16</v>
      </c>
      <c r="AA85">
        <v>12</v>
      </c>
      <c r="AB85">
        <v>14</v>
      </c>
      <c r="AC85">
        <v>11</v>
      </c>
    </row>
    <row r="86" spans="1:29">
      <c r="A86" s="40" t="s">
        <v>22</v>
      </c>
      <c r="B86" s="22">
        <f>'Statistiques par espèce'!B1507+'Statistiques par espèce'!C1507</f>
        <v>19</v>
      </c>
      <c r="C86" s="2">
        <f t="shared" si="2"/>
        <v>1.2420324204649313</v>
      </c>
      <c r="J86">
        <v>19</v>
      </c>
      <c r="K86">
        <v>5</v>
      </c>
      <c r="L86">
        <v>2</v>
      </c>
      <c r="M86">
        <v>8</v>
      </c>
      <c r="N86">
        <v>8</v>
      </c>
      <c r="O86">
        <v>5</v>
      </c>
      <c r="P86">
        <v>13</v>
      </c>
      <c r="Q86">
        <v>12</v>
      </c>
      <c r="R86">
        <v>10</v>
      </c>
      <c r="S86">
        <v>7</v>
      </c>
      <c r="T86">
        <v>2</v>
      </c>
      <c r="U86">
        <v>17</v>
      </c>
      <c r="V86">
        <v>1</v>
      </c>
      <c r="W86">
        <v>8</v>
      </c>
      <c r="X86">
        <v>5</v>
      </c>
      <c r="Y86">
        <v>10</v>
      </c>
      <c r="Z86">
        <v>13</v>
      </c>
      <c r="AA86">
        <v>15</v>
      </c>
      <c r="AB86">
        <v>5</v>
      </c>
      <c r="AC86">
        <v>6</v>
      </c>
    </row>
    <row r="87" spans="1:29">
      <c r="A87" s="40" t="s">
        <v>22</v>
      </c>
      <c r="B87" s="22">
        <f>'Statistiques par espèce'!B1520+'Statistiques par espèce'!C1520</f>
        <v>5</v>
      </c>
      <c r="C87" s="2">
        <f t="shared" si="2"/>
        <v>-1.2420324204649313</v>
      </c>
      <c r="J87">
        <v>5</v>
      </c>
      <c r="K87">
        <v>13</v>
      </c>
      <c r="L87">
        <v>8</v>
      </c>
      <c r="M87">
        <v>7</v>
      </c>
      <c r="N87">
        <v>14</v>
      </c>
      <c r="O87">
        <v>11</v>
      </c>
      <c r="P87">
        <v>7</v>
      </c>
      <c r="Q87">
        <v>9</v>
      </c>
      <c r="R87">
        <v>14</v>
      </c>
      <c r="S87">
        <v>17</v>
      </c>
      <c r="T87">
        <v>11</v>
      </c>
      <c r="U87">
        <v>19</v>
      </c>
      <c r="V87">
        <v>10</v>
      </c>
      <c r="W87">
        <v>11</v>
      </c>
      <c r="X87">
        <v>9</v>
      </c>
      <c r="Y87">
        <v>4</v>
      </c>
      <c r="Z87">
        <v>8</v>
      </c>
      <c r="AA87">
        <v>15</v>
      </c>
      <c r="AB87">
        <v>14</v>
      </c>
      <c r="AC87">
        <v>7</v>
      </c>
    </row>
    <row r="88" spans="1:29">
      <c r="A88" s="40" t="s">
        <v>22</v>
      </c>
      <c r="B88" s="22">
        <f>'Statistiques par espèce'!B1538+'Statistiques par espèce'!C1538</f>
        <v>20</v>
      </c>
      <c r="C88" s="2">
        <f t="shared" si="2"/>
        <v>1.419465623388493</v>
      </c>
      <c r="J88">
        <v>20</v>
      </c>
      <c r="K88">
        <v>7</v>
      </c>
      <c r="L88">
        <v>14</v>
      </c>
      <c r="M88">
        <v>18</v>
      </c>
      <c r="N88">
        <v>7</v>
      </c>
      <c r="O88">
        <v>16</v>
      </c>
      <c r="P88">
        <v>4</v>
      </c>
      <c r="Q88">
        <v>9</v>
      </c>
      <c r="R88">
        <v>11</v>
      </c>
      <c r="S88">
        <v>7</v>
      </c>
      <c r="T88">
        <v>9</v>
      </c>
      <c r="U88">
        <v>2</v>
      </c>
      <c r="V88">
        <v>11</v>
      </c>
      <c r="W88">
        <v>9</v>
      </c>
      <c r="X88">
        <v>14</v>
      </c>
      <c r="Y88">
        <v>6</v>
      </c>
      <c r="Z88">
        <v>10</v>
      </c>
      <c r="AA88">
        <v>2</v>
      </c>
      <c r="AB88">
        <v>5</v>
      </c>
      <c r="AC88">
        <v>11</v>
      </c>
    </row>
    <row r="89" spans="1:29">
      <c r="A89" s="40" t="s">
        <v>22</v>
      </c>
      <c r="B89" s="22">
        <f>'Statistiques par espèce'!B1580+'Statistiques par espèce'!C1580</f>
        <v>12</v>
      </c>
      <c r="C89" s="2">
        <f t="shared" si="2"/>
        <v>0</v>
      </c>
      <c r="J89">
        <v>12</v>
      </c>
      <c r="K89">
        <v>13</v>
      </c>
      <c r="L89">
        <v>20</v>
      </c>
      <c r="M89">
        <v>13</v>
      </c>
      <c r="N89">
        <v>14</v>
      </c>
      <c r="O89">
        <v>10</v>
      </c>
      <c r="P89">
        <v>12</v>
      </c>
      <c r="Q89">
        <v>4</v>
      </c>
      <c r="R89">
        <v>12</v>
      </c>
      <c r="S89">
        <v>16</v>
      </c>
      <c r="T89">
        <v>4</v>
      </c>
      <c r="U89">
        <v>5</v>
      </c>
      <c r="V89">
        <v>7</v>
      </c>
      <c r="W89">
        <v>17</v>
      </c>
      <c r="X89">
        <v>29</v>
      </c>
      <c r="Y89">
        <v>14</v>
      </c>
      <c r="Z89">
        <v>5</v>
      </c>
      <c r="AA89">
        <v>8</v>
      </c>
      <c r="AB89">
        <v>14</v>
      </c>
      <c r="AC89">
        <v>18</v>
      </c>
    </row>
    <row r="90" spans="1:29">
      <c r="A90" s="40" t="s">
        <v>22</v>
      </c>
      <c r="B90" s="22">
        <f>'Statistiques par espèce'!B1594+'Statistiques par espèce'!C1594</f>
        <v>18</v>
      </c>
      <c r="C90" s="2">
        <f t="shared" si="2"/>
        <v>1.0645992175413699</v>
      </c>
      <c r="J90">
        <v>18</v>
      </c>
      <c r="K90">
        <v>12</v>
      </c>
      <c r="L90">
        <v>13</v>
      </c>
      <c r="M90">
        <v>17</v>
      </c>
      <c r="N90">
        <v>16</v>
      </c>
      <c r="O90">
        <v>17</v>
      </c>
      <c r="P90">
        <v>19</v>
      </c>
      <c r="Q90">
        <v>13</v>
      </c>
      <c r="R90">
        <v>10</v>
      </c>
      <c r="S90">
        <v>6</v>
      </c>
      <c r="T90">
        <v>20</v>
      </c>
      <c r="U90">
        <v>18</v>
      </c>
      <c r="V90">
        <v>14</v>
      </c>
      <c r="W90">
        <v>11</v>
      </c>
      <c r="X90">
        <v>1</v>
      </c>
      <c r="Y90">
        <v>5</v>
      </c>
      <c r="Z90">
        <v>15</v>
      </c>
      <c r="AA90">
        <v>20</v>
      </c>
      <c r="AB90">
        <v>4</v>
      </c>
      <c r="AC90">
        <v>15</v>
      </c>
    </row>
    <row r="91" spans="1:29">
      <c r="A91" s="40" t="s">
        <v>22</v>
      </c>
      <c r="B91" s="22">
        <f>'Statistiques par espèce'!B1607+'Statistiques par espèce'!C1607</f>
        <v>12</v>
      </c>
      <c r="C91" s="2">
        <f t="shared" si="2"/>
        <v>0</v>
      </c>
      <c r="J91">
        <v>12</v>
      </c>
      <c r="K91">
        <v>11</v>
      </c>
      <c r="L91">
        <v>15</v>
      </c>
      <c r="M91">
        <v>13</v>
      </c>
      <c r="N91">
        <v>9</v>
      </c>
      <c r="O91">
        <v>21</v>
      </c>
      <c r="P91">
        <v>10</v>
      </c>
      <c r="Q91">
        <v>7</v>
      </c>
      <c r="R91">
        <v>11</v>
      </c>
      <c r="S91">
        <v>17</v>
      </c>
      <c r="T91">
        <v>5</v>
      </c>
      <c r="U91">
        <v>6</v>
      </c>
      <c r="V91">
        <v>13</v>
      </c>
      <c r="W91">
        <v>23</v>
      </c>
      <c r="X91">
        <v>18</v>
      </c>
      <c r="Y91">
        <v>8</v>
      </c>
      <c r="AA91">
        <v>17</v>
      </c>
      <c r="AB91">
        <v>3</v>
      </c>
      <c r="AC91">
        <v>13</v>
      </c>
    </row>
    <row r="92" spans="1:29">
      <c r="A92" s="40" t="s">
        <v>22</v>
      </c>
      <c r="B92" s="22">
        <f>'Statistiques par espèce'!B1647+'Statistiques par espèce'!C1647</f>
        <v>14</v>
      </c>
      <c r="C92" s="2">
        <f t="shared" si="2"/>
        <v>0.35486640584712326</v>
      </c>
      <c r="J92">
        <v>14</v>
      </c>
      <c r="K92">
        <v>2</v>
      </c>
      <c r="L92">
        <v>12</v>
      </c>
      <c r="M92">
        <v>4</v>
      </c>
      <c r="N92">
        <v>18</v>
      </c>
      <c r="O92">
        <v>8</v>
      </c>
      <c r="P92">
        <v>10</v>
      </c>
      <c r="Q92">
        <v>9</v>
      </c>
      <c r="R92">
        <v>11</v>
      </c>
      <c r="S92">
        <v>5</v>
      </c>
      <c r="T92">
        <v>14</v>
      </c>
      <c r="U92">
        <v>7</v>
      </c>
      <c r="V92">
        <v>9</v>
      </c>
      <c r="W92">
        <v>24</v>
      </c>
      <c r="X92">
        <v>13</v>
      </c>
      <c r="Y92">
        <v>9</v>
      </c>
      <c r="AA92">
        <v>13</v>
      </c>
      <c r="AB92">
        <v>13</v>
      </c>
      <c r="AC92">
        <v>18</v>
      </c>
    </row>
    <row r="93" spans="1:29">
      <c r="A93" s="40" t="s">
        <v>22</v>
      </c>
      <c r="B93" s="22">
        <f>'Statistiques par espèce'!B1663+'Statistiques par espèce'!C1663</f>
        <v>13</v>
      </c>
      <c r="C93" s="2">
        <f t="shared" si="2"/>
        <v>0.17743320292356163</v>
      </c>
      <c r="J93">
        <v>13</v>
      </c>
      <c r="K93">
        <v>9</v>
      </c>
      <c r="L93">
        <v>5</v>
      </c>
      <c r="M93">
        <v>4</v>
      </c>
      <c r="N93">
        <v>15</v>
      </c>
      <c r="O93">
        <v>27</v>
      </c>
      <c r="P93">
        <v>3</v>
      </c>
      <c r="Q93">
        <v>17</v>
      </c>
      <c r="R93">
        <v>13</v>
      </c>
      <c r="S93">
        <v>8</v>
      </c>
      <c r="T93">
        <v>14</v>
      </c>
      <c r="U93">
        <v>4</v>
      </c>
      <c r="V93">
        <v>11</v>
      </c>
      <c r="W93">
        <v>15</v>
      </c>
      <c r="X93">
        <v>5</v>
      </c>
      <c r="Y93">
        <v>9</v>
      </c>
      <c r="AA93">
        <v>11</v>
      </c>
      <c r="AB93">
        <v>11</v>
      </c>
      <c r="AC93">
        <v>10</v>
      </c>
    </row>
    <row r="94" spans="1:29">
      <c r="A94" s="40" t="s">
        <v>22</v>
      </c>
      <c r="B94" s="22">
        <f>'Statistiques par espèce'!B1677+'Statistiques par espèce'!C1677</f>
        <v>4</v>
      </c>
      <c r="C94" s="2">
        <f t="shared" si="2"/>
        <v>-1.419465623388493</v>
      </c>
      <c r="J94">
        <v>4</v>
      </c>
      <c r="K94">
        <v>15</v>
      </c>
      <c r="L94">
        <v>16</v>
      </c>
      <c r="M94">
        <v>22</v>
      </c>
      <c r="N94">
        <v>12</v>
      </c>
      <c r="O94">
        <v>15</v>
      </c>
      <c r="P94">
        <v>6</v>
      </c>
      <c r="Q94">
        <v>10</v>
      </c>
      <c r="R94">
        <v>13</v>
      </c>
      <c r="S94">
        <v>9</v>
      </c>
      <c r="T94">
        <v>14</v>
      </c>
      <c r="U94">
        <v>12</v>
      </c>
      <c r="V94">
        <v>15</v>
      </c>
      <c r="W94">
        <v>2</v>
      </c>
      <c r="X94">
        <v>9</v>
      </c>
      <c r="Y94">
        <v>7</v>
      </c>
      <c r="AA94">
        <v>8</v>
      </c>
      <c r="AB94">
        <v>10</v>
      </c>
      <c r="AC94">
        <v>16</v>
      </c>
    </row>
    <row r="95" spans="1:29">
      <c r="A95" s="40" t="s">
        <v>22</v>
      </c>
      <c r="B95" s="22">
        <f>'Statistiques par espèce'!B1693+'Statistiques par espèce'!C1693</f>
        <v>5</v>
      </c>
      <c r="C95" s="2">
        <f t="shared" si="2"/>
        <v>-1.2420324204649313</v>
      </c>
      <c r="J95">
        <v>5</v>
      </c>
      <c r="K95">
        <v>9</v>
      </c>
      <c r="L95">
        <v>10</v>
      </c>
      <c r="M95">
        <v>12</v>
      </c>
      <c r="N95">
        <v>14</v>
      </c>
      <c r="O95">
        <v>15</v>
      </c>
      <c r="P95">
        <v>9</v>
      </c>
      <c r="Q95">
        <v>6</v>
      </c>
      <c r="S95">
        <v>3</v>
      </c>
      <c r="T95">
        <v>6</v>
      </c>
      <c r="U95">
        <v>4</v>
      </c>
      <c r="V95">
        <v>24</v>
      </c>
      <c r="X95">
        <v>7</v>
      </c>
      <c r="Y95">
        <v>15</v>
      </c>
      <c r="AA95">
        <v>10</v>
      </c>
      <c r="AB95">
        <v>9</v>
      </c>
      <c r="AC95">
        <v>11</v>
      </c>
    </row>
    <row r="96" spans="1:29">
      <c r="A96" s="40" t="s">
        <v>22</v>
      </c>
      <c r="B96" s="22">
        <f>'Statistiques par espèce'!B1723+'Statistiques par espèce'!C1723</f>
        <v>11</v>
      </c>
      <c r="C96" s="2">
        <f t="shared" si="2"/>
        <v>-0.17743320292356163</v>
      </c>
      <c r="J96">
        <v>11</v>
      </c>
      <c r="K96">
        <v>4</v>
      </c>
      <c r="L96">
        <v>13</v>
      </c>
      <c r="M96">
        <v>3</v>
      </c>
      <c r="O96">
        <v>9</v>
      </c>
      <c r="P96">
        <v>7</v>
      </c>
      <c r="Q96">
        <v>2</v>
      </c>
      <c r="S96">
        <v>3</v>
      </c>
      <c r="T96">
        <v>11</v>
      </c>
      <c r="U96">
        <v>15</v>
      </c>
      <c r="V96">
        <v>13</v>
      </c>
      <c r="X96">
        <v>5</v>
      </c>
      <c r="Y96">
        <v>22</v>
      </c>
      <c r="AA96">
        <v>4</v>
      </c>
      <c r="AB96">
        <v>6</v>
      </c>
      <c r="AC96">
        <v>21</v>
      </c>
    </row>
    <row r="97" spans="1:29">
      <c r="A97" s="40" t="s">
        <v>22</v>
      </c>
      <c r="B97" s="22">
        <f>'Statistiques par espèce'!B1738+'Statistiques par espèce'!C1738</f>
        <v>5</v>
      </c>
      <c r="C97" s="2">
        <f t="shared" si="2"/>
        <v>-1.2420324204649313</v>
      </c>
      <c r="J97">
        <v>5</v>
      </c>
      <c r="K97">
        <v>13</v>
      </c>
      <c r="L97">
        <v>9</v>
      </c>
      <c r="M97">
        <v>17</v>
      </c>
      <c r="O97">
        <v>19</v>
      </c>
      <c r="P97">
        <v>14</v>
      </c>
      <c r="Q97">
        <v>25</v>
      </c>
      <c r="S97">
        <v>6</v>
      </c>
      <c r="T97">
        <v>4</v>
      </c>
      <c r="U97">
        <v>3</v>
      </c>
      <c r="V97">
        <v>16</v>
      </c>
      <c r="X97">
        <v>12</v>
      </c>
      <c r="Y97">
        <v>10</v>
      </c>
      <c r="AA97">
        <v>9</v>
      </c>
      <c r="AB97">
        <v>27</v>
      </c>
      <c r="AC97">
        <v>10</v>
      </c>
    </row>
    <row r="98" spans="1:29">
      <c r="A98" s="40" t="s">
        <v>22</v>
      </c>
      <c r="B98" s="22">
        <f>'Statistiques par espèce'!B1752+'Statistiques par espèce'!C1752</f>
        <v>7</v>
      </c>
      <c r="C98" s="2">
        <f t="shared" ref="C98:C111" si="3">(J98-$F$2)/$G$2</f>
        <v>-0.8871660146178082</v>
      </c>
      <c r="J98">
        <v>7</v>
      </c>
      <c r="K98">
        <v>9</v>
      </c>
      <c r="L98">
        <v>17</v>
      </c>
      <c r="M98">
        <v>10</v>
      </c>
      <c r="O98">
        <v>14</v>
      </c>
      <c r="P98">
        <v>4</v>
      </c>
      <c r="Q98">
        <v>18</v>
      </c>
      <c r="S98">
        <v>1</v>
      </c>
      <c r="T98">
        <v>9</v>
      </c>
      <c r="U98">
        <v>9</v>
      </c>
      <c r="V98">
        <v>17</v>
      </c>
      <c r="X98">
        <v>15</v>
      </c>
      <c r="Y98">
        <v>8</v>
      </c>
      <c r="AA98">
        <v>18</v>
      </c>
      <c r="AB98">
        <v>4</v>
      </c>
      <c r="AC98">
        <v>17</v>
      </c>
    </row>
    <row r="99" spans="1:29">
      <c r="A99" s="40" t="s">
        <v>22</v>
      </c>
      <c r="B99" s="22">
        <f>'Statistiques par espèce'!B1765+'Statistiques par espèce'!C1765</f>
        <v>16</v>
      </c>
      <c r="C99" s="2">
        <f t="shared" si="3"/>
        <v>0.70973281169424651</v>
      </c>
      <c r="J99">
        <v>16</v>
      </c>
      <c r="K99">
        <v>5</v>
      </c>
      <c r="L99">
        <v>16</v>
      </c>
      <c r="M99">
        <v>8</v>
      </c>
      <c r="O99">
        <v>11</v>
      </c>
      <c r="P99">
        <v>16</v>
      </c>
      <c r="Q99">
        <v>11</v>
      </c>
      <c r="S99">
        <v>15</v>
      </c>
      <c r="T99">
        <v>12</v>
      </c>
      <c r="U99">
        <v>16</v>
      </c>
      <c r="V99">
        <v>15</v>
      </c>
      <c r="X99">
        <v>17</v>
      </c>
      <c r="Y99">
        <v>11</v>
      </c>
      <c r="AB99">
        <v>11</v>
      </c>
      <c r="AC99">
        <v>11</v>
      </c>
    </row>
    <row r="100" spans="1:29">
      <c r="A100" s="40" t="s">
        <v>22</v>
      </c>
      <c r="B100" s="22">
        <f>'Statistiques par espèce'!B1779+'Statistiques par espèce'!C1779</f>
        <v>13</v>
      </c>
      <c r="C100" s="2">
        <f t="shared" si="3"/>
        <v>0.17743320292356163</v>
      </c>
      <c r="J100">
        <v>13</v>
      </c>
      <c r="K100">
        <v>15</v>
      </c>
      <c r="L100">
        <v>34</v>
      </c>
      <c r="M100">
        <v>16</v>
      </c>
      <c r="P100">
        <v>10</v>
      </c>
      <c r="Q100">
        <v>8</v>
      </c>
      <c r="S100">
        <v>16</v>
      </c>
      <c r="T100">
        <v>21</v>
      </c>
      <c r="U100">
        <v>5</v>
      </c>
      <c r="V100">
        <v>16</v>
      </c>
      <c r="X100">
        <v>6</v>
      </c>
      <c r="Y100">
        <v>14</v>
      </c>
      <c r="AB100">
        <v>27</v>
      </c>
      <c r="AC100">
        <v>12</v>
      </c>
    </row>
    <row r="101" spans="1:29">
      <c r="A101" s="40" t="s">
        <v>22</v>
      </c>
      <c r="B101" s="22">
        <f>'Statistiques par espèce'!B1792+'Statistiques par espèce'!C1792</f>
        <v>10</v>
      </c>
      <c r="C101" s="2">
        <f t="shared" si="3"/>
        <v>-0.35486640584712326</v>
      </c>
      <c r="J101">
        <v>10</v>
      </c>
      <c r="K101">
        <v>10</v>
      </c>
      <c r="L101">
        <v>12</v>
      </c>
      <c r="M101">
        <v>9</v>
      </c>
      <c r="P101">
        <v>17</v>
      </c>
      <c r="Q101">
        <v>14</v>
      </c>
      <c r="S101">
        <v>16</v>
      </c>
      <c r="T101">
        <v>11</v>
      </c>
      <c r="U101">
        <v>17</v>
      </c>
      <c r="V101">
        <v>10</v>
      </c>
      <c r="X101">
        <v>12</v>
      </c>
      <c r="Y101">
        <v>4</v>
      </c>
      <c r="AB101">
        <v>18</v>
      </c>
      <c r="AC101">
        <v>16</v>
      </c>
    </row>
    <row r="102" spans="1:29">
      <c r="A102" s="40" t="s">
        <v>22</v>
      </c>
      <c r="B102" s="22">
        <f>'Statistiques par espèce'!B1810+'Statistiques par espèce'!C1810</f>
        <v>6</v>
      </c>
      <c r="C102" s="2">
        <f t="shared" si="3"/>
        <v>-1.0645992175413699</v>
      </c>
      <c r="J102">
        <v>6</v>
      </c>
      <c r="K102">
        <v>9</v>
      </c>
      <c r="L102">
        <v>10</v>
      </c>
      <c r="M102">
        <v>5</v>
      </c>
      <c r="P102">
        <v>13</v>
      </c>
      <c r="Q102">
        <v>6</v>
      </c>
      <c r="S102">
        <v>12</v>
      </c>
      <c r="T102">
        <v>14</v>
      </c>
      <c r="U102">
        <v>7</v>
      </c>
      <c r="V102">
        <v>12</v>
      </c>
      <c r="X102">
        <v>15</v>
      </c>
      <c r="Y102">
        <v>13</v>
      </c>
      <c r="AB102">
        <v>5</v>
      </c>
    </row>
    <row r="103" spans="1:29">
      <c r="A103" s="40" t="s">
        <v>22</v>
      </c>
      <c r="B103" s="22">
        <f>'Statistiques par espèce'!B1824+'Statistiques par espèce'!C1824</f>
        <v>6</v>
      </c>
      <c r="C103" s="2">
        <f t="shared" si="3"/>
        <v>-1.0645992175413699</v>
      </c>
      <c r="J103">
        <v>6</v>
      </c>
      <c r="K103">
        <v>13</v>
      </c>
      <c r="L103">
        <v>9</v>
      </c>
      <c r="M103">
        <v>15</v>
      </c>
      <c r="P103">
        <v>14</v>
      </c>
      <c r="S103">
        <v>8</v>
      </c>
      <c r="T103">
        <v>15</v>
      </c>
      <c r="U103">
        <v>14</v>
      </c>
      <c r="Y103">
        <v>6</v>
      </c>
      <c r="AB103">
        <v>9</v>
      </c>
    </row>
    <row r="104" spans="1:29">
      <c r="A104" s="40" t="s">
        <v>22</v>
      </c>
      <c r="B104" s="22">
        <f>'Statistiques par espèce'!B1839+'Statistiques par espèce'!C1839</f>
        <v>14</v>
      </c>
      <c r="C104" s="2">
        <f t="shared" si="3"/>
        <v>0.35486640584712326</v>
      </c>
      <c r="J104">
        <v>14</v>
      </c>
      <c r="K104">
        <v>12</v>
      </c>
      <c r="M104">
        <v>14</v>
      </c>
      <c r="P104">
        <v>9</v>
      </c>
      <c r="S104">
        <v>5</v>
      </c>
      <c r="T104">
        <v>19</v>
      </c>
      <c r="U104">
        <v>7</v>
      </c>
      <c r="Y104">
        <v>7</v>
      </c>
      <c r="AB104">
        <v>10</v>
      </c>
    </row>
    <row r="105" spans="1:29">
      <c r="A105" s="40" t="s">
        <v>22</v>
      </c>
      <c r="B105" s="22">
        <f>'Statistiques par espèce'!B1877+'Statistiques par espèce'!C1877</f>
        <v>14</v>
      </c>
      <c r="C105" s="2">
        <f t="shared" si="3"/>
        <v>0.35486640584712326</v>
      </c>
      <c r="J105">
        <v>14</v>
      </c>
      <c r="K105">
        <v>8</v>
      </c>
      <c r="M105">
        <v>8</v>
      </c>
      <c r="P105">
        <v>9</v>
      </c>
      <c r="S105">
        <v>25</v>
      </c>
      <c r="T105">
        <v>23</v>
      </c>
      <c r="U105">
        <v>7</v>
      </c>
      <c r="Y105">
        <v>14</v>
      </c>
    </row>
    <row r="106" spans="1:29">
      <c r="A106" s="40" t="s">
        <v>22</v>
      </c>
      <c r="B106" s="22">
        <f>'Statistiques par espèce'!B1891+'Statistiques par espèce'!C1891</f>
        <v>10</v>
      </c>
      <c r="C106" s="2">
        <f t="shared" si="3"/>
        <v>-0.35486640584712326</v>
      </c>
      <c r="J106">
        <v>10</v>
      </c>
      <c r="K106">
        <v>16</v>
      </c>
      <c r="M106">
        <v>12</v>
      </c>
      <c r="S106">
        <v>7</v>
      </c>
      <c r="T106">
        <v>7</v>
      </c>
      <c r="U106">
        <v>11</v>
      </c>
    </row>
    <row r="107" spans="1:29">
      <c r="A107" s="40" t="s">
        <v>22</v>
      </c>
      <c r="B107" s="22">
        <f>'Statistiques par espèce'!B1909+'Statistiques par espèce'!C1909</f>
        <v>15</v>
      </c>
      <c r="C107" s="2">
        <f t="shared" si="3"/>
        <v>0.53229960877068494</v>
      </c>
      <c r="J107">
        <v>15</v>
      </c>
      <c r="K107">
        <v>5</v>
      </c>
      <c r="M107">
        <v>9</v>
      </c>
      <c r="S107">
        <v>11</v>
      </c>
      <c r="U107">
        <v>6</v>
      </c>
    </row>
    <row r="108" spans="1:29">
      <c r="A108" s="40" t="s">
        <v>22</v>
      </c>
      <c r="B108" s="22">
        <f>'Statistiques par espèce'!B1926+'Statistiques par espèce'!C1926</f>
        <v>20</v>
      </c>
      <c r="C108" s="2">
        <f t="shared" si="3"/>
        <v>1.419465623388493</v>
      </c>
      <c r="J108">
        <v>20</v>
      </c>
      <c r="K108">
        <v>10</v>
      </c>
      <c r="M108">
        <v>9</v>
      </c>
      <c r="U108">
        <v>26</v>
      </c>
    </row>
    <row r="109" spans="1:29">
      <c r="A109" s="40" t="s">
        <v>22</v>
      </c>
      <c r="B109" s="22">
        <f>'Statistiques par espèce'!B1940+'Statistiques par espèce'!C1940</f>
        <v>12</v>
      </c>
      <c r="C109" s="2">
        <f t="shared" si="3"/>
        <v>0</v>
      </c>
      <c r="J109">
        <v>12</v>
      </c>
      <c r="K109">
        <v>8</v>
      </c>
      <c r="M109">
        <v>10</v>
      </c>
      <c r="U109">
        <v>8</v>
      </c>
    </row>
    <row r="110" spans="1:29">
      <c r="A110" s="40" t="s">
        <v>22</v>
      </c>
      <c r="B110" s="22">
        <f>'Statistiques par espèce'!B1956+'Statistiques par espèce'!C1956</f>
        <v>21</v>
      </c>
      <c r="C110" s="2">
        <f t="shared" si="3"/>
        <v>1.5968988263120547</v>
      </c>
      <c r="J110">
        <v>21</v>
      </c>
      <c r="K110">
        <v>5</v>
      </c>
      <c r="M110">
        <v>11</v>
      </c>
      <c r="U110">
        <v>9</v>
      </c>
    </row>
    <row r="111" spans="1:29">
      <c r="A111" s="40" t="s">
        <v>22</v>
      </c>
      <c r="B111" s="22">
        <f>'Statistiques par espèce'!B1998+'Statistiques par espèce'!C1998</f>
        <v>16</v>
      </c>
      <c r="C111" s="2">
        <f t="shared" si="3"/>
        <v>0.70973281169424651</v>
      </c>
      <c r="J111">
        <v>16</v>
      </c>
      <c r="K111">
        <v>17</v>
      </c>
      <c r="M111">
        <v>15</v>
      </c>
    </row>
    <row r="112" spans="1:29">
      <c r="A112" s="40" t="s">
        <v>23</v>
      </c>
      <c r="B112" s="22">
        <f>'Statistiques par espèce'!B8+'Statistiques par espèce'!C8</f>
        <v>17</v>
      </c>
      <c r="C112" s="2">
        <f t="shared" ref="C112:C143" si="4">(K2-$F$3)/$G$3</f>
        <v>1.3786896866552356</v>
      </c>
      <c r="K112">
        <v>14</v>
      </c>
      <c r="M112">
        <v>17</v>
      </c>
    </row>
    <row r="113" spans="1:13">
      <c r="A113" s="40" t="s">
        <v>23</v>
      </c>
      <c r="B113" s="22">
        <f>'Statistiques par espèce'!B20+'Statistiques par espèce'!C20</f>
        <v>10</v>
      </c>
      <c r="C113" s="2">
        <f t="shared" si="4"/>
        <v>-7.3432207012262996E-2</v>
      </c>
      <c r="K113">
        <v>13</v>
      </c>
      <c r="M113">
        <v>13</v>
      </c>
    </row>
    <row r="114" spans="1:13">
      <c r="A114" s="40" t="s">
        <v>23</v>
      </c>
      <c r="B114" s="22">
        <f>'Statistiques par espèce'!B37+'Statistiques par espèce'!C37</f>
        <v>8</v>
      </c>
      <c r="C114" s="2">
        <f t="shared" si="4"/>
        <v>-0.48832417663154831</v>
      </c>
    </row>
    <row r="115" spans="1:13">
      <c r="A115" s="40" t="s">
        <v>23</v>
      </c>
      <c r="B115" s="22">
        <f>'Statistiques par espèce'!B65+'Statistiques par espèce'!C65</f>
        <v>10</v>
      </c>
      <c r="C115" s="2">
        <f t="shared" si="4"/>
        <v>-7.3432207012262996E-2</v>
      </c>
    </row>
    <row r="116" spans="1:13">
      <c r="A116" s="40" t="s">
        <v>23</v>
      </c>
      <c r="B116" s="22">
        <f>'Statistiques par espèce'!B79+'Statistiques par espèce'!C79</f>
        <v>18</v>
      </c>
      <c r="C116" s="2">
        <f t="shared" si="4"/>
        <v>1.5861356714648782</v>
      </c>
    </row>
    <row r="117" spans="1:13">
      <c r="A117" s="40" t="s">
        <v>23</v>
      </c>
      <c r="B117" s="22">
        <f>'Statistiques par espèce'!B92+'Statistiques par espèce'!C92</f>
        <v>6</v>
      </c>
      <c r="C117" s="2">
        <f t="shared" si="4"/>
        <v>-0.90321614625083357</v>
      </c>
    </row>
    <row r="118" spans="1:13">
      <c r="A118" s="40" t="s">
        <v>23</v>
      </c>
      <c r="B118" s="22">
        <f>'Statistiques par espèce'!B105+'Statistiques par espèce'!C105</f>
        <v>11</v>
      </c>
      <c r="C118" s="2">
        <f t="shared" si="4"/>
        <v>0.13401377779737966</v>
      </c>
    </row>
    <row r="119" spans="1:13">
      <c r="A119" s="40" t="s">
        <v>23</v>
      </c>
      <c r="B119" s="22">
        <f>'Statistiques par espèce'!B129+'Statistiques par espèce'!C129</f>
        <v>3</v>
      </c>
      <c r="C119" s="2">
        <f t="shared" si="4"/>
        <v>-1.5255541006797615</v>
      </c>
    </row>
    <row r="120" spans="1:13">
      <c r="A120" s="40" t="s">
        <v>23</v>
      </c>
      <c r="B120" s="22">
        <f>'Statistiques par espèce'!B145+'Statistiques par espèce'!C145</f>
        <v>8</v>
      </c>
      <c r="C120" s="2">
        <f t="shared" si="4"/>
        <v>-0.48832417663154831</v>
      </c>
    </row>
    <row r="121" spans="1:13">
      <c r="A121" s="40" t="s">
        <v>23</v>
      </c>
      <c r="B121" s="22">
        <f>'Statistiques par espèce'!B170+'Statistiques par espèce'!C170</f>
        <v>10</v>
      </c>
      <c r="C121" s="2">
        <f t="shared" si="4"/>
        <v>-7.3432207012262996E-2</v>
      </c>
    </row>
    <row r="122" spans="1:13">
      <c r="A122" s="40" t="s">
        <v>23</v>
      </c>
      <c r="B122" s="22">
        <f>'Statistiques par espèce'!B177+'Statistiques par espèce'!C177</f>
        <v>16</v>
      </c>
      <c r="C122" s="2">
        <f t="shared" si="4"/>
        <v>1.171243701845593</v>
      </c>
    </row>
    <row r="123" spans="1:13">
      <c r="A123" s="40" t="s">
        <v>23</v>
      </c>
      <c r="B123" s="22">
        <f>'Statistiques par espèce'!B189+'Statistiques par espèce'!C189</f>
        <v>13</v>
      </c>
      <c r="C123" s="2">
        <f t="shared" si="4"/>
        <v>0.54890574741666498</v>
      </c>
    </row>
    <row r="124" spans="1:13">
      <c r="A124" s="40" t="s">
        <v>23</v>
      </c>
      <c r="B124" s="22">
        <f>'Statistiques par espèce'!B201+'Statistiques par espèce'!C201</f>
        <v>10</v>
      </c>
      <c r="C124" s="2">
        <f t="shared" si="4"/>
        <v>-7.3432207012262996E-2</v>
      </c>
    </row>
    <row r="125" spans="1:13">
      <c r="A125" s="40" t="s">
        <v>23</v>
      </c>
      <c r="B125" s="22">
        <f>'Statistiques par espèce'!B215+'Statistiques par espèce'!C215</f>
        <v>17</v>
      </c>
      <c r="C125" s="2">
        <f t="shared" si="4"/>
        <v>1.3786896866552356</v>
      </c>
    </row>
    <row r="126" spans="1:13">
      <c r="A126" s="40" t="s">
        <v>23</v>
      </c>
      <c r="B126" s="22">
        <f>'Statistiques par espèce'!B229+'Statistiques par espèce'!C229</f>
        <v>10</v>
      </c>
      <c r="C126" s="2">
        <f t="shared" si="4"/>
        <v>-7.3432207012262996E-2</v>
      </c>
    </row>
    <row r="127" spans="1:13">
      <c r="A127" s="40" t="s">
        <v>23</v>
      </c>
      <c r="B127" s="22">
        <f>'Statistiques par espèce'!B243+'Statistiques par espèce'!C243</f>
        <v>3</v>
      </c>
      <c r="C127" s="2">
        <f t="shared" si="4"/>
        <v>-1.5255541006797615</v>
      </c>
    </row>
    <row r="128" spans="1:13">
      <c r="A128" s="40" t="s">
        <v>23</v>
      </c>
      <c r="B128" s="22">
        <f>'Statistiques par espèce'!B257+'Statistiques par espèce'!C257</f>
        <v>16</v>
      </c>
      <c r="C128" s="2">
        <f t="shared" si="4"/>
        <v>1.171243701845593</v>
      </c>
    </row>
    <row r="129" spans="1:3">
      <c r="A129" s="40" t="s">
        <v>23</v>
      </c>
      <c r="B129" s="22">
        <f>'Statistiques par espèce'!B283+'Statistiques par espèce'!C283</f>
        <v>8</v>
      </c>
      <c r="C129" s="2">
        <f t="shared" si="4"/>
        <v>-0.48832417663154831</v>
      </c>
    </row>
    <row r="130" spans="1:3">
      <c r="A130" s="40" t="s">
        <v>23</v>
      </c>
      <c r="B130" s="22">
        <f>'Statistiques par espèce'!B299+'Statistiques par espèce'!C299</f>
        <v>15</v>
      </c>
      <c r="C130" s="2">
        <f t="shared" si="4"/>
        <v>0.9637977170359503</v>
      </c>
    </row>
    <row r="131" spans="1:3">
      <c r="A131" s="40" t="s">
        <v>23</v>
      </c>
      <c r="B131" s="22">
        <f>'Statistiques par espèce'!B309+'Statistiques par espèce'!C309</f>
        <v>4</v>
      </c>
      <c r="C131" s="2">
        <f t="shared" si="4"/>
        <v>-1.3181081158701189</v>
      </c>
    </row>
    <row r="132" spans="1:3">
      <c r="A132" s="40" t="s">
        <v>23</v>
      </c>
      <c r="B132" s="22">
        <f>'Statistiques par espèce'!B328+'Statistiques par espèce'!C328</f>
        <v>4</v>
      </c>
      <c r="C132" s="2">
        <f t="shared" si="4"/>
        <v>-1.3181081158701189</v>
      </c>
    </row>
    <row r="133" spans="1:3">
      <c r="A133" s="40" t="s">
        <v>23</v>
      </c>
      <c r="B133" s="22">
        <f>'Statistiques par espèce'!B343+'Statistiques par espèce'!C343</f>
        <v>10</v>
      </c>
      <c r="C133" s="2">
        <f t="shared" si="4"/>
        <v>-7.3432207012262996E-2</v>
      </c>
    </row>
    <row r="134" spans="1:3">
      <c r="A134" s="40" t="s">
        <v>23</v>
      </c>
      <c r="B134" s="22">
        <f>'Statistiques par espèce'!B370+'Statistiques par espèce'!C370</f>
        <v>3</v>
      </c>
      <c r="C134" s="2">
        <f t="shared" si="4"/>
        <v>-1.5255541006797615</v>
      </c>
    </row>
    <row r="135" spans="1:3">
      <c r="A135" s="40" t="s">
        <v>23</v>
      </c>
      <c r="B135" s="22">
        <f>'Statistiques par espèce'!B381+'Statistiques par espèce'!C381</f>
        <v>2</v>
      </c>
      <c r="C135" s="2">
        <f t="shared" si="4"/>
        <v>-1.7330000854894043</v>
      </c>
    </row>
    <row r="136" spans="1:3">
      <c r="A136" s="40" t="s">
        <v>23</v>
      </c>
      <c r="B136" s="22">
        <f>'Statistiques par espèce'!B404+'Statistiques par espèce'!C404</f>
        <v>11</v>
      </c>
      <c r="C136" s="2">
        <f t="shared" si="4"/>
        <v>0.13401377779737966</v>
      </c>
    </row>
    <row r="137" spans="1:3">
      <c r="A137" s="40" t="s">
        <v>23</v>
      </c>
      <c r="B137" s="22">
        <f>'Statistiques par espèce'!B445+'Statistiques par espèce'!C445</f>
        <v>12</v>
      </c>
      <c r="C137" s="2">
        <f t="shared" si="4"/>
        <v>0.34145976260702232</v>
      </c>
    </row>
    <row r="138" spans="1:3">
      <c r="A138" s="40" t="s">
        <v>23</v>
      </c>
      <c r="B138" s="22">
        <f>'Statistiques par espèce'!B457+'Statistiques par espèce'!C457</f>
        <v>7</v>
      </c>
      <c r="C138" s="2">
        <f t="shared" si="4"/>
        <v>-0.69577016144119097</v>
      </c>
    </row>
    <row r="139" spans="1:3">
      <c r="A139" s="40" t="s">
        <v>23</v>
      </c>
      <c r="B139" s="22">
        <f>'Statistiques par espèce'!B466+'Statistiques par espèce'!C466</f>
        <v>17</v>
      </c>
      <c r="C139" s="2">
        <f t="shared" si="4"/>
        <v>1.3786896866552356</v>
      </c>
    </row>
    <row r="140" spans="1:3">
      <c r="A140" s="40" t="s">
        <v>23</v>
      </c>
      <c r="B140" s="22">
        <f>'Statistiques par espèce'!B490+'Statistiques par espèce'!C490</f>
        <v>6</v>
      </c>
      <c r="C140" s="2">
        <f t="shared" si="4"/>
        <v>-0.90321614625083357</v>
      </c>
    </row>
    <row r="141" spans="1:3">
      <c r="A141" s="40" t="s">
        <v>23</v>
      </c>
      <c r="B141" s="22">
        <f>'Statistiques par espèce'!B503+'Statistiques par espèce'!C503</f>
        <v>21</v>
      </c>
      <c r="C141" s="2">
        <f t="shared" si="4"/>
        <v>2.2084736258938062</v>
      </c>
    </row>
    <row r="142" spans="1:3">
      <c r="A142" s="40" t="s">
        <v>23</v>
      </c>
      <c r="B142" s="22">
        <f>'Statistiques par espèce'!B515+'Statistiques par espèce'!C515</f>
        <v>15</v>
      </c>
      <c r="C142" s="2">
        <f t="shared" si="4"/>
        <v>0.9637977170359503</v>
      </c>
    </row>
    <row r="143" spans="1:3">
      <c r="A143" s="40" t="s">
        <v>23</v>
      </c>
      <c r="B143" s="22">
        <f>'Statistiques par espèce'!B525+'Statistiques par espèce'!C525</f>
        <v>1</v>
      </c>
      <c r="C143" s="2">
        <f t="shared" si="4"/>
        <v>-1.9404460702990469</v>
      </c>
    </row>
    <row r="144" spans="1:3">
      <c r="A144" s="40" t="s">
        <v>23</v>
      </c>
      <c r="B144" s="22">
        <f>'Statistiques par espèce'!B538+'Statistiques par espèce'!C538</f>
        <v>21</v>
      </c>
      <c r="C144" s="2">
        <f t="shared" ref="C144:C175" si="5">(K34-$F$3)/$G$3</f>
        <v>2.2084736258938062</v>
      </c>
    </row>
    <row r="145" spans="1:3">
      <c r="A145" s="40" t="s">
        <v>23</v>
      </c>
      <c r="B145" s="22">
        <f>'Statistiques par espèce'!B549+'Statistiques par espèce'!C549</f>
        <v>15</v>
      </c>
      <c r="C145" s="2">
        <f t="shared" si="5"/>
        <v>0.9637977170359503</v>
      </c>
    </row>
    <row r="146" spans="1:3">
      <c r="A146" s="40" t="s">
        <v>23</v>
      </c>
      <c r="B146" s="22">
        <f>'Statistiques par espèce'!B601+'Statistiques par espèce'!C601</f>
        <v>12</v>
      </c>
      <c r="C146" s="2">
        <f t="shared" si="5"/>
        <v>0.34145976260702232</v>
      </c>
    </row>
    <row r="147" spans="1:3">
      <c r="A147" s="40" t="s">
        <v>23</v>
      </c>
      <c r="B147" s="22">
        <f>'Statistiques par espèce'!B631+'Statistiques par espèce'!C631</f>
        <v>16</v>
      </c>
      <c r="C147" s="2">
        <f t="shared" si="5"/>
        <v>1.171243701845593</v>
      </c>
    </row>
    <row r="148" spans="1:3">
      <c r="A148" s="40" t="s">
        <v>23</v>
      </c>
      <c r="B148" s="22">
        <f>'Statistiques par espèce'!B643+'Statistiques par espèce'!C643</f>
        <v>12</v>
      </c>
      <c r="C148" s="2">
        <f t="shared" si="5"/>
        <v>0.34145976260702232</v>
      </c>
    </row>
    <row r="149" spans="1:3">
      <c r="A149" s="40" t="s">
        <v>23</v>
      </c>
      <c r="B149" s="22">
        <f>'Statistiques par espèce'!B669+'Statistiques par espèce'!C669</f>
        <v>12</v>
      </c>
      <c r="C149" s="2">
        <f t="shared" si="5"/>
        <v>0.34145976260702232</v>
      </c>
    </row>
    <row r="150" spans="1:3">
      <c r="A150" s="40" t="s">
        <v>23</v>
      </c>
      <c r="B150" s="22">
        <f>'Statistiques par espèce'!B682+'Statistiques par espèce'!C682</f>
        <v>12</v>
      </c>
      <c r="C150" s="2">
        <f t="shared" si="5"/>
        <v>0.34145976260702232</v>
      </c>
    </row>
    <row r="151" spans="1:3">
      <c r="A151" s="40" t="s">
        <v>23</v>
      </c>
      <c r="B151" s="22">
        <f>'Statistiques par espèce'!B699+'Statistiques par espèce'!C699</f>
        <v>3</v>
      </c>
      <c r="C151" s="2">
        <f t="shared" si="5"/>
        <v>-1.5255541006797615</v>
      </c>
    </row>
    <row r="152" spans="1:3">
      <c r="A152" s="40" t="s">
        <v>23</v>
      </c>
      <c r="B152" s="22">
        <f>'Statistiques par espèce'!B711+'Statistiques par espèce'!C711</f>
        <v>1</v>
      </c>
      <c r="C152" s="2">
        <f t="shared" si="5"/>
        <v>-1.9404460702990469</v>
      </c>
    </row>
    <row r="153" spans="1:3">
      <c r="A153" s="40" t="s">
        <v>23</v>
      </c>
      <c r="B153" s="22">
        <f>'Statistiques par espèce'!B736+'Statistiques par espèce'!C736</f>
        <v>8</v>
      </c>
      <c r="C153" s="2">
        <f t="shared" si="5"/>
        <v>-0.48832417663154831</v>
      </c>
    </row>
    <row r="154" spans="1:3">
      <c r="A154" s="40" t="s">
        <v>23</v>
      </c>
      <c r="B154" s="22">
        <f>'Statistiques par espèce'!B753+'Statistiques par espèce'!C753</f>
        <v>25</v>
      </c>
      <c r="C154" s="2">
        <f t="shared" si="5"/>
        <v>3.0382575651323767</v>
      </c>
    </row>
    <row r="155" spans="1:3">
      <c r="A155" s="40" t="s">
        <v>23</v>
      </c>
      <c r="B155" s="22">
        <f>'Statistiques par espèce'!B763+'Statistiques par espèce'!C763</f>
        <v>8</v>
      </c>
      <c r="C155" s="2">
        <f t="shared" si="5"/>
        <v>-0.48832417663154831</v>
      </c>
    </row>
    <row r="156" spans="1:3">
      <c r="A156" s="40" t="s">
        <v>23</v>
      </c>
      <c r="B156" s="22">
        <f>'Statistiques par espèce'!B777+'Statistiques par espèce'!C777</f>
        <v>10</v>
      </c>
      <c r="C156" s="2">
        <f t="shared" si="5"/>
        <v>-7.3432207012262996E-2</v>
      </c>
    </row>
    <row r="157" spans="1:3">
      <c r="A157" s="40" t="s">
        <v>23</v>
      </c>
      <c r="B157" s="22">
        <f>'Statistiques par espèce'!B791+'Statistiques par espèce'!C791</f>
        <v>13</v>
      </c>
      <c r="C157" s="2">
        <f t="shared" si="5"/>
        <v>0.54890574741666498</v>
      </c>
    </row>
    <row r="158" spans="1:3">
      <c r="A158" s="40" t="s">
        <v>23</v>
      </c>
      <c r="B158" s="22">
        <f>'Statistiques par espèce'!B814+'Statistiques par espèce'!C814</f>
        <v>9</v>
      </c>
      <c r="C158" s="2">
        <f t="shared" si="5"/>
        <v>-0.28087819182190565</v>
      </c>
    </row>
    <row r="159" spans="1:3">
      <c r="A159" s="40" t="s">
        <v>23</v>
      </c>
      <c r="B159" s="22">
        <f>'Statistiques par espèce'!B828+'Statistiques par espèce'!C828</f>
        <v>11</v>
      </c>
      <c r="C159" s="2">
        <f t="shared" si="5"/>
        <v>0.13401377779737966</v>
      </c>
    </row>
    <row r="160" spans="1:3">
      <c r="A160" s="40" t="s">
        <v>23</v>
      </c>
      <c r="B160" s="22">
        <f>'Statistiques par espèce'!B847+'Statistiques par espèce'!C847</f>
        <v>11</v>
      </c>
      <c r="C160" s="2">
        <f t="shared" si="5"/>
        <v>0.13401377779737966</v>
      </c>
    </row>
    <row r="161" spans="1:3">
      <c r="A161" s="40" t="s">
        <v>23</v>
      </c>
      <c r="B161" s="22">
        <f>'Statistiques par espèce'!B862+'Statistiques par espèce'!C862</f>
        <v>8</v>
      </c>
      <c r="C161" s="2">
        <f t="shared" si="5"/>
        <v>-0.48832417663154831</v>
      </c>
    </row>
    <row r="162" spans="1:3">
      <c r="A162" s="40" t="s">
        <v>23</v>
      </c>
      <c r="B162" s="22">
        <f>'Statistiques par espèce'!B880+'Statistiques par espèce'!C880</f>
        <v>9</v>
      </c>
      <c r="C162" s="2">
        <f t="shared" si="5"/>
        <v>-0.28087819182190565</v>
      </c>
    </row>
    <row r="163" spans="1:3">
      <c r="A163" s="40" t="s">
        <v>23</v>
      </c>
      <c r="B163" s="22">
        <f>'Statistiques par espèce'!B895+'Statistiques par espèce'!C895</f>
        <v>10</v>
      </c>
      <c r="C163" s="2">
        <f t="shared" si="5"/>
        <v>-7.3432207012262996E-2</v>
      </c>
    </row>
    <row r="164" spans="1:3">
      <c r="A164" s="40" t="s">
        <v>23</v>
      </c>
      <c r="B164" s="22">
        <f>'Statistiques par espèce'!B907+'Statistiques par espèce'!C907</f>
        <v>2</v>
      </c>
      <c r="C164" s="2">
        <f t="shared" si="5"/>
        <v>-1.7330000854894043</v>
      </c>
    </row>
    <row r="165" spans="1:3">
      <c r="A165" s="40" t="s">
        <v>23</v>
      </c>
      <c r="B165" s="22">
        <f>'Statistiques par espèce'!B921+'Statistiques par espèce'!C921</f>
        <v>3</v>
      </c>
      <c r="C165" s="2">
        <f t="shared" si="5"/>
        <v>-1.5255541006797615</v>
      </c>
    </row>
    <row r="166" spans="1:3">
      <c r="A166" s="40" t="s">
        <v>23</v>
      </c>
      <c r="B166" s="22">
        <f>'Statistiques par espèce'!B933+'Statistiques par espèce'!C933</f>
        <v>10</v>
      </c>
      <c r="C166" s="2">
        <f t="shared" si="5"/>
        <v>-7.3432207012262996E-2</v>
      </c>
    </row>
    <row r="167" spans="1:3">
      <c r="A167" s="40" t="s">
        <v>23</v>
      </c>
      <c r="B167" s="22">
        <f>'Statistiques par espèce'!B946+'Statistiques par espèce'!C946</f>
        <v>5</v>
      </c>
      <c r="C167" s="2">
        <f t="shared" si="5"/>
        <v>-1.1106621310604763</v>
      </c>
    </row>
    <row r="168" spans="1:3">
      <c r="A168" s="40" t="s">
        <v>23</v>
      </c>
      <c r="B168" s="22">
        <f>'Statistiques par espèce'!B972+'Statistiques par espèce'!C972</f>
        <v>2</v>
      </c>
      <c r="C168" s="2">
        <f t="shared" si="5"/>
        <v>-1.7330000854894043</v>
      </c>
    </row>
    <row r="169" spans="1:3">
      <c r="A169" s="40" t="s">
        <v>23</v>
      </c>
      <c r="B169" s="22">
        <f>'Statistiques par espèce'!B987+'Statistiques par espèce'!C987</f>
        <v>8</v>
      </c>
      <c r="C169" s="2">
        <f t="shared" si="5"/>
        <v>-0.48832417663154831</v>
      </c>
    </row>
    <row r="170" spans="1:3">
      <c r="A170" s="40" t="s">
        <v>23</v>
      </c>
      <c r="B170" s="22">
        <f>'Statistiques par espèce'!B1000+'Statistiques par espèce'!C1000</f>
        <v>9</v>
      </c>
      <c r="C170" s="2">
        <f t="shared" si="5"/>
        <v>-0.28087819182190565</v>
      </c>
    </row>
    <row r="171" spans="1:3">
      <c r="A171" s="40" t="s">
        <v>23</v>
      </c>
      <c r="B171" s="22">
        <f>'Statistiques par espèce'!B1016+'Statistiques par espèce'!C1016</f>
        <v>11</v>
      </c>
      <c r="C171" s="2">
        <f t="shared" si="5"/>
        <v>0.13401377779737966</v>
      </c>
    </row>
    <row r="172" spans="1:3">
      <c r="A172" s="40" t="s">
        <v>23</v>
      </c>
      <c r="B172" s="22">
        <f>'Statistiques par espèce'!B1030+'Statistiques par espèce'!C1030</f>
        <v>6</v>
      </c>
      <c r="C172" s="2">
        <f t="shared" si="5"/>
        <v>-0.90321614625083357</v>
      </c>
    </row>
    <row r="173" spans="1:3">
      <c r="A173" s="40" t="s">
        <v>23</v>
      </c>
      <c r="B173" s="22">
        <f>'Statistiques par espèce'!B1043+'Statistiques par espèce'!C1043</f>
        <v>11</v>
      </c>
      <c r="C173" s="2">
        <f t="shared" si="5"/>
        <v>0.13401377779737966</v>
      </c>
    </row>
    <row r="174" spans="1:3">
      <c r="A174" s="40" t="s">
        <v>23</v>
      </c>
      <c r="B174" s="22">
        <f>'Statistiques par espèce'!B1057+'Statistiques par espèce'!C1057</f>
        <v>11</v>
      </c>
      <c r="C174" s="2">
        <f t="shared" si="5"/>
        <v>0.13401377779737966</v>
      </c>
    </row>
    <row r="175" spans="1:3">
      <c r="A175" s="40" t="s">
        <v>23</v>
      </c>
      <c r="B175" s="22">
        <f>'Statistiques par espèce'!B1070+'Statistiques par espèce'!C1070</f>
        <v>1</v>
      </c>
      <c r="C175" s="2">
        <f t="shared" si="5"/>
        <v>-1.9404460702990469</v>
      </c>
    </row>
    <row r="176" spans="1:3">
      <c r="A176" s="40" t="s">
        <v>23</v>
      </c>
      <c r="B176" s="22">
        <f>'Statistiques par espèce'!B1092+'Statistiques par espèce'!C1092</f>
        <v>8</v>
      </c>
      <c r="C176" s="2">
        <f t="shared" ref="C176:C207" si="6">(K66-$F$3)/$G$3</f>
        <v>-0.48832417663154831</v>
      </c>
    </row>
    <row r="177" spans="1:3">
      <c r="A177" s="40" t="s">
        <v>23</v>
      </c>
      <c r="B177" s="22">
        <f>'Statistiques par espèce'!B1107+'Statistiques par espèce'!C1107</f>
        <v>3</v>
      </c>
      <c r="C177" s="2">
        <f t="shared" si="6"/>
        <v>-1.5255541006797615</v>
      </c>
    </row>
    <row r="178" spans="1:3">
      <c r="A178" s="40" t="s">
        <v>23</v>
      </c>
      <c r="B178" s="22">
        <f>'Statistiques par espèce'!B1118+'Statistiques par espèce'!C1118</f>
        <v>15</v>
      </c>
      <c r="C178" s="2">
        <f t="shared" si="6"/>
        <v>0.9637977170359503</v>
      </c>
    </row>
    <row r="179" spans="1:3">
      <c r="A179" s="40" t="s">
        <v>23</v>
      </c>
      <c r="B179" s="22">
        <f>'Statistiques par espèce'!B1142+'Statistiques par espèce'!C1142</f>
        <v>12</v>
      </c>
      <c r="C179" s="2">
        <f t="shared" si="6"/>
        <v>0.34145976260702232</v>
      </c>
    </row>
    <row r="180" spans="1:3">
      <c r="A180" s="40" t="s">
        <v>23</v>
      </c>
      <c r="B180" s="22">
        <f>'Statistiques par espèce'!B1157+'Statistiques par espèce'!C1157</f>
        <v>12</v>
      </c>
      <c r="C180" s="2">
        <f t="shared" si="6"/>
        <v>0.34145976260702232</v>
      </c>
    </row>
    <row r="181" spans="1:3">
      <c r="A181" s="40" t="s">
        <v>23</v>
      </c>
      <c r="B181" s="22">
        <f>'Statistiques par espèce'!B1172+'Statistiques par espèce'!C1172</f>
        <v>12</v>
      </c>
      <c r="C181" s="2">
        <f t="shared" si="6"/>
        <v>0.34145976260702232</v>
      </c>
    </row>
    <row r="182" spans="1:3">
      <c r="A182" s="40" t="s">
        <v>23</v>
      </c>
      <c r="B182" s="22">
        <f>'Statistiques par espèce'!B1216+'Statistiques par espèce'!C1216</f>
        <v>14</v>
      </c>
      <c r="C182" s="2">
        <f t="shared" si="6"/>
        <v>0.75635173222630758</v>
      </c>
    </row>
    <row r="183" spans="1:3">
      <c r="A183" s="40" t="s">
        <v>23</v>
      </c>
      <c r="B183" s="22">
        <f>'Statistiques par espèce'!B1231+'Statistiques par espèce'!C1231</f>
        <v>15</v>
      </c>
      <c r="C183" s="2">
        <f t="shared" si="6"/>
        <v>0.9637977170359503</v>
      </c>
    </row>
    <row r="184" spans="1:3">
      <c r="A184" s="40" t="s">
        <v>23</v>
      </c>
      <c r="B184" s="22">
        <f>'Statistiques par espèce'!B1254+'Statistiques par espèce'!C1254</f>
        <v>18</v>
      </c>
      <c r="C184" s="2">
        <f t="shared" si="6"/>
        <v>1.5861356714648782</v>
      </c>
    </row>
    <row r="185" spans="1:3">
      <c r="A185" s="40" t="s">
        <v>23</v>
      </c>
      <c r="B185" s="22">
        <f>'Statistiques par espèce'!B1312+'Statistiques par espèce'!C1312</f>
        <v>11</v>
      </c>
      <c r="C185" s="2">
        <f t="shared" si="6"/>
        <v>0.13401377779737966</v>
      </c>
    </row>
    <row r="186" spans="1:3">
      <c r="A186" s="40" t="s">
        <v>23</v>
      </c>
      <c r="B186" s="22">
        <f>'Statistiques par espèce'!B1325+'Statistiques par espèce'!C1325</f>
        <v>14</v>
      </c>
      <c r="C186" s="2">
        <f t="shared" si="6"/>
        <v>0.75635173222630758</v>
      </c>
    </row>
    <row r="187" spans="1:3">
      <c r="A187" s="40" t="s">
        <v>23</v>
      </c>
      <c r="B187" s="22">
        <f>'Statistiques par espèce'!B1340+'Statistiques par espèce'!C1340</f>
        <v>10</v>
      </c>
      <c r="C187" s="2">
        <f t="shared" si="6"/>
        <v>-7.3432207012262996E-2</v>
      </c>
    </row>
    <row r="188" spans="1:3">
      <c r="A188" s="40" t="s">
        <v>23</v>
      </c>
      <c r="B188" s="22">
        <f>'Statistiques par espèce'!B1354+'Statistiques par espèce'!C1354</f>
        <v>13</v>
      </c>
      <c r="C188" s="2">
        <f t="shared" si="6"/>
        <v>0.54890574741666498</v>
      </c>
    </row>
    <row r="189" spans="1:3">
      <c r="A189" s="40" t="s">
        <v>23</v>
      </c>
      <c r="B189" s="22">
        <f>'Statistiques par espèce'!B1382+'Statistiques par espèce'!C1382</f>
        <v>14</v>
      </c>
      <c r="C189" s="2">
        <f t="shared" si="6"/>
        <v>0.75635173222630758</v>
      </c>
    </row>
    <row r="190" spans="1:3">
      <c r="A190" s="40" t="s">
        <v>23</v>
      </c>
      <c r="B190" s="22">
        <f>'Statistiques par espèce'!B1409+'Statistiques par espèce'!C1409</f>
        <v>16</v>
      </c>
      <c r="C190" s="2">
        <f t="shared" si="6"/>
        <v>1.171243701845593</v>
      </c>
    </row>
    <row r="191" spans="1:3">
      <c r="A191" s="40" t="s">
        <v>23</v>
      </c>
      <c r="B191" s="22">
        <f>'Statistiques par espèce'!B1421+'Statistiques par espèce'!C1421</f>
        <v>17</v>
      </c>
      <c r="C191" s="2">
        <f t="shared" si="6"/>
        <v>1.3786896866552356</v>
      </c>
    </row>
    <row r="192" spans="1:3">
      <c r="A192" s="40" t="s">
        <v>23</v>
      </c>
      <c r="B192" s="22">
        <f>'Statistiques par espèce'!B1449+'Statistiques par espèce'!C1449</f>
        <v>13</v>
      </c>
      <c r="C192" s="2">
        <f t="shared" si="6"/>
        <v>0.54890574741666498</v>
      </c>
    </row>
    <row r="193" spans="1:3">
      <c r="A193" s="40" t="s">
        <v>23</v>
      </c>
      <c r="B193" s="22">
        <f>'Statistiques par espèce'!B1480+'Statistiques par espèce'!C1480</f>
        <v>6</v>
      </c>
      <c r="C193" s="2">
        <f t="shared" si="6"/>
        <v>-0.90321614625083357</v>
      </c>
    </row>
    <row r="194" spans="1:3">
      <c r="A194" s="40" t="s">
        <v>23</v>
      </c>
      <c r="B194" s="22">
        <f>'Statistiques par espèce'!B1491+'Statistiques par espèce'!C1491</f>
        <v>18</v>
      </c>
      <c r="C194" s="2">
        <f t="shared" si="6"/>
        <v>1.5861356714648782</v>
      </c>
    </row>
    <row r="195" spans="1:3">
      <c r="A195" s="40" t="s">
        <v>23</v>
      </c>
      <c r="B195" s="22">
        <f>'Statistiques par espèce'!B1508+'Statistiques par espèce'!C1508</f>
        <v>14</v>
      </c>
      <c r="C195" s="2">
        <f t="shared" si="6"/>
        <v>0.75635173222630758</v>
      </c>
    </row>
    <row r="196" spans="1:3">
      <c r="A196" s="40" t="s">
        <v>23</v>
      </c>
      <c r="B196" s="22">
        <f>'Statistiques par espèce'!B1521+'Statistiques par espèce'!C1521</f>
        <v>5</v>
      </c>
      <c r="C196" s="2">
        <f t="shared" si="6"/>
        <v>-1.1106621310604763</v>
      </c>
    </row>
    <row r="197" spans="1:3">
      <c r="A197" s="40" t="s">
        <v>23</v>
      </c>
      <c r="B197" s="22">
        <f>'Statistiques par espèce'!B1552+'Statistiques par espèce'!C1552</f>
        <v>13</v>
      </c>
      <c r="C197" s="2">
        <f t="shared" si="6"/>
        <v>0.54890574741666498</v>
      </c>
    </row>
    <row r="198" spans="1:3">
      <c r="A198" s="40" t="s">
        <v>23</v>
      </c>
      <c r="B198" s="22">
        <f>'Statistiques par espèce'!B1568+'Statistiques par espèce'!C1568</f>
        <v>7</v>
      </c>
      <c r="C198" s="2">
        <f t="shared" si="6"/>
        <v>-0.69577016144119097</v>
      </c>
    </row>
    <row r="199" spans="1:3">
      <c r="A199" s="40" t="s">
        <v>23</v>
      </c>
      <c r="B199" s="22">
        <f>'Statistiques par espèce'!B1581+'Statistiques par espèce'!C1581</f>
        <v>13</v>
      </c>
      <c r="C199" s="2">
        <f t="shared" si="6"/>
        <v>0.54890574741666498</v>
      </c>
    </row>
    <row r="200" spans="1:3">
      <c r="A200" s="40" t="s">
        <v>23</v>
      </c>
      <c r="B200" s="22">
        <f>'Statistiques par espèce'!B1595+'Statistiques par espèce'!C1595</f>
        <v>12</v>
      </c>
      <c r="C200" s="2">
        <f t="shared" si="6"/>
        <v>0.34145976260702232</v>
      </c>
    </row>
    <row r="201" spans="1:3">
      <c r="A201" s="40" t="s">
        <v>23</v>
      </c>
      <c r="B201" s="22">
        <f>'Statistiques par espèce'!B1608+'Statistiques par espèce'!C1608</f>
        <v>11</v>
      </c>
      <c r="C201" s="2">
        <f t="shared" si="6"/>
        <v>0.13401377779737966</v>
      </c>
    </row>
    <row r="202" spans="1:3">
      <c r="A202" s="40" t="s">
        <v>23</v>
      </c>
      <c r="B202" s="22">
        <f>'Statistiques par espèce'!B1632+'Statistiques par espèce'!C1632</f>
        <v>2</v>
      </c>
      <c r="C202" s="2">
        <f t="shared" si="6"/>
        <v>-1.7330000854894043</v>
      </c>
    </row>
    <row r="203" spans="1:3">
      <c r="A203" s="40" t="s">
        <v>23</v>
      </c>
      <c r="B203" s="22">
        <f>'Statistiques par espèce'!B1648+'Statistiques par espèce'!C1648</f>
        <v>9</v>
      </c>
      <c r="C203" s="2">
        <f t="shared" si="6"/>
        <v>-0.28087819182190565</v>
      </c>
    </row>
    <row r="204" spans="1:3">
      <c r="A204" s="40" t="s">
        <v>23</v>
      </c>
      <c r="B204" s="22">
        <f>'Statistiques par espèce'!B1664+'Statistiques par espèce'!C1664</f>
        <v>15</v>
      </c>
      <c r="C204" s="2">
        <f t="shared" si="6"/>
        <v>0.9637977170359503</v>
      </c>
    </row>
    <row r="205" spans="1:3">
      <c r="A205" s="40" t="s">
        <v>23</v>
      </c>
      <c r="B205" s="22">
        <f>'Statistiques par espèce'!B1678+'Statistiques par espèce'!C1678</f>
        <v>9</v>
      </c>
      <c r="C205" s="2">
        <f t="shared" si="6"/>
        <v>-0.28087819182190565</v>
      </c>
    </row>
    <row r="206" spans="1:3">
      <c r="A206" s="40" t="s">
        <v>23</v>
      </c>
      <c r="B206" s="22">
        <f>'Statistiques par espèce'!B1694+'Statistiques par espèce'!C1694</f>
        <v>4</v>
      </c>
      <c r="C206" s="2">
        <f t="shared" si="6"/>
        <v>-1.3181081158701189</v>
      </c>
    </row>
    <row r="207" spans="1:3">
      <c r="A207" s="40" t="s">
        <v>23</v>
      </c>
      <c r="B207" s="22">
        <f>'Statistiques par espèce'!B1708+'Statistiques par espèce'!C1708</f>
        <v>13</v>
      </c>
      <c r="C207" s="2">
        <f t="shared" si="6"/>
        <v>0.54890574741666498</v>
      </c>
    </row>
    <row r="208" spans="1:3">
      <c r="A208" s="40" t="s">
        <v>23</v>
      </c>
      <c r="B208" s="22">
        <f>'Statistiques par espèce'!B1724+'Statistiques par espèce'!C1724</f>
        <v>9</v>
      </c>
      <c r="C208" s="2">
        <f t="shared" ref="C208:C224" si="7">(K98-$F$3)/$G$3</f>
        <v>-0.28087819182190565</v>
      </c>
    </row>
    <row r="209" spans="1:3">
      <c r="A209" s="40" t="s">
        <v>23</v>
      </c>
      <c r="B209" s="22">
        <f>'Statistiques par espèce'!B1739+'Statistiques par espèce'!C1739</f>
        <v>5</v>
      </c>
      <c r="C209" s="2">
        <f t="shared" si="7"/>
        <v>-1.1106621310604763</v>
      </c>
    </row>
    <row r="210" spans="1:3">
      <c r="A210" s="40" t="s">
        <v>23</v>
      </c>
      <c r="B210" s="22">
        <f>'Statistiques par espèce'!B1753+'Statistiques par espèce'!C1753</f>
        <v>15</v>
      </c>
      <c r="C210" s="2">
        <f t="shared" si="7"/>
        <v>0.9637977170359503</v>
      </c>
    </row>
    <row r="211" spans="1:3">
      <c r="A211" s="40" t="s">
        <v>23</v>
      </c>
      <c r="B211" s="22">
        <f>'Statistiques par espèce'!B1766+'Statistiques par espèce'!C1766</f>
        <v>10</v>
      </c>
      <c r="C211" s="2">
        <f t="shared" si="7"/>
        <v>-7.3432207012262996E-2</v>
      </c>
    </row>
    <row r="212" spans="1:3">
      <c r="A212" s="40" t="s">
        <v>23</v>
      </c>
      <c r="B212" s="22">
        <f>'Statistiques par espèce'!B1780+'Statistiques par espèce'!C1780</f>
        <v>9</v>
      </c>
      <c r="C212" s="2">
        <f t="shared" si="7"/>
        <v>-0.28087819182190565</v>
      </c>
    </row>
    <row r="213" spans="1:3">
      <c r="A213" s="40" t="s">
        <v>23</v>
      </c>
      <c r="B213" s="22">
        <f>'Statistiques par espèce'!B1793+'Statistiques par espèce'!C1793</f>
        <v>13</v>
      </c>
      <c r="C213" s="2">
        <f t="shared" si="7"/>
        <v>0.54890574741666498</v>
      </c>
    </row>
    <row r="214" spans="1:3">
      <c r="A214" s="40" t="s">
        <v>23</v>
      </c>
      <c r="B214" s="22">
        <f>'Statistiques par espèce'!B1825+'Statistiques par espèce'!C1825</f>
        <v>12</v>
      </c>
      <c r="C214" s="2">
        <f t="shared" si="7"/>
        <v>0.34145976260702232</v>
      </c>
    </row>
    <row r="215" spans="1:3">
      <c r="A215" s="40" t="s">
        <v>23</v>
      </c>
      <c r="B215" s="22">
        <f>'Statistiques par espèce'!B1840+'Statistiques par espèce'!C1840</f>
        <v>8</v>
      </c>
      <c r="C215" s="2">
        <f t="shared" si="7"/>
        <v>-0.48832417663154831</v>
      </c>
    </row>
    <row r="216" spans="1:3">
      <c r="A216" s="40" t="s">
        <v>23</v>
      </c>
      <c r="B216" s="22">
        <f>'Statistiques par espèce'!B1850+'Statistiques par espèce'!C1850</f>
        <v>16</v>
      </c>
      <c r="C216" s="2">
        <f t="shared" si="7"/>
        <v>1.171243701845593</v>
      </c>
    </row>
    <row r="217" spans="1:3">
      <c r="A217" s="40" t="s">
        <v>23</v>
      </c>
      <c r="B217" s="22">
        <f>'Statistiques par espèce'!B1863+'Statistiques par espèce'!C1863</f>
        <v>5</v>
      </c>
      <c r="C217" s="2">
        <f t="shared" si="7"/>
        <v>-1.1106621310604763</v>
      </c>
    </row>
    <row r="218" spans="1:3">
      <c r="A218" s="40" t="s">
        <v>23</v>
      </c>
      <c r="B218" s="22">
        <f>'Statistiques par espèce'!B1892+'Statistiques par espèce'!C1892</f>
        <v>10</v>
      </c>
      <c r="C218" s="2">
        <f t="shared" si="7"/>
        <v>-7.3432207012262996E-2</v>
      </c>
    </row>
    <row r="219" spans="1:3">
      <c r="A219" s="40" t="s">
        <v>23</v>
      </c>
      <c r="B219" s="22">
        <f>'Statistiques par espèce'!B1910+'Statistiques par espèce'!C1910</f>
        <v>8</v>
      </c>
      <c r="C219" s="2">
        <f t="shared" si="7"/>
        <v>-0.48832417663154831</v>
      </c>
    </row>
    <row r="220" spans="1:3">
      <c r="A220" s="40" t="s">
        <v>23</v>
      </c>
      <c r="B220" s="22">
        <f>'Statistiques par espèce'!B1941+'Statistiques par espèce'!C1941</f>
        <v>5</v>
      </c>
      <c r="C220" s="2">
        <f t="shared" si="7"/>
        <v>-1.1106621310604763</v>
      </c>
    </row>
    <row r="221" spans="1:3">
      <c r="A221" s="40" t="s">
        <v>23</v>
      </c>
      <c r="B221" s="22">
        <f>'Statistiques par espèce'!B1957+'Statistiques par espèce'!C1957</f>
        <v>17</v>
      </c>
      <c r="C221" s="2">
        <f t="shared" si="7"/>
        <v>1.3786896866552356</v>
      </c>
    </row>
    <row r="222" spans="1:3">
      <c r="A222" s="40" t="s">
        <v>23</v>
      </c>
      <c r="B222" s="22">
        <f>'Statistiques par espèce'!B1987+'Statistiques par espèce'!C1987</f>
        <v>14</v>
      </c>
      <c r="C222" s="2">
        <f t="shared" si="7"/>
        <v>0.75635173222630758</v>
      </c>
    </row>
    <row r="223" spans="1:3">
      <c r="A223" s="40" t="s">
        <v>23</v>
      </c>
      <c r="B223" s="22">
        <f>'Statistiques par espèce'!B1999+'Statistiques par espèce'!C1999</f>
        <v>13</v>
      </c>
      <c r="C223" s="2">
        <f t="shared" si="7"/>
        <v>0.54890574741666498</v>
      </c>
    </row>
    <row r="224" spans="1:3">
      <c r="A224" s="40" t="s">
        <v>23</v>
      </c>
      <c r="B224" s="22">
        <f>'Statistiques par espèce'!B2028+'Statistiques par espèce'!C2028</f>
        <v>6</v>
      </c>
      <c r="C224" s="2">
        <f t="shared" si="7"/>
        <v>-2.1478920551086897</v>
      </c>
    </row>
    <row r="225" spans="1:3">
      <c r="A225" s="40" t="s">
        <v>36</v>
      </c>
      <c r="B225" s="22">
        <f>'Statistiques par espèce'!B21+'Statistiques par espèce'!C21</f>
        <v>11</v>
      </c>
      <c r="C225" s="2">
        <f t="shared" ref="C225:C256" si="8">(L2-$F$4)/$G$4</f>
        <v>-4.2006086072611443E-2</v>
      </c>
    </row>
    <row r="226" spans="1:3">
      <c r="A226" s="40" t="s">
        <v>36</v>
      </c>
      <c r="B226" s="22">
        <f>'Statistiques par espèce'!B38+'Statistiques par espèce'!C38</f>
        <v>8</v>
      </c>
      <c r="C226" s="2">
        <f t="shared" si="8"/>
        <v>-0.57758368349840927</v>
      </c>
    </row>
    <row r="227" spans="1:3">
      <c r="A227" s="40" t="s">
        <v>36</v>
      </c>
      <c r="B227" s="22">
        <f>'Statistiques par espèce'!B53+'Statistiques par espèce'!C53</f>
        <v>11</v>
      </c>
      <c r="C227" s="2">
        <f t="shared" si="8"/>
        <v>-4.2006086072611443E-2</v>
      </c>
    </row>
    <row r="228" spans="1:3">
      <c r="A228" s="40" t="s">
        <v>36</v>
      </c>
      <c r="B228" s="22">
        <f>'Statistiques par espèce'!B66+'Statistiques par espèce'!C66</f>
        <v>11</v>
      </c>
      <c r="C228" s="2">
        <f t="shared" si="8"/>
        <v>-4.2006086072611443E-2</v>
      </c>
    </row>
    <row r="229" spans="1:3">
      <c r="A229" s="40" t="s">
        <v>36</v>
      </c>
      <c r="B229" s="22">
        <f>'Statistiques par espèce'!B80+'Statistiques par espèce'!C80</f>
        <v>9</v>
      </c>
      <c r="C229" s="2">
        <f t="shared" si="8"/>
        <v>-0.39905781768980997</v>
      </c>
    </row>
    <row r="230" spans="1:3">
      <c r="A230" s="40" t="s">
        <v>36</v>
      </c>
      <c r="B230" s="22">
        <f>'Statistiques par espèce'!B93+'Statistiques par espèce'!C93</f>
        <v>9</v>
      </c>
      <c r="C230" s="2">
        <f t="shared" si="8"/>
        <v>-0.39905781768980997</v>
      </c>
    </row>
    <row r="231" spans="1:3">
      <c r="A231" s="40" t="s">
        <v>36</v>
      </c>
      <c r="B231" s="22">
        <f>'Statistiques par espèce'!B106+'Statistiques par espèce'!C106</f>
        <v>17</v>
      </c>
      <c r="C231" s="2">
        <f t="shared" si="8"/>
        <v>1.0291491087789841</v>
      </c>
    </row>
    <row r="232" spans="1:3">
      <c r="A232" s="40" t="s">
        <v>36</v>
      </c>
      <c r="B232" s="22">
        <f>'Statistiques par espèce'!B130+'Statistiques par espèce'!C130</f>
        <v>4</v>
      </c>
      <c r="C232" s="2">
        <f t="shared" si="8"/>
        <v>-1.2916871467328064</v>
      </c>
    </row>
    <row r="233" spans="1:3">
      <c r="A233" s="40" t="s">
        <v>36</v>
      </c>
      <c r="B233" s="22">
        <f>'Statistiques par espèce'!B146+'Statistiques par espèce'!C146</f>
        <v>18</v>
      </c>
      <c r="C233" s="2">
        <f t="shared" si="8"/>
        <v>1.2076749745875834</v>
      </c>
    </row>
    <row r="234" spans="1:3">
      <c r="A234" s="40" t="s">
        <v>36</v>
      </c>
      <c r="B234" s="22">
        <f>'Statistiques par espèce'!B178+'Statistiques par espèce'!C178</f>
        <v>2</v>
      </c>
      <c r="C234" s="2">
        <f t="shared" si="8"/>
        <v>-1.6487388783500048</v>
      </c>
    </row>
    <row r="235" spans="1:3">
      <c r="A235" s="40" t="s">
        <v>36</v>
      </c>
      <c r="B235" s="22">
        <f>'Statistiques par espèce'!B190+'Statistiques par espèce'!C190</f>
        <v>16</v>
      </c>
      <c r="C235" s="2">
        <f t="shared" si="8"/>
        <v>0.85062324297038494</v>
      </c>
    </row>
    <row r="236" spans="1:3">
      <c r="A236" s="40" t="s">
        <v>36</v>
      </c>
      <c r="B236" s="22">
        <f>'Statistiques par espèce'!B216+'Statistiques par espèce'!C216</f>
        <v>9</v>
      </c>
      <c r="C236" s="2">
        <f t="shared" si="8"/>
        <v>-0.39905781768980997</v>
      </c>
    </row>
    <row r="237" spans="1:3">
      <c r="A237" s="40" t="s">
        <v>36</v>
      </c>
      <c r="B237" s="22">
        <f>'Statistiques par espèce'!B230+'Statistiques par espèce'!C230</f>
        <v>13</v>
      </c>
      <c r="C237" s="2">
        <f t="shared" si="8"/>
        <v>0.31504564554458708</v>
      </c>
    </row>
    <row r="238" spans="1:3">
      <c r="A238" s="40" t="s">
        <v>36</v>
      </c>
      <c r="B238" s="22">
        <f>'Statistiques par espèce'!B244+'Statistiques par espèce'!C244</f>
        <v>7</v>
      </c>
      <c r="C238" s="2">
        <f t="shared" si="8"/>
        <v>-0.75610954930700847</v>
      </c>
    </row>
    <row r="239" spans="1:3">
      <c r="A239" s="40" t="s">
        <v>36</v>
      </c>
      <c r="B239" s="22">
        <f>'Statistiques par espèce'!B258+'Statistiques par espèce'!C258</f>
        <v>8</v>
      </c>
      <c r="C239" s="2">
        <f t="shared" si="8"/>
        <v>-0.57758368349840927</v>
      </c>
    </row>
    <row r="240" spans="1:3">
      <c r="A240" s="40" t="s">
        <v>36</v>
      </c>
      <c r="B240" s="22">
        <f>'Statistiques par espèce'!B284+'Statistiques par espèce'!C284</f>
        <v>13</v>
      </c>
      <c r="C240" s="2">
        <f t="shared" si="8"/>
        <v>0.31504564554458708</v>
      </c>
    </row>
    <row r="241" spans="1:3">
      <c r="A241" s="40" t="s">
        <v>36</v>
      </c>
      <c r="B241" s="22">
        <f>'Statistiques par espèce'!B310+'Statistiques par espèce'!C310</f>
        <v>8</v>
      </c>
      <c r="C241" s="2">
        <f t="shared" si="8"/>
        <v>-0.57758368349840927</v>
      </c>
    </row>
    <row r="242" spans="1:3">
      <c r="A242" s="40" t="s">
        <v>36</v>
      </c>
      <c r="B242" s="22">
        <f>'Statistiques par espèce'!B344+'Statistiques par espèce'!C344</f>
        <v>11</v>
      </c>
      <c r="C242" s="2">
        <f t="shared" si="8"/>
        <v>-4.2006086072611443E-2</v>
      </c>
    </row>
    <row r="243" spans="1:3">
      <c r="A243" s="40" t="s">
        <v>36</v>
      </c>
      <c r="B243" s="22">
        <f>'Statistiques par espèce'!B358+'Statistiques par espèce'!C358</f>
        <v>15</v>
      </c>
      <c r="C243" s="2">
        <f t="shared" si="8"/>
        <v>0.67209737716178564</v>
      </c>
    </row>
    <row r="244" spans="1:3">
      <c r="A244" s="40" t="s">
        <v>36</v>
      </c>
      <c r="B244" s="22">
        <f>'Statistiques par espèce'!B371+'Statistiques par espèce'!C371</f>
        <v>2</v>
      </c>
      <c r="C244" s="2">
        <f t="shared" si="8"/>
        <v>-1.6487388783500048</v>
      </c>
    </row>
    <row r="245" spans="1:3">
      <c r="A245" s="40" t="s">
        <v>36</v>
      </c>
      <c r="B245" s="22">
        <f>'Statistiques par espèce'!B382+'Statistiques par espèce'!C382</f>
        <v>2</v>
      </c>
      <c r="C245" s="2">
        <f t="shared" si="8"/>
        <v>-1.6487388783500048</v>
      </c>
    </row>
    <row r="246" spans="1:3">
      <c r="A246" s="40" t="s">
        <v>36</v>
      </c>
      <c r="B246" s="22">
        <f>'Statistiques par espèce'!B393+'Statistiques par espèce'!C393</f>
        <v>16</v>
      </c>
      <c r="C246" s="2">
        <f t="shared" si="8"/>
        <v>0.85062324297038494</v>
      </c>
    </row>
    <row r="247" spans="1:3">
      <c r="A247" s="40" t="s">
        <v>36</v>
      </c>
      <c r="B247" s="22">
        <f>'Statistiques par espèce'!B405+'Statistiques par espèce'!C405</f>
        <v>20</v>
      </c>
      <c r="C247" s="2">
        <f t="shared" si="8"/>
        <v>1.564726706204782</v>
      </c>
    </row>
    <row r="248" spans="1:3">
      <c r="A248" s="40" t="s">
        <v>36</v>
      </c>
      <c r="B248" s="22">
        <f>'Statistiques par espèce'!B430+'Statistiques par espèce'!C430</f>
        <v>7</v>
      </c>
      <c r="C248" s="2">
        <f t="shared" si="8"/>
        <v>-0.75610954930700847</v>
      </c>
    </row>
    <row r="249" spans="1:3">
      <c r="A249" s="40" t="s">
        <v>36</v>
      </c>
      <c r="B249" s="22">
        <f>'Statistiques par espèce'!B446+'Statistiques par espèce'!C446</f>
        <v>10</v>
      </c>
      <c r="C249" s="2">
        <f t="shared" si="8"/>
        <v>-0.22053195188121072</v>
      </c>
    </row>
    <row r="250" spans="1:3">
      <c r="A250" s="40" t="s">
        <v>36</v>
      </c>
      <c r="B250" s="22">
        <f>'Statistiques par espèce'!B467+'Statistiques par espèce'!C467</f>
        <v>15</v>
      </c>
      <c r="C250" s="2">
        <f t="shared" si="8"/>
        <v>0.67209737716178564</v>
      </c>
    </row>
    <row r="251" spans="1:3">
      <c r="A251" s="40" t="s">
        <v>36</v>
      </c>
      <c r="B251" s="22">
        <f>'Statistiques par espèce'!B478+'Statistiques par espèce'!C478</f>
        <v>10</v>
      </c>
      <c r="C251" s="2">
        <f t="shared" si="8"/>
        <v>-0.22053195188121072</v>
      </c>
    </row>
    <row r="252" spans="1:3">
      <c r="A252" s="40" t="s">
        <v>36</v>
      </c>
      <c r="B252" s="22">
        <f>'Statistiques par espèce'!B491+'Statistiques par espèce'!C491</f>
        <v>8</v>
      </c>
      <c r="C252" s="2">
        <f t="shared" si="8"/>
        <v>-0.57758368349840927</v>
      </c>
    </row>
    <row r="253" spans="1:3">
      <c r="A253" s="40" t="s">
        <v>36</v>
      </c>
      <c r="B253" s="22">
        <f>'Statistiques par espèce'!B516+'Statistiques par espèce'!C516</f>
        <v>16</v>
      </c>
      <c r="C253" s="2">
        <f t="shared" si="8"/>
        <v>0.85062324297038494</v>
      </c>
    </row>
    <row r="254" spans="1:3">
      <c r="A254" s="40" t="s">
        <v>36</v>
      </c>
      <c r="B254" s="22">
        <f>'Statistiques par espèce'!B550+'Statistiques par espèce'!C550</f>
        <v>21</v>
      </c>
      <c r="C254" s="2">
        <f t="shared" si="8"/>
        <v>1.7432525720133811</v>
      </c>
    </row>
    <row r="255" spans="1:3">
      <c r="A255" s="40" t="s">
        <v>36</v>
      </c>
      <c r="B255" s="22">
        <f>'Statistiques par espèce'!B563+'Statistiques par espèce'!C563</f>
        <v>17</v>
      </c>
      <c r="C255" s="2">
        <f t="shared" si="8"/>
        <v>1.0291491087789841</v>
      </c>
    </row>
    <row r="256" spans="1:3">
      <c r="A256" s="40" t="s">
        <v>36</v>
      </c>
      <c r="B256" s="22">
        <f>'Statistiques par espèce'!B587+'Statistiques par espèce'!C587</f>
        <v>9</v>
      </c>
      <c r="C256" s="2">
        <f t="shared" si="8"/>
        <v>-0.39905781768980997</v>
      </c>
    </row>
    <row r="257" spans="1:3">
      <c r="A257" s="40" t="s">
        <v>36</v>
      </c>
      <c r="B257" s="22">
        <f>'Statistiques par espèce'!B602+'Statistiques par espèce'!C602</f>
        <v>7</v>
      </c>
      <c r="C257" s="2">
        <f t="shared" ref="C257:C288" si="9">(L34-$F$4)/$G$4</f>
        <v>-0.75610954930700847</v>
      </c>
    </row>
    <row r="258" spans="1:3">
      <c r="A258" s="40" t="s">
        <v>36</v>
      </c>
      <c r="B258" s="22">
        <f>'Statistiques par espèce'!B620+'Statistiques par espèce'!C620</f>
        <v>17</v>
      </c>
      <c r="C258" s="2">
        <f t="shared" si="9"/>
        <v>1.0291491087789841</v>
      </c>
    </row>
    <row r="259" spans="1:3">
      <c r="A259" s="40" t="s">
        <v>36</v>
      </c>
      <c r="B259" s="22">
        <f>'Statistiques par espèce'!B632+'Statistiques par espèce'!C632</f>
        <v>5</v>
      </c>
      <c r="C259" s="2">
        <f t="shared" si="9"/>
        <v>-1.1131612809242071</v>
      </c>
    </row>
    <row r="260" spans="1:3">
      <c r="A260" s="40" t="s">
        <v>36</v>
      </c>
      <c r="B260" s="22">
        <f>'Statistiques par espèce'!B644+'Statistiques par espèce'!C644</f>
        <v>14</v>
      </c>
      <c r="C260" s="2">
        <f t="shared" si="9"/>
        <v>0.49357151135318639</v>
      </c>
    </row>
    <row r="261" spans="1:3">
      <c r="A261" s="40" t="s">
        <v>36</v>
      </c>
      <c r="B261" s="22">
        <f>'Statistiques par espèce'!B670+'Statistiques par espèce'!C670</f>
        <v>10</v>
      </c>
      <c r="C261" s="2">
        <f t="shared" si="9"/>
        <v>-0.22053195188121072</v>
      </c>
    </row>
    <row r="262" spans="1:3">
      <c r="A262" s="40" t="s">
        <v>36</v>
      </c>
      <c r="B262" s="22">
        <f>'Statistiques par espèce'!B683+'Statistiques par espèce'!C683</f>
        <v>3</v>
      </c>
      <c r="C262" s="2">
        <f t="shared" si="9"/>
        <v>-1.4702130125414057</v>
      </c>
    </row>
    <row r="263" spans="1:3">
      <c r="A263" s="40" t="s">
        <v>36</v>
      </c>
      <c r="B263" s="22">
        <f>'Statistiques par espèce'!B712+'Statistiques par espèce'!C712</f>
        <v>2</v>
      </c>
      <c r="C263" s="2">
        <f t="shared" si="9"/>
        <v>-1.6487388783500048</v>
      </c>
    </row>
    <row r="264" spans="1:3">
      <c r="A264" s="40" t="s">
        <v>36</v>
      </c>
      <c r="B264" s="22">
        <f>'Statistiques par espèce'!B737+'Statistiques par espèce'!C737</f>
        <v>16</v>
      </c>
      <c r="C264" s="2">
        <f t="shared" si="9"/>
        <v>0.85062324297038494</v>
      </c>
    </row>
    <row r="265" spans="1:3">
      <c r="A265" s="40" t="s">
        <v>36</v>
      </c>
      <c r="B265" s="22">
        <f>'Statistiques par espèce'!B754+'Statistiques par espèce'!C754</f>
        <v>12</v>
      </c>
      <c r="C265" s="2">
        <f t="shared" si="9"/>
        <v>0.13651977973598783</v>
      </c>
    </row>
    <row r="266" spans="1:3">
      <c r="A266" s="40" t="s">
        <v>36</v>
      </c>
      <c r="B266" s="22">
        <f>'Statistiques par espèce'!B803+'Statistiques par espèce'!C803</f>
        <v>2</v>
      </c>
      <c r="C266" s="2">
        <f t="shared" si="9"/>
        <v>-1.6487388783500048</v>
      </c>
    </row>
    <row r="267" spans="1:3">
      <c r="A267" s="40" t="s">
        <v>36</v>
      </c>
      <c r="B267" s="22">
        <f>'Statistiques par espèce'!B815+'Statistiques par espèce'!C815</f>
        <v>13</v>
      </c>
      <c r="C267" s="2">
        <f t="shared" si="9"/>
        <v>0.31504564554458708</v>
      </c>
    </row>
    <row r="268" spans="1:3">
      <c r="A268" s="40" t="s">
        <v>36</v>
      </c>
      <c r="B268" s="22">
        <f>'Statistiques par espèce'!B829+'Statistiques par espèce'!C829</f>
        <v>10</v>
      </c>
      <c r="C268" s="2">
        <f t="shared" si="9"/>
        <v>-0.22053195188121072</v>
      </c>
    </row>
    <row r="269" spans="1:3">
      <c r="A269" s="40" t="s">
        <v>36</v>
      </c>
      <c r="B269" s="22">
        <f>'Statistiques par espèce'!B848+'Statistiques par espèce'!C848</f>
        <v>19</v>
      </c>
      <c r="C269" s="2">
        <f t="shared" si="9"/>
        <v>1.3862008403961827</v>
      </c>
    </row>
    <row r="270" spans="1:3">
      <c r="A270" s="40" t="s">
        <v>36</v>
      </c>
      <c r="B270" s="22">
        <f>'Statistiques par espèce'!B863+'Statistiques par espèce'!C863</f>
        <v>8</v>
      </c>
      <c r="C270" s="2">
        <f t="shared" si="9"/>
        <v>-0.57758368349840927</v>
      </c>
    </row>
    <row r="271" spans="1:3">
      <c r="A271" s="40" t="s">
        <v>36</v>
      </c>
      <c r="B271" s="22">
        <f>'Statistiques par espèce'!B881+'Statistiques par espèce'!C881</f>
        <v>8</v>
      </c>
      <c r="C271" s="2">
        <f t="shared" si="9"/>
        <v>-0.57758368349840927</v>
      </c>
    </row>
    <row r="272" spans="1:3">
      <c r="A272" s="40" t="s">
        <v>36</v>
      </c>
      <c r="B272" s="22">
        <f>'Statistiques par espèce'!B896+'Statistiques par espèce'!C896</f>
        <v>13</v>
      </c>
      <c r="C272" s="2">
        <f t="shared" si="9"/>
        <v>0.31504564554458708</v>
      </c>
    </row>
    <row r="273" spans="1:3">
      <c r="A273" s="40" t="s">
        <v>36</v>
      </c>
      <c r="B273" s="22">
        <f>'Statistiques par espèce'!B908+'Statistiques par espèce'!C908</f>
        <v>3</v>
      </c>
      <c r="C273" s="2">
        <f t="shared" si="9"/>
        <v>-1.4702130125414057</v>
      </c>
    </row>
    <row r="274" spans="1:3">
      <c r="A274" s="40" t="s">
        <v>36</v>
      </c>
      <c r="B274" s="22">
        <f>'Statistiques par espèce'!B934+'Statistiques par espèce'!C934</f>
        <v>5</v>
      </c>
      <c r="C274" s="2">
        <f t="shared" si="9"/>
        <v>-1.1131612809242071</v>
      </c>
    </row>
    <row r="275" spans="1:3">
      <c r="A275" s="40" t="s">
        <v>36</v>
      </c>
      <c r="B275" s="22">
        <f>'Statistiques par espèce'!B960+'Statistiques par espèce'!C960</f>
        <v>6</v>
      </c>
      <c r="C275" s="2">
        <f t="shared" si="9"/>
        <v>-0.93463541511560777</v>
      </c>
    </row>
    <row r="276" spans="1:3">
      <c r="A276" s="40" t="s">
        <v>36</v>
      </c>
      <c r="B276" s="22">
        <f>'Statistiques par espèce'!B988+'Statistiques par espèce'!C988</f>
        <v>9</v>
      </c>
      <c r="C276" s="2">
        <f t="shared" si="9"/>
        <v>-0.39905781768980997</v>
      </c>
    </row>
    <row r="277" spans="1:3">
      <c r="A277" s="40" t="s">
        <v>36</v>
      </c>
      <c r="B277" s="22">
        <f>'Statistiques par espèce'!B1001+'Statistiques par espèce'!C1001</f>
        <v>17</v>
      </c>
      <c r="C277" s="2">
        <f t="shared" si="9"/>
        <v>1.0291491087789841</v>
      </c>
    </row>
    <row r="278" spans="1:3">
      <c r="A278" s="40" t="s">
        <v>36</v>
      </c>
      <c r="B278" s="22">
        <f>'Statistiques par espèce'!B1017+'Statistiques par espèce'!C1017</f>
        <v>15</v>
      </c>
      <c r="C278" s="2">
        <f t="shared" si="9"/>
        <v>0.67209737716178564</v>
      </c>
    </row>
    <row r="279" spans="1:3">
      <c r="A279" s="40" t="s">
        <v>36</v>
      </c>
      <c r="B279" s="22">
        <f>'Statistiques par espèce'!B1044+'Statistiques par espèce'!C1044</f>
        <v>18</v>
      </c>
      <c r="C279" s="2">
        <f t="shared" si="9"/>
        <v>1.2076749745875834</v>
      </c>
    </row>
    <row r="280" spans="1:3">
      <c r="A280" s="40" t="s">
        <v>36</v>
      </c>
      <c r="B280" s="22">
        <f>'Statistiques par espèce'!B1071+'Statistiques par espèce'!C1071</f>
        <v>3</v>
      </c>
      <c r="C280" s="2">
        <f t="shared" si="9"/>
        <v>-1.4702130125414057</v>
      </c>
    </row>
    <row r="281" spans="1:3">
      <c r="A281" s="40" t="s">
        <v>36</v>
      </c>
      <c r="B281" s="22">
        <f>'Statistiques par espèce'!B1084+'Statistiques par espèce'!C1084</f>
        <v>6</v>
      </c>
      <c r="C281" s="2">
        <f t="shared" si="9"/>
        <v>-0.93463541511560777</v>
      </c>
    </row>
    <row r="282" spans="1:3">
      <c r="A282" s="40" t="s">
        <v>36</v>
      </c>
      <c r="B282" s="22">
        <f>'Statistiques par espèce'!B1093+'Statistiques par espèce'!C1093</f>
        <v>10</v>
      </c>
      <c r="C282" s="2">
        <f t="shared" si="9"/>
        <v>-0.22053195188121072</v>
      </c>
    </row>
    <row r="283" spans="1:3">
      <c r="A283" s="40" t="s">
        <v>36</v>
      </c>
      <c r="B283" s="22">
        <f>'Statistiques par espèce'!B1119+'Statistiques par espèce'!C1119</f>
        <v>20</v>
      </c>
      <c r="C283" s="2">
        <f t="shared" si="9"/>
        <v>1.564726706204782</v>
      </c>
    </row>
    <row r="284" spans="1:3">
      <c r="A284" s="40" t="s">
        <v>36</v>
      </c>
      <c r="B284" s="22">
        <f>'Statistiques par espèce'!B1143+'Statistiques par espèce'!C1143</f>
        <v>17</v>
      </c>
      <c r="C284" s="2">
        <f t="shared" si="9"/>
        <v>1.0291491087789841</v>
      </c>
    </row>
    <row r="285" spans="1:3">
      <c r="A285" s="40" t="s">
        <v>36</v>
      </c>
      <c r="B285" s="22">
        <f>'Statistiques par espèce'!B1158+'Statistiques par espèce'!C1158</f>
        <v>20</v>
      </c>
      <c r="C285" s="2">
        <f t="shared" si="9"/>
        <v>1.564726706204782</v>
      </c>
    </row>
    <row r="286" spans="1:3">
      <c r="A286" s="40" t="s">
        <v>36</v>
      </c>
      <c r="B286" s="22">
        <f>'Statistiques par espèce'!B1173+'Statistiques par espèce'!C1173</f>
        <v>7</v>
      </c>
      <c r="C286" s="2">
        <f t="shared" si="9"/>
        <v>-0.75610954930700847</v>
      </c>
    </row>
    <row r="287" spans="1:3">
      <c r="A287" s="40" t="s">
        <v>36</v>
      </c>
      <c r="B287" s="22">
        <f>'Statistiques par espèce'!B1188+'Statistiques par espèce'!C1188</f>
        <v>18</v>
      </c>
      <c r="C287" s="2">
        <f t="shared" si="9"/>
        <v>1.2076749745875834</v>
      </c>
    </row>
    <row r="288" spans="1:3">
      <c r="A288" s="40" t="s">
        <v>36</v>
      </c>
      <c r="B288" s="22">
        <f>'Statistiques par espèce'!B1217+'Statistiques par espèce'!C1217</f>
        <v>5</v>
      </c>
      <c r="C288" s="2">
        <f t="shared" si="9"/>
        <v>-1.1131612809242071</v>
      </c>
    </row>
    <row r="289" spans="1:3">
      <c r="A289" s="40" t="s">
        <v>36</v>
      </c>
      <c r="B289" s="22">
        <f>'Statistiques par espèce'!B1244+'Statistiques par espèce'!C1244</f>
        <v>12</v>
      </c>
      <c r="C289" s="2">
        <f t="shared" ref="C289:C320" si="10">(L66-$F$4)/$G$4</f>
        <v>0.13651977973598783</v>
      </c>
    </row>
    <row r="290" spans="1:3">
      <c r="A290" s="40" t="s">
        <v>36</v>
      </c>
      <c r="B290" s="22">
        <f>'Statistiques par espèce'!B1255+'Statistiques par espèce'!C1255</f>
        <v>10</v>
      </c>
      <c r="C290" s="2">
        <f t="shared" si="10"/>
        <v>-0.22053195188121072</v>
      </c>
    </row>
    <row r="291" spans="1:3">
      <c r="A291" s="40" t="s">
        <v>36</v>
      </c>
      <c r="B291" s="22">
        <f>'Statistiques par espèce'!B1270+'Statistiques par espèce'!C1270</f>
        <v>5</v>
      </c>
      <c r="C291" s="2">
        <f t="shared" si="10"/>
        <v>-1.1131612809242071</v>
      </c>
    </row>
    <row r="292" spans="1:3">
      <c r="A292" s="40" t="s">
        <v>36</v>
      </c>
      <c r="B292" s="22">
        <f>'Statistiques par espèce'!B1285+'Statistiques par espèce'!C1285</f>
        <v>15</v>
      </c>
      <c r="C292" s="2">
        <f t="shared" si="10"/>
        <v>0.67209737716178564</v>
      </c>
    </row>
    <row r="293" spans="1:3">
      <c r="A293" s="40" t="s">
        <v>36</v>
      </c>
      <c r="B293" s="22">
        <f>'Statistiques par espèce'!B1313+'Statistiques par espèce'!C1313</f>
        <v>2</v>
      </c>
      <c r="C293" s="2">
        <f t="shared" si="10"/>
        <v>-1.6487388783500048</v>
      </c>
    </row>
    <row r="294" spans="1:3">
      <c r="A294" s="40" t="s">
        <v>36</v>
      </c>
      <c r="B294" s="22">
        <f>'Statistiques par espèce'!B1326+'Statistiques par espèce'!C1326</f>
        <v>23</v>
      </c>
      <c r="C294" s="2">
        <f t="shared" si="10"/>
        <v>2.1003043036305797</v>
      </c>
    </row>
    <row r="295" spans="1:3">
      <c r="A295" s="40" t="s">
        <v>36</v>
      </c>
      <c r="B295" s="22">
        <f>'Statistiques par espèce'!B1341+'Statistiques par espèce'!C1341</f>
        <v>12</v>
      </c>
      <c r="C295" s="2">
        <f t="shared" si="10"/>
        <v>0.13651977973598783</v>
      </c>
    </row>
    <row r="296" spans="1:3">
      <c r="A296" s="40" t="s">
        <v>36</v>
      </c>
      <c r="B296" s="22">
        <f>'Statistiques par espèce'!B1355+'Statistiques par espèce'!C1355</f>
        <v>11</v>
      </c>
      <c r="C296" s="2">
        <f t="shared" si="10"/>
        <v>-4.2006086072611443E-2</v>
      </c>
    </row>
    <row r="297" spans="1:3">
      <c r="A297" s="40" t="s">
        <v>36</v>
      </c>
      <c r="B297" s="22">
        <f>'Statistiques par espèce'!B1373+'Statistiques par espèce'!C1373</f>
        <v>10</v>
      </c>
      <c r="C297" s="2">
        <f t="shared" si="10"/>
        <v>-0.22053195188121072</v>
      </c>
    </row>
    <row r="298" spans="1:3">
      <c r="A298" s="40" t="s">
        <v>36</v>
      </c>
      <c r="B298" s="22">
        <f>'Statistiques par espèce'!B1383+'Statistiques par espèce'!C1383</f>
        <v>15</v>
      </c>
      <c r="C298" s="2">
        <f t="shared" si="10"/>
        <v>0.67209737716178564</v>
      </c>
    </row>
    <row r="299" spans="1:3">
      <c r="A299" s="40" t="s">
        <v>36</v>
      </c>
      <c r="B299" s="22">
        <f>'Statistiques par espèce'!B1422+'Statistiques par espèce'!C1422</f>
        <v>7</v>
      </c>
      <c r="C299" s="2">
        <f t="shared" si="10"/>
        <v>-0.75610954930700847</v>
      </c>
    </row>
    <row r="300" spans="1:3">
      <c r="A300" s="40" t="s">
        <v>36</v>
      </c>
      <c r="B300" s="22">
        <f>'Statistiques par espèce'!B1465+'Statistiques par espèce'!C1465</f>
        <v>6</v>
      </c>
      <c r="C300" s="2">
        <f t="shared" si="10"/>
        <v>-0.93463541511560777</v>
      </c>
    </row>
    <row r="301" spans="1:3">
      <c r="A301" s="40" t="s">
        <v>36</v>
      </c>
      <c r="B301" s="22">
        <f>'Statistiques par espèce'!B1492+'Statistiques par espèce'!C1492</f>
        <v>14</v>
      </c>
      <c r="C301" s="2">
        <f t="shared" si="10"/>
        <v>0.49357151135318639</v>
      </c>
    </row>
    <row r="302" spans="1:3">
      <c r="A302" s="40" t="s">
        <v>36</v>
      </c>
      <c r="B302" s="22">
        <f>'Statistiques par espèce'!B1509+'Statistiques par espèce'!C1509</f>
        <v>18</v>
      </c>
      <c r="C302" s="2">
        <f t="shared" si="10"/>
        <v>1.2076749745875834</v>
      </c>
    </row>
    <row r="303" spans="1:3">
      <c r="A303" s="40" t="s">
        <v>36</v>
      </c>
      <c r="B303" s="22">
        <f>'Statistiques par espèce'!B1522+'Statistiques par espèce'!C1522</f>
        <v>4</v>
      </c>
      <c r="C303" s="2">
        <f t="shared" si="10"/>
        <v>-1.2916871467328064</v>
      </c>
    </row>
    <row r="304" spans="1:3">
      <c r="A304" s="40" t="s">
        <v>36</v>
      </c>
      <c r="B304" s="22">
        <f>'Statistiques par espèce'!B1539+'Statistiques par espèce'!C1539</f>
        <v>13</v>
      </c>
      <c r="C304" s="2">
        <f t="shared" si="10"/>
        <v>0.31504564554458708</v>
      </c>
    </row>
    <row r="305" spans="1:3">
      <c r="A305" s="40" t="s">
        <v>36</v>
      </c>
      <c r="B305" s="22">
        <f>'Statistiques par espèce'!B1553+'Statistiques par espèce'!C1553</f>
        <v>15</v>
      </c>
      <c r="C305" s="2">
        <f t="shared" si="10"/>
        <v>0.67209737716178564</v>
      </c>
    </row>
    <row r="306" spans="1:3">
      <c r="A306" s="40" t="s">
        <v>36</v>
      </c>
      <c r="B306" s="22">
        <f>'Statistiques par espèce'!B1569+'Statistiques par espèce'!C1569</f>
        <v>8</v>
      </c>
      <c r="C306" s="2">
        <f t="shared" si="10"/>
        <v>-0.57758368349840927</v>
      </c>
    </row>
    <row r="307" spans="1:3">
      <c r="A307" s="40" t="s">
        <v>36</v>
      </c>
      <c r="B307" s="22">
        <f>'Statistiques par espèce'!B1609+'Statistiques par espèce'!C1609</f>
        <v>12</v>
      </c>
      <c r="C307" s="2">
        <f t="shared" si="10"/>
        <v>0.13651977973598783</v>
      </c>
    </row>
    <row r="308" spans="1:3">
      <c r="A308" s="40" t="s">
        <v>36</v>
      </c>
      <c r="B308" s="22">
        <f>'Statistiques par espèce'!B1622+'Statistiques par espèce'!C1622</f>
        <v>8</v>
      </c>
      <c r="C308" s="2">
        <f t="shared" si="10"/>
        <v>-0.57758368349840927</v>
      </c>
    </row>
    <row r="309" spans="1:3">
      <c r="A309" s="40" t="s">
        <v>36</v>
      </c>
      <c r="B309" s="22">
        <f>'Statistiques par espèce'!B1665+'Statistiques par espèce'!C1665</f>
        <v>2</v>
      </c>
      <c r="C309" s="2">
        <f t="shared" si="10"/>
        <v>-1.6487388783500048</v>
      </c>
    </row>
    <row r="310" spans="1:3">
      <c r="A310" s="40" t="s">
        <v>36</v>
      </c>
      <c r="B310" s="22">
        <f>'Statistiques par espèce'!B1679+'Statistiques par espèce'!C1679</f>
        <v>8</v>
      </c>
      <c r="C310" s="2">
        <f t="shared" si="10"/>
        <v>-0.57758368349840927</v>
      </c>
    </row>
    <row r="311" spans="1:3">
      <c r="A311" s="40" t="s">
        <v>36</v>
      </c>
      <c r="B311" s="22">
        <f>'Statistiques par espèce'!B1709+'Statistiques par espèce'!C1709</f>
        <v>14</v>
      </c>
      <c r="C311" s="2">
        <f t="shared" si="10"/>
        <v>0.49357151135318639</v>
      </c>
    </row>
    <row r="312" spans="1:3">
      <c r="A312" s="40" t="s">
        <v>36</v>
      </c>
      <c r="B312" s="22">
        <f>'Statistiques par espèce'!B1794+'Statistiques par espèce'!C1794</f>
        <v>20</v>
      </c>
      <c r="C312" s="2">
        <f t="shared" si="10"/>
        <v>1.564726706204782</v>
      </c>
    </row>
    <row r="313" spans="1:3">
      <c r="A313" s="40" t="s">
        <v>36</v>
      </c>
      <c r="B313" s="22">
        <f>'Statistiques par espèce'!B1826+'Statistiques par espèce'!C1826</f>
        <v>13</v>
      </c>
      <c r="C313" s="2">
        <f t="shared" si="10"/>
        <v>0.31504564554458708</v>
      </c>
    </row>
    <row r="314" spans="1:3">
      <c r="A314" s="40" t="s">
        <v>36</v>
      </c>
      <c r="B314" s="22">
        <f>'Statistiques par espèce'!B1841+'Statistiques par espèce'!C1841</f>
        <v>15</v>
      </c>
      <c r="C314" s="2">
        <f t="shared" si="10"/>
        <v>0.67209737716178564</v>
      </c>
    </row>
    <row r="315" spans="1:3">
      <c r="A315" s="40" t="s">
        <v>36</v>
      </c>
      <c r="B315" s="22">
        <f>'Statistiques par espèce'!B1851+'Statistiques par espèce'!C1851</f>
        <v>12</v>
      </c>
      <c r="C315" s="2">
        <f t="shared" si="10"/>
        <v>0.13651977973598783</v>
      </c>
    </row>
    <row r="316" spans="1:3">
      <c r="A316" s="40" t="s">
        <v>36</v>
      </c>
      <c r="B316" s="22">
        <f>'Statistiques par espèce'!B1864+'Statistiques par espèce'!C1864</f>
        <v>5</v>
      </c>
      <c r="C316" s="2">
        <f t="shared" si="10"/>
        <v>-1.1131612809242071</v>
      </c>
    </row>
    <row r="317" spans="1:3">
      <c r="A317" s="40" t="s">
        <v>36</v>
      </c>
      <c r="B317" s="22">
        <f>'Statistiques par espèce'!B1878+'Statistiques par espèce'!C1878</f>
        <v>16</v>
      </c>
      <c r="C317" s="2">
        <f t="shared" si="10"/>
        <v>0.85062324297038494</v>
      </c>
    </row>
    <row r="318" spans="1:3">
      <c r="A318" s="40" t="s">
        <v>36</v>
      </c>
      <c r="B318" s="22">
        <f>'Statistiques par espèce'!B1893+'Statistiques par espèce'!C1893</f>
        <v>10</v>
      </c>
      <c r="C318" s="2">
        <f t="shared" si="10"/>
        <v>-0.22053195188121072</v>
      </c>
    </row>
    <row r="319" spans="1:3">
      <c r="A319" s="40" t="s">
        <v>36</v>
      </c>
      <c r="B319" s="22">
        <f>'Statistiques par espèce'!B1911+'Statistiques par espèce'!C1911</f>
        <v>13</v>
      </c>
      <c r="C319" s="2">
        <f t="shared" si="10"/>
        <v>0.31504564554458708</v>
      </c>
    </row>
    <row r="320" spans="1:3">
      <c r="A320" s="40" t="s">
        <v>36</v>
      </c>
      <c r="B320" s="22">
        <f>'Statistiques par espèce'!B1927+'Statistiques par espèce'!C1927</f>
        <v>9</v>
      </c>
      <c r="C320" s="2">
        <f t="shared" si="10"/>
        <v>-0.39905781768980997</v>
      </c>
    </row>
    <row r="321" spans="1:3">
      <c r="A321" s="40" t="s">
        <v>36</v>
      </c>
      <c r="B321" s="22">
        <f>'Statistiques par espèce'!B1942+'Statistiques par espèce'!C1942</f>
        <v>17</v>
      </c>
      <c r="C321" s="2">
        <f t="shared" ref="C321:C326" si="11">(L98-$F$4)/$G$4</f>
        <v>1.0291491087789841</v>
      </c>
    </row>
    <row r="322" spans="1:3">
      <c r="A322" s="40" t="s">
        <v>36</v>
      </c>
      <c r="B322" s="22">
        <f>'Statistiques par espèce'!B1958+'Statistiques par espèce'!C1958</f>
        <v>16</v>
      </c>
      <c r="C322" s="2">
        <f t="shared" si="11"/>
        <v>0.85062324297038494</v>
      </c>
    </row>
    <row r="323" spans="1:3">
      <c r="A323" s="40" t="s">
        <v>36</v>
      </c>
      <c r="B323" s="22">
        <f>'Statistiques par espèce'!B1973+'Statistiques par espèce'!C1973</f>
        <v>34</v>
      </c>
      <c r="C323" s="2">
        <f t="shared" si="11"/>
        <v>4.0640888275251719</v>
      </c>
    </row>
    <row r="324" spans="1:3">
      <c r="A324" s="40" t="s">
        <v>36</v>
      </c>
      <c r="B324" s="22">
        <f>'Statistiques par espèce'!B1988+'Statistiques par espèce'!C1988</f>
        <v>12</v>
      </c>
      <c r="C324" s="2">
        <f t="shared" si="11"/>
        <v>0.13651977973598783</v>
      </c>
    </row>
    <row r="325" spans="1:3">
      <c r="A325" s="40" t="s">
        <v>36</v>
      </c>
      <c r="B325" s="22">
        <f>'Statistiques par espèce'!B2015+'Statistiques par espèce'!C2015</f>
        <v>10</v>
      </c>
      <c r="C325" s="2">
        <f t="shared" si="11"/>
        <v>-0.22053195188121072</v>
      </c>
    </row>
    <row r="326" spans="1:3">
      <c r="A326" s="40" t="s">
        <v>36</v>
      </c>
      <c r="B326" s="22">
        <f>'Statistiques par espèce'!B2029+'Statistiques par espèce'!C2029</f>
        <v>9</v>
      </c>
      <c r="C326" s="2">
        <f t="shared" si="11"/>
        <v>-0.39905781768980997</v>
      </c>
    </row>
    <row r="327" spans="1:3">
      <c r="A327" s="40" t="s">
        <v>18</v>
      </c>
      <c r="B327" s="22">
        <f>'Statistiques par espèce'!B3+'Statistiques par espèce'!C3</f>
        <v>12</v>
      </c>
      <c r="C327" s="2">
        <f>(M2-$F$5)/$G$5</f>
        <v>9.3934793462692887E-2</v>
      </c>
    </row>
    <row r="328" spans="1:3">
      <c r="A328" s="40" t="s">
        <v>18</v>
      </c>
      <c r="B328" s="22">
        <f>'Statistiques par espèce'!B15+'Statistiques par espèce'!C15</f>
        <v>12</v>
      </c>
      <c r="C328" s="2">
        <f t="shared" ref="C328:C391" si="12">(M3-$F$5)/$G$5</f>
        <v>9.3934793462692887E-2</v>
      </c>
    </row>
    <row r="329" spans="1:3">
      <c r="A329" s="40" t="s">
        <v>18</v>
      </c>
      <c r="B329" s="22">
        <f>'Statistiques par espèce'!B30+'Statistiques par espèce'!C30</f>
        <v>9</v>
      </c>
      <c r="C329" s="2">
        <f t="shared" si="12"/>
        <v>-0.45023918245911471</v>
      </c>
    </row>
    <row r="330" spans="1:3">
      <c r="A330" s="40" t="s">
        <v>18</v>
      </c>
      <c r="B330" s="22">
        <f>'Statistiques par espèce'!B49+'Statistiques par espèce'!C49</f>
        <v>17</v>
      </c>
      <c r="C330" s="2">
        <f t="shared" si="12"/>
        <v>1.0008914199990389</v>
      </c>
    </row>
    <row r="331" spans="1:3">
      <c r="A331" s="40" t="s">
        <v>18</v>
      </c>
      <c r="B331" s="22">
        <f>'Statistiques par espèce'!B61+'Statistiques par espèce'!C61</f>
        <v>25</v>
      </c>
      <c r="C331" s="2">
        <f t="shared" si="12"/>
        <v>2.4520220224571925</v>
      </c>
    </row>
    <row r="332" spans="1:3">
      <c r="A332" s="40" t="s">
        <v>18</v>
      </c>
      <c r="B332" s="22">
        <f>'Statistiques par espèce'!B86+'Statistiques par espèce'!C86</f>
        <v>16</v>
      </c>
      <c r="C332" s="2">
        <f t="shared" si="12"/>
        <v>0.81950009469176965</v>
      </c>
    </row>
    <row r="333" spans="1:3">
      <c r="A333" s="40" t="s">
        <v>18</v>
      </c>
      <c r="B333" s="22">
        <f>'Statistiques par espèce'!B100+'Statistiques par espèce'!C100</f>
        <v>25</v>
      </c>
      <c r="C333" s="2">
        <f t="shared" si="12"/>
        <v>2.4520220224571925</v>
      </c>
    </row>
    <row r="334" spans="1:3">
      <c r="A334" s="40" t="s">
        <v>18</v>
      </c>
      <c r="B334" s="22">
        <f>'Statistiques par espèce'!B115+'Statistiques par espèce'!C115</f>
        <v>5</v>
      </c>
      <c r="C334" s="2">
        <f t="shared" si="12"/>
        <v>-1.1758044836881913</v>
      </c>
    </row>
    <row r="335" spans="1:3">
      <c r="A335" s="40" t="s">
        <v>18</v>
      </c>
      <c r="B335" s="22">
        <f>'Statistiques par espèce'!B138+'Statistiques par espèce'!C138</f>
        <v>16</v>
      </c>
      <c r="C335" s="2">
        <f t="shared" si="12"/>
        <v>0.81950009469176965</v>
      </c>
    </row>
    <row r="336" spans="1:3">
      <c r="A336" s="40" t="s">
        <v>18</v>
      </c>
      <c r="B336" s="22">
        <f>'Statistiques par espèce'!B164+'Statistiques par espèce'!C164</f>
        <v>14</v>
      </c>
      <c r="C336" s="2">
        <f t="shared" si="12"/>
        <v>0.45671744407723125</v>
      </c>
    </row>
    <row r="337" spans="1:3">
      <c r="A337" s="40" t="s">
        <v>18</v>
      </c>
      <c r="B337" s="22">
        <f>'Statistiques par espèce'!B174+'Statistiques par espèce'!C174</f>
        <v>13</v>
      </c>
      <c r="C337" s="2">
        <f t="shared" si="12"/>
        <v>0.27532611876996205</v>
      </c>
    </row>
    <row r="338" spans="1:3">
      <c r="A338" s="40" t="s">
        <v>18</v>
      </c>
      <c r="B338" s="22">
        <f>'Statistiques par espèce'!B183+'Statistiques par espèce'!C183</f>
        <v>3</v>
      </c>
      <c r="C338" s="2">
        <f t="shared" si="12"/>
        <v>-1.5385871343027298</v>
      </c>
    </row>
    <row r="339" spans="1:3">
      <c r="A339" s="40" t="s">
        <v>18</v>
      </c>
      <c r="B339" s="22">
        <f>'Statistiques par espèce'!B211+'Statistiques par espèce'!C211</f>
        <v>21</v>
      </c>
      <c r="C339" s="2">
        <f t="shared" si="12"/>
        <v>1.7264567212281157</v>
      </c>
    </row>
    <row r="340" spans="1:3">
      <c r="A340" s="40" t="s">
        <v>18</v>
      </c>
      <c r="B340" s="22">
        <f>'Statistiques par espèce'!B238+'Statistiques par espèce'!C238</f>
        <v>10</v>
      </c>
      <c r="C340" s="2">
        <f t="shared" si="12"/>
        <v>-0.2688478571518455</v>
      </c>
    </row>
    <row r="341" spans="1:3">
      <c r="A341" s="40" t="s">
        <v>18</v>
      </c>
      <c r="B341" s="22">
        <f>'Statistiques par espèce'!B252+'Statistiques par espèce'!C252</f>
        <v>8</v>
      </c>
      <c r="C341" s="2">
        <f t="shared" si="12"/>
        <v>-0.63163050776638385</v>
      </c>
    </row>
    <row r="342" spans="1:3">
      <c r="A342" s="40" t="s">
        <v>18</v>
      </c>
      <c r="B342" s="22">
        <f>'Statistiques par espèce'!B277+'Statistiques par espèce'!C277</f>
        <v>13</v>
      </c>
      <c r="C342" s="2">
        <f t="shared" si="12"/>
        <v>0.27532611876996205</v>
      </c>
    </row>
    <row r="343" spans="1:3">
      <c r="A343" s="40" t="s">
        <v>18</v>
      </c>
      <c r="B343" s="22">
        <f>'Statistiques par espèce'!B292+'Statistiques par espèce'!C292</f>
        <v>9</v>
      </c>
      <c r="C343" s="2">
        <f t="shared" si="12"/>
        <v>-0.45023918245911471</v>
      </c>
    </row>
    <row r="344" spans="1:3">
      <c r="A344" s="40" t="s">
        <v>18</v>
      </c>
      <c r="B344" s="22">
        <f>'Statistiques par espèce'!B324+'Statistiques par espèce'!C324</f>
        <v>2</v>
      </c>
      <c r="C344" s="2">
        <f t="shared" si="12"/>
        <v>-1.719978459609999</v>
      </c>
    </row>
    <row r="345" spans="1:3">
      <c r="A345" s="40" t="s">
        <v>18</v>
      </c>
      <c r="B345" s="22">
        <f>'Statistiques par espèce'!B336+'Statistiques par espèce'!C336</f>
        <v>6</v>
      </c>
      <c r="C345" s="2">
        <f t="shared" si="12"/>
        <v>-0.99441315838092226</v>
      </c>
    </row>
    <row r="346" spans="1:3">
      <c r="A346" s="40" t="s">
        <v>18</v>
      </c>
      <c r="B346" s="22">
        <f>'Statistiques par espèce'!B353+'Statistiques par espèce'!C353</f>
        <v>19</v>
      </c>
      <c r="C346" s="2">
        <f t="shared" si="12"/>
        <v>1.3636740706135773</v>
      </c>
    </row>
    <row r="347" spans="1:3">
      <c r="A347" s="40" t="s">
        <v>18</v>
      </c>
      <c r="B347" s="22">
        <f>'Statistiques par espèce'!B365+'Statistiques par espèce'!C365</f>
        <v>6</v>
      </c>
      <c r="C347" s="2">
        <f t="shared" si="12"/>
        <v>-0.99441315838092226</v>
      </c>
    </row>
    <row r="348" spans="1:3">
      <c r="A348" s="40" t="s">
        <v>18</v>
      </c>
      <c r="B348" s="22">
        <f>'Statistiques par espèce'!B377+'Statistiques par espèce'!C377</f>
        <v>4</v>
      </c>
      <c r="C348" s="2">
        <f t="shared" si="12"/>
        <v>-1.3571958089954606</v>
      </c>
    </row>
    <row r="349" spans="1:3">
      <c r="A349" s="40" t="s">
        <v>18</v>
      </c>
      <c r="B349" s="22">
        <f>'Statistiques par espèce'!B390+'Statistiques par espèce'!C390</f>
        <v>13</v>
      </c>
      <c r="C349" s="2">
        <f t="shared" si="12"/>
        <v>0.27532611876996205</v>
      </c>
    </row>
    <row r="350" spans="1:3">
      <c r="A350" s="40" t="s">
        <v>18</v>
      </c>
      <c r="B350" s="22">
        <f>'Statistiques par espèce'!B400+'Statistiques par espèce'!C400</f>
        <v>10</v>
      </c>
      <c r="C350" s="2">
        <f t="shared" si="12"/>
        <v>-0.2688478571518455</v>
      </c>
    </row>
    <row r="351" spans="1:3">
      <c r="A351" s="40" t="s">
        <v>18</v>
      </c>
      <c r="B351" s="22">
        <f>'Statistiques par espèce'!B414+'Statistiques par espèce'!C414</f>
        <v>11</v>
      </c>
      <c r="C351" s="2">
        <f t="shared" si="12"/>
        <v>-8.7456531844576316E-2</v>
      </c>
    </row>
    <row r="352" spans="1:3">
      <c r="A352" s="40" t="s">
        <v>18</v>
      </c>
      <c r="B352" s="22">
        <f>'Statistiques par espèce'!B426+'Statistiques par espèce'!C426</f>
        <v>6</v>
      </c>
      <c r="C352" s="2">
        <f t="shared" si="12"/>
        <v>-0.99441315838092226</v>
      </c>
    </row>
    <row r="353" spans="1:3">
      <c r="A353" s="40" t="s">
        <v>18</v>
      </c>
      <c r="B353" s="22">
        <f>'Statistiques par espèce'!B441+'Statistiques par espèce'!C441</f>
        <v>11</v>
      </c>
      <c r="C353" s="2">
        <f t="shared" si="12"/>
        <v>-8.7456531844576316E-2</v>
      </c>
    </row>
    <row r="354" spans="1:3">
      <c r="A354" s="40" t="s">
        <v>18</v>
      </c>
      <c r="B354" s="22">
        <f>'Statistiques par espèce'!B451+'Statistiques par espèce'!C451</f>
        <v>20</v>
      </c>
      <c r="C354" s="2">
        <f t="shared" si="12"/>
        <v>1.5450653959208465</v>
      </c>
    </row>
    <row r="355" spans="1:3">
      <c r="A355" s="40" t="s">
        <v>18</v>
      </c>
      <c r="B355" s="22">
        <f>'Statistiques par espèce'!B462+'Statistiques par espèce'!C462</f>
        <v>16</v>
      </c>
      <c r="C355" s="2">
        <f t="shared" si="12"/>
        <v>0.81950009469176965</v>
      </c>
    </row>
    <row r="356" spans="1:3">
      <c r="A356" s="40" t="s">
        <v>18</v>
      </c>
      <c r="B356" s="22">
        <f>'Statistiques par espèce'!B485+'Statistiques par espèce'!C485</f>
        <v>14</v>
      </c>
      <c r="C356" s="2">
        <f t="shared" si="12"/>
        <v>0.45671744407723125</v>
      </c>
    </row>
    <row r="357" spans="1:3">
      <c r="A357" s="40" t="s">
        <v>18</v>
      </c>
      <c r="B357" s="22">
        <f>'Statistiques par espèce'!B497+'Statistiques par espèce'!C497</f>
        <v>9</v>
      </c>
      <c r="C357" s="2">
        <f t="shared" si="12"/>
        <v>-0.45023918245911471</v>
      </c>
    </row>
    <row r="358" spans="1:3">
      <c r="A358" s="40" t="s">
        <v>18</v>
      </c>
      <c r="B358" s="22">
        <f>'Statistiques par espèce'!B532+'Statistiques par espèce'!C532</f>
        <v>14</v>
      </c>
      <c r="C358" s="2">
        <f t="shared" si="12"/>
        <v>0.45671744407723125</v>
      </c>
    </row>
    <row r="359" spans="1:3">
      <c r="A359" s="40" t="s">
        <v>18</v>
      </c>
      <c r="B359" s="22">
        <f>'Statistiques par espèce'!B546+'Statistiques par espèce'!C546</f>
        <v>29</v>
      </c>
      <c r="C359" s="2">
        <f t="shared" si="12"/>
        <v>3.1775873236862693</v>
      </c>
    </row>
    <row r="360" spans="1:3">
      <c r="A360" s="40" t="s">
        <v>18</v>
      </c>
      <c r="B360" s="22">
        <f>'Statistiques par espèce'!B573+'Statistiques par espèce'!C573</f>
        <v>5</v>
      </c>
      <c r="C360" s="2">
        <f t="shared" si="12"/>
        <v>-1.1758044836881913</v>
      </c>
    </row>
    <row r="361" spans="1:3">
      <c r="A361" s="40" t="s">
        <v>18</v>
      </c>
      <c r="B361" s="22">
        <f>'Statistiques par espèce'!B597+'Statistiques par espèce'!C597</f>
        <v>11</v>
      </c>
      <c r="C361" s="2">
        <f t="shared" si="12"/>
        <v>-8.7456531844576316E-2</v>
      </c>
    </row>
    <row r="362" spans="1:3">
      <c r="A362" s="40" t="s">
        <v>18</v>
      </c>
      <c r="B362" s="22">
        <f>'Statistiques par espèce'!B613+'Statistiques par espèce'!C613</f>
        <v>14</v>
      </c>
      <c r="C362" s="2">
        <f t="shared" si="12"/>
        <v>0.45671744407723125</v>
      </c>
    </row>
    <row r="363" spans="1:3">
      <c r="A363" s="40" t="s">
        <v>18</v>
      </c>
      <c r="B363" s="22">
        <f>'Statistiques par espèce'!B640+'Statistiques par espèce'!C640</f>
        <v>10</v>
      </c>
      <c r="C363" s="2">
        <f t="shared" si="12"/>
        <v>-0.2688478571518455</v>
      </c>
    </row>
    <row r="364" spans="1:3">
      <c r="A364" s="40" t="s">
        <v>18</v>
      </c>
      <c r="B364" s="22">
        <f>'Statistiques par espèce'!B665+'Statistiques par espèce'!C665</f>
        <v>11</v>
      </c>
      <c r="C364" s="2">
        <f t="shared" si="12"/>
        <v>-8.7456531844576316E-2</v>
      </c>
    </row>
    <row r="365" spans="1:3">
      <c r="A365" s="40" t="s">
        <v>18</v>
      </c>
      <c r="B365" s="22">
        <f>'Statistiques par espèce'!B692+'Statistiques par espèce'!C692</f>
        <v>10</v>
      </c>
      <c r="C365" s="2">
        <f t="shared" si="12"/>
        <v>-0.2688478571518455</v>
      </c>
    </row>
    <row r="366" spans="1:3">
      <c r="A366" s="40" t="s">
        <v>18</v>
      </c>
      <c r="B366" s="22">
        <f>'Statistiques par espèce'!B731+'Statistiques par espèce'!C731</f>
        <v>11</v>
      </c>
      <c r="C366" s="2">
        <f t="shared" si="12"/>
        <v>-8.7456531844576316E-2</v>
      </c>
    </row>
    <row r="367" spans="1:3">
      <c r="A367" s="40" t="s">
        <v>18</v>
      </c>
      <c r="B367" s="22">
        <f>'Statistiques par espèce'!B748+'Statistiques par espèce'!C748</f>
        <v>23</v>
      </c>
      <c r="C367" s="2">
        <f t="shared" si="12"/>
        <v>2.0892393718426541</v>
      </c>
    </row>
    <row r="368" spans="1:3">
      <c r="A368" s="40" t="s">
        <v>18</v>
      </c>
      <c r="B368" s="22">
        <f>'Statistiques par espèce'!B760+'Statistiques par espèce'!C760</f>
        <v>17</v>
      </c>
      <c r="C368" s="2">
        <f t="shared" si="12"/>
        <v>1.0008914199990389</v>
      </c>
    </row>
    <row r="369" spans="1:3">
      <c r="A369" s="40" t="s">
        <v>18</v>
      </c>
      <c r="B369" s="22">
        <f>'Statistiques par espèce'!B770+'Statistiques par espèce'!C770</f>
        <v>17</v>
      </c>
      <c r="C369" s="2">
        <f t="shared" si="12"/>
        <v>1.0008914199990389</v>
      </c>
    </row>
    <row r="370" spans="1:3">
      <c r="A370" s="40" t="s">
        <v>18</v>
      </c>
      <c r="B370" s="22">
        <f>'Statistiques par espèce'!B786+'Statistiques par espèce'!C786</f>
        <v>6</v>
      </c>
      <c r="C370" s="2">
        <f t="shared" si="12"/>
        <v>-0.99441315838092226</v>
      </c>
    </row>
    <row r="371" spans="1:3">
      <c r="A371" s="40" t="s">
        <v>18</v>
      </c>
      <c r="B371" s="22">
        <f>'Statistiques par espèce'!B797+'Statistiques par espèce'!C797</f>
        <v>2</v>
      </c>
      <c r="C371" s="2">
        <f t="shared" si="12"/>
        <v>-1.719978459609999</v>
      </c>
    </row>
    <row r="372" spans="1:3">
      <c r="A372" s="40" t="s">
        <v>18</v>
      </c>
      <c r="B372" s="22">
        <f>'Statistiques par espèce'!B824+'Statistiques par espèce'!C824</f>
        <v>10</v>
      </c>
      <c r="C372" s="2">
        <f t="shared" si="12"/>
        <v>-0.2688478571518455</v>
      </c>
    </row>
    <row r="373" spans="1:3">
      <c r="A373" s="40" t="s">
        <v>18</v>
      </c>
      <c r="B373" s="22">
        <f>'Statistiques par espèce'!B840+'Statistiques par espèce'!C840</f>
        <v>22</v>
      </c>
      <c r="C373" s="2">
        <f t="shared" si="12"/>
        <v>1.9078480465353849</v>
      </c>
    </row>
    <row r="374" spans="1:3">
      <c r="A374" s="40" t="s">
        <v>18</v>
      </c>
      <c r="B374" s="22">
        <f>'Statistiques par espèce'!B874+'Statistiques par espèce'!C874</f>
        <v>11</v>
      </c>
      <c r="C374" s="2">
        <f t="shared" si="12"/>
        <v>-8.7456531844576316E-2</v>
      </c>
    </row>
    <row r="375" spans="1:3">
      <c r="A375" s="40" t="s">
        <v>18</v>
      </c>
      <c r="B375" s="22">
        <f>'Statistiques par espèce'!B902+'Statistiques par espèce'!C902</f>
        <v>1</v>
      </c>
      <c r="C375" s="2">
        <f t="shared" si="12"/>
        <v>-1.9013697849172682</v>
      </c>
    </row>
    <row r="376" spans="1:3">
      <c r="A376" s="40" t="s">
        <v>18</v>
      </c>
      <c r="B376" s="22">
        <f>'Statistiques par espèce'!B915+'Statistiques par espèce'!C915</f>
        <v>3</v>
      </c>
      <c r="C376" s="2">
        <f t="shared" si="12"/>
        <v>-1.5385871343027298</v>
      </c>
    </row>
    <row r="377" spans="1:3">
      <c r="A377" s="40" t="s">
        <v>18</v>
      </c>
      <c r="B377" s="22">
        <f>'Statistiques par espèce'!B929+'Statistiques par espèce'!C929</f>
        <v>3</v>
      </c>
      <c r="C377" s="2">
        <f t="shared" si="12"/>
        <v>-1.5385871343027298</v>
      </c>
    </row>
    <row r="378" spans="1:3">
      <c r="A378" s="40" t="s">
        <v>18</v>
      </c>
      <c r="B378" s="22">
        <f>'Statistiques par espèce'!B943+'Statistiques par espèce'!C943</f>
        <v>6</v>
      </c>
      <c r="C378" s="2">
        <f t="shared" si="12"/>
        <v>-0.99441315838092226</v>
      </c>
    </row>
    <row r="379" spans="1:3">
      <c r="A379" s="40" t="s">
        <v>18</v>
      </c>
      <c r="B379" s="22">
        <f>'Statistiques par espèce'!B954+'Statistiques par espèce'!C954</f>
        <v>8</v>
      </c>
      <c r="C379" s="2">
        <f t="shared" si="12"/>
        <v>-0.63163050776638385</v>
      </c>
    </row>
    <row r="380" spans="1:3">
      <c r="A380" s="40" t="s">
        <v>18</v>
      </c>
      <c r="B380" s="22">
        <f>'Statistiques par espèce'!B967+'Statistiques par espèce'!C967</f>
        <v>13</v>
      </c>
      <c r="C380" s="2">
        <f t="shared" si="12"/>
        <v>0.27532611876996205</v>
      </c>
    </row>
    <row r="381" spans="1:3">
      <c r="A381" s="40" t="s">
        <v>18</v>
      </c>
      <c r="B381" s="22">
        <f>'Statistiques par espèce'!B980+'Statistiques par espèce'!C980</f>
        <v>6</v>
      </c>
      <c r="C381" s="2">
        <f t="shared" si="12"/>
        <v>-0.99441315838092226</v>
      </c>
    </row>
    <row r="382" spans="1:3">
      <c r="A382" s="40" t="s">
        <v>18</v>
      </c>
      <c r="B382" s="22">
        <f>'Statistiques par espèce'!B996+'Statistiques par espèce'!C996</f>
        <v>14</v>
      </c>
      <c r="C382" s="2">
        <f t="shared" si="12"/>
        <v>0.45671744407723125</v>
      </c>
    </row>
    <row r="383" spans="1:3">
      <c r="A383" s="40" t="s">
        <v>18</v>
      </c>
      <c r="B383" s="22">
        <f>'Statistiques par espèce'!B1010+'Statistiques par espèce'!C1010</f>
        <v>18</v>
      </c>
      <c r="C383" s="2">
        <f t="shared" si="12"/>
        <v>1.1822827453063081</v>
      </c>
    </row>
    <row r="384" spans="1:3">
      <c r="A384" s="40" t="s">
        <v>18</v>
      </c>
      <c r="B384" s="22">
        <f>'Statistiques par espèce'!B1024+'Statistiques par espèce'!C1024</f>
        <v>2</v>
      </c>
      <c r="C384" s="2">
        <f t="shared" si="12"/>
        <v>-1.719978459609999</v>
      </c>
    </row>
    <row r="385" spans="1:3">
      <c r="A385" s="40" t="s">
        <v>18</v>
      </c>
      <c r="B385" s="22">
        <f>'Statistiques par espèce'!B1039+'Statistiques par espèce'!C1039</f>
        <v>11</v>
      </c>
      <c r="C385" s="2">
        <f t="shared" si="12"/>
        <v>-8.7456531844576316E-2</v>
      </c>
    </row>
    <row r="386" spans="1:3">
      <c r="A386" s="40" t="s">
        <v>18</v>
      </c>
      <c r="B386" s="22">
        <f>'Statistiques par espèce'!B1053+'Statistiques par espèce'!C1053</f>
        <v>9</v>
      </c>
      <c r="C386" s="2">
        <f t="shared" si="12"/>
        <v>-0.45023918245911471</v>
      </c>
    </row>
    <row r="387" spans="1:3">
      <c r="A387" s="40" t="s">
        <v>18</v>
      </c>
      <c r="B387" s="22">
        <f>'Statistiques par espèce'!B1066+'Statistiques par espèce'!C1066</f>
        <v>7</v>
      </c>
      <c r="C387" s="2">
        <f t="shared" si="12"/>
        <v>-0.81302183307365306</v>
      </c>
    </row>
    <row r="388" spans="1:3">
      <c r="A388" s="40" t="s">
        <v>18</v>
      </c>
      <c r="B388" s="22">
        <f>'Statistiques par espèce'!B1078+'Statistiques par espèce'!C1078</f>
        <v>12</v>
      </c>
      <c r="C388" s="2">
        <f t="shared" si="12"/>
        <v>9.3934793462692887E-2</v>
      </c>
    </row>
    <row r="389" spans="1:3">
      <c r="A389" s="40" t="s">
        <v>18</v>
      </c>
      <c r="B389" s="22">
        <f>'Statistiques par espèce'!B1101+'Statistiques par espèce'!C1101</f>
        <v>9</v>
      </c>
      <c r="C389" s="2">
        <f t="shared" si="12"/>
        <v>-0.45023918245911471</v>
      </c>
    </row>
    <row r="390" spans="1:3">
      <c r="A390" s="40" t="s">
        <v>18</v>
      </c>
      <c r="B390" s="22">
        <f>'Statistiques par espèce'!B1114+'Statistiques par espèce'!C1114</f>
        <v>10</v>
      </c>
      <c r="C390" s="2">
        <f t="shared" si="12"/>
        <v>-0.2688478571518455</v>
      </c>
    </row>
    <row r="391" spans="1:3">
      <c r="A391" s="40" t="s">
        <v>18</v>
      </c>
      <c r="B391" s="22">
        <f>'Statistiques par espèce'!B1125+'Statistiques par espèce'!C1125</f>
        <v>4</v>
      </c>
      <c r="C391" s="2">
        <f t="shared" si="12"/>
        <v>-1.3571958089954606</v>
      </c>
    </row>
    <row r="392" spans="1:3">
      <c r="A392" s="40" t="s">
        <v>18</v>
      </c>
      <c r="B392" s="22">
        <f>'Statistiques par espèce'!B1136+'Statistiques par espèce'!C1136</f>
        <v>7</v>
      </c>
      <c r="C392" s="2">
        <f t="shared" ref="C392:C438" si="13">(M67-$F$5)/$G$5</f>
        <v>-0.81302183307365306</v>
      </c>
    </row>
    <row r="393" spans="1:3">
      <c r="A393" s="40" t="s">
        <v>18</v>
      </c>
      <c r="B393" s="22">
        <f>'Statistiques par espèce'!B1167+'Statistiques par espèce'!C1167</f>
        <v>11</v>
      </c>
      <c r="C393" s="2">
        <f t="shared" si="13"/>
        <v>-8.7456531844576316E-2</v>
      </c>
    </row>
    <row r="394" spans="1:3">
      <c r="A394" s="40" t="s">
        <v>18</v>
      </c>
      <c r="B394" s="22">
        <f>'Statistiques par espèce'!B1181+'Statistiques par espèce'!C1181</f>
        <v>16</v>
      </c>
      <c r="C394" s="2">
        <f t="shared" si="13"/>
        <v>0.81950009469176965</v>
      </c>
    </row>
    <row r="395" spans="1:3">
      <c r="A395" s="40" t="s">
        <v>18</v>
      </c>
      <c r="B395" s="22">
        <f>'Statistiques par espèce'!B1210+'Statistiques par espèce'!C1210</f>
        <v>10</v>
      </c>
      <c r="C395" s="2">
        <f t="shared" si="13"/>
        <v>-0.2688478571518455</v>
      </c>
    </row>
    <row r="396" spans="1:3">
      <c r="A396" s="40" t="s">
        <v>18</v>
      </c>
      <c r="B396" s="22">
        <f>'Statistiques par espèce'!B1239+'Statistiques par espèce'!C1239</f>
        <v>21</v>
      </c>
      <c r="C396" s="2">
        <f t="shared" si="13"/>
        <v>1.7264567212281157</v>
      </c>
    </row>
    <row r="397" spans="1:3">
      <c r="A397" s="40" t="s">
        <v>18</v>
      </c>
      <c r="B397" s="22">
        <f>'Statistiques par espèce'!B1264+'Statistiques par espèce'!C1264</f>
        <v>7</v>
      </c>
      <c r="C397" s="2">
        <f t="shared" si="13"/>
        <v>-0.81302183307365306</v>
      </c>
    </row>
    <row r="398" spans="1:3">
      <c r="A398" s="40" t="s">
        <v>18</v>
      </c>
      <c r="B398" s="22">
        <f>'Statistiques par espèce'!B1279+'Statistiques par espèce'!C1279</f>
        <v>16</v>
      </c>
      <c r="C398" s="2">
        <f t="shared" si="13"/>
        <v>0.81950009469176965</v>
      </c>
    </row>
    <row r="399" spans="1:3">
      <c r="A399" s="40" t="s">
        <v>18</v>
      </c>
      <c r="B399" s="22">
        <f>'Statistiques par espèce'!B1293+'Statistiques par espèce'!C1293</f>
        <v>10</v>
      </c>
      <c r="C399" s="2">
        <f t="shared" si="13"/>
        <v>-0.2688478571518455</v>
      </c>
    </row>
    <row r="400" spans="1:3">
      <c r="A400" s="40" t="s">
        <v>18</v>
      </c>
      <c r="B400" s="22">
        <f>'Statistiques par espèce'!B1306+'Statistiques par espèce'!C1306</f>
        <v>9</v>
      </c>
      <c r="C400" s="2">
        <f t="shared" si="13"/>
        <v>-0.45023918245911471</v>
      </c>
    </row>
    <row r="401" spans="1:3">
      <c r="A401" s="40" t="s">
        <v>18</v>
      </c>
      <c r="B401" s="22">
        <f>'Statistiques par espèce'!B1320+'Statistiques par espèce'!C1320</f>
        <v>8</v>
      </c>
      <c r="C401" s="2">
        <f t="shared" si="13"/>
        <v>-0.63163050776638385</v>
      </c>
    </row>
    <row r="402" spans="1:3">
      <c r="A402" s="40" t="s">
        <v>18</v>
      </c>
      <c r="B402" s="22">
        <f>'Statistiques par espèce'!B1366+'Statistiques par espèce'!C1366</f>
        <v>14</v>
      </c>
      <c r="C402" s="2">
        <f t="shared" si="13"/>
        <v>0.45671744407723125</v>
      </c>
    </row>
    <row r="403" spans="1:3">
      <c r="A403" s="40" t="s">
        <v>18</v>
      </c>
      <c r="B403" s="22">
        <f>'Statistiques par espèce'!B1379+'Statistiques par espèce'!C1379</f>
        <v>12</v>
      </c>
      <c r="C403" s="2">
        <f t="shared" si="13"/>
        <v>9.3934793462692887E-2</v>
      </c>
    </row>
    <row r="404" spans="1:3">
      <c r="A404" s="40" t="s">
        <v>18</v>
      </c>
      <c r="B404" s="22">
        <f>'Statistiques par espèce'!B1416+'Statistiques par espèce'!C1416</f>
        <v>18</v>
      </c>
      <c r="C404" s="2">
        <f t="shared" si="13"/>
        <v>1.1822827453063081</v>
      </c>
    </row>
    <row r="405" spans="1:3">
      <c r="A405" s="40" t="s">
        <v>18</v>
      </c>
      <c r="B405" s="22">
        <f>'Statistiques par espèce'!B1430+'Statistiques par espèce'!C1430</f>
        <v>20</v>
      </c>
      <c r="C405" s="2">
        <f t="shared" si="13"/>
        <v>1.5450653959208465</v>
      </c>
    </row>
    <row r="406" spans="1:3">
      <c r="A406" s="40" t="s">
        <v>18</v>
      </c>
      <c r="B406" s="22">
        <f>'Statistiques par espèce'!B1443+'Statistiques par espèce'!C1443</f>
        <v>14</v>
      </c>
      <c r="C406" s="2">
        <f t="shared" si="13"/>
        <v>0.45671744407723125</v>
      </c>
    </row>
    <row r="407" spans="1:3">
      <c r="A407" s="40" t="s">
        <v>18</v>
      </c>
      <c r="B407" s="22">
        <f>'Statistiques par espèce'!B1460+'Statistiques par espèce'!C1460</f>
        <v>13</v>
      </c>
      <c r="C407" s="2">
        <f t="shared" si="13"/>
        <v>0.27532611876996205</v>
      </c>
    </row>
    <row r="408" spans="1:3">
      <c r="A408" s="40" t="s">
        <v>18</v>
      </c>
      <c r="B408" s="22">
        <f>'Statistiques par espèce'!B1486+'Statistiques par espèce'!C1486</f>
        <v>12</v>
      </c>
      <c r="C408" s="2">
        <f t="shared" si="13"/>
        <v>9.3934793462692887E-2</v>
      </c>
    </row>
    <row r="409" spans="1:3">
      <c r="A409" s="40" t="s">
        <v>18</v>
      </c>
      <c r="B409" s="22">
        <f>'Statistiques par espèce'!B1503+'Statistiques par espèce'!C1503</f>
        <v>9</v>
      </c>
      <c r="C409" s="2">
        <f t="shared" si="13"/>
        <v>-0.45023918245911471</v>
      </c>
    </row>
    <row r="410" spans="1:3">
      <c r="A410" s="40" t="s">
        <v>18</v>
      </c>
      <c r="B410" s="22">
        <f>'Statistiques par espèce'!B1533+'Statistiques par espèce'!C1533</f>
        <v>6</v>
      </c>
      <c r="C410" s="2">
        <f t="shared" si="13"/>
        <v>-0.99441315838092226</v>
      </c>
    </row>
    <row r="411" spans="1:3">
      <c r="A411" s="40" t="s">
        <v>18</v>
      </c>
      <c r="B411" s="22">
        <f>'Statistiques par espèce'!B1549+'Statistiques par espèce'!C1549</f>
        <v>8</v>
      </c>
      <c r="C411" s="2">
        <f t="shared" si="13"/>
        <v>-0.63163050776638385</v>
      </c>
    </row>
    <row r="412" spans="1:3">
      <c r="A412" s="40" t="s">
        <v>18</v>
      </c>
      <c r="B412" s="22">
        <f>'Statistiques par espèce'!B1562+'Statistiques par espèce'!C1562</f>
        <v>7</v>
      </c>
      <c r="C412" s="2">
        <f t="shared" si="13"/>
        <v>-0.81302183307365306</v>
      </c>
    </row>
    <row r="413" spans="1:3">
      <c r="A413" s="40" t="s">
        <v>18</v>
      </c>
      <c r="B413" s="22">
        <f>'Statistiques par espèce'!B1575+'Statistiques par espèce'!C1575</f>
        <v>18</v>
      </c>
      <c r="C413" s="2">
        <f t="shared" si="13"/>
        <v>1.1822827453063081</v>
      </c>
    </row>
    <row r="414" spans="1:3">
      <c r="A414" s="40" t="s">
        <v>18</v>
      </c>
      <c r="B414" s="22">
        <f>'Statistiques par espèce'!B1588+'Statistiques par espèce'!C1588</f>
        <v>13</v>
      </c>
      <c r="C414" s="2">
        <f t="shared" si="13"/>
        <v>0.27532611876996205</v>
      </c>
    </row>
    <row r="415" spans="1:3">
      <c r="A415" s="40" t="s">
        <v>18</v>
      </c>
      <c r="B415" s="22">
        <f>'Statistiques par espèce'!B1642+'Statistiques par espèce'!C1642</f>
        <v>17</v>
      </c>
      <c r="C415" s="2">
        <f t="shared" si="13"/>
        <v>1.0008914199990389</v>
      </c>
    </row>
    <row r="416" spans="1:3">
      <c r="A416" s="40" t="s">
        <v>18</v>
      </c>
      <c r="B416" s="22">
        <f>'Statistiques par espèce'!B1658+'Statistiques par espèce'!C1658</f>
        <v>13</v>
      </c>
      <c r="C416" s="2">
        <f t="shared" si="13"/>
        <v>0.27532611876996205</v>
      </c>
    </row>
    <row r="417" spans="1:3">
      <c r="A417" s="40" t="s">
        <v>18</v>
      </c>
      <c r="B417" s="22">
        <f>'Statistiques par espèce'!B1673+'Statistiques par espèce'!C1673</f>
        <v>4</v>
      </c>
      <c r="C417" s="2">
        <f t="shared" si="13"/>
        <v>-1.3571958089954606</v>
      </c>
    </row>
    <row r="418" spans="1:3">
      <c r="A418" s="40" t="s">
        <v>18</v>
      </c>
      <c r="B418" s="22">
        <f>'Statistiques par espèce'!B1687+'Statistiques par espèce'!C1687</f>
        <v>4</v>
      </c>
      <c r="C418" s="2">
        <f t="shared" si="13"/>
        <v>-1.3571958089954606</v>
      </c>
    </row>
    <row r="419" spans="1:3">
      <c r="A419" s="40" t="s">
        <v>18</v>
      </c>
      <c r="B419" s="22">
        <f>'Statistiques par espèce'!B1703+'Statistiques par espèce'!C1703</f>
        <v>22</v>
      </c>
      <c r="C419" s="2">
        <f t="shared" si="13"/>
        <v>1.9078480465353849</v>
      </c>
    </row>
    <row r="420" spans="1:3">
      <c r="A420" s="40" t="s">
        <v>18</v>
      </c>
      <c r="B420" s="22">
        <f>'Statistiques par espèce'!B1719+'Statistiques par espèce'!C1719</f>
        <v>12</v>
      </c>
      <c r="C420" s="2">
        <f t="shared" si="13"/>
        <v>9.3934793462692887E-2</v>
      </c>
    </row>
    <row r="421" spans="1:3">
      <c r="A421" s="40" t="s">
        <v>18</v>
      </c>
      <c r="B421" s="22">
        <f>'Statistiques par espèce'!B1733+'Statistiques par espèce'!C1733</f>
        <v>3</v>
      </c>
      <c r="C421" s="2">
        <f t="shared" si="13"/>
        <v>-1.5385871343027298</v>
      </c>
    </row>
    <row r="422" spans="1:3">
      <c r="A422" s="40" t="s">
        <v>18</v>
      </c>
      <c r="B422" s="22">
        <f>'Statistiques par espèce'!B1749+'Statistiques par espèce'!C1749</f>
        <v>17</v>
      </c>
      <c r="C422" s="2">
        <f t="shared" si="13"/>
        <v>1.0008914199990389</v>
      </c>
    </row>
    <row r="423" spans="1:3">
      <c r="A423" s="40" t="s">
        <v>18</v>
      </c>
      <c r="B423" s="22">
        <f>'Statistiques par espèce'!B1761+'Statistiques par espèce'!C1761</f>
        <v>10</v>
      </c>
      <c r="C423" s="2">
        <f t="shared" si="13"/>
        <v>-0.2688478571518455</v>
      </c>
    </row>
    <row r="424" spans="1:3">
      <c r="A424" s="40" t="s">
        <v>18</v>
      </c>
      <c r="B424" s="22">
        <f>'Statistiques par espèce'!B1775+'Statistiques par espèce'!C1775</f>
        <v>8</v>
      </c>
      <c r="C424" s="2">
        <f t="shared" si="13"/>
        <v>-0.63163050776638385</v>
      </c>
    </row>
    <row r="425" spans="1:3">
      <c r="A425" s="40" t="s">
        <v>18</v>
      </c>
      <c r="B425" s="22">
        <f>'Statistiques par espèce'!B1787+'Statistiques par espèce'!C1787</f>
        <v>16</v>
      </c>
      <c r="C425" s="2">
        <f t="shared" si="13"/>
        <v>0.81950009469176965</v>
      </c>
    </row>
    <row r="426" spans="1:3">
      <c r="A426" s="40" t="s">
        <v>18</v>
      </c>
      <c r="B426" s="22">
        <f>'Statistiques par espèce'!B1805+'Statistiques par espèce'!C1805</f>
        <v>9</v>
      </c>
      <c r="C426" s="2">
        <f t="shared" si="13"/>
        <v>-0.45023918245911471</v>
      </c>
    </row>
    <row r="427" spans="1:3">
      <c r="A427" s="40" t="s">
        <v>18</v>
      </c>
      <c r="B427" s="22">
        <f>'Statistiques par espèce'!B1819+'Statistiques par espèce'!C1819</f>
        <v>5</v>
      </c>
      <c r="C427" s="2">
        <f t="shared" si="13"/>
        <v>-1.1758044836881913</v>
      </c>
    </row>
    <row r="428" spans="1:3">
      <c r="A428" s="40" t="s">
        <v>18</v>
      </c>
      <c r="B428" s="22">
        <f>'Statistiques par espèce'!B1847+'Statistiques par espèce'!C1847</f>
        <v>15</v>
      </c>
      <c r="C428" s="2">
        <f t="shared" si="13"/>
        <v>0.63810876938450045</v>
      </c>
    </row>
    <row r="429" spans="1:3">
      <c r="A429" s="40" t="s">
        <v>18</v>
      </c>
      <c r="B429" s="22">
        <f>'Statistiques par espèce'!B1872+'Statistiques par espèce'!C1872</f>
        <v>14</v>
      </c>
      <c r="C429" s="2">
        <f t="shared" si="13"/>
        <v>0.45671744407723125</v>
      </c>
    </row>
    <row r="430" spans="1:3">
      <c r="A430" s="40" t="s">
        <v>18</v>
      </c>
      <c r="B430" s="22">
        <f>'Statistiques par espèce'!B1887+'Statistiques par espèce'!C1887</f>
        <v>8</v>
      </c>
      <c r="C430" s="2">
        <f t="shared" si="13"/>
        <v>-0.63163050776638385</v>
      </c>
    </row>
    <row r="431" spans="1:3">
      <c r="A431" s="40" t="s">
        <v>18</v>
      </c>
      <c r="B431" s="22">
        <f>'Statistiques par espèce'!B1904+'Statistiques par espèce'!C1904</f>
        <v>12</v>
      </c>
      <c r="C431" s="2">
        <f t="shared" si="13"/>
        <v>9.3934793462692887E-2</v>
      </c>
    </row>
    <row r="432" spans="1:3">
      <c r="A432" s="40" t="s">
        <v>18</v>
      </c>
      <c r="B432" s="22">
        <f>'Statistiques par espèce'!B1921+'Statistiques par espèce'!C1921</f>
        <v>9</v>
      </c>
      <c r="C432" s="2">
        <f t="shared" si="13"/>
        <v>-0.45023918245911471</v>
      </c>
    </row>
    <row r="433" spans="1:3">
      <c r="A433" s="40" t="s">
        <v>18</v>
      </c>
      <c r="B433" s="22">
        <f>'Statistiques par espèce'!B1936+'Statistiques par espèce'!C1936</f>
        <v>9</v>
      </c>
      <c r="C433" s="2">
        <f t="shared" si="13"/>
        <v>-0.45023918245911471</v>
      </c>
    </row>
    <row r="434" spans="1:3">
      <c r="A434" s="40" t="s">
        <v>18</v>
      </c>
      <c r="B434" s="22">
        <f>'Statistiques par espèce'!B1952+'Statistiques par espèce'!C1952</f>
        <v>10</v>
      </c>
      <c r="C434" s="2">
        <f t="shared" si="13"/>
        <v>-0.2688478571518455</v>
      </c>
    </row>
    <row r="435" spans="1:3">
      <c r="A435" s="40" t="s">
        <v>18</v>
      </c>
      <c r="B435" s="22">
        <f>'Statistiques par espèce'!B1982+'Statistiques par espèce'!C1982</f>
        <v>11</v>
      </c>
      <c r="C435" s="2">
        <f t="shared" si="13"/>
        <v>-8.7456531844576316E-2</v>
      </c>
    </row>
    <row r="436" spans="1:3">
      <c r="A436" s="40" t="s">
        <v>18</v>
      </c>
      <c r="B436" s="22">
        <f>'Statistiques par espèce'!B1994+'Statistiques par espèce'!C1994</f>
        <v>15</v>
      </c>
      <c r="C436" s="2">
        <f t="shared" si="13"/>
        <v>0.63810876938450045</v>
      </c>
    </row>
    <row r="437" spans="1:3">
      <c r="A437" s="40" t="s">
        <v>18</v>
      </c>
      <c r="B437" s="22">
        <f>'Statistiques par espèce'!B2009+'Statistiques par espèce'!C2009</f>
        <v>17</v>
      </c>
      <c r="C437" s="2">
        <f t="shared" si="13"/>
        <v>1.0008914199990389</v>
      </c>
    </row>
    <row r="438" spans="1:3">
      <c r="A438" s="40" t="s">
        <v>18</v>
      </c>
      <c r="B438" s="22">
        <f>'Statistiques par espèce'!B2023+'Statistiques par espèce'!C2023</f>
        <v>13</v>
      </c>
      <c r="C438" s="2">
        <f t="shared" si="13"/>
        <v>0.27532611876996205</v>
      </c>
    </row>
    <row r="439" spans="1:3">
      <c r="A439" s="40" t="s">
        <v>42</v>
      </c>
      <c r="B439" s="22">
        <f>'Statistiques par espèce'!B39+'Statistiques par espèce'!C39</f>
        <v>2</v>
      </c>
      <c r="C439" s="2">
        <f>(N2-$F$6)/$G$6</f>
        <v>-1.7741364143672613</v>
      </c>
    </row>
    <row r="440" spans="1:3">
      <c r="A440" s="40" t="s">
        <v>42</v>
      </c>
      <c r="B440" s="22">
        <f>'Statistiques par espèce'!B54+'Statistiques par espèce'!C54</f>
        <v>12</v>
      </c>
      <c r="C440" s="2">
        <f t="shared" ref="C440:C503" si="14">(N3-$F$6)/$G$6</f>
        <v>0.1231198194270795</v>
      </c>
    </row>
    <row r="441" spans="1:3">
      <c r="A441" s="40" t="s">
        <v>42</v>
      </c>
      <c r="B441" s="22">
        <f>'Statistiques par espèce'!B67+'Statistiques par espèce'!C67</f>
        <v>15</v>
      </c>
      <c r="C441" s="2">
        <f t="shared" si="14"/>
        <v>0.69229668956538182</v>
      </c>
    </row>
    <row r="442" spans="1:3">
      <c r="A442" s="40" t="s">
        <v>42</v>
      </c>
      <c r="B442" s="22">
        <f>'Statistiques par espèce'!B94+'Statistiques par espèce'!C94</f>
        <v>16</v>
      </c>
      <c r="C442" s="2">
        <f t="shared" si="14"/>
        <v>0.88202231294481592</v>
      </c>
    </row>
    <row r="443" spans="1:3">
      <c r="A443" s="40" t="s">
        <v>42</v>
      </c>
      <c r="B443" s="22">
        <f>'Statistiques par espèce'!B107+'Statistiques par espèce'!C107</f>
        <v>10</v>
      </c>
      <c r="C443" s="2">
        <f t="shared" si="14"/>
        <v>-0.25633142733178865</v>
      </c>
    </row>
    <row r="444" spans="1:3">
      <c r="A444" s="40" t="s">
        <v>42</v>
      </c>
      <c r="B444" s="22">
        <f>'Statistiques par espèce'!B131+'Statistiques par espèce'!C131</f>
        <v>6</v>
      </c>
      <c r="C444" s="2">
        <f t="shared" si="14"/>
        <v>-1.0152339208495251</v>
      </c>
    </row>
    <row r="445" spans="1:3">
      <c r="A445" s="40" t="s">
        <v>42</v>
      </c>
      <c r="B445" s="22">
        <f>'Statistiques par espèce'!B147+'Statistiques par espèce'!C147</f>
        <v>16</v>
      </c>
      <c r="C445" s="2">
        <f t="shared" si="14"/>
        <v>0.88202231294481592</v>
      </c>
    </row>
    <row r="446" spans="1:3">
      <c r="A446" s="40" t="s">
        <v>42</v>
      </c>
      <c r="B446" s="22">
        <f>'Statistiques par espèce'!B217+'Statistiques par espèce'!C217</f>
        <v>13</v>
      </c>
      <c r="C446" s="2">
        <f t="shared" si="14"/>
        <v>0.31284544280651361</v>
      </c>
    </row>
    <row r="447" spans="1:3">
      <c r="A447" s="40" t="s">
        <v>42</v>
      </c>
      <c r="B447" s="22">
        <f>'Statistiques par espèce'!B231+'Statistiques par espèce'!C231</f>
        <v>13</v>
      </c>
      <c r="C447" s="2">
        <f t="shared" si="14"/>
        <v>0.31284544280651361</v>
      </c>
    </row>
    <row r="448" spans="1:3">
      <c r="A448" s="40" t="s">
        <v>42</v>
      </c>
      <c r="B448" s="22">
        <f>'Statistiques par espèce'!B245+'Statistiques par espèce'!C245</f>
        <v>9</v>
      </c>
      <c r="C448" s="2">
        <f t="shared" si="14"/>
        <v>-0.44605705071122276</v>
      </c>
    </row>
    <row r="449" spans="1:3">
      <c r="A449" s="40" t="s">
        <v>42</v>
      </c>
      <c r="B449" s="22">
        <f>'Statistiques par espèce'!B259+'Statistiques par espèce'!C259</f>
        <v>10</v>
      </c>
      <c r="C449" s="2">
        <f t="shared" si="14"/>
        <v>-0.25633142733178865</v>
      </c>
    </row>
    <row r="450" spans="1:3">
      <c r="A450" s="40" t="s">
        <v>42</v>
      </c>
      <c r="B450" s="22">
        <f>'Statistiques par espèce'!B285+'Statistiques par espèce'!C285</f>
        <v>15</v>
      </c>
      <c r="C450" s="2">
        <f t="shared" si="14"/>
        <v>0.69229668956538182</v>
      </c>
    </row>
    <row r="451" spans="1:3">
      <c r="A451" s="40" t="s">
        <v>42</v>
      </c>
      <c r="B451" s="22">
        <f>'Statistiques par espèce'!B311+'Statistiques par espèce'!C311</f>
        <v>6</v>
      </c>
      <c r="C451" s="2">
        <f t="shared" si="14"/>
        <v>-1.0152339208495251</v>
      </c>
    </row>
    <row r="452" spans="1:3">
      <c r="A452" s="40" t="s">
        <v>42</v>
      </c>
      <c r="B452" s="22">
        <f>'Statistiques par espèce'!B329+'Statistiques par espèce'!C329</f>
        <v>2</v>
      </c>
      <c r="C452" s="2">
        <f t="shared" si="14"/>
        <v>-1.7741364143672613</v>
      </c>
    </row>
    <row r="453" spans="1:3">
      <c r="A453" s="40" t="s">
        <v>42</v>
      </c>
      <c r="B453" s="22">
        <f>'Statistiques par espèce'!B345+'Statistiques par espèce'!C345</f>
        <v>12</v>
      </c>
      <c r="C453" s="2">
        <f t="shared" si="14"/>
        <v>0.1231198194270795</v>
      </c>
    </row>
    <row r="454" spans="1:3">
      <c r="A454" s="40" t="s">
        <v>42</v>
      </c>
      <c r="B454" s="22">
        <f>'Statistiques par espèce'!B359+'Statistiques par espèce'!C359</f>
        <v>17</v>
      </c>
      <c r="C454" s="2">
        <f t="shared" si="14"/>
        <v>1.0717479363242499</v>
      </c>
    </row>
    <row r="455" spans="1:3">
      <c r="A455" s="40" t="s">
        <v>42</v>
      </c>
      <c r="B455" s="22">
        <f>'Statistiques par espèce'!B394+'Statistiques par espèce'!C394</f>
        <v>12</v>
      </c>
      <c r="C455" s="2">
        <f t="shared" si="14"/>
        <v>0.1231198194270795</v>
      </c>
    </row>
    <row r="456" spans="1:3">
      <c r="A456" s="40" t="s">
        <v>42</v>
      </c>
      <c r="B456" s="22">
        <f>'Statistiques par espèce'!B468+'Statistiques par espèce'!C468</f>
        <v>19</v>
      </c>
      <c r="C456" s="2">
        <f t="shared" si="14"/>
        <v>1.4511991830831181</v>
      </c>
    </row>
    <row r="457" spans="1:3">
      <c r="A457" s="40" t="s">
        <v>42</v>
      </c>
      <c r="B457" s="22">
        <f>'Statistiques par espèce'!B479+'Statistiques par espèce'!C479</f>
        <v>16</v>
      </c>
      <c r="C457" s="2">
        <f t="shared" si="14"/>
        <v>0.88202231294481592</v>
      </c>
    </row>
    <row r="458" spans="1:3">
      <c r="A458" s="40" t="s">
        <v>42</v>
      </c>
      <c r="B458" s="22">
        <f>'Statistiques par espèce'!B504+'Statistiques par espèce'!C504</f>
        <v>9</v>
      </c>
      <c r="C458" s="2">
        <f t="shared" si="14"/>
        <v>-0.44605705071122276</v>
      </c>
    </row>
    <row r="459" spans="1:3">
      <c r="A459" s="40" t="s">
        <v>42</v>
      </c>
      <c r="B459" s="22">
        <f>'Statistiques par espèce'!B526+'Statistiques par espèce'!C526</f>
        <v>2</v>
      </c>
      <c r="C459" s="2">
        <f t="shared" si="14"/>
        <v>-1.7741364143672613</v>
      </c>
    </row>
    <row r="460" spans="1:3">
      <c r="A460" s="40" t="s">
        <v>42</v>
      </c>
      <c r="B460" s="22">
        <f>'Statistiques par espèce'!B539+'Statistiques par espèce'!C539</f>
        <v>13</v>
      </c>
      <c r="C460" s="2">
        <f t="shared" si="14"/>
        <v>0.31284544280651361</v>
      </c>
    </row>
    <row r="461" spans="1:3">
      <c r="A461" s="40" t="s">
        <v>42</v>
      </c>
      <c r="B461" s="22">
        <f>'Statistiques par espèce'!B588+'Statistiques par espèce'!C588</f>
        <v>12</v>
      </c>
      <c r="C461" s="2">
        <f t="shared" si="14"/>
        <v>0.1231198194270795</v>
      </c>
    </row>
    <row r="462" spans="1:3">
      <c r="A462" s="40" t="s">
        <v>42</v>
      </c>
      <c r="B462" s="22">
        <f>'Statistiques par espèce'!B603+'Statistiques par espèce'!C603</f>
        <v>15</v>
      </c>
      <c r="C462" s="2">
        <f t="shared" si="14"/>
        <v>0.69229668956538182</v>
      </c>
    </row>
    <row r="463" spans="1:3">
      <c r="A463" s="40" t="s">
        <v>42</v>
      </c>
      <c r="B463" s="22">
        <f>'Statistiques par espèce'!B633+'Statistiques par espèce'!C633</f>
        <v>14</v>
      </c>
      <c r="C463" s="2">
        <f t="shared" si="14"/>
        <v>0.50257106618594771</v>
      </c>
    </row>
    <row r="464" spans="1:3">
      <c r="A464" s="40" t="s">
        <v>42</v>
      </c>
      <c r="B464" s="22">
        <f>'Statistiques par espèce'!B645+'Statistiques par espèce'!C645</f>
        <v>17</v>
      </c>
      <c r="C464" s="2">
        <f t="shared" si="14"/>
        <v>1.0717479363242499</v>
      </c>
    </row>
    <row r="465" spans="1:3">
      <c r="A465" s="40" t="s">
        <v>42</v>
      </c>
      <c r="B465" s="22">
        <f>'Statistiques par espèce'!B658+'Statistiques par espèce'!C658</f>
        <v>21</v>
      </c>
      <c r="C465" s="2">
        <f t="shared" si="14"/>
        <v>1.8306504298419863</v>
      </c>
    </row>
    <row r="466" spans="1:3">
      <c r="A466" s="40" t="s">
        <v>42</v>
      </c>
      <c r="B466" s="22">
        <f>'Statistiques par espèce'!B723+'Statistiques par espèce'!C723</f>
        <v>8</v>
      </c>
      <c r="C466" s="2">
        <f t="shared" si="14"/>
        <v>-0.63578267409065692</v>
      </c>
    </row>
    <row r="467" spans="1:3">
      <c r="A467" s="40" t="s">
        <v>42</v>
      </c>
      <c r="B467" s="22">
        <f>'Statistiques par espèce'!B738+'Statistiques par espèce'!C738</f>
        <v>15</v>
      </c>
      <c r="C467" s="2">
        <f t="shared" si="14"/>
        <v>0.69229668956538182</v>
      </c>
    </row>
    <row r="468" spans="1:3">
      <c r="A468" s="40" t="s">
        <v>42</v>
      </c>
      <c r="B468" s="22">
        <f>'Statistiques par espèce'!B764+'Statistiques par espèce'!C764</f>
        <v>11</v>
      </c>
      <c r="C468" s="2">
        <f t="shared" si="14"/>
        <v>-6.6605803952354589E-2</v>
      </c>
    </row>
    <row r="469" spans="1:3">
      <c r="A469" s="40" t="s">
        <v>42</v>
      </c>
      <c r="B469" s="22">
        <f>'Statistiques par espèce'!B778+'Statistiques par espèce'!C778</f>
        <v>14</v>
      </c>
      <c r="C469" s="2">
        <f t="shared" si="14"/>
        <v>0.50257106618594771</v>
      </c>
    </row>
    <row r="470" spans="1:3">
      <c r="A470" s="40" t="s">
        <v>42</v>
      </c>
      <c r="B470" s="22">
        <f>'Statistiques par espèce'!B804+'Statistiques par espèce'!C804</f>
        <v>1</v>
      </c>
      <c r="C470" s="2">
        <f t="shared" si="14"/>
        <v>-1.9638620377466955</v>
      </c>
    </row>
    <row r="471" spans="1:3">
      <c r="A471" s="40" t="s">
        <v>42</v>
      </c>
      <c r="B471" s="22">
        <f>'Statistiques par espèce'!B830+'Statistiques par espèce'!C830</f>
        <v>7</v>
      </c>
      <c r="C471" s="2">
        <f t="shared" si="14"/>
        <v>-0.82550829747009091</v>
      </c>
    </row>
    <row r="472" spans="1:3">
      <c r="A472" s="40" t="s">
        <v>42</v>
      </c>
      <c r="B472" s="22">
        <f>'Statistiques par espèce'!B864+'Statistiques par espèce'!C864</f>
        <v>10</v>
      </c>
      <c r="C472" s="2">
        <f t="shared" si="14"/>
        <v>-0.25633142733178865</v>
      </c>
    </row>
    <row r="473" spans="1:3">
      <c r="A473" s="40" t="s">
        <v>42</v>
      </c>
      <c r="B473" s="22">
        <f>'Statistiques par espèce'!B882+'Statistiques par espèce'!C882</f>
        <v>15</v>
      </c>
      <c r="C473" s="2">
        <f t="shared" si="14"/>
        <v>0.69229668956538182</v>
      </c>
    </row>
    <row r="474" spans="1:3">
      <c r="A474" s="40" t="s">
        <v>42</v>
      </c>
      <c r="B474" s="22">
        <f>'Statistiques par espèce'!B909+'Statistiques par espèce'!C909</f>
        <v>1</v>
      </c>
      <c r="C474" s="2">
        <f t="shared" si="14"/>
        <v>-1.9638620377466955</v>
      </c>
    </row>
    <row r="475" spans="1:3">
      <c r="A475" s="40" t="s">
        <v>42</v>
      </c>
      <c r="B475" s="22">
        <f>'Statistiques par espèce'!B922+'Statistiques par espèce'!C922</f>
        <v>7</v>
      </c>
      <c r="C475" s="2">
        <f t="shared" si="14"/>
        <v>-0.82550829747009091</v>
      </c>
    </row>
    <row r="476" spans="1:3">
      <c r="A476" s="40" t="s">
        <v>42</v>
      </c>
      <c r="B476" s="22">
        <f>'Statistiques par espèce'!B935+'Statistiques par espèce'!C935</f>
        <v>10</v>
      </c>
      <c r="C476" s="2">
        <f t="shared" si="14"/>
        <v>-0.25633142733178865</v>
      </c>
    </row>
    <row r="477" spans="1:3">
      <c r="A477" s="40" t="s">
        <v>42</v>
      </c>
      <c r="B477" s="22">
        <f>'Statistiques par espèce'!B947+'Statistiques par espèce'!C947</f>
        <v>4</v>
      </c>
      <c r="C477" s="2">
        <f t="shared" si="14"/>
        <v>-1.3946851676083933</v>
      </c>
    </row>
    <row r="478" spans="1:3">
      <c r="A478" s="40" t="s">
        <v>42</v>
      </c>
      <c r="B478" s="22">
        <f>'Statistiques par espèce'!B961+'Statistiques par espèce'!C961</f>
        <v>9</v>
      </c>
      <c r="C478" s="2">
        <f t="shared" si="14"/>
        <v>-0.44605705071122276</v>
      </c>
    </row>
    <row r="479" spans="1:3">
      <c r="A479" s="40" t="s">
        <v>42</v>
      </c>
      <c r="B479" s="22">
        <f>'Statistiques par espèce'!B973+'Statistiques par espèce'!C973</f>
        <v>13</v>
      </c>
      <c r="C479" s="2">
        <f t="shared" si="14"/>
        <v>0.31284544280651361</v>
      </c>
    </row>
    <row r="480" spans="1:3">
      <c r="A480" s="40" t="s">
        <v>42</v>
      </c>
      <c r="B480" s="22">
        <f>'Statistiques par espèce'!B989+'Statistiques par espèce'!C989</f>
        <v>4</v>
      </c>
      <c r="C480" s="2">
        <f t="shared" si="14"/>
        <v>-1.3946851676083933</v>
      </c>
    </row>
    <row r="481" spans="1:3">
      <c r="A481" s="40" t="s">
        <v>42</v>
      </c>
      <c r="B481" s="22">
        <f>'Statistiques par espèce'!B1002+'Statistiques par espèce'!C1002</f>
        <v>11</v>
      </c>
      <c r="C481" s="2">
        <f t="shared" si="14"/>
        <v>-6.6605803952354589E-2</v>
      </c>
    </row>
    <row r="482" spans="1:3">
      <c r="A482" s="40" t="s">
        <v>42</v>
      </c>
      <c r="B482" s="22">
        <f>'Statistiques par espèce'!B1018+'Statistiques par espèce'!C1018</f>
        <v>18</v>
      </c>
      <c r="C482" s="2">
        <f t="shared" si="14"/>
        <v>1.2614735597036841</v>
      </c>
    </row>
    <row r="483" spans="1:3">
      <c r="A483" s="40" t="s">
        <v>42</v>
      </c>
      <c r="B483" s="22">
        <f>'Statistiques par espèce'!B1031+'Statistiques par espèce'!C1031</f>
        <v>13</v>
      </c>
      <c r="C483" s="2">
        <f t="shared" si="14"/>
        <v>0.31284544280651361</v>
      </c>
    </row>
    <row r="484" spans="1:3">
      <c r="A484" s="40" t="s">
        <v>42</v>
      </c>
      <c r="B484" s="22">
        <f>'Statistiques par espèce'!B1058+'Statistiques par espèce'!C1058</f>
        <v>16</v>
      </c>
      <c r="C484" s="2">
        <f t="shared" si="14"/>
        <v>0.88202231294481592</v>
      </c>
    </row>
    <row r="485" spans="1:3">
      <c r="A485" s="40" t="s">
        <v>42</v>
      </c>
      <c r="B485" s="22">
        <f>'Statistiques par espèce'!B1094+'Statistiques par espèce'!C1094</f>
        <v>8</v>
      </c>
      <c r="C485" s="2">
        <f t="shared" si="14"/>
        <v>-0.63578267409065692</v>
      </c>
    </row>
    <row r="486" spans="1:3">
      <c r="A486" s="40" t="s">
        <v>42</v>
      </c>
      <c r="B486" s="22">
        <f>'Statistiques par espèce'!B1108+'Statistiques par espèce'!C1108</f>
        <v>14</v>
      </c>
      <c r="C486" s="2">
        <f t="shared" si="14"/>
        <v>0.50257106618594771</v>
      </c>
    </row>
    <row r="487" spans="1:3">
      <c r="A487" s="40" t="s">
        <v>42</v>
      </c>
      <c r="B487" s="22">
        <f>'Statistiques par espèce'!B1128+'Statistiques par espèce'!C1128</f>
        <v>2</v>
      </c>
      <c r="C487" s="2">
        <f t="shared" si="14"/>
        <v>-1.7741364143672613</v>
      </c>
    </row>
    <row r="488" spans="1:3">
      <c r="A488" s="40" t="s">
        <v>42</v>
      </c>
      <c r="B488" s="22">
        <f>'Statistiques par espèce'!B1144+'Statistiques par espèce'!C1144</f>
        <v>22</v>
      </c>
      <c r="C488" s="2">
        <f t="shared" si="14"/>
        <v>2.0203760532214203</v>
      </c>
    </row>
    <row r="489" spans="1:3">
      <c r="A489" s="40" t="s">
        <v>42</v>
      </c>
      <c r="B489" s="22">
        <f>'Statistiques par espèce'!B1159+'Statistiques par espèce'!C1159</f>
        <v>12</v>
      </c>
      <c r="C489" s="2">
        <f t="shared" si="14"/>
        <v>0.1231198194270795</v>
      </c>
    </row>
    <row r="490" spans="1:3">
      <c r="A490" s="40" t="s">
        <v>42</v>
      </c>
      <c r="B490" s="22">
        <f>'Statistiques par espèce'!B1189+'Statistiques par espèce'!C1189</f>
        <v>16</v>
      </c>
      <c r="C490" s="2">
        <f t="shared" si="14"/>
        <v>0.88202231294481592</v>
      </c>
    </row>
    <row r="491" spans="1:3">
      <c r="A491" s="40" t="s">
        <v>42</v>
      </c>
      <c r="B491" s="22">
        <f>'Statistiques par espèce'!B1218+'Statistiques par espèce'!C1218</f>
        <v>10</v>
      </c>
      <c r="C491" s="2">
        <f t="shared" si="14"/>
        <v>-0.25633142733178865</v>
      </c>
    </row>
    <row r="492" spans="1:3">
      <c r="A492" s="40" t="s">
        <v>42</v>
      </c>
      <c r="B492" s="22">
        <f>'Statistiques par espèce'!B1245+'Statistiques par espèce'!C1245</f>
        <v>9</v>
      </c>
      <c r="C492" s="2">
        <f t="shared" si="14"/>
        <v>-0.44605705071122276</v>
      </c>
    </row>
    <row r="493" spans="1:3">
      <c r="A493" s="40" t="s">
        <v>42</v>
      </c>
      <c r="B493" s="22">
        <f>'Statistiques par espèce'!B1256+'Statistiques par espèce'!C1256</f>
        <v>8</v>
      </c>
      <c r="C493" s="2">
        <f t="shared" si="14"/>
        <v>-0.63578267409065692</v>
      </c>
    </row>
    <row r="494" spans="1:3">
      <c r="A494" s="40" t="s">
        <v>42</v>
      </c>
      <c r="B494" s="22">
        <f>'Statistiques par espèce'!B1271+'Statistiques par espèce'!C1271</f>
        <v>10</v>
      </c>
      <c r="C494" s="2">
        <f t="shared" si="14"/>
        <v>-0.25633142733178865</v>
      </c>
    </row>
    <row r="495" spans="1:3">
      <c r="A495" s="40" t="s">
        <v>42</v>
      </c>
      <c r="B495" s="22">
        <f>'Statistiques par espèce'!B1298+'Statistiques par espèce'!C1298</f>
        <v>6</v>
      </c>
      <c r="C495" s="2">
        <f t="shared" si="14"/>
        <v>-1.0152339208495251</v>
      </c>
    </row>
    <row r="496" spans="1:3">
      <c r="A496" s="40" t="s">
        <v>42</v>
      </c>
      <c r="B496" s="22">
        <f>'Statistiques par espèce'!B1314+'Statistiques par espèce'!C1314</f>
        <v>10</v>
      </c>
      <c r="C496" s="2">
        <f t="shared" si="14"/>
        <v>-0.25633142733178865</v>
      </c>
    </row>
    <row r="497" spans="1:3">
      <c r="A497" s="40" t="s">
        <v>42</v>
      </c>
      <c r="B497" s="22">
        <f>'Statistiques par espèce'!B1327+'Statistiques par espèce'!C1327</f>
        <v>16</v>
      </c>
      <c r="C497" s="2">
        <f t="shared" si="14"/>
        <v>0.88202231294481592</v>
      </c>
    </row>
    <row r="498" spans="1:3">
      <c r="A498" s="40" t="s">
        <v>42</v>
      </c>
      <c r="B498" s="22">
        <f>'Statistiques par espèce'!B1356+'Statistiques par espèce'!C1356</f>
        <v>14</v>
      </c>
      <c r="C498" s="2">
        <f t="shared" si="14"/>
        <v>0.50257106618594771</v>
      </c>
    </row>
    <row r="499" spans="1:3">
      <c r="A499" s="40" t="s">
        <v>42</v>
      </c>
      <c r="B499" s="22">
        <f>'Statistiques par espèce'!B1374+'Statistiques par espèce'!C1374</f>
        <v>11</v>
      </c>
      <c r="C499" s="2">
        <f t="shared" si="14"/>
        <v>-6.6605803952354589E-2</v>
      </c>
    </row>
    <row r="500" spans="1:3">
      <c r="A500" s="40" t="s">
        <v>42</v>
      </c>
      <c r="B500" s="22">
        <f>'Statistiques par espèce'!B1384+'Statistiques par espèce'!C1384</f>
        <v>12</v>
      </c>
      <c r="C500" s="2">
        <f t="shared" si="14"/>
        <v>0.1231198194270795</v>
      </c>
    </row>
    <row r="501" spans="1:3">
      <c r="A501" s="40" t="s">
        <v>42</v>
      </c>
      <c r="B501" s="22">
        <f>'Statistiques par espèce'!B1397+'Statistiques par espèce'!C1397</f>
        <v>2</v>
      </c>
      <c r="C501" s="2">
        <f t="shared" si="14"/>
        <v>-1.7741364143672613</v>
      </c>
    </row>
    <row r="502" spans="1:3">
      <c r="A502" s="40" t="s">
        <v>42</v>
      </c>
      <c r="B502" s="22">
        <f>'Statistiques par espèce'!B1437+'Statistiques par espèce'!C1437</f>
        <v>23</v>
      </c>
      <c r="C502" s="2">
        <f t="shared" si="14"/>
        <v>2.2101016766008543</v>
      </c>
    </row>
    <row r="503" spans="1:3">
      <c r="A503" s="40" t="s">
        <v>42</v>
      </c>
      <c r="B503" s="22">
        <f>'Statistiques par espèce'!B1450+'Statistiques par espèce'!C1450</f>
        <v>19</v>
      </c>
      <c r="C503" s="2">
        <f t="shared" si="14"/>
        <v>1.4511991830831181</v>
      </c>
    </row>
    <row r="504" spans="1:3">
      <c r="A504" s="40" t="s">
        <v>42</v>
      </c>
      <c r="B504" s="22">
        <f>'Statistiques par espèce'!B1466+'Statistiques par espèce'!C1466</f>
        <v>7</v>
      </c>
      <c r="C504" s="2">
        <f t="shared" ref="C504:C532" si="15">(N67-$F$6)/$G$6</f>
        <v>-0.82550829747009091</v>
      </c>
    </row>
    <row r="505" spans="1:3">
      <c r="A505" s="40" t="s">
        <v>42</v>
      </c>
      <c r="B505" s="22">
        <f>'Statistiques par espèce'!B1493+'Statistiques par espèce'!C1493</f>
        <v>16</v>
      </c>
      <c r="C505" s="2">
        <f t="shared" si="15"/>
        <v>0.88202231294481592</v>
      </c>
    </row>
    <row r="506" spans="1:3">
      <c r="A506" s="40" t="s">
        <v>42</v>
      </c>
      <c r="B506" s="22">
        <f>'Statistiques par espèce'!B1523+'Statistiques par espèce'!C1523</f>
        <v>6</v>
      </c>
      <c r="C506" s="2">
        <f t="shared" si="15"/>
        <v>-1.0152339208495251</v>
      </c>
    </row>
    <row r="507" spans="1:3">
      <c r="A507" s="40" t="s">
        <v>42</v>
      </c>
      <c r="B507" s="22">
        <f>'Statistiques par espèce'!B1540+'Statistiques par espèce'!C1540</f>
        <v>24</v>
      </c>
      <c r="C507" s="2">
        <f t="shared" si="15"/>
        <v>2.3998272999802888</v>
      </c>
    </row>
    <row r="508" spans="1:3">
      <c r="A508" s="40" t="s">
        <v>42</v>
      </c>
      <c r="B508" s="22">
        <f>'Statistiques par espèce'!B1554+'Statistiques par espèce'!C1554</f>
        <v>16</v>
      </c>
      <c r="C508" s="2">
        <f t="shared" si="15"/>
        <v>0.88202231294481592</v>
      </c>
    </row>
    <row r="509" spans="1:3">
      <c r="A509" s="40" t="s">
        <v>42</v>
      </c>
      <c r="B509" s="22">
        <f>'Statistiques par espèce'!B1582+'Statistiques par espèce'!C1582</f>
        <v>13</v>
      </c>
      <c r="C509" s="2">
        <f t="shared" si="15"/>
        <v>0.31284544280651361</v>
      </c>
    </row>
    <row r="510" spans="1:3">
      <c r="A510" s="40" t="s">
        <v>42</v>
      </c>
      <c r="B510" s="22">
        <f>'Statistiques par espèce'!B1596+'Statistiques par espèce'!C1596</f>
        <v>13</v>
      </c>
      <c r="C510" s="2">
        <f t="shared" si="15"/>
        <v>0.31284544280651361</v>
      </c>
    </row>
    <row r="511" spans="1:3">
      <c r="A511" s="40" t="s">
        <v>42</v>
      </c>
      <c r="B511" s="22">
        <f>'Statistiques par espèce'!B1623+'Statistiques par espèce'!C1623</f>
        <v>9</v>
      </c>
      <c r="C511" s="2">
        <f t="shared" si="15"/>
        <v>-0.44605705071122276</v>
      </c>
    </row>
    <row r="512" spans="1:3">
      <c r="A512" s="40" t="s">
        <v>42</v>
      </c>
      <c r="B512" s="22">
        <f>'Statistiques par espèce'!B1633+'Statistiques par espèce'!C1633</f>
        <v>1</v>
      </c>
      <c r="C512" s="2">
        <f t="shared" si="15"/>
        <v>-1.9638620377466955</v>
      </c>
    </row>
    <row r="513" spans="1:3">
      <c r="A513" s="40" t="s">
        <v>42</v>
      </c>
      <c r="B513" s="22">
        <f>'Statistiques par espèce'!B1666+'Statistiques par espèce'!C1666</f>
        <v>19</v>
      </c>
      <c r="C513" s="2">
        <f t="shared" si="15"/>
        <v>1.4511991830831181</v>
      </c>
    </row>
    <row r="514" spans="1:3">
      <c r="A514" s="40" t="s">
        <v>42</v>
      </c>
      <c r="B514" s="22">
        <f>'Statistiques par espèce'!B1680+'Statistiques par espèce'!C1680</f>
        <v>1</v>
      </c>
      <c r="C514" s="2">
        <f t="shared" si="15"/>
        <v>-1.9638620377466955</v>
      </c>
    </row>
    <row r="515" spans="1:3">
      <c r="A515" s="40" t="s">
        <v>42</v>
      </c>
      <c r="B515" s="22">
        <f>'Statistiques par espèce'!B1695+'Statistiques par espèce'!C1695</f>
        <v>5</v>
      </c>
      <c r="C515" s="2">
        <f t="shared" si="15"/>
        <v>-1.2049595442289591</v>
      </c>
    </row>
    <row r="516" spans="1:3">
      <c r="A516" s="40" t="s">
        <v>42</v>
      </c>
      <c r="B516" s="22">
        <f>'Statistiques par espèce'!B1710+'Statistiques par espèce'!C1710</f>
        <v>9</v>
      </c>
      <c r="C516" s="2">
        <f t="shared" si="15"/>
        <v>-0.44605705071122276</v>
      </c>
    </row>
    <row r="517" spans="1:3">
      <c r="A517" s="40" t="s">
        <v>42</v>
      </c>
      <c r="B517" s="22">
        <f>'Statistiques par espèce'!B1740+'Statistiques par espèce'!C1740</f>
        <v>3</v>
      </c>
      <c r="C517" s="2">
        <f t="shared" si="15"/>
        <v>-1.5844107909878273</v>
      </c>
    </row>
    <row r="518" spans="1:3">
      <c r="A518" s="40" t="s">
        <v>42</v>
      </c>
      <c r="B518" s="22">
        <f>'Statistiques par espèce'!B1754+'Statistiques par espèce'!C1754</f>
        <v>9</v>
      </c>
      <c r="C518" s="2">
        <f t="shared" si="15"/>
        <v>-0.44605705071122276</v>
      </c>
    </row>
    <row r="519" spans="1:3">
      <c r="A519" s="40" t="s">
        <v>42</v>
      </c>
      <c r="B519" s="22">
        <f>'Statistiques par espèce'!B1767+'Statistiques par espèce'!C1767</f>
        <v>18</v>
      </c>
      <c r="C519" s="2">
        <f t="shared" si="15"/>
        <v>1.2614735597036841</v>
      </c>
    </row>
    <row r="520" spans="1:3">
      <c r="A520" s="40" t="s">
        <v>42</v>
      </c>
      <c r="B520" s="22">
        <f>'Statistiques par espèce'!B1781+'Statistiques par espèce'!C1781</f>
        <v>11</v>
      </c>
      <c r="C520" s="2">
        <f t="shared" si="15"/>
        <v>-6.6605803952354589E-2</v>
      </c>
    </row>
    <row r="521" spans="1:3">
      <c r="A521" s="40" t="s">
        <v>42</v>
      </c>
      <c r="B521" s="22">
        <f>'Statistiques par espèce'!B1795+'Statistiques par espèce'!C1795</f>
        <v>15</v>
      </c>
      <c r="C521" s="2">
        <f t="shared" si="15"/>
        <v>0.69229668956538182</v>
      </c>
    </row>
    <row r="522" spans="1:3">
      <c r="A522" s="40" t="s">
        <v>42</v>
      </c>
      <c r="B522" s="22">
        <f>'Statistiques par espèce'!B1811+'Statistiques par espèce'!C1811</f>
        <v>10</v>
      </c>
      <c r="C522" s="2">
        <f t="shared" si="15"/>
        <v>-0.25633142733178865</v>
      </c>
    </row>
    <row r="523" spans="1:3">
      <c r="A523" s="40" t="s">
        <v>42</v>
      </c>
      <c r="B523" s="22">
        <f>'Statistiques par espèce'!B1852+'Statistiques par espèce'!C1852</f>
        <v>8</v>
      </c>
      <c r="C523" s="2">
        <f t="shared" si="15"/>
        <v>-0.63578267409065692</v>
      </c>
    </row>
    <row r="524" spans="1:3">
      <c r="A524" s="40" t="s">
        <v>42</v>
      </c>
      <c r="B524" s="22">
        <f>'Statistiques par espèce'!B1879+'Statistiques par espèce'!C1879</f>
        <v>14</v>
      </c>
      <c r="C524" s="2">
        <f t="shared" si="15"/>
        <v>0.50257106618594771</v>
      </c>
    </row>
    <row r="525" spans="1:3">
      <c r="A525" s="40" t="s">
        <v>42</v>
      </c>
      <c r="B525" s="22">
        <f>'Statistiques par espèce'!B1894+'Statistiques par espèce'!C1894</f>
        <v>7</v>
      </c>
      <c r="C525" s="2">
        <f t="shared" si="15"/>
        <v>-0.82550829747009091</v>
      </c>
    </row>
    <row r="526" spans="1:3">
      <c r="A526" s="40" t="s">
        <v>42</v>
      </c>
      <c r="B526" s="22">
        <f>'Statistiques par espèce'!B1912+'Statistiques par espèce'!C1912</f>
        <v>14</v>
      </c>
      <c r="C526" s="2">
        <f t="shared" si="15"/>
        <v>0.50257106618594771</v>
      </c>
    </row>
    <row r="527" spans="1:3">
      <c r="A527" s="40" t="s">
        <v>42</v>
      </c>
      <c r="B527" s="22">
        <f>'Statistiques par espèce'!B1943+'Statistiques par espèce'!C1943</f>
        <v>16</v>
      </c>
      <c r="C527" s="2">
        <f t="shared" si="15"/>
        <v>0.88202231294481592</v>
      </c>
    </row>
    <row r="528" spans="1:3">
      <c r="A528" s="40" t="s">
        <v>42</v>
      </c>
      <c r="B528" s="22">
        <f>'Statistiques par espèce'!B1959+'Statistiques par espèce'!C1959</f>
        <v>9</v>
      </c>
      <c r="C528" s="2">
        <f t="shared" si="15"/>
        <v>-0.44605705071122276</v>
      </c>
    </row>
    <row r="529" spans="1:3">
      <c r="A529" s="40" t="s">
        <v>42</v>
      </c>
      <c r="B529" s="22">
        <f>'Statistiques par espèce'!B1974+'Statistiques par espèce'!C1974</f>
        <v>18</v>
      </c>
      <c r="C529" s="2">
        <f t="shared" si="15"/>
        <v>1.2614735597036841</v>
      </c>
    </row>
    <row r="530" spans="1:3">
      <c r="A530" s="40" t="s">
        <v>42</v>
      </c>
      <c r="B530" s="22">
        <f>'Statistiques par espèce'!B2000+'Statistiques par espèce'!C2000</f>
        <v>15</v>
      </c>
      <c r="C530" s="2">
        <f t="shared" si="15"/>
        <v>0.69229668956538182</v>
      </c>
    </row>
    <row r="531" spans="1:3">
      <c r="A531" s="40" t="s">
        <v>42</v>
      </c>
      <c r="B531" s="22">
        <f>'Statistiques par espèce'!B2016+'Statistiques par espèce'!C2016</f>
        <v>12</v>
      </c>
      <c r="C531" s="2">
        <f t="shared" si="15"/>
        <v>0.1231198194270795</v>
      </c>
    </row>
    <row r="532" spans="1:3">
      <c r="A532" s="40" t="s">
        <v>42</v>
      </c>
      <c r="B532" s="22">
        <f>'Statistiques par espèce'!B2030+'Statistiques par espèce'!C2030</f>
        <v>14</v>
      </c>
      <c r="C532" s="2">
        <f t="shared" si="15"/>
        <v>0.50257106618594771</v>
      </c>
    </row>
    <row r="533" spans="1:3">
      <c r="A533" s="40" t="s">
        <v>26</v>
      </c>
      <c r="B533" s="22">
        <f>'Statistiques par espèce'!B11+'Statistiques par espèce'!C11</f>
        <v>15</v>
      </c>
      <c r="C533" s="2">
        <f>(O2-$F$7)/$G$7</f>
        <v>0.72259662563963478</v>
      </c>
    </row>
    <row r="534" spans="1:3">
      <c r="A534" s="40" t="s">
        <v>26</v>
      </c>
      <c r="B534" s="22">
        <f>'Statistiques par espèce'!B24+'Statistiques par espèce'!C24</f>
        <v>12</v>
      </c>
      <c r="C534" s="2">
        <f t="shared" ref="C534:C597" si="16">(O3-$F$7)/$G$7</f>
        <v>0.14055989156277834</v>
      </c>
    </row>
    <row r="535" spans="1:3">
      <c r="A535" s="40" t="s">
        <v>26</v>
      </c>
      <c r="B535" s="22">
        <f>'Statistiques par espèce'!B42+'Statistiques par espèce'!C42</f>
        <v>5</v>
      </c>
      <c r="C535" s="2">
        <f t="shared" si="16"/>
        <v>-1.2175258212832201</v>
      </c>
    </row>
    <row r="536" spans="1:3">
      <c r="A536" s="40" t="s">
        <v>26</v>
      </c>
      <c r="B536" s="22">
        <f>'Statistiques par espèce'!B57+'Statistiques par espèce'!C57</f>
        <v>10</v>
      </c>
      <c r="C536" s="2">
        <f t="shared" si="16"/>
        <v>-0.24746459782179261</v>
      </c>
    </row>
    <row r="537" spans="1:3">
      <c r="A537" s="40" t="s">
        <v>26</v>
      </c>
      <c r="B537" s="22">
        <f>'Statistiques par espèce'!B71+'Statistiques par espèce'!C71</f>
        <v>11</v>
      </c>
      <c r="C537" s="2">
        <f t="shared" si="16"/>
        <v>-5.3452353129507128E-2</v>
      </c>
    </row>
    <row r="538" spans="1:3">
      <c r="A538" s="40" t="s">
        <v>26</v>
      </c>
      <c r="B538" s="22">
        <f>'Statistiques par espèce'!B81+'Statistiques par espèce'!C81</f>
        <v>30</v>
      </c>
      <c r="C538" s="2">
        <f t="shared" si="16"/>
        <v>3.6327802960239164</v>
      </c>
    </row>
    <row r="539" spans="1:3">
      <c r="A539" s="40" t="s">
        <v>26</v>
      </c>
      <c r="B539" s="22">
        <f>'Statistiques par espèce'!B97+'Statistiques par espèce'!C97</f>
        <v>15</v>
      </c>
      <c r="C539" s="2">
        <f t="shared" si="16"/>
        <v>0.72259662563963478</v>
      </c>
    </row>
    <row r="540" spans="1:3">
      <c r="A540" s="40" t="s">
        <v>26</v>
      </c>
      <c r="B540" s="22">
        <f>'Statistiques par espèce'!B133+'Statistiques par espèce'!C133</f>
        <v>12</v>
      </c>
      <c r="C540" s="2">
        <f t="shared" si="16"/>
        <v>0.14055989156277834</v>
      </c>
    </row>
    <row r="541" spans="1:3">
      <c r="A541" s="40" t="s">
        <v>26</v>
      </c>
      <c r="B541" s="22">
        <f>'Statistiques par espèce'!B149+'Statistiques par espèce'!C149</f>
        <v>12</v>
      </c>
      <c r="C541" s="2">
        <f t="shared" si="16"/>
        <v>0.14055989156277834</v>
      </c>
    </row>
    <row r="542" spans="1:3">
      <c r="A542" s="40" t="s">
        <v>26</v>
      </c>
      <c r="B542" s="22">
        <f>'Statistiques par espèce'!B161+'Statistiques par espèce'!C161</f>
        <v>2</v>
      </c>
      <c r="C542" s="2">
        <f t="shared" si="16"/>
        <v>-1.7995625553600765</v>
      </c>
    </row>
    <row r="543" spans="1:3">
      <c r="A543" s="40" t="s">
        <v>26</v>
      </c>
      <c r="B543" s="22">
        <f>'Statistiques par espèce'!B192+'Statistiques par espèce'!C192</f>
        <v>11</v>
      </c>
      <c r="C543" s="2">
        <f t="shared" si="16"/>
        <v>-5.3452353129507128E-2</v>
      </c>
    </row>
    <row r="544" spans="1:3">
      <c r="A544" s="40" t="s">
        <v>26</v>
      </c>
      <c r="B544" s="22">
        <f>'Statistiques par espèce'!B205+'Statistiques par espèce'!C205</f>
        <v>18</v>
      </c>
      <c r="C544" s="2">
        <f t="shared" si="16"/>
        <v>1.3046333597164912</v>
      </c>
    </row>
    <row r="545" spans="1:3">
      <c r="A545" s="40" t="s">
        <v>26</v>
      </c>
      <c r="B545" s="22">
        <f>'Statistiques par espèce'!B219+'Statistiques par espèce'!C219</f>
        <v>10</v>
      </c>
      <c r="C545" s="2">
        <f t="shared" si="16"/>
        <v>-0.24746459782179261</v>
      </c>
    </row>
    <row r="546" spans="1:3">
      <c r="A546" s="40" t="s">
        <v>26</v>
      </c>
      <c r="B546" s="22">
        <f>'Statistiques par espèce'!B234+'Statistiques par espèce'!C234</f>
        <v>14</v>
      </c>
      <c r="C546" s="2">
        <f t="shared" si="16"/>
        <v>0.52858438094734927</v>
      </c>
    </row>
    <row r="547" spans="1:3">
      <c r="A547" s="40" t="s">
        <v>26</v>
      </c>
      <c r="B547" s="22">
        <f>'Statistiques par espèce'!B261+'Statistiques par espèce'!C261</f>
        <v>9</v>
      </c>
      <c r="C547" s="2">
        <f t="shared" si="16"/>
        <v>-0.44147684251407809</v>
      </c>
    </row>
    <row r="548" spans="1:3">
      <c r="A548" s="40" t="s">
        <v>26</v>
      </c>
      <c r="B548" s="22">
        <f>'Statistiques par espèce'!B273+'Statistiques par espèce'!C273</f>
        <v>2</v>
      </c>
      <c r="C548" s="2">
        <f t="shared" si="16"/>
        <v>-1.7995625553600765</v>
      </c>
    </row>
    <row r="549" spans="1:3">
      <c r="A549" s="40" t="s">
        <v>26</v>
      </c>
      <c r="B549" s="22">
        <f>'Statistiques par espèce'!B289+'Statistiques par espèce'!C289</f>
        <v>15</v>
      </c>
      <c r="C549" s="2">
        <f t="shared" si="16"/>
        <v>0.72259662563963478</v>
      </c>
    </row>
    <row r="550" spans="1:3">
      <c r="A550" s="40" t="s">
        <v>26</v>
      </c>
      <c r="B550" s="22">
        <f>'Statistiques par espèce'!B303+'Statistiques par espèce'!C303</f>
        <v>10</v>
      </c>
      <c r="C550" s="2">
        <f t="shared" si="16"/>
        <v>-0.24746459782179261</v>
      </c>
    </row>
    <row r="551" spans="1:3">
      <c r="A551" s="40" t="s">
        <v>26</v>
      </c>
      <c r="B551" s="22">
        <f>'Statistiques par espèce'!B331+'Statistiques par espèce'!C331</f>
        <v>3</v>
      </c>
      <c r="C551" s="2">
        <f t="shared" si="16"/>
        <v>-1.6055503106677909</v>
      </c>
    </row>
    <row r="552" spans="1:3">
      <c r="A552" s="40" t="s">
        <v>26</v>
      </c>
      <c r="B552" s="22">
        <f>'Statistiques par espèce'!B384+'Statistiques par espèce'!C384</f>
        <v>3</v>
      </c>
      <c r="C552" s="2">
        <f t="shared" si="16"/>
        <v>-1.6055503106677909</v>
      </c>
    </row>
    <row r="553" spans="1:3">
      <c r="A553" s="40" t="s">
        <v>26</v>
      </c>
      <c r="B553" s="22">
        <f>'Statistiques par espèce'!B396+'Statistiques par espèce'!C396</f>
        <v>11</v>
      </c>
      <c r="C553" s="2">
        <f t="shared" si="16"/>
        <v>-5.3452353129507128E-2</v>
      </c>
    </row>
    <row r="554" spans="1:3">
      <c r="A554" s="40" t="s">
        <v>26</v>
      </c>
      <c r="B554" s="22">
        <f>'Statistiques par espèce'!B408+'Statistiques par espèce'!C408</f>
        <v>17</v>
      </c>
      <c r="C554" s="2">
        <f t="shared" si="16"/>
        <v>1.1106211150242058</v>
      </c>
    </row>
    <row r="555" spans="1:3">
      <c r="A555" s="40" t="s">
        <v>26</v>
      </c>
      <c r="B555" s="22">
        <f>'Statistiques par espèce'!B421+'Statistiques par espèce'!C421</f>
        <v>16</v>
      </c>
      <c r="C555" s="2">
        <f t="shared" si="16"/>
        <v>0.91660887033192029</v>
      </c>
    </row>
    <row r="556" spans="1:3">
      <c r="A556" s="40" t="s">
        <v>26</v>
      </c>
      <c r="B556" s="22">
        <f>'Statistiques par espèce'!B434+'Statistiques par espèce'!C434</f>
        <v>8</v>
      </c>
      <c r="C556" s="2">
        <f t="shared" si="16"/>
        <v>-0.63548908720636355</v>
      </c>
    </row>
    <row r="557" spans="1:3">
      <c r="A557" s="40" t="s">
        <v>26</v>
      </c>
      <c r="B557" s="22">
        <f>'Statistiques par espèce'!B470+'Statistiques par espèce'!C470</f>
        <v>8</v>
      </c>
      <c r="C557" s="2">
        <f t="shared" si="16"/>
        <v>-0.63548908720636355</v>
      </c>
    </row>
    <row r="558" spans="1:3">
      <c r="A558" s="40" t="s">
        <v>26</v>
      </c>
      <c r="B558" s="22">
        <f>'Statistiques par espèce'!B507+'Statistiques par espèce'!C507</f>
        <v>15</v>
      </c>
      <c r="C558" s="2">
        <f t="shared" si="16"/>
        <v>0.72259662563963478</v>
      </c>
    </row>
    <row r="559" spans="1:3">
      <c r="A559" s="40" t="s">
        <v>26</v>
      </c>
      <c r="B559" s="22">
        <f>'Statistiques par espèce'!B543+'Statistiques par espèce'!C543</f>
        <v>14</v>
      </c>
      <c r="C559" s="2">
        <f t="shared" si="16"/>
        <v>0.52858438094734927</v>
      </c>
    </row>
    <row r="560" spans="1:3">
      <c r="A560" s="40" t="s">
        <v>26</v>
      </c>
      <c r="B560" s="22">
        <f>'Statistiques par espèce'!B554+'Statistiques par espèce'!C554</f>
        <v>8</v>
      </c>
      <c r="C560" s="2">
        <f t="shared" si="16"/>
        <v>-0.63548908720636355</v>
      </c>
    </row>
    <row r="561" spans="1:3">
      <c r="A561" s="40" t="s">
        <v>26</v>
      </c>
      <c r="B561" s="22">
        <f>'Statistiques par espèce'!B566+'Statistiques par espèce'!C566</f>
        <v>11</v>
      </c>
      <c r="C561" s="2">
        <f t="shared" si="16"/>
        <v>-5.3452353129507128E-2</v>
      </c>
    </row>
    <row r="562" spans="1:3">
      <c r="A562" s="40" t="s">
        <v>26</v>
      </c>
      <c r="B562" s="22">
        <f>'Statistiques par espèce'!B580+'Statistiques par espèce'!C580</f>
        <v>18</v>
      </c>
      <c r="C562" s="2">
        <f t="shared" si="16"/>
        <v>1.3046333597164912</v>
      </c>
    </row>
    <row r="563" spans="1:3">
      <c r="A563" s="40" t="s">
        <v>26</v>
      </c>
      <c r="B563" s="22">
        <f>'Statistiques par espèce'!B591+'Statistiques par espèce'!C591</f>
        <v>15</v>
      </c>
      <c r="C563" s="2">
        <f t="shared" si="16"/>
        <v>0.72259662563963478</v>
      </c>
    </row>
    <row r="564" spans="1:3">
      <c r="A564" s="40" t="s">
        <v>26</v>
      </c>
      <c r="B564" s="22">
        <f>'Statistiques par espèce'!B607+'Statistiques par espèce'!C607</f>
        <v>10</v>
      </c>
      <c r="C564" s="2">
        <f t="shared" si="16"/>
        <v>-0.24746459782179261</v>
      </c>
    </row>
    <row r="565" spans="1:3">
      <c r="A565" s="40" t="s">
        <v>26</v>
      </c>
      <c r="B565" s="22">
        <f>'Statistiques par espèce'!B624+'Statistiques par espèce'!C624</f>
        <v>21</v>
      </c>
      <c r="C565" s="2">
        <f t="shared" si="16"/>
        <v>1.8866700937933476</v>
      </c>
    </row>
    <row r="566" spans="1:3">
      <c r="A566" s="40" t="s">
        <v>26</v>
      </c>
      <c r="B566" s="22">
        <f>'Statistiques par espèce'!B635+'Statistiques par espèce'!C635</f>
        <v>8</v>
      </c>
      <c r="C566" s="2">
        <f t="shared" si="16"/>
        <v>-0.63548908720636355</v>
      </c>
    </row>
    <row r="567" spans="1:3">
      <c r="A567" s="40" t="s">
        <v>26</v>
      </c>
      <c r="B567" s="22">
        <f>'Statistiques par espèce'!B648+'Statistiques par espèce'!C648</f>
        <v>14</v>
      </c>
      <c r="C567" s="2">
        <f t="shared" si="16"/>
        <v>0.52858438094734927</v>
      </c>
    </row>
    <row r="568" spans="1:3">
      <c r="A568" s="40" t="s">
        <v>26</v>
      </c>
      <c r="B568" s="22">
        <f>'Statistiques par espèce'!B660+'Statistiques par espèce'!C660</f>
        <v>8</v>
      </c>
      <c r="C568" s="2">
        <f t="shared" si="16"/>
        <v>-0.63548908720636355</v>
      </c>
    </row>
    <row r="569" spans="1:3">
      <c r="A569" s="40" t="s">
        <v>26</v>
      </c>
      <c r="B569" s="22">
        <f>'Statistiques par espèce'!B673+'Statistiques par espèce'!C673</f>
        <v>5</v>
      </c>
      <c r="C569" s="2">
        <f t="shared" si="16"/>
        <v>-1.2175258212832201</v>
      </c>
    </row>
    <row r="570" spans="1:3">
      <c r="A570" s="40" t="s">
        <v>26</v>
      </c>
      <c r="B570" s="22">
        <f>'Statistiques par espèce'!B685+'Statistiques par espèce'!C685</f>
        <v>14</v>
      </c>
      <c r="C570" s="2">
        <f t="shared" si="16"/>
        <v>0.52858438094734927</v>
      </c>
    </row>
    <row r="571" spans="1:3">
      <c r="A571" s="40" t="s">
        <v>26</v>
      </c>
      <c r="B571" s="22">
        <f>'Statistiques par espèce'!B727+'Statistiques par espèce'!C727</f>
        <v>6</v>
      </c>
      <c r="C571" s="2">
        <f t="shared" si="16"/>
        <v>-1.0235135765909344</v>
      </c>
    </row>
    <row r="572" spans="1:3">
      <c r="A572" s="40" t="s">
        <v>26</v>
      </c>
      <c r="B572" s="22">
        <f>'Statistiques par espèce'!B742+'Statistiques par espèce'!C742</f>
        <v>13</v>
      </c>
      <c r="C572" s="2">
        <f t="shared" si="16"/>
        <v>0.33457213625506382</v>
      </c>
    </row>
    <row r="573" spans="1:3">
      <c r="A573" s="40" t="s">
        <v>26</v>
      </c>
      <c r="B573" s="22">
        <f>'Statistiques par espèce'!B756+'Statistiques par espèce'!C756</f>
        <v>13</v>
      </c>
      <c r="C573" s="2">
        <f t="shared" si="16"/>
        <v>0.33457213625506382</v>
      </c>
    </row>
    <row r="574" spans="1:3">
      <c r="A574" s="40" t="s">
        <v>26</v>
      </c>
      <c r="B574" s="22">
        <f>'Statistiques par espèce'!B766+'Statistiques par espèce'!C766</f>
        <v>13</v>
      </c>
      <c r="C574" s="2">
        <f t="shared" si="16"/>
        <v>0.33457213625506382</v>
      </c>
    </row>
    <row r="575" spans="1:3">
      <c r="A575" s="40" t="s">
        <v>26</v>
      </c>
      <c r="B575" s="22">
        <f>'Statistiques par espèce'!B794+'Statistiques par espèce'!C794</f>
        <v>6</v>
      </c>
      <c r="C575" s="2">
        <f t="shared" si="16"/>
        <v>-1.0235135765909344</v>
      </c>
    </row>
    <row r="576" spans="1:3">
      <c r="A576" s="40" t="s">
        <v>26</v>
      </c>
      <c r="B576" s="22">
        <f>'Statistiques par espèce'!B819+'Statistiques par espèce'!C819</f>
        <v>12</v>
      </c>
      <c r="C576" s="2">
        <f t="shared" si="16"/>
        <v>0.14055989156277834</v>
      </c>
    </row>
    <row r="577" spans="1:3">
      <c r="A577" s="40" t="s">
        <v>26</v>
      </c>
      <c r="B577" s="22">
        <f>'Statistiques par espèce'!B850+'Statistiques par espèce'!C850</f>
        <v>18</v>
      </c>
      <c r="C577" s="2">
        <f t="shared" si="16"/>
        <v>1.3046333597164912</v>
      </c>
    </row>
    <row r="578" spans="1:3">
      <c r="A578" s="40" t="s">
        <v>26</v>
      </c>
      <c r="B578" s="22">
        <f>'Statistiques par espèce'!B868+'Statistiques par espèce'!C868</f>
        <v>9</v>
      </c>
      <c r="C578" s="2">
        <f t="shared" si="16"/>
        <v>-0.44147684251407809</v>
      </c>
    </row>
    <row r="579" spans="1:3">
      <c r="A579" s="40" t="s">
        <v>26</v>
      </c>
      <c r="B579" s="22">
        <f>'Statistiques par espèce'!B900+'Statistiques par espèce'!C900</f>
        <v>13</v>
      </c>
      <c r="C579" s="2">
        <f t="shared" si="16"/>
        <v>0.33457213625506382</v>
      </c>
    </row>
    <row r="580" spans="1:3">
      <c r="A580" s="40" t="s">
        <v>26</v>
      </c>
      <c r="B580" s="22">
        <f>'Statistiques par espèce'!B910+'Statistiques par espèce'!C910</f>
        <v>1</v>
      </c>
      <c r="C580" s="2">
        <f t="shared" si="16"/>
        <v>-1.9935748000523619</v>
      </c>
    </row>
    <row r="581" spans="1:3">
      <c r="A581" s="40" t="s">
        <v>26</v>
      </c>
      <c r="B581" s="22">
        <f>'Statistiques par espèce'!B939+'Statistiques par espèce'!C939</f>
        <v>8</v>
      </c>
      <c r="C581" s="2">
        <f t="shared" si="16"/>
        <v>-0.63548908720636355</v>
      </c>
    </row>
    <row r="582" spans="1:3">
      <c r="A582" s="40" t="s">
        <v>26</v>
      </c>
      <c r="B582" s="22">
        <f>'Statistiques par espèce'!B965+'Statistiques par espèce'!C965</f>
        <v>9</v>
      </c>
      <c r="C582" s="2">
        <f t="shared" si="16"/>
        <v>-0.44147684251407809</v>
      </c>
    </row>
    <row r="583" spans="1:3">
      <c r="A583" s="40" t="s">
        <v>26</v>
      </c>
      <c r="B583" s="22">
        <f>'Statistiques par espèce'!B975+'Statistiques par espèce'!C975</f>
        <v>7</v>
      </c>
      <c r="C583" s="2">
        <f t="shared" si="16"/>
        <v>-0.82950133189864905</v>
      </c>
    </row>
    <row r="584" spans="1:3">
      <c r="A584" s="40" t="s">
        <v>26</v>
      </c>
      <c r="B584" s="22">
        <f>'Statistiques par espèce'!B1006+'Statistiques par espèce'!C1006</f>
        <v>17</v>
      </c>
      <c r="C584" s="2">
        <f t="shared" si="16"/>
        <v>1.1106211150242058</v>
      </c>
    </row>
    <row r="585" spans="1:3">
      <c r="A585" s="40" t="s">
        <v>26</v>
      </c>
      <c r="B585" s="22">
        <f>'Statistiques par espèce'!B1020+'Statistiques par espèce'!C1020</f>
        <v>5</v>
      </c>
      <c r="C585" s="2">
        <f t="shared" si="16"/>
        <v>-1.2175258212832201</v>
      </c>
    </row>
    <row r="586" spans="1:3">
      <c r="A586" s="40" t="s">
        <v>26</v>
      </c>
      <c r="B586" s="22">
        <f>'Statistiques par espèce'!B1034+'Statistiques par espèce'!C1034</f>
        <v>14</v>
      </c>
      <c r="C586" s="2">
        <f t="shared" si="16"/>
        <v>0.52858438094734927</v>
      </c>
    </row>
    <row r="587" spans="1:3">
      <c r="A587" s="40" t="s">
        <v>26</v>
      </c>
      <c r="B587" s="22">
        <f>'Statistiques par espèce'!B1047+'Statistiques par espèce'!C1047</f>
        <v>16</v>
      </c>
      <c r="C587" s="2">
        <f t="shared" si="16"/>
        <v>0.91660887033192029</v>
      </c>
    </row>
    <row r="588" spans="1:3">
      <c r="A588" s="40" t="s">
        <v>26</v>
      </c>
      <c r="B588" s="22">
        <f>'Statistiques par espèce'!B1073+'Statistiques par espèce'!C1073</f>
        <v>6</v>
      </c>
      <c r="C588" s="2">
        <f t="shared" si="16"/>
        <v>-1.0235135765909344</v>
      </c>
    </row>
    <row r="589" spans="1:3">
      <c r="A589" s="40" t="s">
        <v>26</v>
      </c>
      <c r="B589" s="22">
        <f>'Statistiques par espèce'!B1086+'Statistiques par espèce'!C1086</f>
        <v>14</v>
      </c>
      <c r="C589" s="2">
        <f t="shared" si="16"/>
        <v>0.52858438094734927</v>
      </c>
    </row>
    <row r="590" spans="1:3">
      <c r="A590" s="40" t="s">
        <v>26</v>
      </c>
      <c r="B590" s="22">
        <f>'Statistiques par espèce'!B1097+'Statistiques par espèce'!C1097</f>
        <v>12</v>
      </c>
      <c r="C590" s="2">
        <f t="shared" si="16"/>
        <v>0.14055989156277834</v>
      </c>
    </row>
    <row r="591" spans="1:3">
      <c r="A591" s="40" t="s">
        <v>26</v>
      </c>
      <c r="B591" s="22">
        <f>'Statistiques par espèce'!B1110+'Statistiques par espèce'!C1110</f>
        <v>7</v>
      </c>
      <c r="C591" s="2">
        <f t="shared" si="16"/>
        <v>-0.82950133189864905</v>
      </c>
    </row>
    <row r="592" spans="1:3">
      <c r="A592" s="40" t="s">
        <v>26</v>
      </c>
      <c r="B592" s="22">
        <f>'Statistiques par espèce'!B1122+'Statistiques par espèce'!C1122</f>
        <v>11</v>
      </c>
      <c r="C592" s="2">
        <f t="shared" si="16"/>
        <v>-5.3452353129507128E-2</v>
      </c>
    </row>
    <row r="593" spans="1:3">
      <c r="A593" s="40" t="s">
        <v>26</v>
      </c>
      <c r="B593" s="22">
        <f>'Statistiques par espèce'!B1130+'Statistiques par espèce'!C1130</f>
        <v>1</v>
      </c>
      <c r="C593" s="2">
        <f t="shared" si="16"/>
        <v>-1.9935748000523619</v>
      </c>
    </row>
    <row r="594" spans="1:3">
      <c r="A594" s="40" t="s">
        <v>26</v>
      </c>
      <c r="B594" s="22">
        <f>'Statistiques par espèce'!B1177+'Statistiques par espèce'!C1177</f>
        <v>8</v>
      </c>
      <c r="C594" s="2">
        <f t="shared" si="16"/>
        <v>-0.63548908720636355</v>
      </c>
    </row>
    <row r="595" spans="1:3">
      <c r="A595" s="40" t="s">
        <v>26</v>
      </c>
      <c r="B595" s="22">
        <f>'Statistiques par espèce'!B1193+'Statistiques par espèce'!C1193</f>
        <v>13</v>
      </c>
      <c r="C595" s="2">
        <f t="shared" si="16"/>
        <v>0.33457213625506382</v>
      </c>
    </row>
    <row r="596" spans="1:3">
      <c r="A596" s="40" t="s">
        <v>26</v>
      </c>
      <c r="B596" s="22">
        <f>'Statistiques par espèce'!B1204+'Statistiques par espèce'!C1204</f>
        <v>9</v>
      </c>
      <c r="C596" s="2">
        <f t="shared" si="16"/>
        <v>-0.44147684251407809</v>
      </c>
    </row>
    <row r="597" spans="1:3">
      <c r="A597" s="40" t="s">
        <v>26</v>
      </c>
      <c r="B597" s="22">
        <f>'Statistiques par espèce'!B1221+'Statistiques par espèce'!C1221</f>
        <v>7</v>
      </c>
      <c r="C597" s="2">
        <f t="shared" si="16"/>
        <v>-0.82950133189864905</v>
      </c>
    </row>
    <row r="598" spans="1:3">
      <c r="A598" s="40" t="s">
        <v>26</v>
      </c>
      <c r="B598" s="22">
        <f>'Statistiques par espèce'!B1260+'Statistiques par espèce'!C1260</f>
        <v>9</v>
      </c>
      <c r="C598" s="2">
        <f t="shared" ref="C598:C630" si="17">(O67-$F$7)/$G$7</f>
        <v>-0.44147684251407809</v>
      </c>
    </row>
    <row r="599" spans="1:3">
      <c r="A599" s="40" t="s">
        <v>26</v>
      </c>
      <c r="B599" s="22">
        <f>'Statistiques par espèce'!B1316+'Statistiques par espèce'!C1316</f>
        <v>12</v>
      </c>
      <c r="C599" s="2">
        <f t="shared" si="17"/>
        <v>0.14055989156277834</v>
      </c>
    </row>
    <row r="600" spans="1:3">
      <c r="A600" s="40" t="s">
        <v>26</v>
      </c>
      <c r="B600" s="22">
        <f>'Statistiques par espèce'!B1344+'Statistiques par espèce'!C1344</f>
        <v>21</v>
      </c>
      <c r="C600" s="2">
        <f t="shared" si="17"/>
        <v>1.8866700937933476</v>
      </c>
    </row>
    <row r="601" spans="1:3">
      <c r="A601" s="40" t="s">
        <v>26</v>
      </c>
      <c r="B601" s="22">
        <f>'Statistiques par espèce'!B1359+'Statistiques par espèce'!C1359</f>
        <v>16</v>
      </c>
      <c r="C601" s="2">
        <f t="shared" si="17"/>
        <v>0.91660887033192029</v>
      </c>
    </row>
    <row r="602" spans="1:3">
      <c r="A602" s="40" t="s">
        <v>26</v>
      </c>
      <c r="B602" s="22">
        <f>'Statistiques par espèce'!B1376+'Statistiques par espèce'!C1376</f>
        <v>11</v>
      </c>
      <c r="C602" s="2">
        <f t="shared" si="17"/>
        <v>-5.3452353129507128E-2</v>
      </c>
    </row>
    <row r="603" spans="1:3">
      <c r="A603" s="40" t="s">
        <v>26</v>
      </c>
      <c r="B603" s="22">
        <f>'Statistiques par espèce'!B1388+'Statistiques par espèce'!C1388</f>
        <v>11</v>
      </c>
      <c r="C603" s="2">
        <f t="shared" si="17"/>
        <v>-5.3452353129507128E-2</v>
      </c>
    </row>
    <row r="604" spans="1:3">
      <c r="A604" s="40" t="s">
        <v>26</v>
      </c>
      <c r="B604" s="22">
        <f>'Statistiques par espèce'!B1411+'Statistiques par espèce'!C1411</f>
        <v>11</v>
      </c>
      <c r="C604" s="2">
        <f t="shared" si="17"/>
        <v>-5.3452353129507128E-2</v>
      </c>
    </row>
    <row r="605" spans="1:3">
      <c r="A605" s="40" t="s">
        <v>26</v>
      </c>
      <c r="B605" s="22">
        <f>'Statistiques par espèce'!B1424+'Statistiques par espèce'!C1424</f>
        <v>11</v>
      </c>
      <c r="C605" s="2">
        <f t="shared" si="17"/>
        <v>-5.3452353129507128E-2</v>
      </c>
    </row>
    <row r="606" spans="1:3">
      <c r="A606" s="40" t="s">
        <v>26</v>
      </c>
      <c r="B606" s="22">
        <f>'Statistiques par espèce'!B1440+'Statistiques par espèce'!C1440</f>
        <v>12</v>
      </c>
      <c r="C606" s="2">
        <f t="shared" si="17"/>
        <v>0.14055989156277834</v>
      </c>
    </row>
    <row r="607" spans="1:3">
      <c r="A607" s="40" t="s">
        <v>26</v>
      </c>
      <c r="B607" s="22">
        <f>'Statistiques par espèce'!B1453+'Statistiques par espèce'!C1453</f>
        <v>7</v>
      </c>
      <c r="C607" s="2">
        <f t="shared" si="17"/>
        <v>-0.82950133189864905</v>
      </c>
    </row>
    <row r="608" spans="1:3">
      <c r="A608" s="40" t="s">
        <v>26</v>
      </c>
      <c r="B608" s="22">
        <f>'Statistiques par espèce'!B1497+'Statistiques par espèce'!C1497</f>
        <v>12</v>
      </c>
      <c r="C608" s="2">
        <f t="shared" si="17"/>
        <v>0.14055989156277834</v>
      </c>
    </row>
    <row r="609" spans="1:3">
      <c r="A609" s="40" t="s">
        <v>26</v>
      </c>
      <c r="B609" s="22">
        <f>'Statistiques par espèce'!B1527+'Statistiques par espèce'!C1527</f>
        <v>8</v>
      </c>
      <c r="C609" s="2">
        <f t="shared" si="17"/>
        <v>-0.63548908720636355</v>
      </c>
    </row>
    <row r="610" spans="1:3">
      <c r="A610" s="40" t="s">
        <v>26</v>
      </c>
      <c r="B610" s="22">
        <f>'Statistiques par espèce'!B1572+'Statistiques par espèce'!C1572</f>
        <v>10</v>
      </c>
      <c r="C610" s="2">
        <f t="shared" si="17"/>
        <v>-0.24746459782179261</v>
      </c>
    </row>
    <row r="611" spans="1:3">
      <c r="A611" s="40" t="s">
        <v>26</v>
      </c>
      <c r="B611" s="22">
        <f>'Statistiques par espèce'!B1612+'Statistiques par espèce'!C1612</f>
        <v>13</v>
      </c>
      <c r="C611" s="2">
        <f t="shared" si="17"/>
        <v>0.33457213625506382</v>
      </c>
    </row>
    <row r="612" spans="1:3">
      <c r="A612" s="40" t="s">
        <v>26</v>
      </c>
      <c r="B612" s="22">
        <f>'Statistiques par espèce'!B1636+'Statistiques par espèce'!C1636</f>
        <v>2</v>
      </c>
      <c r="C612" s="2">
        <f t="shared" si="17"/>
        <v>-1.7995625553600765</v>
      </c>
    </row>
    <row r="613" spans="1:3">
      <c r="A613" s="40" t="s">
        <v>26</v>
      </c>
      <c r="B613" s="22">
        <f>'Statistiques par espèce'!B1670+'Statistiques par espèce'!C1670</f>
        <v>13</v>
      </c>
      <c r="C613" s="2">
        <f t="shared" si="17"/>
        <v>0.33457213625506382</v>
      </c>
    </row>
    <row r="614" spans="1:3">
      <c r="A614" s="40" t="s">
        <v>26</v>
      </c>
      <c r="B614" s="22">
        <f>'Statistiques par espèce'!B1698+'Statistiques par espèce'!C1698</f>
        <v>4</v>
      </c>
      <c r="C614" s="2">
        <f t="shared" si="17"/>
        <v>-1.4115380659755055</v>
      </c>
    </row>
    <row r="615" spans="1:3">
      <c r="A615" s="40" t="s">
        <v>26</v>
      </c>
      <c r="B615" s="22">
        <f>'Statistiques par espèce'!B1714+'Statistiques par espèce'!C1714</f>
        <v>4</v>
      </c>
      <c r="C615" s="2">
        <f t="shared" si="17"/>
        <v>-1.4115380659755055</v>
      </c>
    </row>
    <row r="616" spans="1:3">
      <c r="A616" s="40" t="s">
        <v>26</v>
      </c>
      <c r="B616" s="22">
        <f>'Statistiques par espèce'!B1728+'Statistiques par espèce'!C1728</f>
        <v>12</v>
      </c>
      <c r="C616" s="2">
        <f t="shared" si="17"/>
        <v>0.14055989156277834</v>
      </c>
    </row>
    <row r="617" spans="1:3">
      <c r="A617" s="40" t="s">
        <v>26</v>
      </c>
      <c r="B617" s="22">
        <f>'Statistiques par espèce'!B1744+'Statistiques par espèce'!C1744</f>
        <v>5</v>
      </c>
      <c r="C617" s="2">
        <f t="shared" si="17"/>
        <v>-1.2175258212832201</v>
      </c>
    </row>
    <row r="618" spans="1:3">
      <c r="A618" s="40" t="s">
        <v>26</v>
      </c>
      <c r="B618" s="22">
        <f>'Statistiques par espèce'!B1771+'Statistiques par espèce'!C1771</f>
        <v>11</v>
      </c>
      <c r="C618" s="2">
        <f t="shared" si="17"/>
        <v>-5.3452353129507128E-2</v>
      </c>
    </row>
    <row r="619" spans="1:3">
      <c r="A619" s="40" t="s">
        <v>26</v>
      </c>
      <c r="B619" s="22">
        <f>'Statistiques par espèce'!B1799+'Statistiques par espèce'!C1799</f>
        <v>16</v>
      </c>
      <c r="C619" s="2">
        <f t="shared" si="17"/>
        <v>0.91660887033192029</v>
      </c>
    </row>
    <row r="620" spans="1:3">
      <c r="A620" s="40" t="s">
        <v>26</v>
      </c>
      <c r="B620" s="22">
        <f>'Statistiques par espèce'!B1813+'Statistiques par espèce'!C1813</f>
        <v>10</v>
      </c>
      <c r="C620" s="2">
        <f t="shared" si="17"/>
        <v>-0.24746459782179261</v>
      </c>
    </row>
    <row r="621" spans="1:3">
      <c r="A621" s="40" t="s">
        <v>26</v>
      </c>
      <c r="B621" s="22">
        <f>'Statistiques par espèce'!B1830+'Statistiques par espèce'!C1830</f>
        <v>17</v>
      </c>
      <c r="C621" s="2">
        <f t="shared" si="17"/>
        <v>1.1106211150242058</v>
      </c>
    </row>
    <row r="622" spans="1:3">
      <c r="A622" s="40" t="s">
        <v>26</v>
      </c>
      <c r="B622" s="22">
        <f>'Statistiques par espèce'!B1854+'Statistiques par espèce'!C1854</f>
        <v>21</v>
      </c>
      <c r="C622" s="2">
        <f t="shared" si="17"/>
        <v>1.8866700937933476</v>
      </c>
    </row>
    <row r="623" spans="1:3">
      <c r="A623" s="40" t="s">
        <v>26</v>
      </c>
      <c r="B623" s="22">
        <f>'Statistiques par espèce'!B1868+'Statistiques par espèce'!C1868</f>
        <v>8</v>
      </c>
      <c r="C623" s="2">
        <f t="shared" si="17"/>
        <v>-0.63548908720636355</v>
      </c>
    </row>
    <row r="624" spans="1:3">
      <c r="A624" s="40" t="s">
        <v>26</v>
      </c>
      <c r="B624" s="22">
        <f>'Statistiques par espèce'!B1897+'Statistiques par espèce'!C1897</f>
        <v>27</v>
      </c>
      <c r="C624" s="2">
        <f t="shared" si="17"/>
        <v>3.0507435619470606</v>
      </c>
    </row>
    <row r="625" spans="1:3">
      <c r="A625" s="40" t="s">
        <v>26</v>
      </c>
      <c r="B625" s="22">
        <f>'Statistiques par espèce'!B1931+'Statistiques par espèce'!C1931</f>
        <v>15</v>
      </c>
      <c r="C625" s="2">
        <f t="shared" si="17"/>
        <v>0.72259662563963478</v>
      </c>
    </row>
    <row r="626" spans="1:3">
      <c r="A626" s="40" t="s">
        <v>26</v>
      </c>
      <c r="B626" s="22">
        <f>'Statistiques par espèce'!B1947+'Statistiques par espèce'!C1947</f>
        <v>15</v>
      </c>
      <c r="C626" s="2">
        <f t="shared" si="17"/>
        <v>0.72259662563963478</v>
      </c>
    </row>
    <row r="627" spans="1:3">
      <c r="A627" s="40" t="s">
        <v>26</v>
      </c>
      <c r="B627" s="22">
        <f>'Statistiques par espèce'!B1963+'Statistiques par espèce'!C1963</f>
        <v>9</v>
      </c>
      <c r="C627" s="2">
        <f t="shared" si="17"/>
        <v>-0.44147684251407809</v>
      </c>
    </row>
    <row r="628" spans="1:3">
      <c r="A628" s="40" t="s">
        <v>26</v>
      </c>
      <c r="B628" s="22">
        <f>'Statistiques par espèce'!B1977+'Statistiques par espèce'!C1977</f>
        <v>19</v>
      </c>
      <c r="C628" s="2">
        <f t="shared" si="17"/>
        <v>1.4986456044087766</v>
      </c>
    </row>
    <row r="629" spans="1:3">
      <c r="A629" s="40" t="s">
        <v>26</v>
      </c>
      <c r="B629" s="22">
        <f>'Statistiques par espèce'!B2019+'Statistiques par espèce'!C2019</f>
        <v>14</v>
      </c>
      <c r="C629" s="2">
        <f t="shared" si="17"/>
        <v>0.52858438094734927</v>
      </c>
    </row>
    <row r="630" spans="1:3">
      <c r="A630" s="40" t="s">
        <v>26</v>
      </c>
      <c r="B630" s="22">
        <f>'Statistiques par espèce'!B2034+'Statistiques par espèce'!C2034</f>
        <v>11</v>
      </c>
      <c r="C630" s="2">
        <f t="shared" si="17"/>
        <v>-5.3452353129507128E-2</v>
      </c>
    </row>
    <row r="631" spans="1:3">
      <c r="A631" s="40" t="s">
        <v>43</v>
      </c>
      <c r="B631" s="22">
        <f>'Statistiques par espèce'!B41+'Statistiques par espèce'!C41</f>
        <v>9</v>
      </c>
      <c r="C631" s="2">
        <f>(P2-$F$8)/$G$8</f>
        <v>-0.34290020995225773</v>
      </c>
    </row>
    <row r="632" spans="1:3">
      <c r="A632" s="40" t="s">
        <v>43</v>
      </c>
      <c r="B632" s="22">
        <f>'Statistiques par espèce'!B56+'Statistiques par espèce'!C56</f>
        <v>9</v>
      </c>
      <c r="C632" s="2">
        <f t="shared" ref="C632:C695" si="18">(P3-$F$8)/$G$8</f>
        <v>-0.34290020995225773</v>
      </c>
    </row>
    <row r="633" spans="1:3">
      <c r="A633" s="40" t="s">
        <v>43</v>
      </c>
      <c r="B633" s="22">
        <f>'Statistiques par espèce'!B70+'Statistiques par espèce'!C70</f>
        <v>4</v>
      </c>
      <c r="C633" s="2">
        <f t="shared" si="18"/>
        <v>-1.2001507348329021</v>
      </c>
    </row>
    <row r="634" spans="1:3">
      <c r="A634" s="40" t="s">
        <v>43</v>
      </c>
      <c r="B634" s="22">
        <f>'Statistiques par espèce'!B96+'Statistiques par espèce'!C96</f>
        <v>25</v>
      </c>
      <c r="C634" s="2">
        <f t="shared" si="18"/>
        <v>2.4003014696658043</v>
      </c>
    </row>
    <row r="635" spans="1:3">
      <c r="A635" s="40" t="s">
        <v>43</v>
      </c>
      <c r="B635" s="22">
        <f>'Statistiques par espèce'!B109+'Statistiques par espèce'!C109</f>
        <v>14</v>
      </c>
      <c r="C635" s="2">
        <f t="shared" si="18"/>
        <v>0.51435031492838656</v>
      </c>
    </row>
    <row r="636" spans="1:3">
      <c r="A636" s="40" t="s">
        <v>43</v>
      </c>
      <c r="B636" s="22">
        <f>'Statistiques par espèce'!B121+'Statistiques par espèce'!C121</f>
        <v>28</v>
      </c>
      <c r="C636" s="2">
        <f t="shared" si="18"/>
        <v>2.9146517845941906</v>
      </c>
    </row>
    <row r="637" spans="1:3">
      <c r="A637" s="40" t="s">
        <v>43</v>
      </c>
      <c r="B637" s="22">
        <f>'Statistiques par espèce'!B148+'Statistiques par espèce'!C148</f>
        <v>10</v>
      </c>
      <c r="C637" s="2">
        <f t="shared" si="18"/>
        <v>-0.17145010497612886</v>
      </c>
    </row>
    <row r="638" spans="1:3">
      <c r="A638" s="40" t="s">
        <v>43</v>
      </c>
      <c r="B638" s="22">
        <f>'Statistiques par espèce'!B171+'Statistiques par espèce'!C171</f>
        <v>9</v>
      </c>
      <c r="C638" s="2">
        <f t="shared" si="18"/>
        <v>-0.34290020995225773</v>
      </c>
    </row>
    <row r="639" spans="1:3">
      <c r="A639" s="40" t="s">
        <v>43</v>
      </c>
      <c r="B639" s="22">
        <f>'Statistiques par espèce'!B179+'Statistiques par espèce'!C179</f>
        <v>6</v>
      </c>
      <c r="C639" s="2">
        <f t="shared" si="18"/>
        <v>-0.85725052488064435</v>
      </c>
    </row>
    <row r="640" spans="1:3">
      <c r="A640" s="40" t="s">
        <v>43</v>
      </c>
      <c r="B640" s="22">
        <f>'Statistiques par espèce'!B204+'Statistiques par espèce'!C204</f>
        <v>11</v>
      </c>
      <c r="C640" s="2">
        <f t="shared" si="18"/>
        <v>0</v>
      </c>
    </row>
    <row r="641" spans="1:3">
      <c r="A641" s="40" t="s">
        <v>43</v>
      </c>
      <c r="B641" s="22">
        <f>'Statistiques par espèce'!B247+'Statistiques par espèce'!C247</f>
        <v>6</v>
      </c>
      <c r="C641" s="2">
        <f t="shared" si="18"/>
        <v>-0.85725052488064435</v>
      </c>
    </row>
    <row r="642" spans="1:3">
      <c r="A642" s="40" t="s">
        <v>43</v>
      </c>
      <c r="B642" s="22">
        <f>'Statistiques par espèce'!B272+'Statistiques par espèce'!C272</f>
        <v>2</v>
      </c>
      <c r="C642" s="2">
        <f t="shared" si="18"/>
        <v>-1.5430509447851597</v>
      </c>
    </row>
    <row r="643" spans="1:3">
      <c r="A643" s="40" t="s">
        <v>43</v>
      </c>
      <c r="B643" s="22">
        <f>'Statistiques par espèce'!B288+'Statistiques par espèce'!C288</f>
        <v>12</v>
      </c>
      <c r="C643" s="2">
        <f t="shared" si="18"/>
        <v>0.17145010497612886</v>
      </c>
    </row>
    <row r="644" spans="1:3">
      <c r="A644" s="40" t="s">
        <v>43</v>
      </c>
      <c r="B644" s="22">
        <f>'Statistiques par espèce'!B302+'Statistiques par espèce'!C302</f>
        <v>15</v>
      </c>
      <c r="C644" s="2">
        <f t="shared" si="18"/>
        <v>0.68580041990451546</v>
      </c>
    </row>
    <row r="645" spans="1:3">
      <c r="A645" s="40" t="s">
        <v>43</v>
      </c>
      <c r="B645" s="22">
        <f>'Statistiques par espèce'!B314+'Statistiques par espèce'!C314</f>
        <v>8</v>
      </c>
      <c r="C645" s="2">
        <f t="shared" si="18"/>
        <v>-0.51435031492838656</v>
      </c>
    </row>
    <row r="646" spans="1:3">
      <c r="A646" s="40" t="s">
        <v>43</v>
      </c>
      <c r="B646" s="22">
        <f>'Statistiques par espèce'!B330+'Statistiques par espèce'!C330</f>
        <v>2</v>
      </c>
      <c r="C646" s="2">
        <f t="shared" si="18"/>
        <v>-1.5430509447851597</v>
      </c>
    </row>
    <row r="647" spans="1:3">
      <c r="A647" s="40" t="s">
        <v>43</v>
      </c>
      <c r="B647" s="22">
        <f>'Statistiques par espèce'!B347+'Statistiques par espèce'!C347</f>
        <v>7</v>
      </c>
      <c r="C647" s="2">
        <f t="shared" si="18"/>
        <v>-0.68580041990451546</v>
      </c>
    </row>
    <row r="648" spans="1:3">
      <c r="A648" s="40" t="s">
        <v>43</v>
      </c>
      <c r="B648" s="22">
        <f>'Statistiques par espèce'!B374+'Statistiques par espèce'!C374</f>
        <v>5</v>
      </c>
      <c r="C648" s="2">
        <f t="shared" si="18"/>
        <v>-1.0287006298567731</v>
      </c>
    </row>
    <row r="649" spans="1:3">
      <c r="A649" s="40" t="s">
        <v>43</v>
      </c>
      <c r="B649" s="22">
        <f>'Statistiques par espèce'!B383+'Statistiques par espèce'!C383</f>
        <v>2</v>
      </c>
      <c r="C649" s="2">
        <f t="shared" si="18"/>
        <v>-1.5430509447851597</v>
      </c>
    </row>
    <row r="650" spans="1:3">
      <c r="A650" s="40" t="s">
        <v>43</v>
      </c>
      <c r="B650" s="22">
        <f>'Statistiques par espèce'!B395+'Statistiques par espèce'!C395</f>
        <v>6</v>
      </c>
      <c r="C650" s="2">
        <f t="shared" si="18"/>
        <v>-0.85725052488064435</v>
      </c>
    </row>
    <row r="651" spans="1:3">
      <c r="A651" s="40" t="s">
        <v>43</v>
      </c>
      <c r="B651" s="22">
        <f>'Statistiques par espèce'!B407+'Statistiques par espèce'!C407</f>
        <v>21</v>
      </c>
      <c r="C651" s="2">
        <f t="shared" si="18"/>
        <v>1.7145010497612887</v>
      </c>
    </row>
    <row r="652" spans="1:3">
      <c r="A652" s="40" t="s">
        <v>43</v>
      </c>
      <c r="B652" s="22">
        <f>'Statistiques par espèce'!B420+'Statistiques par espèce'!C420</f>
        <v>9</v>
      </c>
      <c r="C652" s="2">
        <f t="shared" si="18"/>
        <v>-0.34290020995225773</v>
      </c>
    </row>
    <row r="653" spans="1:3">
      <c r="A653" s="40" t="s">
        <v>43</v>
      </c>
      <c r="B653" s="22">
        <f>'Statistiques par espèce'!B433+'Statistiques par espèce'!C433</f>
        <v>6</v>
      </c>
      <c r="C653" s="2">
        <f t="shared" si="18"/>
        <v>-0.85725052488064435</v>
      </c>
    </row>
    <row r="654" spans="1:3">
      <c r="A654" s="40" t="s">
        <v>43</v>
      </c>
      <c r="B654" s="22">
        <f>'Statistiques par espèce'!B506+'Statistiques par espèce'!C506</f>
        <v>14</v>
      </c>
      <c r="C654" s="2">
        <f t="shared" si="18"/>
        <v>0.51435031492838656</v>
      </c>
    </row>
    <row r="655" spans="1:3">
      <c r="A655" s="40" t="s">
        <v>43</v>
      </c>
      <c r="B655" s="22">
        <f>'Statistiques par espèce'!B542+'Statistiques par espèce'!C542</f>
        <v>4</v>
      </c>
      <c r="C655" s="2">
        <f t="shared" si="18"/>
        <v>-1.2001507348329021</v>
      </c>
    </row>
    <row r="656" spans="1:3">
      <c r="A656" s="40" t="s">
        <v>43</v>
      </c>
      <c r="B656" s="22">
        <f>'Statistiques par espèce'!B553+'Statistiques par espèce'!C553</f>
        <v>9</v>
      </c>
      <c r="C656" s="2">
        <f t="shared" si="18"/>
        <v>-0.34290020995225773</v>
      </c>
    </row>
    <row r="657" spans="1:3">
      <c r="A657" s="40" t="s">
        <v>43</v>
      </c>
      <c r="B657" s="22">
        <f>'Statistiques par espèce'!B565+'Statistiques par espèce'!C565</f>
        <v>11</v>
      </c>
      <c r="C657" s="2">
        <f t="shared" si="18"/>
        <v>0</v>
      </c>
    </row>
    <row r="658" spans="1:3">
      <c r="A658" s="40" t="s">
        <v>43</v>
      </c>
      <c r="B658" s="22">
        <f>'Statistiques par espèce'!B579+'Statistiques par espèce'!C579</f>
        <v>16</v>
      </c>
      <c r="C658" s="2">
        <f t="shared" si="18"/>
        <v>0.85725052488064435</v>
      </c>
    </row>
    <row r="659" spans="1:3">
      <c r="A659" s="40" t="s">
        <v>43</v>
      </c>
      <c r="B659" s="22">
        <f>'Statistiques par espèce'!B606+'Statistiques par espèce'!C606</f>
        <v>10</v>
      </c>
      <c r="C659" s="2">
        <f t="shared" si="18"/>
        <v>-0.17145010497612886</v>
      </c>
    </row>
    <row r="660" spans="1:3">
      <c r="A660" s="40" t="s">
        <v>43</v>
      </c>
      <c r="B660" s="22">
        <f>'Statistiques par espèce'!B623+'Statistiques par espèce'!C623</f>
        <v>19</v>
      </c>
      <c r="C660" s="2">
        <f t="shared" si="18"/>
        <v>1.3716008398090309</v>
      </c>
    </row>
    <row r="661" spans="1:3">
      <c r="A661" s="40" t="s">
        <v>43</v>
      </c>
      <c r="B661" s="22">
        <f>'Statistiques par espèce'!B634+'Statistiques par espèce'!C634</f>
        <v>13</v>
      </c>
      <c r="C661" s="2">
        <f t="shared" si="18"/>
        <v>0.34290020995225773</v>
      </c>
    </row>
    <row r="662" spans="1:3">
      <c r="A662" s="40" t="s">
        <v>43</v>
      </c>
      <c r="B662" s="22">
        <f>'Statistiques par espèce'!B647+'Statistiques par espèce'!C647</f>
        <v>20</v>
      </c>
      <c r="C662" s="2">
        <f t="shared" si="18"/>
        <v>1.5430509447851597</v>
      </c>
    </row>
    <row r="663" spans="1:3">
      <c r="A663" s="40" t="s">
        <v>43</v>
      </c>
      <c r="B663" s="22">
        <f>'Statistiques par espèce'!B659+'Statistiques par espèce'!C659</f>
        <v>10</v>
      </c>
      <c r="C663" s="2">
        <f t="shared" si="18"/>
        <v>-0.17145010497612886</v>
      </c>
    </row>
    <row r="664" spans="1:3">
      <c r="A664" s="40" t="s">
        <v>43</v>
      </c>
      <c r="B664" s="22">
        <f>'Statistiques par espèce'!B672+'Statistiques par espèce'!C672</f>
        <v>17</v>
      </c>
      <c r="C664" s="2">
        <f t="shared" si="18"/>
        <v>1.0287006298567731</v>
      </c>
    </row>
    <row r="665" spans="1:3">
      <c r="A665" s="40" t="s">
        <v>43</v>
      </c>
      <c r="B665" s="22">
        <f>'Statistiques par espèce'!B701+'Statistiques par espèce'!C701</f>
        <v>11</v>
      </c>
      <c r="C665" s="2">
        <f t="shared" si="18"/>
        <v>0</v>
      </c>
    </row>
    <row r="666" spans="1:3">
      <c r="A666" s="40" t="s">
        <v>43</v>
      </c>
      <c r="B666" s="22">
        <f>'Statistiques par espèce'!B715+'Statistiques par espèce'!C715</f>
        <v>3</v>
      </c>
      <c r="C666" s="2">
        <f t="shared" si="18"/>
        <v>-1.3716008398090309</v>
      </c>
    </row>
    <row r="667" spans="1:3">
      <c r="A667" s="40" t="s">
        <v>43</v>
      </c>
      <c r="B667" s="22">
        <f>'Statistiques par espèce'!B726+'Statistiques par espèce'!C726</f>
        <v>17</v>
      </c>
      <c r="C667" s="2">
        <f t="shared" si="18"/>
        <v>1.0287006298567731</v>
      </c>
    </row>
    <row r="668" spans="1:3">
      <c r="A668" s="40" t="s">
        <v>43</v>
      </c>
      <c r="B668" s="22">
        <f>'Statistiques par espèce'!B741+'Statistiques par espèce'!C741</f>
        <v>9</v>
      </c>
      <c r="C668" s="2">
        <f t="shared" si="18"/>
        <v>-0.34290020995225773</v>
      </c>
    </row>
    <row r="669" spans="1:3">
      <c r="A669" s="40" t="s">
        <v>43</v>
      </c>
      <c r="B669" s="22">
        <f>'Statistiques par espèce'!B765+'Statistiques par espèce'!C765</f>
        <v>10</v>
      </c>
      <c r="C669" s="2">
        <f t="shared" si="18"/>
        <v>-0.17145010497612886</v>
      </c>
    </row>
    <row r="670" spans="1:3">
      <c r="A670" s="40" t="s">
        <v>43</v>
      </c>
      <c r="B670" s="22">
        <f>'Statistiques par espèce'!B818+'Statistiques par espèce'!C818</f>
        <v>7</v>
      </c>
      <c r="C670" s="2">
        <f t="shared" si="18"/>
        <v>-0.68580041990451546</v>
      </c>
    </row>
    <row r="671" spans="1:3">
      <c r="A671" s="40" t="s">
        <v>43</v>
      </c>
      <c r="B671" s="22">
        <f>'Statistiques par espèce'!B833+'Statistiques par espèce'!C833</f>
        <v>7</v>
      </c>
      <c r="C671" s="2">
        <f t="shared" si="18"/>
        <v>-0.68580041990451546</v>
      </c>
    </row>
    <row r="672" spans="1:3">
      <c r="A672" s="40" t="s">
        <v>43</v>
      </c>
      <c r="B672" s="22">
        <f>'Statistiques par espèce'!B867+'Statistiques par espèce'!C867</f>
        <v>10</v>
      </c>
      <c r="C672" s="2">
        <f t="shared" si="18"/>
        <v>-0.17145010497612886</v>
      </c>
    </row>
    <row r="673" spans="1:3">
      <c r="A673" s="40" t="s">
        <v>43</v>
      </c>
      <c r="B673" s="22">
        <f>'Statistiques par espèce'!B885+'Statistiques par espèce'!C885</f>
        <v>11</v>
      </c>
      <c r="C673" s="2">
        <f t="shared" si="18"/>
        <v>0</v>
      </c>
    </row>
    <row r="674" spans="1:3">
      <c r="A674" s="40" t="s">
        <v>43</v>
      </c>
      <c r="B674" s="22">
        <f>'Statistiques par espèce'!B899+'Statistiques par espèce'!C899</f>
        <v>14</v>
      </c>
      <c r="C674" s="2">
        <f t="shared" si="18"/>
        <v>0.51435031492838656</v>
      </c>
    </row>
    <row r="675" spans="1:3">
      <c r="A675" s="40" t="s">
        <v>43</v>
      </c>
      <c r="B675" s="22">
        <f>'Statistiques par espèce'!B924+'Statistiques par espèce'!C924</f>
        <v>6</v>
      </c>
      <c r="C675" s="2">
        <f t="shared" si="18"/>
        <v>-0.85725052488064435</v>
      </c>
    </row>
    <row r="676" spans="1:3">
      <c r="A676" s="40" t="s">
        <v>43</v>
      </c>
      <c r="B676" s="22">
        <f>'Statistiques par espèce'!B938+'Statistiques par espèce'!C938</f>
        <v>8</v>
      </c>
      <c r="C676" s="2">
        <f t="shared" si="18"/>
        <v>-0.51435031492838656</v>
      </c>
    </row>
    <row r="677" spans="1:3">
      <c r="A677" s="40" t="s">
        <v>43</v>
      </c>
      <c r="B677" s="22">
        <f>'Statistiques par espèce'!B949+'Statistiques par espèce'!C949</f>
        <v>8</v>
      </c>
      <c r="C677" s="2">
        <f t="shared" si="18"/>
        <v>-0.51435031492838656</v>
      </c>
    </row>
    <row r="678" spans="1:3">
      <c r="A678" s="40" t="s">
        <v>43</v>
      </c>
      <c r="B678" s="22">
        <f>'Statistiques par espèce'!B964+'Statistiques par espèce'!C964</f>
        <v>11</v>
      </c>
      <c r="C678" s="2">
        <f t="shared" si="18"/>
        <v>0</v>
      </c>
    </row>
    <row r="679" spans="1:3">
      <c r="A679" s="40" t="s">
        <v>43</v>
      </c>
      <c r="B679" s="22">
        <f>'Statistiques par espèce'!B991+'Statistiques par espèce'!C991</f>
        <v>7</v>
      </c>
      <c r="C679" s="2">
        <f t="shared" si="18"/>
        <v>-0.68580041990451546</v>
      </c>
    </row>
    <row r="680" spans="1:3">
      <c r="A680" s="40" t="s">
        <v>43</v>
      </c>
      <c r="B680" s="22">
        <f>'Statistiques par espèce'!B1005+'Statistiques par espèce'!C1005</f>
        <v>17</v>
      </c>
      <c r="C680" s="2">
        <f t="shared" si="18"/>
        <v>1.0287006298567731</v>
      </c>
    </row>
    <row r="681" spans="1:3">
      <c r="A681" s="40" t="s">
        <v>43</v>
      </c>
      <c r="B681" s="22">
        <f>'Statistiques par espèce'!B1019+'Statistiques par espèce'!C1019</f>
        <v>15</v>
      </c>
      <c r="C681" s="2">
        <f t="shared" si="18"/>
        <v>0.68580041990451546</v>
      </c>
    </row>
    <row r="682" spans="1:3">
      <c r="A682" s="40" t="s">
        <v>43</v>
      </c>
      <c r="B682" s="22">
        <f>'Statistiques par espèce'!B1033+'Statistiques par espèce'!C1033</f>
        <v>15</v>
      </c>
      <c r="C682" s="2">
        <f t="shared" si="18"/>
        <v>0.68580041990451546</v>
      </c>
    </row>
    <row r="683" spans="1:3">
      <c r="A683" s="40" t="s">
        <v>43</v>
      </c>
      <c r="B683" s="22">
        <f>'Statistiques par espèce'!B1046+'Statistiques par espèce'!C1046</f>
        <v>12</v>
      </c>
      <c r="C683" s="2">
        <f t="shared" si="18"/>
        <v>0.17145010497612886</v>
      </c>
    </row>
    <row r="684" spans="1:3">
      <c r="A684" s="40" t="s">
        <v>43</v>
      </c>
      <c r="B684" s="22">
        <f>'Statistiques par espèce'!B1096+'Statistiques par espèce'!C1096</f>
        <v>9</v>
      </c>
      <c r="C684" s="2">
        <f t="shared" si="18"/>
        <v>-0.34290020995225773</v>
      </c>
    </row>
    <row r="685" spans="1:3">
      <c r="A685" s="40" t="s">
        <v>43</v>
      </c>
      <c r="B685" s="22">
        <f>'Statistiques par espèce'!B1121+'Statistiques par espèce'!C1121</f>
        <v>28</v>
      </c>
      <c r="C685" s="2">
        <f t="shared" si="18"/>
        <v>2.9146517845941906</v>
      </c>
    </row>
    <row r="686" spans="1:3">
      <c r="A686" s="40" t="s">
        <v>43</v>
      </c>
      <c r="B686" s="22">
        <f>'Statistiques par espèce'!B1162+'Statistiques par espèce'!C1162</f>
        <v>15</v>
      </c>
      <c r="C686" s="2">
        <f t="shared" si="18"/>
        <v>0.68580041990451546</v>
      </c>
    </row>
    <row r="687" spans="1:3">
      <c r="A687" s="40" t="s">
        <v>43</v>
      </c>
      <c r="B687" s="22">
        <f>'Statistiques par espèce'!B1176+'Statistiques par espèce'!C1176</f>
        <v>13</v>
      </c>
      <c r="C687" s="2">
        <f t="shared" si="18"/>
        <v>0.34290020995225773</v>
      </c>
    </row>
    <row r="688" spans="1:3">
      <c r="A688" s="40" t="s">
        <v>43</v>
      </c>
      <c r="B688" s="22">
        <f>'Statistiques par espèce'!B1192+'Statistiques par espèce'!C1192</f>
        <v>14</v>
      </c>
      <c r="C688" s="2">
        <f t="shared" si="18"/>
        <v>0.51435031492838656</v>
      </c>
    </row>
    <row r="689" spans="1:3">
      <c r="A689" s="40" t="s">
        <v>43</v>
      </c>
      <c r="B689" s="22">
        <f>'Statistiques par espèce'!B1203+'Statistiques par espèce'!C1203</f>
        <v>13</v>
      </c>
      <c r="C689" s="2">
        <f t="shared" si="18"/>
        <v>0.34290020995225773</v>
      </c>
    </row>
    <row r="690" spans="1:3">
      <c r="A690" s="40" t="s">
        <v>43</v>
      </c>
      <c r="B690" s="22">
        <f>'Statistiques par espèce'!B1220+'Statistiques par espèce'!C1220</f>
        <v>5</v>
      </c>
      <c r="C690" s="2">
        <f t="shared" si="18"/>
        <v>-1.0287006298567731</v>
      </c>
    </row>
    <row r="691" spans="1:3">
      <c r="A691" s="40" t="s">
        <v>43</v>
      </c>
      <c r="B691" s="22">
        <f>'Statistiques par espèce'!B1233+'Statistiques par espèce'!C1233</f>
        <v>5</v>
      </c>
      <c r="C691" s="2">
        <f t="shared" si="18"/>
        <v>-1.0287006298567731</v>
      </c>
    </row>
    <row r="692" spans="1:3">
      <c r="A692" s="40" t="s">
        <v>43</v>
      </c>
      <c r="B692" s="22">
        <f>'Statistiques par espèce'!B1259+'Statistiques par espèce'!C1259</f>
        <v>11</v>
      </c>
      <c r="C692" s="2">
        <f t="shared" si="18"/>
        <v>0</v>
      </c>
    </row>
    <row r="693" spans="1:3">
      <c r="A693" s="40" t="s">
        <v>43</v>
      </c>
      <c r="B693" s="22">
        <f>'Statistiques par espèce'!B1274+'Statistiques par espèce'!C1274</f>
        <v>8</v>
      </c>
      <c r="C693" s="2">
        <f t="shared" si="18"/>
        <v>-0.51435031492838656</v>
      </c>
    </row>
    <row r="694" spans="1:3">
      <c r="A694" s="40" t="s">
        <v>43</v>
      </c>
      <c r="B694" s="22">
        <f>'Statistiques par espèce'!B1288+'Statistiques par espèce'!C1288</f>
        <v>16</v>
      </c>
      <c r="C694" s="2">
        <f t="shared" si="18"/>
        <v>0.85725052488064435</v>
      </c>
    </row>
    <row r="695" spans="1:3">
      <c r="A695" s="40" t="s">
        <v>43</v>
      </c>
      <c r="B695" s="22">
        <f>'Statistiques par espèce'!B1301+'Statistiques par espèce'!C1301</f>
        <v>21</v>
      </c>
      <c r="C695" s="2">
        <f t="shared" si="18"/>
        <v>1.7145010497612887</v>
      </c>
    </row>
    <row r="696" spans="1:3">
      <c r="A696" s="40" t="s">
        <v>43</v>
      </c>
      <c r="B696" s="22">
        <f>'Statistiques par espèce'!B1343+'Statistiques par espèce'!C1343</f>
        <v>14</v>
      </c>
      <c r="C696" s="2">
        <f t="shared" ref="C696:C734" si="19">(P67-$F$8)/$G$8</f>
        <v>0.51435031492838656</v>
      </c>
    </row>
    <row r="697" spans="1:3">
      <c r="A697" s="40" t="s">
        <v>43</v>
      </c>
      <c r="B697" s="22">
        <f>'Statistiques par espèce'!B1358+'Statistiques par espèce'!C1358</f>
        <v>18</v>
      </c>
      <c r="C697" s="2">
        <f t="shared" si="19"/>
        <v>1.2001507348329021</v>
      </c>
    </row>
    <row r="698" spans="1:3">
      <c r="A698" s="40" t="s">
        <v>43</v>
      </c>
      <c r="B698" s="22">
        <f>'Statistiques par espèce'!B1387+'Statistiques par espèce'!C1387</f>
        <v>10</v>
      </c>
      <c r="C698" s="2">
        <f t="shared" si="19"/>
        <v>-0.17145010497612886</v>
      </c>
    </row>
    <row r="699" spans="1:3">
      <c r="A699" s="40" t="s">
        <v>43</v>
      </c>
      <c r="B699" s="22">
        <f>'Statistiques par espèce'!B1398+'Statistiques par espèce'!C1398</f>
        <v>1</v>
      </c>
      <c r="C699" s="2">
        <f t="shared" si="19"/>
        <v>-1.7145010497612887</v>
      </c>
    </row>
    <row r="700" spans="1:3">
      <c r="A700" s="40" t="s">
        <v>43</v>
      </c>
      <c r="B700" s="22">
        <f>'Statistiques par espèce'!B1410+'Statistiques par espèce'!C1410</f>
        <v>11</v>
      </c>
      <c r="C700" s="2">
        <f t="shared" si="19"/>
        <v>0</v>
      </c>
    </row>
    <row r="701" spans="1:3">
      <c r="A701" s="40" t="s">
        <v>43</v>
      </c>
      <c r="B701" s="22">
        <f>'Statistiques par espèce'!B1439+'Statistiques par espèce'!C1439</f>
        <v>17</v>
      </c>
      <c r="C701" s="2">
        <f t="shared" si="19"/>
        <v>1.0287006298567731</v>
      </c>
    </row>
    <row r="702" spans="1:3">
      <c r="A702" s="40" t="s">
        <v>43</v>
      </c>
      <c r="B702" s="22">
        <f>'Statistiques par espèce'!B1469+'Statistiques par espèce'!C1469</f>
        <v>18</v>
      </c>
      <c r="C702" s="2">
        <f t="shared" si="19"/>
        <v>1.2001507348329021</v>
      </c>
    </row>
    <row r="703" spans="1:3">
      <c r="A703" s="40" t="s">
        <v>43</v>
      </c>
      <c r="B703" s="22">
        <f>'Statistiques par espèce'!B1482+'Statistiques par espèce'!C1482</f>
        <v>11</v>
      </c>
      <c r="C703" s="2">
        <f t="shared" si="19"/>
        <v>0</v>
      </c>
    </row>
    <row r="704" spans="1:3">
      <c r="A704" s="40" t="s">
        <v>43</v>
      </c>
      <c r="B704" s="22">
        <f>'Statistiques par espèce'!B1496+'Statistiques par espèce'!C1496</f>
        <v>13</v>
      </c>
      <c r="C704" s="2">
        <f t="shared" si="19"/>
        <v>0.34290020995225773</v>
      </c>
    </row>
    <row r="705" spans="1:3">
      <c r="A705" s="40" t="s">
        <v>43</v>
      </c>
      <c r="B705" s="22">
        <f>'Statistiques par espèce'!B1526+'Statistiques par espèce'!C1526</f>
        <v>4</v>
      </c>
      <c r="C705" s="2">
        <f t="shared" si="19"/>
        <v>-1.2001507348329021</v>
      </c>
    </row>
    <row r="706" spans="1:3">
      <c r="A706" s="40" t="s">
        <v>43</v>
      </c>
      <c r="B706" s="22">
        <f>'Statistiques par espèce'!B1543+'Statistiques par espèce'!C1543</f>
        <v>28</v>
      </c>
      <c r="C706" s="2">
        <f t="shared" si="19"/>
        <v>2.9146517845941906</v>
      </c>
    </row>
    <row r="707" spans="1:3">
      <c r="A707" s="40" t="s">
        <v>43</v>
      </c>
      <c r="B707" s="22">
        <f>'Statistiques par espèce'!B1571+'Statistiques par espèce'!C1571</f>
        <v>11</v>
      </c>
      <c r="C707" s="2">
        <f t="shared" si="19"/>
        <v>0</v>
      </c>
    </row>
    <row r="708" spans="1:3">
      <c r="A708" s="40" t="s">
        <v>43</v>
      </c>
      <c r="B708" s="22">
        <f>'Statistiques par espèce'!B1598+'Statistiques par espèce'!C1598</f>
        <v>9</v>
      </c>
      <c r="C708" s="2">
        <f t="shared" si="19"/>
        <v>-0.34290020995225773</v>
      </c>
    </row>
    <row r="709" spans="1:3">
      <c r="A709" s="40" t="s">
        <v>43</v>
      </c>
      <c r="B709" s="22">
        <f>'Statistiques par espèce'!B1611+'Statistiques par espèce'!C1611</f>
        <v>24</v>
      </c>
      <c r="C709" s="2">
        <f t="shared" si="19"/>
        <v>2.228851364689675</v>
      </c>
    </row>
    <row r="710" spans="1:3">
      <c r="A710" s="40" t="s">
        <v>43</v>
      </c>
      <c r="B710" s="22">
        <f>'Statistiques par espèce'!B1635+'Statistiques par espèce'!C1635</f>
        <v>2</v>
      </c>
      <c r="C710" s="2">
        <f t="shared" si="19"/>
        <v>-1.5430509447851597</v>
      </c>
    </row>
    <row r="711" spans="1:3">
      <c r="A711" s="40" t="s">
        <v>43</v>
      </c>
      <c r="B711" s="22">
        <f>'Statistiques par espèce'!B1651+'Statistiques par espèce'!C1651</f>
        <v>5</v>
      </c>
      <c r="C711" s="2">
        <f t="shared" si="19"/>
        <v>-1.0287006298567731</v>
      </c>
    </row>
    <row r="712" spans="1:3">
      <c r="A712" s="40" t="s">
        <v>43</v>
      </c>
      <c r="B712" s="22">
        <f>'Statistiques par espèce'!B1669+'Statistiques par espèce'!C1669</f>
        <v>10</v>
      </c>
      <c r="C712" s="2">
        <f t="shared" si="19"/>
        <v>-0.17145010497612886</v>
      </c>
    </row>
    <row r="713" spans="1:3">
      <c r="A713" s="40" t="s">
        <v>43</v>
      </c>
      <c r="B713" s="22">
        <f>'Statistiques par espèce'!B1682+'Statistiques par espèce'!C1682</f>
        <v>3</v>
      </c>
      <c r="C713" s="2">
        <f t="shared" si="19"/>
        <v>-1.3716008398090309</v>
      </c>
    </row>
    <row r="714" spans="1:3">
      <c r="A714" s="40" t="s">
        <v>43</v>
      </c>
      <c r="B714" s="22">
        <f>'Statistiques par espèce'!B1697+'Statistiques par espèce'!C1697</f>
        <v>4</v>
      </c>
      <c r="C714" s="2">
        <f t="shared" si="19"/>
        <v>-1.2001507348329021</v>
      </c>
    </row>
    <row r="715" spans="1:3">
      <c r="A715" s="40" t="s">
        <v>43</v>
      </c>
      <c r="B715" s="22">
        <f>'Statistiques par espèce'!B1713+'Statistiques par espèce'!C1713</f>
        <v>13</v>
      </c>
      <c r="C715" s="2">
        <f t="shared" si="19"/>
        <v>0.34290020995225773</v>
      </c>
    </row>
    <row r="716" spans="1:3">
      <c r="A716" s="40" t="s">
        <v>43</v>
      </c>
      <c r="B716" s="22">
        <f>'Statistiques par espèce'!B1727+'Statistiques par espèce'!C1727</f>
        <v>7</v>
      </c>
      <c r="C716" s="2">
        <f t="shared" si="19"/>
        <v>-0.68580041990451546</v>
      </c>
    </row>
    <row r="717" spans="1:3">
      <c r="A717" s="40" t="s">
        <v>43</v>
      </c>
      <c r="B717" s="22">
        <f>'Statistiques par espèce'!B1743+'Statistiques par espèce'!C1743</f>
        <v>4</v>
      </c>
      <c r="C717" s="2">
        <f t="shared" si="19"/>
        <v>-1.2001507348329021</v>
      </c>
    </row>
    <row r="718" spans="1:3">
      <c r="A718" s="40" t="s">
        <v>43</v>
      </c>
      <c r="B718" s="22">
        <f>'Statistiques par espèce'!B1757+'Statistiques par espèce'!C1757</f>
        <v>12</v>
      </c>
      <c r="C718" s="2">
        <f t="shared" si="19"/>
        <v>0.17145010497612886</v>
      </c>
    </row>
    <row r="719" spans="1:3">
      <c r="A719" s="40" t="s">
        <v>43</v>
      </c>
      <c r="B719" s="22">
        <f>'Statistiques par espèce'!B1770+'Statistiques par espèce'!C1770</f>
        <v>19</v>
      </c>
      <c r="C719" s="2">
        <f t="shared" si="19"/>
        <v>1.3716008398090309</v>
      </c>
    </row>
    <row r="720" spans="1:3">
      <c r="A720" s="40" t="s">
        <v>43</v>
      </c>
      <c r="B720" s="22">
        <f>'Statistiques par espèce'!B1783+'Statistiques par espèce'!C1783</f>
        <v>10</v>
      </c>
      <c r="C720" s="2">
        <f t="shared" si="19"/>
        <v>-0.17145010497612886</v>
      </c>
    </row>
    <row r="721" spans="1:3">
      <c r="A721" s="40" t="s">
        <v>43</v>
      </c>
      <c r="B721" s="22">
        <f>'Statistiques par espèce'!B1798+'Statistiques par espèce'!C1798</f>
        <v>10</v>
      </c>
      <c r="C721" s="2">
        <f t="shared" si="19"/>
        <v>-0.17145010497612886</v>
      </c>
    </row>
    <row r="722" spans="1:3">
      <c r="A722" s="40" t="s">
        <v>43</v>
      </c>
      <c r="B722" s="22">
        <f>'Statistiques par espèce'!B1829+'Statistiques par espèce'!C1829</f>
        <v>3</v>
      </c>
      <c r="C722" s="2">
        <f t="shared" si="19"/>
        <v>-1.3716008398090309</v>
      </c>
    </row>
    <row r="723" spans="1:3">
      <c r="A723" s="40" t="s">
        <v>43</v>
      </c>
      <c r="B723" s="22">
        <f>'Statistiques par espèce'!B1844+'Statistiques par espèce'!C1844</f>
        <v>6</v>
      </c>
      <c r="C723" s="2">
        <f t="shared" si="19"/>
        <v>-0.85725052488064435</v>
      </c>
    </row>
    <row r="724" spans="1:3">
      <c r="A724" s="40" t="s">
        <v>43</v>
      </c>
      <c r="B724" s="22">
        <f>'Statistiques par espèce'!B1867+'Statistiques par espèce'!C1867</f>
        <v>9</v>
      </c>
      <c r="C724" s="2">
        <f t="shared" si="19"/>
        <v>-0.34290020995225773</v>
      </c>
    </row>
    <row r="725" spans="1:3">
      <c r="A725" s="40" t="s">
        <v>43</v>
      </c>
      <c r="B725" s="22">
        <f>'Statistiques par espèce'!B1882+'Statistiques par espèce'!C1882</f>
        <v>7</v>
      </c>
      <c r="C725" s="2">
        <f t="shared" si="19"/>
        <v>-0.68580041990451546</v>
      </c>
    </row>
    <row r="726" spans="1:3">
      <c r="A726" s="40" t="s">
        <v>43</v>
      </c>
      <c r="B726" s="22">
        <f>'Statistiques par espèce'!B1896+'Statistiques par espèce'!C1896</f>
        <v>14</v>
      </c>
      <c r="C726" s="2">
        <f t="shared" si="19"/>
        <v>0.51435031492838656</v>
      </c>
    </row>
    <row r="727" spans="1:3">
      <c r="A727" s="40" t="s">
        <v>43</v>
      </c>
      <c r="B727" s="22">
        <f>'Statistiques par espèce'!B1915+'Statistiques par espèce'!C1915</f>
        <v>4</v>
      </c>
      <c r="C727" s="2">
        <f t="shared" si="19"/>
        <v>-1.2001507348329021</v>
      </c>
    </row>
    <row r="728" spans="1:3">
      <c r="A728" s="40" t="s">
        <v>43</v>
      </c>
      <c r="B728" s="22">
        <f>'Statistiques par espèce'!B1930+'Statistiques par espèce'!C1930</f>
        <v>16</v>
      </c>
      <c r="C728" s="2">
        <f t="shared" si="19"/>
        <v>0.85725052488064435</v>
      </c>
    </row>
    <row r="729" spans="1:3">
      <c r="A729" s="40" t="s">
        <v>43</v>
      </c>
      <c r="B729" s="22">
        <f>'Statistiques par espèce'!B1946+'Statistiques par espèce'!C1946</f>
        <v>10</v>
      </c>
      <c r="C729" s="2">
        <f t="shared" si="19"/>
        <v>-0.17145010497612886</v>
      </c>
    </row>
    <row r="730" spans="1:3">
      <c r="A730" s="40" t="s">
        <v>43</v>
      </c>
      <c r="B730" s="22">
        <f>'Statistiques par espèce'!B1962+'Statistiques par espèce'!C1962</f>
        <v>17</v>
      </c>
      <c r="C730" s="2">
        <f t="shared" si="19"/>
        <v>1.0287006298567731</v>
      </c>
    </row>
    <row r="731" spans="1:3">
      <c r="A731" s="40" t="s">
        <v>43</v>
      </c>
      <c r="B731" s="22">
        <f>'Statistiques par espèce'!B1976+'Statistiques par espèce'!C1976</f>
        <v>13</v>
      </c>
      <c r="C731" s="2">
        <f t="shared" si="19"/>
        <v>0.34290020995225773</v>
      </c>
    </row>
    <row r="732" spans="1:3">
      <c r="A732" s="40" t="s">
        <v>43</v>
      </c>
      <c r="B732" s="22">
        <f>'Statistiques par espèce'!B2003+'Statistiques par espèce'!C2003</f>
        <v>14</v>
      </c>
      <c r="C732" s="2">
        <f t="shared" si="19"/>
        <v>0.51435031492838656</v>
      </c>
    </row>
    <row r="733" spans="1:3">
      <c r="A733" s="40" t="s">
        <v>43</v>
      </c>
      <c r="B733" s="22">
        <f>'Statistiques par espèce'!B2018+'Statistiques par espèce'!C2018</f>
        <v>9</v>
      </c>
      <c r="C733" s="2">
        <f t="shared" si="19"/>
        <v>-0.34290020995225773</v>
      </c>
    </row>
    <row r="734" spans="1:3">
      <c r="A734" s="40" t="s">
        <v>43</v>
      </c>
      <c r="B734" s="22">
        <f>'Statistiques par espèce'!B2033+'Statistiques par espèce'!C2033</f>
        <v>9</v>
      </c>
      <c r="C734" s="2">
        <f t="shared" si="19"/>
        <v>-0.34290020995225773</v>
      </c>
    </row>
    <row r="735" spans="1:3">
      <c r="A735" s="40" t="s">
        <v>32</v>
      </c>
      <c r="B735" s="22">
        <f>'Statistiques par espèce'!B13+'Statistiques par espèce'!C13</f>
        <v>9</v>
      </c>
      <c r="C735" s="2">
        <f t="shared" ref="C735:C766" si="20">(Q2-$F$9)/$G$9</f>
        <v>-0.4063134822675773</v>
      </c>
    </row>
    <row r="736" spans="1:3">
      <c r="A736" s="40" t="s">
        <v>32</v>
      </c>
      <c r="B736" s="22">
        <f>'Statistiques par espèce'!B28+'Statistiques par espèce'!C28</f>
        <v>9</v>
      </c>
      <c r="C736" s="2">
        <f t="shared" si="20"/>
        <v>-0.4063134822675773</v>
      </c>
    </row>
    <row r="737" spans="1:3">
      <c r="A737" s="40" t="s">
        <v>32</v>
      </c>
      <c r="B737" s="22">
        <f>'Statistiques par espèce'!B47+'Statistiques par espèce'!C47</f>
        <v>10</v>
      </c>
      <c r="C737" s="2">
        <f t="shared" si="20"/>
        <v>-0.22310963535228578</v>
      </c>
    </row>
    <row r="738" spans="1:3">
      <c r="A738" s="40" t="s">
        <v>32</v>
      </c>
      <c r="B738" s="22">
        <f>'Statistiques par espèce'!B114+'Statistiques par espèce'!C114</f>
        <v>15</v>
      </c>
      <c r="C738" s="2">
        <f t="shared" si="20"/>
        <v>0.69290959922417195</v>
      </c>
    </row>
    <row r="739" spans="1:3">
      <c r="A739" s="40" t="s">
        <v>32</v>
      </c>
      <c r="B739" s="22">
        <f>'Statistiques par espèce'!B124+'Statistiques par espèce'!C124</f>
        <v>12</v>
      </c>
      <c r="C739" s="2">
        <f t="shared" si="20"/>
        <v>0.1432980584782973</v>
      </c>
    </row>
    <row r="740" spans="1:3">
      <c r="A740" s="40" t="s">
        <v>32</v>
      </c>
      <c r="B740" s="22">
        <f>'Statistiques par espèce'!B136+'Statistiques par espèce'!C136</f>
        <v>17</v>
      </c>
      <c r="C740" s="2">
        <f t="shared" si="20"/>
        <v>1.059317293054755</v>
      </c>
    </row>
    <row r="741" spans="1:3">
      <c r="A741" s="40" t="s">
        <v>32</v>
      </c>
      <c r="B741" s="22">
        <f>'Statistiques par espèce'!B154+'Statistiques par espèce'!C154</f>
        <v>4</v>
      </c>
      <c r="C741" s="2">
        <f t="shared" si="20"/>
        <v>-1.3223327168440351</v>
      </c>
    </row>
    <row r="742" spans="1:3">
      <c r="A742" s="40" t="s">
        <v>32</v>
      </c>
      <c r="B742" s="22">
        <f>'Statistiques par espèce'!B173+'Statistiques par espèce'!C173</f>
        <v>19</v>
      </c>
      <c r="C742" s="2">
        <f t="shared" si="20"/>
        <v>1.4257249868853381</v>
      </c>
    </row>
    <row r="743" spans="1:3">
      <c r="A743" s="40" t="s">
        <v>32</v>
      </c>
      <c r="B743" s="22">
        <f>'Statistiques par espèce'!B223+'Statistiques par espèce'!C223</f>
        <v>16</v>
      </c>
      <c r="C743" s="2">
        <f t="shared" si="20"/>
        <v>0.87611344613946351</v>
      </c>
    </row>
    <row r="744" spans="1:3">
      <c r="A744" s="40" t="s">
        <v>32</v>
      </c>
      <c r="B744" s="22">
        <f>'Statistiques par espèce'!B250+'Statistiques par espèce'!C250</f>
        <v>7</v>
      </c>
      <c r="C744" s="2">
        <f t="shared" si="20"/>
        <v>-0.77272117609816038</v>
      </c>
    </row>
    <row r="745" spans="1:3">
      <c r="A745" s="40" t="s">
        <v>32</v>
      </c>
      <c r="B745" s="22">
        <f>'Statistiques par espèce'!B265+'Statistiques par espèce'!C265</f>
        <v>9</v>
      </c>
      <c r="C745" s="2">
        <f t="shared" si="20"/>
        <v>-0.4063134822675773</v>
      </c>
    </row>
    <row r="746" spans="1:3">
      <c r="A746" s="40" t="s">
        <v>32</v>
      </c>
      <c r="B746" s="22">
        <f>'Statistiques par espèce'!B276+'Statistiques par espèce'!C276</f>
        <v>12</v>
      </c>
      <c r="C746" s="2">
        <f t="shared" si="20"/>
        <v>0.1432980584782973</v>
      </c>
    </row>
    <row r="747" spans="1:3">
      <c r="A747" s="40" t="s">
        <v>32</v>
      </c>
      <c r="B747" s="22">
        <f>'Statistiques par espèce'!B315+'Statistiques par espèce'!C315</f>
        <v>6</v>
      </c>
      <c r="C747" s="2">
        <f t="shared" si="20"/>
        <v>-0.95592502301345195</v>
      </c>
    </row>
    <row r="748" spans="1:3">
      <c r="A748" s="40" t="s">
        <v>32</v>
      </c>
      <c r="B748" s="22">
        <f>'Statistiques par espèce'!B334+'Statistiques par espèce'!C334</f>
        <v>9</v>
      </c>
      <c r="C748" s="2">
        <f t="shared" si="20"/>
        <v>-0.4063134822675773</v>
      </c>
    </row>
    <row r="749" spans="1:3">
      <c r="A749" s="40" t="s">
        <v>32</v>
      </c>
      <c r="B749" s="22">
        <f>'Statistiques par espèce'!B351+'Statistiques par espèce'!C351</f>
        <v>22</v>
      </c>
      <c r="C749" s="2">
        <f t="shared" si="20"/>
        <v>1.9753365276312127</v>
      </c>
    </row>
    <row r="750" spans="1:3">
      <c r="A750" s="40" t="s">
        <v>32</v>
      </c>
      <c r="B750" s="22">
        <f>'Statistiques par espèce'!B376+'Statistiques par espèce'!C376</f>
        <v>2</v>
      </c>
      <c r="C750" s="2">
        <f t="shared" si="20"/>
        <v>-1.6887404106746182</v>
      </c>
    </row>
    <row r="751" spans="1:3">
      <c r="A751" s="40" t="s">
        <v>32</v>
      </c>
      <c r="B751" s="22">
        <f>'Statistiques par espèce'!B388+'Statistiques par espèce'!C388</f>
        <v>7</v>
      </c>
      <c r="C751" s="2">
        <f t="shared" si="20"/>
        <v>-0.77272117609816038</v>
      </c>
    </row>
    <row r="752" spans="1:3">
      <c r="A752" s="40" t="s">
        <v>32</v>
      </c>
      <c r="B752" s="22">
        <f>'Statistiques par espèce'!B398+'Statistiques par espèce'!C398</f>
        <v>14</v>
      </c>
      <c r="C752" s="2">
        <f t="shared" si="20"/>
        <v>0.50970575230888038</v>
      </c>
    </row>
    <row r="753" spans="1:3">
      <c r="A753" s="40" t="s">
        <v>32</v>
      </c>
      <c r="B753" s="22">
        <f>'Statistiques par espèce'!B412+'Statistiques par espèce'!C412</f>
        <v>11</v>
      </c>
      <c r="C753" s="2">
        <f t="shared" si="20"/>
        <v>-3.990578843699423E-2</v>
      </c>
    </row>
    <row r="754" spans="1:3">
      <c r="A754" s="40" t="s">
        <v>32</v>
      </c>
      <c r="B754" s="22">
        <f>'Statistiques par espèce'!B425+'Statistiques par espèce'!C425</f>
        <v>10</v>
      </c>
      <c r="C754" s="2">
        <f t="shared" si="20"/>
        <v>-0.22310963535228578</v>
      </c>
    </row>
    <row r="755" spans="1:3">
      <c r="A755" s="40" t="s">
        <v>32</v>
      </c>
      <c r="B755" s="22">
        <f>'Statistiques par espèce'!B439+'Statistiques par espèce'!C439</f>
        <v>10</v>
      </c>
      <c r="C755" s="2">
        <f t="shared" si="20"/>
        <v>-0.22310963535228578</v>
      </c>
    </row>
    <row r="756" spans="1:3">
      <c r="A756" s="40" t="s">
        <v>32</v>
      </c>
      <c r="B756" s="22">
        <f>'Statistiques par espèce'!B450+'Statistiques par espèce'!C450</f>
        <v>31</v>
      </c>
      <c r="C756" s="2">
        <f t="shared" si="20"/>
        <v>3.6241711498688365</v>
      </c>
    </row>
    <row r="757" spans="1:3">
      <c r="A757" s="40" t="s">
        <v>32</v>
      </c>
      <c r="B757" s="22">
        <f>'Statistiques par espèce'!B484+'Statistiques par espèce'!C484</f>
        <v>12</v>
      </c>
      <c r="C757" s="2">
        <f t="shared" si="20"/>
        <v>0.1432980584782973</v>
      </c>
    </row>
    <row r="758" spans="1:3">
      <c r="A758" s="40" t="s">
        <v>32</v>
      </c>
      <c r="B758" s="22">
        <f>'Statistiques par espèce'!B495+'Statistiques par espèce'!C495</f>
        <v>12</v>
      </c>
      <c r="C758" s="2">
        <f t="shared" si="20"/>
        <v>0.1432980584782973</v>
      </c>
    </row>
    <row r="759" spans="1:3">
      <c r="A759" s="40" t="s">
        <v>32</v>
      </c>
      <c r="B759" s="22">
        <f>'Statistiques par espèce'!B510+'Statistiques par espèce'!C510</f>
        <v>10</v>
      </c>
      <c r="C759" s="2">
        <f t="shared" si="20"/>
        <v>-0.22310963535228578</v>
      </c>
    </row>
    <row r="760" spans="1:3">
      <c r="A760" s="40" t="s">
        <v>32</v>
      </c>
      <c r="B760" s="22">
        <f>'Statistiques par espèce'!B519+'Statistiques par espèce'!C519</f>
        <v>2</v>
      </c>
      <c r="C760" s="2">
        <f t="shared" si="20"/>
        <v>-1.6887404106746182</v>
      </c>
    </row>
    <row r="761" spans="1:3">
      <c r="A761" s="40" t="s">
        <v>32</v>
      </c>
      <c r="B761" s="22">
        <f>'Statistiques par espèce'!B530+'Statistiques par espèce'!C530</f>
        <v>12</v>
      </c>
      <c r="C761" s="2">
        <f t="shared" si="20"/>
        <v>0.1432980584782973</v>
      </c>
    </row>
    <row r="762" spans="1:3">
      <c r="A762" s="40" t="s">
        <v>32</v>
      </c>
      <c r="B762" s="22">
        <f>'Statistiques par espèce'!B556+'Statistiques par espèce'!C556</f>
        <v>13</v>
      </c>
      <c r="C762" s="2">
        <f t="shared" si="20"/>
        <v>0.32650190539358886</v>
      </c>
    </row>
    <row r="763" spans="1:3">
      <c r="A763" s="40" t="s">
        <v>32</v>
      </c>
      <c r="B763" s="22">
        <f>'Statistiques par espèce'!B571+'Statistiques par espèce'!C571</f>
        <v>17</v>
      </c>
      <c r="C763" s="2">
        <f t="shared" si="20"/>
        <v>1.059317293054755</v>
      </c>
    </row>
    <row r="764" spans="1:3">
      <c r="A764" s="40" t="s">
        <v>32</v>
      </c>
      <c r="B764" s="22">
        <f>'Statistiques par espèce'!B581+'Statistiques par espèce'!C581</f>
        <v>10</v>
      </c>
      <c r="C764" s="2">
        <f t="shared" si="20"/>
        <v>-0.22310963535228578</v>
      </c>
    </row>
    <row r="765" spans="1:3">
      <c r="A765" s="40" t="s">
        <v>32</v>
      </c>
      <c r="B765" s="22">
        <f>'Statistiques par espèce'!B595+'Statistiques par espèce'!C595</f>
        <v>13</v>
      </c>
      <c r="C765" s="2">
        <f t="shared" si="20"/>
        <v>0.32650190539358886</v>
      </c>
    </row>
    <row r="766" spans="1:3">
      <c r="A766" s="40" t="s">
        <v>32</v>
      </c>
      <c r="B766" s="22">
        <f>'Statistiques par espèce'!B611+'Statistiques par espèce'!C611</f>
        <v>16</v>
      </c>
      <c r="C766" s="2">
        <f t="shared" si="20"/>
        <v>0.87611344613946351</v>
      </c>
    </row>
    <row r="767" spans="1:3">
      <c r="A767" s="40" t="s">
        <v>32</v>
      </c>
      <c r="B767" s="22">
        <f>'Statistiques par espèce'!B639+'Statistiques par espèce'!C639</f>
        <v>10</v>
      </c>
      <c r="C767" s="2">
        <f t="shared" ref="C767:C798" si="21">(Q34-$F$9)/$G$9</f>
        <v>-0.22310963535228578</v>
      </c>
    </row>
    <row r="768" spans="1:3">
      <c r="A768" s="40" t="s">
        <v>32</v>
      </c>
      <c r="B768" s="22">
        <f>'Statistiques par espèce'!B652+'Statistiques par espèce'!C652</f>
        <v>14</v>
      </c>
      <c r="C768" s="2">
        <f t="shared" si="21"/>
        <v>0.50970575230888038</v>
      </c>
    </row>
    <row r="769" spans="1:3">
      <c r="A769" s="40" t="s">
        <v>32</v>
      </c>
      <c r="B769" s="22">
        <f>'Statistiques par espèce'!B690+'Statistiques par espèce'!C690</f>
        <v>6</v>
      </c>
      <c r="C769" s="2">
        <f t="shared" si="21"/>
        <v>-0.95592502301345195</v>
      </c>
    </row>
    <row r="770" spans="1:3">
      <c r="A770" s="40" t="s">
        <v>32</v>
      </c>
      <c r="B770" s="22">
        <f>'Statistiques par espèce'!B704+'Statistiques par espèce'!C704</f>
        <v>1</v>
      </c>
      <c r="C770" s="2">
        <f t="shared" si="21"/>
        <v>-1.8719442575899097</v>
      </c>
    </row>
    <row r="771" spans="1:3">
      <c r="A771" s="40" t="s">
        <v>32</v>
      </c>
      <c r="B771" s="22">
        <f>'Statistiques par espèce'!B746+'Statistiques par espèce'!C746</f>
        <v>18</v>
      </c>
      <c r="C771" s="2">
        <f t="shared" si="21"/>
        <v>1.2425211399700467</v>
      </c>
    </row>
    <row r="772" spans="1:3">
      <c r="A772" s="40" t="s">
        <v>32</v>
      </c>
      <c r="B772" s="22">
        <f>'Statistiques par espèce'!B768+'Statistiques par espèce'!C768</f>
        <v>17</v>
      </c>
      <c r="C772" s="2">
        <f t="shared" si="21"/>
        <v>1.059317293054755</v>
      </c>
    </row>
    <row r="773" spans="1:3">
      <c r="A773" s="40" t="s">
        <v>32</v>
      </c>
      <c r="B773" s="22">
        <f>'Statistiques par espèce'!B784+'Statistiques par espèce'!C784</f>
        <v>5</v>
      </c>
      <c r="C773" s="2">
        <f t="shared" si="21"/>
        <v>-1.1391288699287434</v>
      </c>
    </row>
    <row r="774" spans="1:3">
      <c r="A774" s="40" t="s">
        <v>32</v>
      </c>
      <c r="B774" s="22">
        <f>'Statistiques par espèce'!B809+'Statistiques par espèce'!C809</f>
        <v>9</v>
      </c>
      <c r="C774" s="2">
        <f t="shared" si="21"/>
        <v>-0.4063134822675773</v>
      </c>
    </row>
    <row r="775" spans="1:3">
      <c r="A775" s="40" t="s">
        <v>32</v>
      </c>
      <c r="B775" s="22">
        <f>'Statistiques par espèce'!B823+'Statistiques par espèce'!C823</f>
        <v>10</v>
      </c>
      <c r="C775" s="2">
        <f t="shared" si="21"/>
        <v>-0.22310963535228578</v>
      </c>
    </row>
    <row r="776" spans="1:3">
      <c r="A776" s="40" t="s">
        <v>32</v>
      </c>
      <c r="B776" s="22">
        <f>'Statistiques par espèce'!B838+'Statistiques par espèce'!C838</f>
        <v>14</v>
      </c>
      <c r="C776" s="2">
        <f t="shared" si="21"/>
        <v>0.50970575230888038</v>
      </c>
    </row>
    <row r="777" spans="1:3">
      <c r="A777" s="40" t="s">
        <v>32</v>
      </c>
      <c r="B777" s="22">
        <f>'Statistiques par espèce'!B854+'Statistiques par espèce'!C854</f>
        <v>11</v>
      </c>
      <c r="C777" s="2">
        <f t="shared" si="21"/>
        <v>-3.990578843699423E-2</v>
      </c>
    </row>
    <row r="778" spans="1:3">
      <c r="A778" s="40" t="s">
        <v>32</v>
      </c>
      <c r="B778" s="22">
        <f>'Statistiques par espèce'!B872+'Statistiques par espèce'!C872</f>
        <v>15</v>
      </c>
      <c r="C778" s="2">
        <f t="shared" si="21"/>
        <v>0.69290959922417195</v>
      </c>
    </row>
    <row r="779" spans="1:3">
      <c r="A779" s="40" t="s">
        <v>32</v>
      </c>
      <c r="B779" s="22">
        <f>'Statistiques par espèce'!B888+'Statistiques par espèce'!C888</f>
        <v>13</v>
      </c>
      <c r="C779" s="2">
        <f t="shared" si="21"/>
        <v>0.32650190539358886</v>
      </c>
    </row>
    <row r="780" spans="1:3">
      <c r="A780" s="40" t="s">
        <v>32</v>
      </c>
      <c r="B780" s="22">
        <f>'Statistiques par espèce'!B913+'Statistiques par espèce'!C913</f>
        <v>13</v>
      </c>
      <c r="C780" s="2">
        <f t="shared" si="21"/>
        <v>0.32650190539358886</v>
      </c>
    </row>
    <row r="781" spans="1:3">
      <c r="A781" s="40" t="s">
        <v>32</v>
      </c>
      <c r="B781" s="22">
        <f>'Statistiques par espèce'!B927+'Statistiques par espèce'!C927</f>
        <v>10</v>
      </c>
      <c r="C781" s="2">
        <f t="shared" si="21"/>
        <v>-0.22310963535228578</v>
      </c>
    </row>
    <row r="782" spans="1:3">
      <c r="A782" s="40" t="s">
        <v>32</v>
      </c>
      <c r="B782" s="22">
        <f>'Statistiques par espèce'!B942+'Statistiques par espèce'!C942</f>
        <v>12</v>
      </c>
      <c r="C782" s="2">
        <f t="shared" si="21"/>
        <v>0.1432980584782973</v>
      </c>
    </row>
    <row r="783" spans="1:3">
      <c r="A783" s="40" t="s">
        <v>32</v>
      </c>
      <c r="B783" s="22">
        <f>'Statistiques par espèce'!B952+'Statistiques par espèce'!C952</f>
        <v>10</v>
      </c>
      <c r="C783" s="2">
        <f t="shared" si="21"/>
        <v>-0.22310963535228578</v>
      </c>
    </row>
    <row r="784" spans="1:3">
      <c r="A784" s="40" t="s">
        <v>32</v>
      </c>
      <c r="B784" s="22">
        <f>'Statistiques par espèce'!B978+'Statistiques par espèce'!C978</f>
        <v>9</v>
      </c>
      <c r="C784" s="2">
        <f t="shared" si="21"/>
        <v>-0.4063134822675773</v>
      </c>
    </row>
    <row r="785" spans="1:3">
      <c r="A785" s="40" t="s">
        <v>32</v>
      </c>
      <c r="B785" s="22">
        <f>'Statistiques par espèce'!B994+'Statistiques par espèce'!C994</f>
        <v>8</v>
      </c>
      <c r="C785" s="2">
        <f t="shared" si="21"/>
        <v>-0.58951732918286881</v>
      </c>
    </row>
    <row r="786" spans="1:3">
      <c r="A786" s="40" t="s">
        <v>32</v>
      </c>
      <c r="B786" s="22">
        <f>'Statistiques par espèce'!B1051+'Statistiques par espèce'!C1051</f>
        <v>16</v>
      </c>
      <c r="C786" s="2">
        <f t="shared" si="21"/>
        <v>0.87611344613946351</v>
      </c>
    </row>
    <row r="787" spans="1:3">
      <c r="A787" s="40" t="s">
        <v>32</v>
      </c>
      <c r="B787" s="22">
        <f>'Statistiques par espèce'!B1064+'Statistiques par espèce'!C1064</f>
        <v>6</v>
      </c>
      <c r="C787" s="2">
        <f t="shared" si="21"/>
        <v>-0.95592502301345195</v>
      </c>
    </row>
    <row r="788" spans="1:3">
      <c r="A788" s="40" t="s">
        <v>32</v>
      </c>
      <c r="B788" s="22">
        <f>'Statistiques par espèce'!B1076+'Statistiques par espèce'!C1076</f>
        <v>19</v>
      </c>
      <c r="C788" s="2">
        <f t="shared" si="21"/>
        <v>1.4257249868853381</v>
      </c>
    </row>
    <row r="789" spans="1:3">
      <c r="A789" s="40" t="s">
        <v>32</v>
      </c>
      <c r="B789" s="22">
        <f>'Statistiques par espèce'!B1088+'Statistiques par espèce'!C1088</f>
        <v>9</v>
      </c>
      <c r="C789" s="2">
        <f t="shared" si="21"/>
        <v>-0.4063134822675773</v>
      </c>
    </row>
    <row r="790" spans="1:3">
      <c r="A790" s="40" t="s">
        <v>32</v>
      </c>
      <c r="B790" s="22">
        <f>'Statistiques par espèce'!B1112+'Statistiques par espèce'!C1112</f>
        <v>20</v>
      </c>
      <c r="C790" s="2">
        <f t="shared" si="21"/>
        <v>1.6089288338006296</v>
      </c>
    </row>
    <row r="791" spans="1:3">
      <c r="A791" s="40" t="s">
        <v>32</v>
      </c>
      <c r="B791" s="22">
        <f>'Statistiques par espèce'!B1134+'Statistiques par espèce'!C1134</f>
        <v>16</v>
      </c>
      <c r="C791" s="2">
        <f t="shared" si="21"/>
        <v>0.87611344613946351</v>
      </c>
    </row>
    <row r="792" spans="1:3">
      <c r="A792" s="40" t="s">
        <v>32</v>
      </c>
      <c r="B792" s="22">
        <f>'Statistiques par espèce'!B1150+'Statistiques par espèce'!C1150</f>
        <v>19</v>
      </c>
      <c r="C792" s="2">
        <f t="shared" si="21"/>
        <v>1.4257249868853381</v>
      </c>
    </row>
    <row r="793" spans="1:3">
      <c r="A793" s="40" t="s">
        <v>32</v>
      </c>
      <c r="B793" s="22">
        <f>'Statistiques par espèce'!B1165+'Statistiques par espèce'!C1165</f>
        <v>17</v>
      </c>
      <c r="C793" s="2">
        <f t="shared" si="21"/>
        <v>1.059317293054755</v>
      </c>
    </row>
    <row r="794" spans="1:3">
      <c r="A794" s="40" t="s">
        <v>32</v>
      </c>
      <c r="B794" s="22">
        <f>'Statistiques par espèce'!B1179+'Statistiques par espèce'!C1179</f>
        <v>19</v>
      </c>
      <c r="C794" s="2">
        <f t="shared" si="21"/>
        <v>1.4257249868853381</v>
      </c>
    </row>
    <row r="795" spans="1:3">
      <c r="A795" s="40" t="s">
        <v>32</v>
      </c>
      <c r="B795" s="22">
        <f>'Statistiques par espèce'!B1208+'Statistiques par espèce'!C1208</f>
        <v>18</v>
      </c>
      <c r="C795" s="2">
        <f t="shared" si="21"/>
        <v>1.2425211399700467</v>
      </c>
    </row>
    <row r="796" spans="1:3">
      <c r="A796" s="40" t="s">
        <v>32</v>
      </c>
      <c r="B796" s="22">
        <f>'Statistiques par espèce'!B1223+'Statistiques par espèce'!C1223</f>
        <v>5</v>
      </c>
      <c r="C796" s="2">
        <f t="shared" si="21"/>
        <v>-1.1391288699287434</v>
      </c>
    </row>
    <row r="797" spans="1:3">
      <c r="A797" s="40" t="s">
        <v>32</v>
      </c>
      <c r="B797" s="22">
        <f>'Statistiques par espèce'!B1237+'Statistiques par espèce'!C1237</f>
        <v>17</v>
      </c>
      <c r="C797" s="2">
        <f t="shared" si="21"/>
        <v>1.059317293054755</v>
      </c>
    </row>
    <row r="798" spans="1:3">
      <c r="A798" s="40" t="s">
        <v>32</v>
      </c>
      <c r="B798" s="22">
        <f>'Statistiques par espèce'!B1263+'Statistiques par espèce'!C1263</f>
        <v>9</v>
      </c>
      <c r="C798" s="2">
        <f t="shared" si="21"/>
        <v>-0.4063134822675773</v>
      </c>
    </row>
    <row r="799" spans="1:3">
      <c r="A799" s="40" t="s">
        <v>32</v>
      </c>
      <c r="B799" s="22">
        <f>'Statistiques par espèce'!B1277+'Statistiques par espèce'!C1277</f>
        <v>14</v>
      </c>
      <c r="C799" s="2">
        <f t="shared" ref="C799" si="22">(Q66-$F$9)/$G$9</f>
        <v>0.50970575230888038</v>
      </c>
    </row>
    <row r="800" spans="1:3">
      <c r="A800" s="40" t="s">
        <v>32</v>
      </c>
      <c r="B800" s="22">
        <f>'Statistiques par espèce'!B1292+'Statistiques par espèce'!C1292</f>
        <v>4</v>
      </c>
      <c r="C800" s="2">
        <f t="shared" ref="C800:C835" si="23">(Q67-$F$9)/$G$9</f>
        <v>-1.3223327168440351</v>
      </c>
    </row>
    <row r="801" spans="1:3">
      <c r="A801" s="40" t="s">
        <v>32</v>
      </c>
      <c r="B801" s="22">
        <f>'Statistiques par espèce'!B1304+'Statistiques par espèce'!C1304</f>
        <v>16</v>
      </c>
      <c r="C801" s="2">
        <f t="shared" si="23"/>
        <v>0.87611344613946351</v>
      </c>
    </row>
    <row r="802" spans="1:3">
      <c r="A802" s="40" t="s">
        <v>32</v>
      </c>
      <c r="B802" s="22">
        <f>'Statistiques par espèce'!B1318+'Statistiques par espèce'!C1318</f>
        <v>7</v>
      </c>
      <c r="C802" s="2">
        <f t="shared" si="23"/>
        <v>-0.77272117609816038</v>
      </c>
    </row>
    <row r="803" spans="1:3">
      <c r="A803" s="40" t="s">
        <v>32</v>
      </c>
      <c r="B803" s="22">
        <f>'Statistiques par espèce'!B1348+'Statistiques par espèce'!C1348</f>
        <v>15</v>
      </c>
      <c r="C803" s="2">
        <f t="shared" si="23"/>
        <v>0.69290959922417195</v>
      </c>
    </row>
    <row r="804" spans="1:3">
      <c r="A804" s="40" t="s">
        <v>32</v>
      </c>
      <c r="B804" s="22">
        <f>'Statistiques par espèce'!B1364+'Statistiques par espèce'!C1364</f>
        <v>7</v>
      </c>
      <c r="C804" s="2">
        <f t="shared" si="23"/>
        <v>-0.77272117609816038</v>
      </c>
    </row>
    <row r="805" spans="1:3">
      <c r="A805" s="40" t="s">
        <v>32</v>
      </c>
      <c r="B805" s="22">
        <f>'Statistiques par espèce'!B1391+'Statistiques par espèce'!C1391</f>
        <v>1</v>
      </c>
      <c r="C805" s="2">
        <f t="shared" si="23"/>
        <v>-1.8719442575899097</v>
      </c>
    </row>
    <row r="806" spans="1:3">
      <c r="A806" s="40" t="s">
        <v>32</v>
      </c>
      <c r="B806" s="22">
        <f>'Statistiques par espèce'!B1402+'Statistiques par espèce'!C1402</f>
        <v>8</v>
      </c>
      <c r="C806" s="2">
        <f t="shared" si="23"/>
        <v>-0.58951732918286881</v>
      </c>
    </row>
    <row r="807" spans="1:3">
      <c r="A807" s="40" t="s">
        <v>32</v>
      </c>
      <c r="B807" s="22">
        <f>'Statistiques par espèce'!B1429+'Statistiques par espèce'!C1429</f>
        <v>6</v>
      </c>
      <c r="C807" s="2">
        <f t="shared" si="23"/>
        <v>-0.95592502301345195</v>
      </c>
    </row>
    <row r="808" spans="1:3">
      <c r="A808" s="40" t="s">
        <v>32</v>
      </c>
      <c r="B808" s="22">
        <f>'Statistiques par espèce'!B1458+'Statistiques par espèce'!C1458</f>
        <v>7</v>
      </c>
      <c r="C808" s="2">
        <f t="shared" si="23"/>
        <v>-0.77272117609816038</v>
      </c>
    </row>
    <row r="809" spans="1:3">
      <c r="A809" s="40" t="s">
        <v>32</v>
      </c>
      <c r="B809" s="22">
        <f>'Statistiques par espèce'!B1474+'Statistiques par espèce'!C1474</f>
        <v>2</v>
      </c>
      <c r="C809" s="2">
        <f t="shared" si="23"/>
        <v>-1.6887404106746182</v>
      </c>
    </row>
    <row r="810" spans="1:3">
      <c r="A810" s="40" t="s">
        <v>32</v>
      </c>
      <c r="B810" s="22">
        <f>'Statistiques par espèce'!B1501+'Statistiques par espèce'!C1501</f>
        <v>18</v>
      </c>
      <c r="C810" s="2">
        <f t="shared" si="23"/>
        <v>1.2425211399700467</v>
      </c>
    </row>
    <row r="811" spans="1:3">
      <c r="A811" s="40" t="s">
        <v>32</v>
      </c>
      <c r="B811" s="22">
        <f>'Statistiques par espèce'!B1531+'Statistiques par espèce'!C1531</f>
        <v>8</v>
      </c>
      <c r="C811" s="2">
        <f t="shared" si="23"/>
        <v>-0.58951732918286881</v>
      </c>
    </row>
    <row r="812" spans="1:3">
      <c r="A812" s="40" t="s">
        <v>32</v>
      </c>
      <c r="B812" s="22">
        <f>'Statistiques par espèce'!B1547+'Statistiques par espèce'!C1547</f>
        <v>7</v>
      </c>
      <c r="C812" s="2">
        <f t="shared" si="23"/>
        <v>-0.77272117609816038</v>
      </c>
    </row>
    <row r="813" spans="1:3">
      <c r="A813" s="40" t="s">
        <v>32</v>
      </c>
      <c r="B813" s="22">
        <f>'Statistiques par espèce'!B1560+'Statistiques par espèce'!C1560</f>
        <v>7</v>
      </c>
      <c r="C813" s="2">
        <f t="shared" si="23"/>
        <v>-0.77272117609816038</v>
      </c>
    </row>
    <row r="814" spans="1:3">
      <c r="A814" s="40" t="s">
        <v>32</v>
      </c>
      <c r="B814" s="22">
        <f>'Statistiques par espèce'!B1603+'Statistiques par espèce'!C1603</f>
        <v>13</v>
      </c>
      <c r="C814" s="2">
        <f t="shared" si="23"/>
        <v>0.32650190539358886</v>
      </c>
    </row>
    <row r="815" spans="1:3">
      <c r="A815" s="40" t="s">
        <v>32</v>
      </c>
      <c r="B815" s="22">
        <f>'Statistiques par espèce'!B1616+'Statistiques par espèce'!C1616</f>
        <v>12</v>
      </c>
      <c r="C815" s="2">
        <f t="shared" si="23"/>
        <v>0.1432980584782973</v>
      </c>
    </row>
    <row r="816" spans="1:3">
      <c r="A816" s="40" t="s">
        <v>32</v>
      </c>
      <c r="B816" s="22">
        <f>'Statistiques par espèce'!B1626+'Statistiques par espèce'!C1626</f>
        <v>2</v>
      </c>
      <c r="C816" s="2">
        <f t="shared" si="23"/>
        <v>-1.6887404106746182</v>
      </c>
    </row>
    <row r="817" spans="1:3">
      <c r="A817" s="40" t="s">
        <v>32</v>
      </c>
      <c r="B817" s="22">
        <f>'Statistiques par espèce'!B1640+'Statistiques par espèce'!C1640</f>
        <v>6</v>
      </c>
      <c r="C817" s="2">
        <f t="shared" si="23"/>
        <v>-0.95592502301345195</v>
      </c>
    </row>
    <row r="818" spans="1:3">
      <c r="A818" s="40" t="s">
        <v>32</v>
      </c>
      <c r="B818" s="22">
        <f>'Statistiques par espèce'!B1656+'Statistiques par espèce'!C1656</f>
        <v>20</v>
      </c>
      <c r="C818" s="2">
        <f t="shared" si="23"/>
        <v>1.6089288338006296</v>
      </c>
    </row>
    <row r="819" spans="1:3">
      <c r="A819" s="40" t="s">
        <v>32</v>
      </c>
      <c r="B819" s="22">
        <f>'Statistiques par espèce'!B1672+'Statistiques par espèce'!C1672</f>
        <v>12</v>
      </c>
      <c r="C819" s="2">
        <f t="shared" si="23"/>
        <v>0.1432980584782973</v>
      </c>
    </row>
    <row r="820" spans="1:3">
      <c r="A820" s="40" t="s">
        <v>32</v>
      </c>
      <c r="B820" s="22">
        <f>'Statistiques par espèce'!B1702+'Statistiques par espèce'!C1702</f>
        <v>9</v>
      </c>
      <c r="C820" s="2">
        <f t="shared" si="23"/>
        <v>-0.4063134822675773</v>
      </c>
    </row>
    <row r="821" spans="1:3">
      <c r="A821" s="40" t="s">
        <v>32</v>
      </c>
      <c r="B821" s="22">
        <f>'Statistiques par espèce'!B1717+'Statistiques par espèce'!C1717</f>
        <v>9</v>
      </c>
      <c r="C821" s="2">
        <f t="shared" si="23"/>
        <v>-0.4063134822675773</v>
      </c>
    </row>
    <row r="822" spans="1:3">
      <c r="A822" s="40" t="s">
        <v>32</v>
      </c>
      <c r="B822" s="22">
        <f>'Statistiques par espèce'!B1731+'Statistiques par espèce'!C1731</f>
        <v>4</v>
      </c>
      <c r="C822" s="2">
        <f t="shared" si="23"/>
        <v>-1.3223327168440351</v>
      </c>
    </row>
    <row r="823" spans="1:3">
      <c r="A823" s="40" t="s">
        <v>32</v>
      </c>
      <c r="B823" s="22">
        <f>'Statistiques par espèce'!B1747+'Statistiques par espèce'!C1747</f>
        <v>13</v>
      </c>
      <c r="C823" s="2">
        <f t="shared" si="23"/>
        <v>0.32650190539358886</v>
      </c>
    </row>
    <row r="824" spans="1:3">
      <c r="A824" s="40" t="s">
        <v>32</v>
      </c>
      <c r="B824" s="22">
        <f>'Statistiques par espèce'!B1774+'Statistiques par espèce'!C1774</f>
        <v>7</v>
      </c>
      <c r="C824" s="2">
        <f t="shared" si="23"/>
        <v>-0.77272117609816038</v>
      </c>
    </row>
    <row r="825" spans="1:3">
      <c r="A825" s="40" t="s">
        <v>32</v>
      </c>
      <c r="B825" s="22">
        <f>'Statistiques par espèce'!B1804+'Statistiques par espèce'!C1804</f>
        <v>9</v>
      </c>
      <c r="C825" s="2">
        <f t="shared" si="23"/>
        <v>-0.4063134822675773</v>
      </c>
    </row>
    <row r="826" spans="1:3">
      <c r="A826" s="40" t="s">
        <v>32</v>
      </c>
      <c r="B826" s="22">
        <f>'Statistiques par espèce'!B1817+'Statistiques par espèce'!C1817</f>
        <v>17</v>
      </c>
      <c r="C826" s="2">
        <f t="shared" si="23"/>
        <v>1.059317293054755</v>
      </c>
    </row>
    <row r="827" spans="1:3">
      <c r="A827" s="40" t="s">
        <v>32</v>
      </c>
      <c r="B827" s="22">
        <f>'Statistiques par espèce'!B1834+'Statistiques par espèce'!C1834</f>
        <v>10</v>
      </c>
      <c r="C827" s="2">
        <f t="shared" si="23"/>
        <v>-0.22310963535228578</v>
      </c>
    </row>
    <row r="828" spans="1:3">
      <c r="A828" s="40" t="s">
        <v>32</v>
      </c>
      <c r="B828" s="22">
        <f>'Statistiques par espèce'!B1886+'Statistiques par espèce'!C1886</f>
        <v>6</v>
      </c>
      <c r="C828" s="2">
        <f t="shared" si="23"/>
        <v>-0.95592502301345195</v>
      </c>
    </row>
    <row r="829" spans="1:3">
      <c r="A829" s="40" t="s">
        <v>32</v>
      </c>
      <c r="B829" s="22">
        <f>'Statistiques par espèce'!B1902+'Statistiques par espèce'!C1902</f>
        <v>2</v>
      </c>
      <c r="C829" s="2">
        <f t="shared" si="23"/>
        <v>-1.6887404106746182</v>
      </c>
    </row>
    <row r="830" spans="1:3">
      <c r="A830" s="40" t="s">
        <v>32</v>
      </c>
      <c r="B830" s="22">
        <f>'Statistiques par espèce'!B1919+'Statistiques par espèce'!C1919</f>
        <v>25</v>
      </c>
      <c r="C830" s="2">
        <f t="shared" si="23"/>
        <v>2.5249480683770873</v>
      </c>
    </row>
    <row r="831" spans="1:3">
      <c r="A831" s="40" t="s">
        <v>32</v>
      </c>
      <c r="B831" s="22">
        <f>'Statistiques par espèce'!B1950+'Statistiques par espèce'!C1950</f>
        <v>18</v>
      </c>
      <c r="C831" s="2">
        <f t="shared" si="23"/>
        <v>1.2425211399700467</v>
      </c>
    </row>
    <row r="832" spans="1:3">
      <c r="A832" s="40" t="s">
        <v>32</v>
      </c>
      <c r="B832" s="22">
        <f>'Statistiques par espèce'!B1967+'Statistiques par espèce'!C1967</f>
        <v>11</v>
      </c>
      <c r="C832" s="2">
        <f t="shared" si="23"/>
        <v>-3.990578843699423E-2</v>
      </c>
    </row>
    <row r="833" spans="1:3">
      <c r="A833" s="40" t="s">
        <v>32</v>
      </c>
      <c r="B833" s="22">
        <f>'Statistiques par espèce'!B1981+'Statistiques par espèce'!C1981</f>
        <v>8</v>
      </c>
      <c r="C833" s="2">
        <f t="shared" si="23"/>
        <v>-0.58951732918286881</v>
      </c>
    </row>
    <row r="834" spans="1:3">
      <c r="A834" s="40" t="s">
        <v>32</v>
      </c>
      <c r="B834" s="22">
        <f>'Statistiques par espèce'!B2008+'Statistiques par espèce'!C2008</f>
        <v>14</v>
      </c>
      <c r="C834" s="2">
        <f t="shared" si="23"/>
        <v>0.50970575230888038</v>
      </c>
    </row>
    <row r="835" spans="1:3">
      <c r="A835" s="40" t="s">
        <v>32</v>
      </c>
      <c r="B835" s="22">
        <f>'Statistiques par espèce'!B2022+'Statistiques par espèce'!C2022</f>
        <v>6</v>
      </c>
      <c r="C835" s="2">
        <f t="shared" si="23"/>
        <v>-0.95592502301345195</v>
      </c>
    </row>
    <row r="836" spans="1:3">
      <c r="A836" s="40" t="s">
        <v>41</v>
      </c>
      <c r="B836" s="22">
        <f>'Statistiques par espèce'!B27+'Statistiques par espèce'!C27</f>
        <v>11</v>
      </c>
      <c r="C836" s="2">
        <f>(R2-$F$10)/$G$10</f>
        <v>-1.7885324751233198E-2</v>
      </c>
    </row>
    <row r="837" spans="1:3">
      <c r="A837" s="40" t="s">
        <v>41</v>
      </c>
      <c r="B837" s="22">
        <f>'Statistiques par espèce'!B46+'Statistiques par espèce'!C46</f>
        <v>14</v>
      </c>
      <c r="C837" s="2">
        <f t="shared" ref="C837:C900" si="24">(R3-$F$10)/$G$10</f>
        <v>0.60586537594802514</v>
      </c>
    </row>
    <row r="838" spans="1:3">
      <c r="A838" s="40" t="s">
        <v>41</v>
      </c>
      <c r="B838" s="22">
        <f>'Statistiques par espèce'!B84+'Statistiques par espèce'!C84</f>
        <v>5</v>
      </c>
      <c r="C838" s="2">
        <f t="shared" si="24"/>
        <v>-1.2653867261497498</v>
      </c>
    </row>
    <row r="839" spans="1:3">
      <c r="A839" s="40" t="s">
        <v>41</v>
      </c>
      <c r="B839" s="22">
        <f>'Statistiques par espèce'!B99+'Statistiques par espèce'!C99</f>
        <v>5</v>
      </c>
      <c r="C839" s="2">
        <f t="shared" si="24"/>
        <v>-1.2653867261497498</v>
      </c>
    </row>
    <row r="840" spans="1:3">
      <c r="A840" s="40" t="s">
        <v>41</v>
      </c>
      <c r="B840" s="22">
        <f>'Statistiques par espèce'!B113+'Statistiques par espèce'!C113</f>
        <v>13</v>
      </c>
      <c r="C840" s="2">
        <f t="shared" si="24"/>
        <v>0.39794847571493902</v>
      </c>
    </row>
    <row r="841" spans="1:3">
      <c r="A841" s="40" t="s">
        <v>41</v>
      </c>
      <c r="B841" s="22">
        <f>'Statistiques par espèce'!B123+'Statistiques par espèce'!C123</f>
        <v>9</v>
      </c>
      <c r="C841" s="2">
        <f t="shared" si="24"/>
        <v>-0.43371912521740541</v>
      </c>
    </row>
    <row r="842" spans="1:3">
      <c r="A842" s="40" t="s">
        <v>41</v>
      </c>
      <c r="B842" s="22">
        <f>'Statistiques par espèce'!B135+'Statistiques par espèce'!C135</f>
        <v>16</v>
      </c>
      <c r="C842" s="2">
        <f t="shared" si="24"/>
        <v>1.0216991764141974</v>
      </c>
    </row>
    <row r="843" spans="1:3">
      <c r="A843" s="40" t="s">
        <v>41</v>
      </c>
      <c r="B843" s="22">
        <f>'Statistiques par espèce'!B153+'Statistiques par espèce'!C153</f>
        <v>3</v>
      </c>
      <c r="C843" s="2">
        <f t="shared" si="24"/>
        <v>-1.6812205266159221</v>
      </c>
    </row>
    <row r="844" spans="1:3">
      <c r="A844" s="40" t="s">
        <v>41</v>
      </c>
      <c r="B844" s="22">
        <f>'Statistiques par espèce'!B181+'Statistiques par espèce'!C181</f>
        <v>24</v>
      </c>
      <c r="C844" s="2">
        <f t="shared" si="24"/>
        <v>2.6850343782788864</v>
      </c>
    </row>
    <row r="845" spans="1:3">
      <c r="A845" s="40" t="s">
        <v>41</v>
      </c>
      <c r="B845" s="22">
        <f>'Statistiques par espèce'!B209+'Statistiques par espèce'!C209</f>
        <v>20</v>
      </c>
      <c r="C845" s="2">
        <f t="shared" si="24"/>
        <v>1.8533667773465419</v>
      </c>
    </row>
    <row r="846" spans="1:3">
      <c r="A846" s="40" t="s">
        <v>41</v>
      </c>
      <c r="B846" s="22">
        <f>'Statistiques par espèce'!B237+'Statistiques par espèce'!C237</f>
        <v>7</v>
      </c>
      <c r="C846" s="2">
        <f t="shared" si="24"/>
        <v>-0.84955292568357765</v>
      </c>
    </row>
    <row r="847" spans="1:3">
      <c r="A847" s="40" t="s">
        <v>41</v>
      </c>
      <c r="B847" s="22">
        <f>'Statistiques par espèce'!B275+'Statistiques par espèce'!C275</f>
        <v>21</v>
      </c>
      <c r="C847" s="2">
        <f t="shared" si="24"/>
        <v>2.0612836775796279</v>
      </c>
    </row>
    <row r="848" spans="1:3">
      <c r="A848" s="40" t="s">
        <v>41</v>
      </c>
      <c r="B848" s="22">
        <f>'Statistiques par espèce'!B291+'Statistiques par espèce'!C291</f>
        <v>10</v>
      </c>
      <c r="C848" s="2">
        <f t="shared" si="24"/>
        <v>-0.22580222498431932</v>
      </c>
    </row>
    <row r="849" spans="1:3">
      <c r="A849" s="40" t="s">
        <v>41</v>
      </c>
      <c r="B849" s="22">
        <f>'Statistiques par espèce'!B305+'Statistiques par espèce'!C305</f>
        <v>5</v>
      </c>
      <c r="C849" s="2">
        <f t="shared" si="24"/>
        <v>-1.2653867261497498</v>
      </c>
    </row>
    <row r="850" spans="1:3">
      <c r="A850" s="40" t="s">
        <v>41</v>
      </c>
      <c r="B850" s="22">
        <f>'Statistiques par espèce'!B333+'Statistiques par espèce'!C333</f>
        <v>6</v>
      </c>
      <c r="C850" s="2">
        <f t="shared" si="24"/>
        <v>-1.0574698259166637</v>
      </c>
    </row>
    <row r="851" spans="1:3">
      <c r="A851" s="40" t="s">
        <v>41</v>
      </c>
      <c r="B851" s="22">
        <f>'Statistiques par espèce'!B350+'Statistiques par espèce'!C350</f>
        <v>9</v>
      </c>
      <c r="C851" s="2">
        <f t="shared" si="24"/>
        <v>-0.43371912521740541</v>
      </c>
    </row>
    <row r="852" spans="1:3">
      <c r="A852" s="40" t="s">
        <v>41</v>
      </c>
      <c r="B852" s="22">
        <f>'Statistiques par espèce'!B387+'Statistiques par espèce'!C387</f>
        <v>7</v>
      </c>
      <c r="C852" s="2">
        <f t="shared" si="24"/>
        <v>-0.84955292568357765</v>
      </c>
    </row>
    <row r="853" spans="1:3">
      <c r="A853" s="40" t="s">
        <v>41</v>
      </c>
      <c r="B853" s="22">
        <f>'Statistiques par espèce'!B424+'Statistiques par espèce'!C424</f>
        <v>9</v>
      </c>
      <c r="C853" s="2">
        <f t="shared" si="24"/>
        <v>-0.43371912521740541</v>
      </c>
    </row>
    <row r="854" spans="1:3">
      <c r="A854" s="40" t="s">
        <v>41</v>
      </c>
      <c r="B854" s="22">
        <f>'Statistiques par espèce'!B438+'Statistiques par espèce'!C438</f>
        <v>11</v>
      </c>
      <c r="C854" s="2">
        <f t="shared" si="24"/>
        <v>-1.7885324751233198E-2</v>
      </c>
    </row>
    <row r="855" spans="1:3">
      <c r="A855" s="40" t="s">
        <v>41</v>
      </c>
      <c r="B855" s="22">
        <f>'Statistiques par espèce'!B483+'Statistiques par espèce'!C483</f>
        <v>10</v>
      </c>
      <c r="C855" s="2">
        <f t="shared" si="24"/>
        <v>-0.22580222498431932</v>
      </c>
    </row>
    <row r="856" spans="1:3">
      <c r="A856" s="40" t="s">
        <v>41</v>
      </c>
      <c r="B856" s="22">
        <f>'Statistiques par espèce'!B494+'Statistiques par espèce'!C494</f>
        <v>11</v>
      </c>
      <c r="C856" s="2">
        <f t="shared" si="24"/>
        <v>-1.7885324751233198E-2</v>
      </c>
    </row>
    <row r="857" spans="1:3">
      <c r="A857" s="40" t="s">
        <v>41</v>
      </c>
      <c r="B857" s="22">
        <f>'Statistiques par espèce'!B529+'Statistiques par espèce'!C529</f>
        <v>12</v>
      </c>
      <c r="C857" s="2">
        <f t="shared" si="24"/>
        <v>0.1900315754818529</v>
      </c>
    </row>
    <row r="858" spans="1:3">
      <c r="A858" s="40" t="s">
        <v>41</v>
      </c>
      <c r="B858" s="22">
        <f>'Statistiques par espèce'!B570+'Statistiques par espèce'!C570</f>
        <v>10</v>
      </c>
      <c r="C858" s="2">
        <f t="shared" si="24"/>
        <v>-0.22580222498431932</v>
      </c>
    </row>
    <row r="859" spans="1:3">
      <c r="A859" s="40" t="s">
        <v>41</v>
      </c>
      <c r="B859" s="22">
        <f>'Statistiques par espèce'!B610+'Statistiques par espèce'!C610</f>
        <v>10</v>
      </c>
      <c r="C859" s="2">
        <f t="shared" si="24"/>
        <v>-0.22580222498431932</v>
      </c>
    </row>
    <row r="860" spans="1:3">
      <c r="A860" s="40" t="s">
        <v>41</v>
      </c>
      <c r="B860" s="22">
        <f>'Statistiques par espèce'!B626+'Statistiques par espèce'!C626</f>
        <v>15</v>
      </c>
      <c r="C860" s="2">
        <f t="shared" si="24"/>
        <v>0.81378227618111121</v>
      </c>
    </row>
    <row r="861" spans="1:3">
      <c r="A861" s="40" t="s">
        <v>41</v>
      </c>
      <c r="B861" s="22">
        <f>'Statistiques par espèce'!B638+'Statistiques par espèce'!C638</f>
        <v>11</v>
      </c>
      <c r="C861" s="2">
        <f t="shared" si="24"/>
        <v>-1.7885324751233198E-2</v>
      </c>
    </row>
    <row r="862" spans="1:3">
      <c r="A862" s="40" t="s">
        <v>41</v>
      </c>
      <c r="B862" s="22">
        <f>'Statistiques par espèce'!B651+'Statistiques par espèce'!C651</f>
        <v>10</v>
      </c>
      <c r="C862" s="2">
        <f t="shared" si="24"/>
        <v>-0.22580222498431932</v>
      </c>
    </row>
    <row r="863" spans="1:3">
      <c r="A863" s="40" t="s">
        <v>41</v>
      </c>
      <c r="B863" s="22">
        <f>'Statistiques par espèce'!B664+'Statistiques par espèce'!C664</f>
        <v>14</v>
      </c>
      <c r="C863" s="2">
        <f t="shared" si="24"/>
        <v>0.60586537594802514</v>
      </c>
    </row>
    <row r="864" spans="1:3">
      <c r="A864" s="40" t="s">
        <v>41</v>
      </c>
      <c r="B864" s="22">
        <f>'Statistiques par espèce'!B675+'Statistiques par espèce'!C675</f>
        <v>11</v>
      </c>
      <c r="C864" s="2">
        <f t="shared" si="24"/>
        <v>-1.7885324751233198E-2</v>
      </c>
    </row>
    <row r="865" spans="1:3">
      <c r="A865" s="40" t="s">
        <v>41</v>
      </c>
      <c r="B865" s="22">
        <f>'Statistiques par espèce'!B689+'Statistiques par espèce'!C689</f>
        <v>8</v>
      </c>
      <c r="C865" s="2">
        <f t="shared" si="24"/>
        <v>-0.64163602545049148</v>
      </c>
    </row>
    <row r="866" spans="1:3">
      <c r="A866" s="40" t="s">
        <v>41</v>
      </c>
      <c r="B866" s="22">
        <f>'Statistiques par espèce'!B703+'Statistiques par espèce'!C703</f>
        <v>3</v>
      </c>
      <c r="C866" s="2">
        <f t="shared" si="24"/>
        <v>-1.6812205266159221</v>
      </c>
    </row>
    <row r="867" spans="1:3">
      <c r="A867" s="40" t="s">
        <v>41</v>
      </c>
      <c r="B867" s="22">
        <f>'Statistiques par espèce'!B745+'Statistiques par espèce'!C745</f>
        <v>22</v>
      </c>
      <c r="C867" s="2">
        <f t="shared" si="24"/>
        <v>2.2692005778127142</v>
      </c>
    </row>
    <row r="868" spans="1:3">
      <c r="A868" s="40" t="s">
        <v>41</v>
      </c>
      <c r="B868" s="22">
        <f>'Statistiques par espèce'!B758+'Statistiques par espèce'!C758</f>
        <v>19</v>
      </c>
      <c r="C868" s="2">
        <f t="shared" si="24"/>
        <v>1.6454498771134556</v>
      </c>
    </row>
    <row r="869" spans="1:3">
      <c r="A869" s="40" t="s">
        <v>41</v>
      </c>
      <c r="B869" s="22">
        <f>'Statistiques par espèce'!B783+'Statistiques par espèce'!C783</f>
        <v>10</v>
      </c>
      <c r="C869" s="2">
        <f t="shared" si="24"/>
        <v>-0.22580222498431932</v>
      </c>
    </row>
    <row r="870" spans="1:3">
      <c r="A870" s="40" t="s">
        <v>41</v>
      </c>
      <c r="B870" s="22">
        <f>'Statistiques par espèce'!B808+'Statistiques par espèce'!C808</f>
        <v>21</v>
      </c>
      <c r="C870" s="2">
        <f t="shared" si="24"/>
        <v>2.0612836775796279</v>
      </c>
    </row>
    <row r="871" spans="1:3">
      <c r="A871" s="40" t="s">
        <v>41</v>
      </c>
      <c r="B871" s="22">
        <f>'Statistiques par espèce'!B822+'Statistiques par espèce'!C822</f>
        <v>11</v>
      </c>
      <c r="C871" s="2">
        <f t="shared" si="24"/>
        <v>-1.7885324751233198E-2</v>
      </c>
    </row>
    <row r="872" spans="1:3">
      <c r="A872" s="40" t="s">
        <v>41</v>
      </c>
      <c r="B872" s="22">
        <f>'Statistiques par espèce'!B837+'Statistiques par espèce'!C837</f>
        <v>11</v>
      </c>
      <c r="C872" s="2">
        <f t="shared" si="24"/>
        <v>-1.7885324751233198E-2</v>
      </c>
    </row>
    <row r="873" spans="1:3">
      <c r="A873" s="40" t="s">
        <v>41</v>
      </c>
      <c r="B873" s="22">
        <f>'Statistiques par espèce'!B853+'Statistiques par espèce'!C853</f>
        <v>10</v>
      </c>
      <c r="C873" s="2">
        <f t="shared" si="24"/>
        <v>-0.22580222498431932</v>
      </c>
    </row>
    <row r="874" spans="1:3">
      <c r="A874" s="40" t="s">
        <v>41</v>
      </c>
      <c r="B874" s="22">
        <f>'Statistiques par espèce'!B871+'Statistiques par espèce'!C871</f>
        <v>9</v>
      </c>
      <c r="C874" s="2">
        <f t="shared" si="24"/>
        <v>-0.43371912521740541</v>
      </c>
    </row>
    <row r="875" spans="1:3">
      <c r="A875" s="40" t="s">
        <v>41</v>
      </c>
      <c r="B875" s="22">
        <f>'Statistiques par espèce'!B941+'Statistiques par espèce'!C941</f>
        <v>8</v>
      </c>
      <c r="C875" s="2">
        <f t="shared" si="24"/>
        <v>-0.64163602545049148</v>
      </c>
    </row>
    <row r="876" spans="1:3">
      <c r="A876" s="40" t="s">
        <v>41</v>
      </c>
      <c r="B876" s="22">
        <f>'Statistiques par espèce'!B951+'Statistiques par espèce'!C951</f>
        <v>10</v>
      </c>
      <c r="C876" s="2">
        <f t="shared" si="24"/>
        <v>-0.22580222498431932</v>
      </c>
    </row>
    <row r="877" spans="1:3">
      <c r="A877" s="40" t="s">
        <v>41</v>
      </c>
      <c r="B877" s="22">
        <f>'Statistiques par espèce'!B977+'Statistiques par espèce'!C977</f>
        <v>5</v>
      </c>
      <c r="C877" s="2">
        <f t="shared" si="24"/>
        <v>-1.2653867261497498</v>
      </c>
    </row>
    <row r="878" spans="1:3">
      <c r="A878" s="40" t="s">
        <v>41</v>
      </c>
      <c r="B878" s="22">
        <f>'Statistiques par espèce'!B1009+'Statistiques par espèce'!C1009</f>
        <v>5</v>
      </c>
      <c r="C878" s="2">
        <f t="shared" si="24"/>
        <v>-1.2653867261497498</v>
      </c>
    </row>
    <row r="879" spans="1:3">
      <c r="A879" s="40" t="s">
        <v>41</v>
      </c>
      <c r="B879" s="22">
        <f>'Statistiques par espèce'!B1022+'Statistiques par espèce'!C1022</f>
        <v>18</v>
      </c>
      <c r="C879" s="2">
        <f t="shared" si="24"/>
        <v>1.4375329768803695</v>
      </c>
    </row>
    <row r="880" spans="1:3">
      <c r="A880" s="40" t="s">
        <v>41</v>
      </c>
      <c r="B880" s="22">
        <f>'Statistiques par espèce'!B1050+'Statistiques par espèce'!C1050</f>
        <v>19</v>
      </c>
      <c r="C880" s="2">
        <f t="shared" si="24"/>
        <v>1.6454498771134556</v>
      </c>
    </row>
    <row r="881" spans="1:3">
      <c r="A881" s="40" t="s">
        <v>41</v>
      </c>
      <c r="B881" s="22">
        <f>'Statistiques par espèce'!B1063+'Statistiques par espèce'!C1063</f>
        <v>2</v>
      </c>
      <c r="C881" s="2">
        <f t="shared" si="24"/>
        <v>-1.8891374268490082</v>
      </c>
    </row>
    <row r="882" spans="1:3">
      <c r="A882" s="40" t="s">
        <v>41</v>
      </c>
      <c r="B882" s="22">
        <f>'Statistiques par espèce'!B1133+'Statistiques par espèce'!C1133</f>
        <v>12</v>
      </c>
      <c r="C882" s="2">
        <f t="shared" si="24"/>
        <v>0.1900315754818529</v>
      </c>
    </row>
    <row r="883" spans="1:3">
      <c r="A883" s="40" t="s">
        <v>41</v>
      </c>
      <c r="B883" s="22">
        <f>'Statistiques par espèce'!B1149+'Statistiques par espèce'!C1149</f>
        <v>14</v>
      </c>
      <c r="C883" s="2">
        <f t="shared" si="24"/>
        <v>0.60586537594802514</v>
      </c>
    </row>
    <row r="884" spans="1:3">
      <c r="A884" s="40" t="s">
        <v>41</v>
      </c>
      <c r="B884" s="22">
        <f>'Statistiques par espèce'!B1164+'Statistiques par espèce'!C1164</f>
        <v>15</v>
      </c>
      <c r="C884" s="2">
        <f t="shared" si="24"/>
        <v>0.81378227618111121</v>
      </c>
    </row>
    <row r="885" spans="1:3">
      <c r="A885" s="40" t="s">
        <v>41</v>
      </c>
      <c r="B885" s="22">
        <f>'Statistiques par espèce'!B1178+'Statistiques par espèce'!C1178</f>
        <v>9</v>
      </c>
      <c r="C885" s="2">
        <f t="shared" si="24"/>
        <v>-0.43371912521740541</v>
      </c>
    </row>
    <row r="886" spans="1:3">
      <c r="A886" s="40" t="s">
        <v>41</v>
      </c>
      <c r="B886" s="22">
        <f>'Statistiques par espèce'!B1195+'Statistiques par espèce'!C1195</f>
        <v>13</v>
      </c>
      <c r="C886" s="2">
        <f t="shared" si="24"/>
        <v>0.39794847571493902</v>
      </c>
    </row>
    <row r="887" spans="1:3">
      <c r="A887" s="40" t="s">
        <v>41</v>
      </c>
      <c r="B887" s="22">
        <f>'Statistiques par espèce'!B1207+'Statistiques par espèce'!C1207</f>
        <v>16</v>
      </c>
      <c r="C887" s="2">
        <f t="shared" si="24"/>
        <v>1.0216991764141974</v>
      </c>
    </row>
    <row r="888" spans="1:3">
      <c r="A888" s="40" t="s">
        <v>41</v>
      </c>
      <c r="B888" s="22">
        <f>'Statistiques par espèce'!B1236+'Statistiques par espèce'!C1236</f>
        <v>23</v>
      </c>
      <c r="C888" s="2">
        <f t="shared" si="24"/>
        <v>2.4771174780458001</v>
      </c>
    </row>
    <row r="889" spans="1:3">
      <c r="A889" s="40" t="s">
        <v>41</v>
      </c>
      <c r="B889" s="22">
        <f>'Statistiques par espèce'!B1249+'Statistiques par espèce'!C1249</f>
        <v>9</v>
      </c>
      <c r="C889" s="2">
        <f t="shared" si="24"/>
        <v>-0.43371912521740541</v>
      </c>
    </row>
    <row r="890" spans="1:3">
      <c r="A890" s="40" t="s">
        <v>41</v>
      </c>
      <c r="B890" s="22">
        <f>'Statistiques par espèce'!B1276+'Statistiques par espèce'!C1276</f>
        <v>17</v>
      </c>
      <c r="C890" s="2">
        <f t="shared" si="24"/>
        <v>1.2296160766472835</v>
      </c>
    </row>
    <row r="891" spans="1:3">
      <c r="A891" s="40" t="s">
        <v>41</v>
      </c>
      <c r="B891" s="22">
        <f>'Statistiques par espèce'!B1291+'Statistiques par espèce'!C1291</f>
        <v>14</v>
      </c>
      <c r="C891" s="2">
        <f t="shared" si="24"/>
        <v>0.60586537594802514</v>
      </c>
    </row>
    <row r="892" spans="1:3">
      <c r="A892" s="40" t="s">
        <v>41</v>
      </c>
      <c r="B892" s="22">
        <f>'Statistiques par espèce'!B1303+'Statistiques par espèce'!C1303</f>
        <v>11</v>
      </c>
      <c r="C892" s="2">
        <f t="shared" si="24"/>
        <v>-1.7885324751233198E-2</v>
      </c>
    </row>
    <row r="893" spans="1:3">
      <c r="A893" s="40" t="s">
        <v>41</v>
      </c>
      <c r="B893" s="22">
        <f>'Statistiques par espèce'!B1333+'Statistiques par espèce'!C1333</f>
        <v>8</v>
      </c>
      <c r="C893" s="2">
        <f t="shared" si="24"/>
        <v>-0.64163602545049148</v>
      </c>
    </row>
    <row r="894" spans="1:3">
      <c r="A894" s="40" t="s">
        <v>41</v>
      </c>
      <c r="B894" s="22">
        <f>'Statistiques par espèce'!B1347+'Statistiques par espèce'!C1347</f>
        <v>13</v>
      </c>
      <c r="C894" s="2">
        <f t="shared" si="24"/>
        <v>0.39794847571493902</v>
      </c>
    </row>
    <row r="895" spans="1:3">
      <c r="A895" s="40" t="s">
        <v>41</v>
      </c>
      <c r="B895" s="22">
        <f>'Statistiques par espèce'!B1363+'Statistiques par espèce'!C1363</f>
        <v>11</v>
      </c>
      <c r="C895" s="2">
        <f t="shared" si="24"/>
        <v>-1.7885324751233198E-2</v>
      </c>
    </row>
    <row r="896" spans="1:3">
      <c r="A896" s="40" t="s">
        <v>41</v>
      </c>
      <c r="B896" s="22">
        <f>'Statistiques par espèce'!B1390+'Statistiques par espèce'!C1390</f>
        <v>3</v>
      </c>
      <c r="C896" s="2">
        <f t="shared" si="24"/>
        <v>-1.6812205266159221</v>
      </c>
    </row>
    <row r="897" spans="1:3">
      <c r="A897" s="40" t="s">
        <v>41</v>
      </c>
      <c r="B897" s="22">
        <f>'Statistiques par espèce'!B1401+'Statistiques par espèce'!C1401</f>
        <v>15</v>
      </c>
      <c r="C897" s="2">
        <f t="shared" si="24"/>
        <v>0.81378227618111121</v>
      </c>
    </row>
    <row r="898" spans="1:3">
      <c r="A898" s="40" t="s">
        <v>41</v>
      </c>
      <c r="B898" s="22">
        <f>'Statistiques par espèce'!B1428+'Statistiques par espèce'!C1428</f>
        <v>9</v>
      </c>
      <c r="C898" s="2">
        <f t="shared" si="24"/>
        <v>-0.43371912521740541</v>
      </c>
    </row>
    <row r="899" spans="1:3">
      <c r="A899" s="40" t="s">
        <v>41</v>
      </c>
      <c r="B899" s="22">
        <f>'Statistiques par espèce'!B1457+'Statistiques par espèce'!C1457</f>
        <v>7</v>
      </c>
      <c r="C899" s="2">
        <f t="shared" si="24"/>
        <v>-0.84955292568357765</v>
      </c>
    </row>
    <row r="900" spans="1:3">
      <c r="A900" s="40" t="s">
        <v>41</v>
      </c>
      <c r="B900" s="22">
        <f>'Statistiques par espèce'!B1473+'Statistiques par espèce'!C1473</f>
        <v>8</v>
      </c>
      <c r="C900" s="2">
        <f t="shared" si="24"/>
        <v>-0.64163602545049148</v>
      </c>
    </row>
    <row r="901" spans="1:3">
      <c r="A901" s="40" t="s">
        <v>41</v>
      </c>
      <c r="B901" s="22">
        <f>'Statistiques par espèce'!B1485+'Statistiques par espèce'!C1485</f>
        <v>8</v>
      </c>
      <c r="C901" s="2">
        <f t="shared" ref="C901:C928" si="25">(R67-$F$10)/$G$10</f>
        <v>-0.64163602545049148</v>
      </c>
    </row>
    <row r="902" spans="1:3">
      <c r="A902" s="40" t="s">
        <v>41</v>
      </c>
      <c r="B902" s="22">
        <f>'Statistiques par espèce'!B1500+'Statistiques par espèce'!C1500</f>
        <v>20</v>
      </c>
      <c r="C902" s="2">
        <f t="shared" si="25"/>
        <v>1.8533667773465419</v>
      </c>
    </row>
    <row r="903" spans="1:3">
      <c r="A903" s="40" t="s">
        <v>41</v>
      </c>
      <c r="B903" s="22">
        <f>'Statistiques par espèce'!B1514+'Statistiques par espèce'!C1514</f>
        <v>6</v>
      </c>
      <c r="C903" s="2">
        <f t="shared" si="25"/>
        <v>-1.0574698259166637</v>
      </c>
    </row>
    <row r="904" spans="1:3">
      <c r="A904" s="40" t="s">
        <v>41</v>
      </c>
      <c r="B904" s="22">
        <f>'Statistiques par espèce'!B1530+'Statistiques par espèce'!C1530</f>
        <v>11</v>
      </c>
      <c r="C904" s="2">
        <f t="shared" si="25"/>
        <v>-1.7885324751233198E-2</v>
      </c>
    </row>
    <row r="905" spans="1:3">
      <c r="A905" s="40" t="s">
        <v>41</v>
      </c>
      <c r="B905" s="22">
        <f>'Statistiques par espèce'!B1546+'Statistiques par espèce'!C1546</f>
        <v>14</v>
      </c>
      <c r="C905" s="2">
        <f t="shared" si="25"/>
        <v>0.60586537594802514</v>
      </c>
    </row>
    <row r="906" spans="1:3">
      <c r="A906" s="40" t="s">
        <v>41</v>
      </c>
      <c r="B906" s="22">
        <f>'Statistiques par espèce'!B1559+'Statistiques par espèce'!C1559</f>
        <v>11</v>
      </c>
      <c r="C906" s="2">
        <f t="shared" si="25"/>
        <v>-1.7885324751233198E-2</v>
      </c>
    </row>
    <row r="907" spans="1:3">
      <c r="A907" s="40" t="s">
        <v>41</v>
      </c>
      <c r="B907" s="22">
        <f>'Statistiques par espèce'!B1586+'Statistiques par espèce'!C1586</f>
        <v>6</v>
      </c>
      <c r="C907" s="2">
        <f t="shared" si="25"/>
        <v>-1.0574698259166637</v>
      </c>
    </row>
    <row r="908" spans="1:3">
      <c r="A908" s="40" t="s">
        <v>41</v>
      </c>
      <c r="B908" s="22">
        <f>'Statistiques par espèce'!B1602+'Statistiques par espèce'!C1602</f>
        <v>3</v>
      </c>
      <c r="C908" s="2">
        <f t="shared" si="25"/>
        <v>-1.6812205266159221</v>
      </c>
    </row>
    <row r="909" spans="1:3">
      <c r="A909" s="40" t="s">
        <v>41</v>
      </c>
      <c r="B909" s="22">
        <f>'Statistiques par espèce'!B1615+'Statistiques par espèce'!C1615</f>
        <v>15</v>
      </c>
      <c r="C909" s="2">
        <f t="shared" si="25"/>
        <v>0.81378227618111121</v>
      </c>
    </row>
    <row r="910" spans="1:3">
      <c r="A910" s="40" t="s">
        <v>41</v>
      </c>
      <c r="B910" s="22">
        <f>'Statistiques par espèce'!B1639+'Statistiques par espèce'!C1639</f>
        <v>10</v>
      </c>
      <c r="C910" s="2">
        <f t="shared" si="25"/>
        <v>-0.22580222498431932</v>
      </c>
    </row>
    <row r="911" spans="1:3">
      <c r="A911" s="40" t="s">
        <v>41</v>
      </c>
      <c r="B911" s="22">
        <f>'Statistiques par espèce'!B1655+'Statistiques par espèce'!C1655</f>
        <v>17</v>
      </c>
      <c r="C911" s="2">
        <f t="shared" si="25"/>
        <v>1.2296160766472835</v>
      </c>
    </row>
    <row r="912" spans="1:3">
      <c r="A912" s="40" t="s">
        <v>41</v>
      </c>
      <c r="B912" s="22">
        <f>'Statistiques par espèce'!B1671+'Statistiques par espèce'!C1671</f>
        <v>8</v>
      </c>
      <c r="C912" s="2">
        <f t="shared" si="25"/>
        <v>-0.64163602545049148</v>
      </c>
    </row>
    <row r="913" spans="1:3">
      <c r="A913" s="40" t="s">
        <v>41</v>
      </c>
      <c r="B913" s="22">
        <f>'Statistiques par espèce'!B1701+'Statistiques par espèce'!C1701</f>
        <v>10</v>
      </c>
      <c r="C913" s="2">
        <f t="shared" si="25"/>
        <v>-0.22580222498431932</v>
      </c>
    </row>
    <row r="914" spans="1:3">
      <c r="A914" s="40" t="s">
        <v>41</v>
      </c>
      <c r="B914" s="22">
        <f>'Statistiques par espèce'!B1759+'Statistiques par espèce'!C1759</f>
        <v>13</v>
      </c>
      <c r="C914" s="2">
        <f t="shared" si="25"/>
        <v>0.39794847571493902</v>
      </c>
    </row>
    <row r="915" spans="1:3">
      <c r="A915" s="40" t="s">
        <v>41</v>
      </c>
      <c r="B915" s="22">
        <f>'Statistiques par espèce'!B1773+'Statistiques par espèce'!C1773</f>
        <v>2</v>
      </c>
      <c r="C915" s="2">
        <f t="shared" si="25"/>
        <v>-1.8891374268490082</v>
      </c>
    </row>
    <row r="916" spans="1:3">
      <c r="A916" s="40" t="s">
        <v>41</v>
      </c>
      <c r="B916" s="22">
        <f>'Statistiques par espèce'!B1785+'Statistiques par espèce'!C1785</f>
        <v>15</v>
      </c>
      <c r="C916" s="2">
        <f t="shared" si="25"/>
        <v>0.81378227618111121</v>
      </c>
    </row>
    <row r="917" spans="1:3">
      <c r="A917" s="40" t="s">
        <v>41</v>
      </c>
      <c r="B917" s="22">
        <f>'Statistiques par espèce'!B1803+'Statistiques par espèce'!C1803</f>
        <v>10</v>
      </c>
      <c r="C917" s="2">
        <f t="shared" si="25"/>
        <v>-0.22580222498431932</v>
      </c>
    </row>
    <row r="918" spans="1:3">
      <c r="A918" s="40" t="s">
        <v>41</v>
      </c>
      <c r="B918" s="22">
        <f>'Statistiques par espèce'!B1857+'Statistiques par espèce'!C1857</f>
        <v>7</v>
      </c>
      <c r="C918" s="2">
        <f t="shared" si="25"/>
        <v>-0.84955292568357765</v>
      </c>
    </row>
    <row r="919" spans="1:3">
      <c r="A919" s="40" t="s">
        <v>41</v>
      </c>
      <c r="B919" s="22">
        <f>'Statistiques par espèce'!B1871+'Statistiques par espèce'!C1871</f>
        <v>3</v>
      </c>
      <c r="C919" s="2">
        <f t="shared" si="25"/>
        <v>-1.6812205266159221</v>
      </c>
    </row>
    <row r="920" spans="1:3">
      <c r="A920" s="40" t="s">
        <v>41</v>
      </c>
      <c r="B920" s="22">
        <f>'Statistiques par espèce'!B1885+'Statistiques par espèce'!C1885</f>
        <v>10</v>
      </c>
      <c r="C920" s="2">
        <f t="shared" si="25"/>
        <v>-0.22580222498431932</v>
      </c>
    </row>
    <row r="921" spans="1:3">
      <c r="A921" s="40" t="s">
        <v>41</v>
      </c>
      <c r="B921" s="22">
        <f>'Statistiques par espèce'!B1901+'Statistiques par espèce'!C1901</f>
        <v>14</v>
      </c>
      <c r="C921" s="2">
        <f t="shared" si="25"/>
        <v>0.60586537594802514</v>
      </c>
    </row>
    <row r="922" spans="1:3">
      <c r="A922" s="40" t="s">
        <v>41</v>
      </c>
      <c r="B922" s="22">
        <f>'Statistiques par espèce'!B1918+'Statistiques par espèce'!C1918</f>
        <v>11</v>
      </c>
      <c r="C922" s="2">
        <f t="shared" si="25"/>
        <v>-1.7885324751233198E-2</v>
      </c>
    </row>
    <row r="923" spans="1:3">
      <c r="A923" s="40" t="s">
        <v>41</v>
      </c>
      <c r="B923" s="22">
        <f>'Statistiques par espèce'!B1934+'Statistiques par espèce'!C1934</f>
        <v>12</v>
      </c>
      <c r="C923" s="2">
        <f t="shared" si="25"/>
        <v>0.1900315754818529</v>
      </c>
    </row>
    <row r="924" spans="1:3">
      <c r="A924" s="40" t="s">
        <v>41</v>
      </c>
      <c r="B924" s="22">
        <f>'Statistiques par espèce'!B1949+'Statistiques par espèce'!C1949</f>
        <v>10</v>
      </c>
      <c r="C924" s="2">
        <f t="shared" si="25"/>
        <v>-0.22580222498431932</v>
      </c>
    </row>
    <row r="925" spans="1:3">
      <c r="A925" s="40" t="s">
        <v>41</v>
      </c>
      <c r="B925" s="22">
        <f>'Statistiques par espèce'!B1980+'Statistiques par espèce'!C1980</f>
        <v>11</v>
      </c>
      <c r="C925" s="2">
        <f t="shared" si="25"/>
        <v>-1.7885324751233198E-2</v>
      </c>
    </row>
    <row r="926" spans="1:3">
      <c r="A926" s="40" t="s">
        <v>41</v>
      </c>
      <c r="B926" s="22">
        <f>'Statistiques par espèce'!B1993+'Statistiques par espèce'!C1993</f>
        <v>11</v>
      </c>
      <c r="C926" s="2">
        <f t="shared" si="25"/>
        <v>-1.7885324751233198E-2</v>
      </c>
    </row>
    <row r="927" spans="1:3">
      <c r="A927" s="40" t="s">
        <v>41</v>
      </c>
      <c r="B927" s="22">
        <f>'Statistiques par espèce'!B2007+'Statistiques par espèce'!C2007</f>
        <v>13</v>
      </c>
      <c r="C927" s="2">
        <f t="shared" si="25"/>
        <v>0.39794847571493902</v>
      </c>
    </row>
    <row r="928" spans="1:3">
      <c r="A928" s="40" t="s">
        <v>41</v>
      </c>
      <c r="B928" s="22">
        <f>'Statistiques par espèce'!B2021+'Statistiques par espèce'!C2021</f>
        <v>13</v>
      </c>
      <c r="C928" s="2">
        <f t="shared" si="25"/>
        <v>0.39794847571493902</v>
      </c>
    </row>
    <row r="929" spans="1:3">
      <c r="A929" s="40" t="s">
        <v>16</v>
      </c>
      <c r="B929" s="22">
        <f>'Statistiques par espèce'!B2+'Statistiques par espèce'!C2</f>
        <v>3</v>
      </c>
      <c r="C929" s="2">
        <f>(S2-$F$11)/$G$11</f>
        <v>-1.2055293788107491</v>
      </c>
    </row>
    <row r="930" spans="1:3">
      <c r="A930" s="40" t="s">
        <v>16</v>
      </c>
      <c r="B930" s="22">
        <f>'Statistiques par espèce'!B14+'Statistiques par espèce'!C14</f>
        <v>19</v>
      </c>
      <c r="C930" s="2">
        <f t="shared" ref="C930:C993" si="26">(S3-$F$11)/$G$11</f>
        <v>1.2083759653014472</v>
      </c>
    </row>
    <row r="931" spans="1:3">
      <c r="A931" s="40" t="s">
        <v>16</v>
      </c>
      <c r="B931" s="22">
        <f>'Statistiques par espèce'!B29+'Statistiques par espèce'!C29</f>
        <v>12</v>
      </c>
      <c r="C931" s="2">
        <f t="shared" si="26"/>
        <v>0.15229237725236139</v>
      </c>
    </row>
    <row r="932" spans="1:3">
      <c r="A932" s="40" t="s">
        <v>16</v>
      </c>
      <c r="B932" s="22">
        <f>'Statistiques par espèce'!B48+'Statistiques par espèce'!C48</f>
        <v>12</v>
      </c>
      <c r="C932" s="2">
        <f t="shared" si="26"/>
        <v>0.15229237725236139</v>
      </c>
    </row>
    <row r="933" spans="1:3">
      <c r="A933" s="40" t="s">
        <v>16</v>
      </c>
      <c r="B933" s="22">
        <f>'Statistiques par espèce'!B60+'Statistiques par espèce'!C60</f>
        <v>13</v>
      </c>
      <c r="C933" s="2">
        <f t="shared" si="26"/>
        <v>0.30316146125937365</v>
      </c>
    </row>
    <row r="934" spans="1:3">
      <c r="A934" s="40" t="s">
        <v>16</v>
      </c>
      <c r="B934" s="22">
        <f>'Statistiques par espèce'!B73+'Statistiques par espèce'!C73</f>
        <v>30</v>
      </c>
      <c r="C934" s="2">
        <f t="shared" si="26"/>
        <v>2.867935889378582</v>
      </c>
    </row>
    <row r="935" spans="1:3">
      <c r="A935" s="40" t="s">
        <v>16</v>
      </c>
      <c r="B935" s="22">
        <f>'Statistiques par espèce'!B85+'Statistiques par espèce'!C85</f>
        <v>1</v>
      </c>
      <c r="C935" s="2">
        <f t="shared" si="26"/>
        <v>-1.5072675468247736</v>
      </c>
    </row>
    <row r="936" spans="1:3">
      <c r="A936" s="40" t="s">
        <v>16</v>
      </c>
      <c r="B936" s="22">
        <f>'Statistiques par espèce'!B137+'Statistiques par espèce'!C137</f>
        <v>6</v>
      </c>
      <c r="C936" s="2">
        <f t="shared" si="26"/>
        <v>-0.75292212678971215</v>
      </c>
    </row>
    <row r="937" spans="1:3">
      <c r="A937" s="40" t="s">
        <v>16</v>
      </c>
      <c r="B937" s="22">
        <f>'Statistiques par espèce'!B155+'Statistiques par espèce'!C155</f>
        <v>3</v>
      </c>
      <c r="C937" s="2">
        <f t="shared" si="26"/>
        <v>-1.2055293788107491</v>
      </c>
    </row>
    <row r="938" spans="1:3">
      <c r="A938" s="40" t="s">
        <v>16</v>
      </c>
      <c r="B938" s="22">
        <f>'Statistiques par espèce'!B163+'Statistiques par espèce'!C163</f>
        <v>16</v>
      </c>
      <c r="C938" s="2">
        <f t="shared" si="26"/>
        <v>0.7557687132804104</v>
      </c>
    </row>
    <row r="939" spans="1:3">
      <c r="A939" s="40" t="s">
        <v>16</v>
      </c>
      <c r="B939" s="22">
        <f>'Statistiques par espèce'!B182+'Statistiques par espèce'!C182</f>
        <v>12</v>
      </c>
      <c r="C939" s="2">
        <f t="shared" si="26"/>
        <v>0.15229237725236139</v>
      </c>
    </row>
    <row r="940" spans="1:3">
      <c r="A940" s="40" t="s">
        <v>16</v>
      </c>
      <c r="B940" s="22">
        <f>'Statistiques par espèce'!B196+'Statistiques par espèce'!C196</f>
        <v>15</v>
      </c>
      <c r="C940" s="2">
        <f t="shared" si="26"/>
        <v>0.60489962927339813</v>
      </c>
    </row>
    <row r="941" spans="1:3">
      <c r="A941" s="40" t="s">
        <v>16</v>
      </c>
      <c r="B941" s="22">
        <f>'Statistiques par espèce'!B210+'Statistiques par espèce'!C210</f>
        <v>20</v>
      </c>
      <c r="C941" s="2">
        <f t="shared" si="26"/>
        <v>1.3592450493084596</v>
      </c>
    </row>
    <row r="942" spans="1:3">
      <c r="A942" s="40" t="s">
        <v>16</v>
      </c>
      <c r="B942" s="22">
        <f>'Statistiques par espèce'!B224+'Statistiques par espèce'!C224</f>
        <v>1</v>
      </c>
      <c r="C942" s="2">
        <f t="shared" si="26"/>
        <v>-1.5072675468247736</v>
      </c>
    </row>
    <row r="943" spans="1:3">
      <c r="A943" s="40" t="s">
        <v>16</v>
      </c>
      <c r="B943" s="22">
        <f>'Statistiques par espèce'!B251+'Statistiques par espèce'!C251</f>
        <v>7</v>
      </c>
      <c r="C943" s="2">
        <f t="shared" si="26"/>
        <v>-0.60205304278269989</v>
      </c>
    </row>
    <row r="944" spans="1:3">
      <c r="A944" s="40" t="s">
        <v>16</v>
      </c>
      <c r="B944" s="22">
        <f>'Statistiques par espèce'!B266+'Statistiques par espèce'!C266</f>
        <v>1</v>
      </c>
      <c r="C944" s="2">
        <f t="shared" si="26"/>
        <v>-1.5072675468247736</v>
      </c>
    </row>
    <row r="945" spans="1:3">
      <c r="A945" s="40" t="s">
        <v>16</v>
      </c>
      <c r="B945" s="22">
        <f>'Statistiques par espèce'!B316+'Statistiques par espèce'!C316</f>
        <v>2</v>
      </c>
      <c r="C945" s="2">
        <f t="shared" si="26"/>
        <v>-1.3563984628177612</v>
      </c>
    </row>
    <row r="946" spans="1:3">
      <c r="A946" s="40" t="s">
        <v>16</v>
      </c>
      <c r="B946" s="22">
        <f>'Statistiques par espèce'!B323+'Statistiques par espèce'!C323</f>
        <v>2</v>
      </c>
      <c r="C946" s="2">
        <f t="shared" si="26"/>
        <v>-1.3563984628177612</v>
      </c>
    </row>
    <row r="947" spans="1:3">
      <c r="A947" s="40" t="s">
        <v>16</v>
      </c>
      <c r="B947" s="22">
        <f>'Statistiques par espèce'!B335+'Statistiques par espèce'!C335</f>
        <v>16</v>
      </c>
      <c r="C947" s="2">
        <f t="shared" si="26"/>
        <v>0.7557687132804104</v>
      </c>
    </row>
    <row r="948" spans="1:3">
      <c r="A948" s="40" t="s">
        <v>16</v>
      </c>
      <c r="B948" s="22">
        <f>'Statistiques par espèce'!B352+'Statistiques par espèce'!C352</f>
        <v>24</v>
      </c>
      <c r="C948" s="2">
        <f t="shared" si="26"/>
        <v>1.9627213853365086</v>
      </c>
    </row>
    <row r="949" spans="1:3">
      <c r="A949" s="40" t="s">
        <v>16</v>
      </c>
      <c r="B949" s="22">
        <f>'Statistiques par espèce'!B364+'Statistiques par espèce'!C364</f>
        <v>4</v>
      </c>
      <c r="C949" s="2">
        <f t="shared" si="26"/>
        <v>-1.0546602948037367</v>
      </c>
    </row>
    <row r="950" spans="1:3">
      <c r="A950" s="40" t="s">
        <v>16</v>
      </c>
      <c r="B950" s="22">
        <f>'Statistiques par espèce'!B389+'Statistiques par espèce'!C389</f>
        <v>4</v>
      </c>
      <c r="C950" s="2">
        <f t="shared" si="26"/>
        <v>-1.0546602948037367</v>
      </c>
    </row>
    <row r="951" spans="1:3">
      <c r="A951" s="40" t="s">
        <v>16</v>
      </c>
      <c r="B951" s="22">
        <f>'Statistiques par espèce'!B399+'Statistiques par espèce'!C399</f>
        <v>23</v>
      </c>
      <c r="C951" s="2">
        <f t="shared" si="26"/>
        <v>1.8118523013294963</v>
      </c>
    </row>
    <row r="952" spans="1:3">
      <c r="A952" s="40" t="s">
        <v>16</v>
      </c>
      <c r="B952" s="22">
        <f>'Statistiques par espèce'!B413+'Statistiques par espèce'!C413</f>
        <v>8</v>
      </c>
      <c r="C952" s="2">
        <f t="shared" si="26"/>
        <v>-0.45118395877568768</v>
      </c>
    </row>
    <row r="953" spans="1:3">
      <c r="A953" s="40" t="s">
        <v>16</v>
      </c>
      <c r="B953" s="22">
        <f>'Statistiques par espèce'!B440+'Statistiques par espèce'!C440</f>
        <v>2</v>
      </c>
      <c r="C953" s="2">
        <f t="shared" si="26"/>
        <v>-1.3563984628177612</v>
      </c>
    </row>
    <row r="954" spans="1:3">
      <c r="A954" s="40" t="s">
        <v>16</v>
      </c>
      <c r="B954" s="22">
        <f>'Statistiques par espèce'!B461+'Statistiques par espèce'!C461</f>
        <v>11</v>
      </c>
      <c r="C954" s="2">
        <f t="shared" si="26"/>
        <v>1.4232932453491218E-3</v>
      </c>
    </row>
    <row r="955" spans="1:3">
      <c r="A955" s="40" t="s">
        <v>16</v>
      </c>
      <c r="B955" s="22">
        <f>'Statistiques par espèce'!B496+'Statistiques par espèce'!C496</f>
        <v>18</v>
      </c>
      <c r="C955" s="2">
        <f t="shared" si="26"/>
        <v>1.057506881294435</v>
      </c>
    </row>
    <row r="956" spans="1:3">
      <c r="A956" s="40" t="s">
        <v>16</v>
      </c>
      <c r="B956" s="22">
        <f>'Statistiques par espèce'!B511+'Statistiques par espèce'!C511</f>
        <v>6</v>
      </c>
      <c r="C956" s="2">
        <f t="shared" si="26"/>
        <v>-0.75292212678971215</v>
      </c>
    </row>
    <row r="957" spans="1:3">
      <c r="A957" s="40" t="s">
        <v>16</v>
      </c>
      <c r="B957" s="22">
        <f>'Statistiques par espèce'!B520+'Statistiques par espèce'!C520</f>
        <v>1</v>
      </c>
      <c r="C957" s="2">
        <f t="shared" si="26"/>
        <v>-1.5072675468247736</v>
      </c>
    </row>
    <row r="958" spans="1:3">
      <c r="A958" s="40" t="s">
        <v>16</v>
      </c>
      <c r="B958" s="22">
        <f>'Statistiques par espèce'!B531+'Statistiques par espèce'!C531</f>
        <v>15</v>
      </c>
      <c r="C958" s="2">
        <f t="shared" si="26"/>
        <v>0.60489962927339813</v>
      </c>
    </row>
    <row r="959" spans="1:3">
      <c r="A959" s="40" t="s">
        <v>16</v>
      </c>
      <c r="B959" s="22">
        <f>'Statistiques par espèce'!B545+'Statistiques par espèce'!C545</f>
        <v>10</v>
      </c>
      <c r="C959" s="2">
        <f t="shared" si="26"/>
        <v>-0.14944579076166314</v>
      </c>
    </row>
    <row r="960" spans="1:3">
      <c r="A960" s="40" t="s">
        <v>16</v>
      </c>
      <c r="B960" s="22">
        <f>'Statistiques par espèce'!B557+'Statistiques par espèce'!C557</f>
        <v>11</v>
      </c>
      <c r="C960" s="2">
        <f t="shared" si="26"/>
        <v>1.4232932453491218E-3</v>
      </c>
    </row>
    <row r="961" spans="1:3">
      <c r="A961" s="40" t="s">
        <v>16</v>
      </c>
      <c r="B961" s="22">
        <f>'Statistiques par espèce'!B572+'Statistiques par espèce'!C572</f>
        <v>10</v>
      </c>
      <c r="C961" s="2">
        <f t="shared" si="26"/>
        <v>-0.14944579076166314</v>
      </c>
    </row>
    <row r="962" spans="1:3">
      <c r="A962" s="40" t="s">
        <v>16</v>
      </c>
      <c r="B962" s="22">
        <f>'Statistiques par espèce'!B596+'Statistiques par espèce'!C596</f>
        <v>15</v>
      </c>
      <c r="C962" s="2">
        <f t="shared" si="26"/>
        <v>0.60489962927339813</v>
      </c>
    </row>
    <row r="963" spans="1:3">
      <c r="A963" s="40" t="s">
        <v>16</v>
      </c>
      <c r="B963" s="22">
        <f>'Statistiques par espèce'!B612+'Statistiques par espèce'!C612</f>
        <v>28</v>
      </c>
      <c r="C963" s="2">
        <f t="shared" si="26"/>
        <v>2.5661977213645577</v>
      </c>
    </row>
    <row r="964" spans="1:3">
      <c r="A964" s="40" t="s">
        <v>16</v>
      </c>
      <c r="B964" s="22">
        <f>'Statistiques par espèce'!B627+'Statistiques par espèce'!C627</f>
        <v>7</v>
      </c>
      <c r="C964" s="2">
        <f t="shared" si="26"/>
        <v>-0.60205304278269989</v>
      </c>
    </row>
    <row r="965" spans="1:3">
      <c r="A965" s="40" t="s">
        <v>16</v>
      </c>
      <c r="B965" s="22">
        <f>'Statistiques par espèce'!B653+'Statistiques par espèce'!C653</f>
        <v>19</v>
      </c>
      <c r="C965" s="2">
        <f t="shared" si="26"/>
        <v>1.2083759653014472</v>
      </c>
    </row>
    <row r="966" spans="1:3">
      <c r="A966" s="40" t="s">
        <v>16</v>
      </c>
      <c r="B966" s="22">
        <f>'Statistiques par espèce'!B676+'Statistiques par espèce'!C676</f>
        <v>22</v>
      </c>
      <c r="C966" s="2">
        <f t="shared" si="26"/>
        <v>1.6609832173224841</v>
      </c>
    </row>
    <row r="967" spans="1:3">
      <c r="A967" s="40" t="s">
        <v>16</v>
      </c>
      <c r="B967" s="22">
        <f>'Statistiques par espèce'!B691+'Statistiques par espèce'!C691</f>
        <v>5</v>
      </c>
      <c r="C967" s="2">
        <f t="shared" si="26"/>
        <v>-0.90379121079672442</v>
      </c>
    </row>
    <row r="968" spans="1:3">
      <c r="A968" s="40" t="s">
        <v>16</v>
      </c>
      <c r="B968" s="22">
        <f>'Statistiques par espèce'!B705+'Statistiques par espèce'!C705</f>
        <v>2</v>
      </c>
      <c r="C968" s="2">
        <f t="shared" si="26"/>
        <v>-1.3563984628177612</v>
      </c>
    </row>
    <row r="969" spans="1:3">
      <c r="A969" s="40" t="s">
        <v>16</v>
      </c>
      <c r="B969" s="22">
        <f>'Statistiques par espèce'!B719+'Statistiques par espèce'!C719</f>
        <v>20</v>
      </c>
      <c r="C969" s="2">
        <f t="shared" si="26"/>
        <v>1.3592450493084596</v>
      </c>
    </row>
    <row r="970" spans="1:3">
      <c r="A970" s="40" t="s">
        <v>16</v>
      </c>
      <c r="B970" s="22">
        <f>'Statistiques par espèce'!B730+'Statistiques par espèce'!C730</f>
        <v>11</v>
      </c>
      <c r="C970" s="2">
        <f t="shared" si="26"/>
        <v>1.4232932453491218E-3</v>
      </c>
    </row>
    <row r="971" spans="1:3">
      <c r="A971" s="40" t="s">
        <v>16</v>
      </c>
      <c r="B971" s="22">
        <f>'Statistiques par espèce'!B747+'Statistiques par espèce'!C747</f>
        <v>25</v>
      </c>
      <c r="C971" s="2">
        <f t="shared" si="26"/>
        <v>2.1135904693435208</v>
      </c>
    </row>
    <row r="972" spans="1:3">
      <c r="A972" s="40" t="s">
        <v>16</v>
      </c>
      <c r="B972" s="22">
        <f>'Statistiques par espèce'!B759+'Statistiques par espèce'!C759</f>
        <v>14</v>
      </c>
      <c r="C972" s="2">
        <f t="shared" si="26"/>
        <v>0.45403054526638592</v>
      </c>
    </row>
    <row r="973" spans="1:3">
      <c r="A973" s="40" t="s">
        <v>16</v>
      </c>
      <c r="B973" s="22">
        <f>'Statistiques par espèce'!B769+'Statistiques par espèce'!C769</f>
        <v>12</v>
      </c>
      <c r="C973" s="2">
        <f t="shared" si="26"/>
        <v>0.15229237725236139</v>
      </c>
    </row>
    <row r="974" spans="1:3">
      <c r="A974" s="40" t="s">
        <v>16</v>
      </c>
      <c r="B974" s="22">
        <f>'Statistiques par espèce'!B785+'Statistiques par espèce'!C785</f>
        <v>14</v>
      </c>
      <c r="C974" s="2">
        <f t="shared" si="26"/>
        <v>0.45403054526638592</v>
      </c>
    </row>
    <row r="975" spans="1:3">
      <c r="A975" s="40" t="s">
        <v>16</v>
      </c>
      <c r="B975" s="22">
        <f>'Statistiques par espèce'!B810+'Statistiques par espèce'!C810</f>
        <v>4</v>
      </c>
      <c r="C975" s="2">
        <f t="shared" si="26"/>
        <v>-1.0546602948037367</v>
      </c>
    </row>
    <row r="976" spans="1:3">
      <c r="A976" s="40" t="s">
        <v>16</v>
      </c>
      <c r="B976" s="22">
        <f>'Statistiques par espèce'!B839+'Statistiques par espèce'!C839</f>
        <v>12</v>
      </c>
      <c r="C976" s="2">
        <f t="shared" si="26"/>
        <v>0.15229237725236139</v>
      </c>
    </row>
    <row r="977" spans="1:3">
      <c r="A977" s="40" t="s">
        <v>16</v>
      </c>
      <c r="B977" s="22">
        <f>'Statistiques par espèce'!B855+'Statistiques par espèce'!C855</f>
        <v>11</v>
      </c>
      <c r="C977" s="2">
        <f t="shared" si="26"/>
        <v>1.4232932453491218E-3</v>
      </c>
    </row>
    <row r="978" spans="1:3">
      <c r="A978" s="40" t="s">
        <v>16</v>
      </c>
      <c r="B978" s="22">
        <f>'Statistiques par espèce'!B873+'Statistiques par espèce'!C873</f>
        <v>11</v>
      </c>
      <c r="C978" s="2">
        <f t="shared" si="26"/>
        <v>1.4232932453491218E-3</v>
      </c>
    </row>
    <row r="979" spans="1:3">
      <c r="A979" s="40" t="s">
        <v>16</v>
      </c>
      <c r="B979" s="22">
        <f>'Statistiques par espèce'!B889+'Statistiques par espèce'!C889</f>
        <v>8</v>
      </c>
      <c r="C979" s="2">
        <f t="shared" si="26"/>
        <v>-0.45118395877568768</v>
      </c>
    </row>
    <row r="980" spans="1:3">
      <c r="A980" s="40" t="s">
        <v>16</v>
      </c>
      <c r="B980" s="22">
        <f>'Statistiques par espèce'!B914+'Statistiques par espèce'!C914</f>
        <v>15</v>
      </c>
      <c r="C980" s="2">
        <f t="shared" si="26"/>
        <v>0.60489962927339813</v>
      </c>
    </row>
    <row r="981" spans="1:3">
      <c r="A981" s="40" t="s">
        <v>16</v>
      </c>
      <c r="B981" s="22">
        <f>'Statistiques par espèce'!B928+'Statistiques par espèce'!C928</f>
        <v>3</v>
      </c>
      <c r="C981" s="2">
        <f t="shared" si="26"/>
        <v>-1.2055293788107491</v>
      </c>
    </row>
    <row r="982" spans="1:3">
      <c r="A982" s="40" t="s">
        <v>16</v>
      </c>
      <c r="B982" s="22">
        <f>'Statistiques par espèce'!B953+'Statistiques par espèce'!C953</f>
        <v>5</v>
      </c>
      <c r="C982" s="2">
        <f t="shared" si="26"/>
        <v>-0.90379121079672442</v>
      </c>
    </row>
    <row r="983" spans="1:3">
      <c r="A983" s="40" t="s">
        <v>16</v>
      </c>
      <c r="B983" s="22">
        <f>'Statistiques par espèce'!B979+'Statistiques par espèce'!C979</f>
        <v>10</v>
      </c>
      <c r="C983" s="2">
        <f t="shared" si="26"/>
        <v>-0.14944579076166314</v>
      </c>
    </row>
    <row r="984" spans="1:3">
      <c r="A984" s="40" t="s">
        <v>16</v>
      </c>
      <c r="B984" s="22">
        <f>'Statistiques par espèce'!B995+'Statistiques par espèce'!C995</f>
        <v>12</v>
      </c>
      <c r="C984" s="2">
        <f t="shared" si="26"/>
        <v>0.15229237725236139</v>
      </c>
    </row>
    <row r="985" spans="1:3">
      <c r="A985" s="40" t="s">
        <v>16</v>
      </c>
      <c r="B985" s="22">
        <f>'Statistiques par espèce'!B1023+'Statistiques par espèce'!C1023</f>
        <v>10</v>
      </c>
      <c r="C985" s="2">
        <f t="shared" si="26"/>
        <v>-0.14944579076166314</v>
      </c>
    </row>
    <row r="986" spans="1:3">
      <c r="A986" s="40" t="s">
        <v>16</v>
      </c>
      <c r="B986" s="22">
        <f>'Statistiques par espèce'!B1038+'Statistiques par espèce'!C1038</f>
        <v>6</v>
      </c>
      <c r="C986" s="2">
        <f t="shared" si="26"/>
        <v>-0.75292212678971215</v>
      </c>
    </row>
    <row r="987" spans="1:3">
      <c r="A987" s="40" t="s">
        <v>16</v>
      </c>
      <c r="B987" s="22">
        <f>'Statistiques par espèce'!B1052+'Statistiques par espèce'!C1052</f>
        <v>23</v>
      </c>
      <c r="C987" s="2">
        <f t="shared" si="26"/>
        <v>1.8118523013294963</v>
      </c>
    </row>
    <row r="988" spans="1:3">
      <c r="A988" s="40" t="s">
        <v>16</v>
      </c>
      <c r="B988" s="22">
        <f>'Statistiques par espèce'!B1065+'Statistiques par espèce'!C1065</f>
        <v>5</v>
      </c>
      <c r="C988" s="2">
        <f t="shared" si="26"/>
        <v>-0.90379121079672442</v>
      </c>
    </row>
    <row r="989" spans="1:3">
      <c r="A989" s="40" t="s">
        <v>16</v>
      </c>
      <c r="B989" s="22">
        <f>'Statistiques par espèce'!B1077+'Statistiques par espèce'!C1077</f>
        <v>19</v>
      </c>
      <c r="C989" s="2">
        <f t="shared" si="26"/>
        <v>1.2083759653014472</v>
      </c>
    </row>
    <row r="990" spans="1:3">
      <c r="A990" s="40" t="s">
        <v>16</v>
      </c>
      <c r="B990" s="22">
        <f>'Statistiques par espèce'!B1089+'Statistiques par espèce'!C1089</f>
        <v>4</v>
      </c>
      <c r="C990" s="2">
        <f t="shared" si="26"/>
        <v>-1.0546602948037367</v>
      </c>
    </row>
    <row r="991" spans="1:3">
      <c r="A991" s="40" t="s">
        <v>16</v>
      </c>
      <c r="B991" s="22">
        <f>'Statistiques par espèce'!B1100+'Statistiques par espèce'!C1100</f>
        <v>18</v>
      </c>
      <c r="C991" s="2">
        <f t="shared" si="26"/>
        <v>1.057506881294435</v>
      </c>
    </row>
    <row r="992" spans="1:3">
      <c r="A992" s="40" t="s">
        <v>16</v>
      </c>
      <c r="B992" s="22">
        <f>'Statistiques par espèce'!B1113+'Statistiques par espèce'!C1113</f>
        <v>19</v>
      </c>
      <c r="C992" s="2">
        <f t="shared" si="26"/>
        <v>1.2083759653014472</v>
      </c>
    </row>
    <row r="993" spans="1:3">
      <c r="A993" s="40" t="s">
        <v>16</v>
      </c>
      <c r="B993" s="22">
        <f>'Statistiques par espèce'!B1124+'Statistiques par espèce'!C1124</f>
        <v>2</v>
      </c>
      <c r="C993" s="2">
        <f t="shared" si="26"/>
        <v>-1.3563984628177612</v>
      </c>
    </row>
    <row r="994" spans="1:3">
      <c r="A994" s="40" t="s">
        <v>16</v>
      </c>
      <c r="B994" s="22">
        <f>'Statistiques par espèce'!B1135+'Statistiques par espèce'!C1135</f>
        <v>18</v>
      </c>
      <c r="C994" s="2">
        <f t="shared" ref="C994:C1034" si="27">(S67-$F$11)/$G$11</f>
        <v>1.057506881294435</v>
      </c>
    </row>
    <row r="995" spans="1:3">
      <c r="A995" s="40" t="s">
        <v>16</v>
      </c>
      <c r="B995" s="22">
        <f>'Statistiques par espèce'!B1151+'Statistiques par espèce'!C1151</f>
        <v>20</v>
      </c>
      <c r="C995" s="2">
        <f t="shared" si="27"/>
        <v>1.3592450493084596</v>
      </c>
    </row>
    <row r="996" spans="1:3">
      <c r="A996" s="40" t="s">
        <v>16</v>
      </c>
      <c r="B996" s="22">
        <f>'Statistiques par espèce'!B1166+'Statistiques par espèce'!C1166</f>
        <v>11</v>
      </c>
      <c r="C996" s="2">
        <f t="shared" si="27"/>
        <v>1.4232932453491218E-3</v>
      </c>
    </row>
    <row r="997" spans="1:3">
      <c r="A997" s="40" t="s">
        <v>16</v>
      </c>
      <c r="B997" s="22">
        <f>'Statistiques par espèce'!B1180+'Statistiques par espèce'!C1180</f>
        <v>10</v>
      </c>
      <c r="C997" s="2">
        <f t="shared" si="27"/>
        <v>-0.14944579076166314</v>
      </c>
    </row>
    <row r="998" spans="1:3">
      <c r="A998" s="40" t="s">
        <v>16</v>
      </c>
      <c r="B998" s="22">
        <f>'Statistiques par espèce'!B1196+'Statistiques par espèce'!C1196</f>
        <v>17</v>
      </c>
      <c r="C998" s="2">
        <f t="shared" si="27"/>
        <v>0.90663779728742266</v>
      </c>
    </row>
    <row r="999" spans="1:3">
      <c r="A999" s="40" t="s">
        <v>16</v>
      </c>
      <c r="B999" s="22">
        <f>'Statistiques par espèce'!B1209+'Statistiques par espèce'!C1209</f>
        <v>20</v>
      </c>
      <c r="C999" s="2">
        <f t="shared" si="27"/>
        <v>1.3592450493084596</v>
      </c>
    </row>
    <row r="1000" spans="1:3">
      <c r="A1000" s="40" t="s">
        <v>16</v>
      </c>
      <c r="B1000" s="22">
        <f>'Statistiques par espèce'!B1224+'Statistiques par espèce'!C1224</f>
        <v>9</v>
      </c>
      <c r="C1000" s="2">
        <f t="shared" si="27"/>
        <v>-0.30031487476867541</v>
      </c>
    </row>
    <row r="1001" spans="1:3">
      <c r="A1001" s="40" t="s">
        <v>16</v>
      </c>
      <c r="B1001" s="22">
        <f>'Statistiques par espèce'!B1238+'Statistiques par espèce'!C1238</f>
        <v>9</v>
      </c>
      <c r="C1001" s="2">
        <f t="shared" si="27"/>
        <v>-0.30031487476867541</v>
      </c>
    </row>
    <row r="1002" spans="1:3">
      <c r="A1002" s="40" t="s">
        <v>16</v>
      </c>
      <c r="B1002" s="22">
        <f>'Statistiques par espèce'!B1278+'Statistiques par espèce'!C1278</f>
        <v>8</v>
      </c>
      <c r="C1002" s="2">
        <f t="shared" si="27"/>
        <v>-0.45118395877568768</v>
      </c>
    </row>
    <row r="1003" spans="1:3">
      <c r="A1003" s="40" t="s">
        <v>16</v>
      </c>
      <c r="B1003" s="22">
        <f>'Statistiques par espèce'!B1305+'Statistiques par espèce'!C1305</f>
        <v>11</v>
      </c>
      <c r="C1003" s="2">
        <f t="shared" si="27"/>
        <v>1.4232932453491218E-3</v>
      </c>
    </row>
    <row r="1004" spans="1:3">
      <c r="A1004" s="40" t="s">
        <v>16</v>
      </c>
      <c r="B1004" s="22">
        <f>'Statistiques par espèce'!B1319+'Statistiques par espèce'!C1319</f>
        <v>8</v>
      </c>
      <c r="C1004" s="2">
        <f t="shared" si="27"/>
        <v>-0.45118395877568768</v>
      </c>
    </row>
    <row r="1005" spans="1:3">
      <c r="A1005" s="40" t="s">
        <v>16</v>
      </c>
      <c r="B1005" s="22">
        <f>'Statistiques par espèce'!B1334+'Statistiques par espèce'!C1334</f>
        <v>10</v>
      </c>
      <c r="C1005" s="2">
        <f t="shared" si="27"/>
        <v>-0.14944579076166314</v>
      </c>
    </row>
    <row r="1006" spans="1:3">
      <c r="A1006" s="40" t="s">
        <v>16</v>
      </c>
      <c r="B1006" s="22">
        <f>'Statistiques par espèce'!B1365+'Statistiques par espèce'!C1365</f>
        <v>10</v>
      </c>
      <c r="C1006" s="2">
        <f t="shared" si="27"/>
        <v>-0.14944579076166314</v>
      </c>
    </row>
    <row r="1007" spans="1:3">
      <c r="A1007" s="40" t="s">
        <v>16</v>
      </c>
      <c r="B1007" s="22">
        <f>'Statistiques par espèce'!B1403+'Statistiques par espèce'!C1403</f>
        <v>4</v>
      </c>
      <c r="C1007" s="2">
        <f t="shared" si="27"/>
        <v>-1.0546602948037367</v>
      </c>
    </row>
    <row r="1008" spans="1:3">
      <c r="A1008" s="40" t="s">
        <v>16</v>
      </c>
      <c r="B1008" s="22">
        <f>'Statistiques par espèce'!B1415+'Statistiques par espèce'!C1415</f>
        <v>11</v>
      </c>
      <c r="C1008" s="2">
        <f t="shared" si="27"/>
        <v>1.4232932453491218E-3</v>
      </c>
    </row>
    <row r="1009" spans="1:3">
      <c r="A1009" s="40" t="s">
        <v>16</v>
      </c>
      <c r="B1009" s="22">
        <f>'Statistiques par espèce'!B1459+'Statistiques par espèce'!C1459</f>
        <v>13</v>
      </c>
      <c r="C1009" s="2">
        <f t="shared" si="27"/>
        <v>0.30316146125937365</v>
      </c>
    </row>
    <row r="1010" spans="1:3">
      <c r="A1010" s="40" t="s">
        <v>16</v>
      </c>
      <c r="B1010" s="22">
        <f>'Statistiques par espèce'!B1475+'Statistiques par espèce'!C1475</f>
        <v>11</v>
      </c>
      <c r="C1010" s="2">
        <f t="shared" si="27"/>
        <v>1.4232932453491218E-3</v>
      </c>
    </row>
    <row r="1011" spans="1:3">
      <c r="A1011" s="40" t="s">
        <v>16</v>
      </c>
      <c r="B1011" s="22">
        <f>'Statistiques par espèce'!B1502+'Statistiques par espèce'!C1502</f>
        <v>11</v>
      </c>
      <c r="C1011" s="2">
        <f t="shared" si="27"/>
        <v>1.4232932453491218E-3</v>
      </c>
    </row>
    <row r="1012" spans="1:3">
      <c r="A1012" s="40" t="s">
        <v>16</v>
      </c>
      <c r="B1012" s="22">
        <f>'Statistiques par espèce'!B1515+'Statistiques par espèce'!C1515</f>
        <v>5</v>
      </c>
      <c r="C1012" s="2">
        <f t="shared" si="27"/>
        <v>-0.90379121079672442</v>
      </c>
    </row>
    <row r="1013" spans="1:3">
      <c r="A1013" s="40" t="s">
        <v>16</v>
      </c>
      <c r="B1013" s="22">
        <f>'Statistiques par espèce'!B1532+'Statistiques par espèce'!C1532</f>
        <v>7</v>
      </c>
      <c r="C1013" s="2">
        <f t="shared" si="27"/>
        <v>-0.60205304278269989</v>
      </c>
    </row>
    <row r="1014" spans="1:3">
      <c r="A1014" s="40" t="s">
        <v>16</v>
      </c>
      <c r="B1014" s="22">
        <f>'Statistiques par espèce'!B1548+'Statistiques par espèce'!C1548</f>
        <v>17</v>
      </c>
      <c r="C1014" s="2">
        <f t="shared" si="27"/>
        <v>0.90663779728742266</v>
      </c>
    </row>
    <row r="1015" spans="1:3">
      <c r="A1015" s="40" t="s">
        <v>16</v>
      </c>
      <c r="B1015" s="22">
        <f>'Statistiques par espèce'!B1561+'Statistiques par espèce'!C1561</f>
        <v>7</v>
      </c>
      <c r="C1015" s="2">
        <f t="shared" si="27"/>
        <v>-0.60205304278269989</v>
      </c>
    </row>
    <row r="1016" spans="1:3">
      <c r="A1016" s="40" t="s">
        <v>16</v>
      </c>
      <c r="B1016" s="22">
        <f>'Statistiques par espèce'!B1587+'Statistiques par espèce'!C1587</f>
        <v>16</v>
      </c>
      <c r="C1016" s="2">
        <f t="shared" si="27"/>
        <v>0.7557687132804104</v>
      </c>
    </row>
    <row r="1017" spans="1:3">
      <c r="A1017" s="40" t="s">
        <v>16</v>
      </c>
      <c r="B1017" s="22">
        <f>'Statistiques par espèce'!B1604+'Statistiques par espèce'!C1604</f>
        <v>6</v>
      </c>
      <c r="C1017" s="2">
        <f t="shared" si="27"/>
        <v>-0.75292212678971215</v>
      </c>
    </row>
    <row r="1018" spans="1:3">
      <c r="A1018" s="40" t="s">
        <v>16</v>
      </c>
      <c r="B1018" s="22">
        <f>'Statistiques par espèce'!B1617+'Statistiques par espèce'!C1617</f>
        <v>17</v>
      </c>
      <c r="C1018" s="2">
        <f t="shared" si="27"/>
        <v>0.90663779728742266</v>
      </c>
    </row>
    <row r="1019" spans="1:3">
      <c r="A1019" s="40" t="s">
        <v>16</v>
      </c>
      <c r="B1019" s="22">
        <f>'Statistiques par espèce'!B1627+'Statistiques par espèce'!C1627</f>
        <v>5</v>
      </c>
      <c r="C1019" s="2">
        <f t="shared" si="27"/>
        <v>-0.90379121079672442</v>
      </c>
    </row>
    <row r="1020" spans="1:3">
      <c r="A1020" s="40" t="s">
        <v>16</v>
      </c>
      <c r="B1020" s="22">
        <f>'Statistiques par espèce'!B1641+'Statistiques par espèce'!C1641</f>
        <v>8</v>
      </c>
      <c r="C1020" s="2">
        <f t="shared" si="27"/>
        <v>-0.45118395877568768</v>
      </c>
    </row>
    <row r="1021" spans="1:3">
      <c r="A1021" s="40" t="s">
        <v>16</v>
      </c>
      <c r="B1021" s="22">
        <f>'Statistiques par espèce'!B1657+'Statistiques par espèce'!C1657</f>
        <v>9</v>
      </c>
      <c r="C1021" s="2">
        <f t="shared" si="27"/>
        <v>-0.30031487476867541</v>
      </c>
    </row>
    <row r="1022" spans="1:3">
      <c r="A1022" s="40" t="s">
        <v>16</v>
      </c>
      <c r="B1022" s="22">
        <f>'Statistiques par espèce'!B1686+'Statistiques par espèce'!C1686</f>
        <v>3</v>
      </c>
      <c r="C1022" s="2">
        <f t="shared" si="27"/>
        <v>-1.2055293788107491</v>
      </c>
    </row>
    <row r="1023" spans="1:3">
      <c r="A1023" s="40" t="s">
        <v>16</v>
      </c>
      <c r="B1023" s="22">
        <f>'Statistiques par espèce'!B1718+'Statistiques par espèce'!C1718</f>
        <v>3</v>
      </c>
      <c r="C1023" s="2">
        <f t="shared" si="27"/>
        <v>-1.2055293788107491</v>
      </c>
    </row>
    <row r="1024" spans="1:3">
      <c r="A1024" s="40" t="s">
        <v>16</v>
      </c>
      <c r="B1024" s="22">
        <f>'Statistiques par espèce'!B1732+'Statistiques par espèce'!C1732</f>
        <v>6</v>
      </c>
      <c r="C1024" s="2">
        <f t="shared" si="27"/>
        <v>-0.75292212678971215</v>
      </c>
    </row>
    <row r="1025" spans="1:3">
      <c r="A1025" s="40" t="s">
        <v>16</v>
      </c>
      <c r="B1025" s="22">
        <f>'Statistiques par espèce'!B1748+'Statistiques par espèce'!C1748</f>
        <v>1</v>
      </c>
      <c r="C1025" s="2">
        <f t="shared" si="27"/>
        <v>-1.5072675468247736</v>
      </c>
    </row>
    <row r="1026" spans="1:3">
      <c r="A1026" s="40" t="s">
        <v>16</v>
      </c>
      <c r="B1026" s="22">
        <f>'Statistiques par espèce'!B1760+'Statistiques par espèce'!C1760</f>
        <v>15</v>
      </c>
      <c r="C1026" s="2">
        <f t="shared" si="27"/>
        <v>0.60489962927339813</v>
      </c>
    </row>
    <row r="1027" spans="1:3">
      <c r="A1027" s="40" t="s">
        <v>16</v>
      </c>
      <c r="B1027" s="22">
        <f>'Statistiques par espèce'!B1786+'Statistiques par espèce'!C1786</f>
        <v>16</v>
      </c>
      <c r="C1027" s="2">
        <f t="shared" si="27"/>
        <v>0.7557687132804104</v>
      </c>
    </row>
    <row r="1028" spans="1:3">
      <c r="A1028" s="40" t="s">
        <v>16</v>
      </c>
      <c r="B1028" s="22">
        <f>'Statistiques par espèce'!B1818+'Statistiques par espèce'!C1818</f>
        <v>16</v>
      </c>
      <c r="C1028" s="2">
        <f t="shared" si="27"/>
        <v>0.7557687132804104</v>
      </c>
    </row>
    <row r="1029" spans="1:3">
      <c r="A1029" s="40" t="s">
        <v>16</v>
      </c>
      <c r="B1029" s="22">
        <f>'Statistiques par espèce'!B1846+'Statistiques par espèce'!C1846</f>
        <v>12</v>
      </c>
      <c r="C1029" s="2">
        <f t="shared" si="27"/>
        <v>0.15229237725236139</v>
      </c>
    </row>
    <row r="1030" spans="1:3">
      <c r="A1030" s="40" t="s">
        <v>16</v>
      </c>
      <c r="B1030" s="22">
        <f>'Statistiques par espèce'!B1858+'Statistiques par espèce'!C1858</f>
        <v>8</v>
      </c>
      <c r="C1030" s="2">
        <f t="shared" si="27"/>
        <v>-0.45118395877568768</v>
      </c>
    </row>
    <row r="1031" spans="1:3">
      <c r="A1031" s="40" t="s">
        <v>16</v>
      </c>
      <c r="B1031" s="22">
        <f>'Statistiques par espèce'!B1903+'Statistiques par espèce'!C1903</f>
        <v>5</v>
      </c>
      <c r="C1031" s="2">
        <f t="shared" si="27"/>
        <v>-0.90379121079672442</v>
      </c>
    </row>
    <row r="1032" spans="1:3">
      <c r="A1032" s="40" t="s">
        <v>16</v>
      </c>
      <c r="B1032" s="22">
        <f>'Statistiques par espèce'!B1920+'Statistiques par espèce'!C1920</f>
        <v>25</v>
      </c>
      <c r="C1032" s="2">
        <f t="shared" si="27"/>
        <v>2.1135904693435208</v>
      </c>
    </row>
    <row r="1033" spans="1:3">
      <c r="A1033" s="40" t="s">
        <v>16</v>
      </c>
      <c r="B1033" s="22">
        <f>'Statistiques par espèce'!B1935+'Statistiques par espèce'!C1935</f>
        <v>7</v>
      </c>
      <c r="C1033" s="2">
        <f t="shared" si="27"/>
        <v>-0.60205304278269989</v>
      </c>
    </row>
    <row r="1034" spans="1:3">
      <c r="A1034" s="40" t="s">
        <v>16</v>
      </c>
      <c r="B1034" s="22">
        <f>'Statistiques par espèce'!B1951+'Statistiques par espèce'!C1951</f>
        <v>11</v>
      </c>
      <c r="C1034" s="2">
        <f t="shared" si="27"/>
        <v>1.4232932453491218E-3</v>
      </c>
    </row>
    <row r="1035" spans="1:3">
      <c r="A1035" s="40" t="s">
        <v>19</v>
      </c>
      <c r="B1035" s="22">
        <f>'Statistiques par espèce'!B4+'Statistiques par espèce'!C4</f>
        <v>16</v>
      </c>
      <c r="C1035" s="2">
        <f>(T2-$F$12)/$G$12</f>
        <v>0.78436884206443602</v>
      </c>
    </row>
    <row r="1036" spans="1:3">
      <c r="A1036" s="40" t="s">
        <v>19</v>
      </c>
      <c r="B1036" s="22">
        <f>'Statistiques par espèce'!B16+'Statistiques par espèce'!C16</f>
        <v>11</v>
      </c>
      <c r="C1036" s="2">
        <f t="shared" ref="C1036:C1099" si="28">(T3-$F$12)/$G$12</f>
        <v>-0.12466789542745989</v>
      </c>
    </row>
    <row r="1037" spans="1:3">
      <c r="A1037" s="40" t="s">
        <v>19</v>
      </c>
      <c r="B1037" s="22">
        <f>'Statistiques par espèce'!B31+'Statistiques par espèce'!C31</f>
        <v>9</v>
      </c>
      <c r="C1037" s="2">
        <f t="shared" si="28"/>
        <v>-0.48828259042421823</v>
      </c>
    </row>
    <row r="1038" spans="1:3">
      <c r="A1038" s="40" t="s">
        <v>19</v>
      </c>
      <c r="B1038" s="22">
        <f>'Statistiques par espèce'!B50+'Statistiques par espèce'!C50</f>
        <v>15</v>
      </c>
      <c r="C1038" s="2">
        <f t="shared" si="28"/>
        <v>0.60256149456605679</v>
      </c>
    </row>
    <row r="1039" spans="1:3">
      <c r="A1039" s="40" t="s">
        <v>19</v>
      </c>
      <c r="B1039" s="22">
        <f>'Statistiques par espèce'!B74+'Statistiques par espèce'!C74</f>
        <v>21</v>
      </c>
      <c r="C1039" s="2">
        <f t="shared" si="28"/>
        <v>1.6934055795563319</v>
      </c>
    </row>
    <row r="1040" spans="1:3">
      <c r="A1040" s="40" t="s">
        <v>19</v>
      </c>
      <c r="B1040" s="22">
        <f>'Statistiques par espèce'!B87+'Statistiques par espèce'!C87</f>
        <v>19</v>
      </c>
      <c r="C1040" s="2">
        <f t="shared" si="28"/>
        <v>1.3297908845595736</v>
      </c>
    </row>
    <row r="1041" spans="1:3">
      <c r="A1041" s="40" t="s">
        <v>19</v>
      </c>
      <c r="B1041" s="22">
        <f>'Statistiques par espèce'!B101+'Statistiques par espèce'!C101</f>
        <v>16</v>
      </c>
      <c r="C1041" s="2">
        <f t="shared" si="28"/>
        <v>0.78436884206443602</v>
      </c>
    </row>
    <row r="1042" spans="1:3">
      <c r="A1042" s="40" t="s">
        <v>19</v>
      </c>
      <c r="B1042" s="22">
        <f>'Statistiques par espèce'!B116+'Statistiques par espèce'!C116</f>
        <v>19</v>
      </c>
      <c r="C1042" s="2">
        <f t="shared" si="28"/>
        <v>1.3297908845595736</v>
      </c>
    </row>
    <row r="1043" spans="1:3">
      <c r="A1043" s="40" t="s">
        <v>19</v>
      </c>
      <c r="B1043" s="22">
        <f>'Statistiques par espèce'!B125+'Statistiques par espèce'!C125</f>
        <v>11</v>
      </c>
      <c r="C1043" s="2">
        <f t="shared" si="28"/>
        <v>-0.12466789542745989</v>
      </c>
    </row>
    <row r="1044" spans="1:3">
      <c r="A1044" s="40" t="s">
        <v>19</v>
      </c>
      <c r="B1044" s="22">
        <f>'Statistiques par espèce'!B139+'Statistiques par espèce'!C139</f>
        <v>14</v>
      </c>
      <c r="C1044" s="2">
        <f t="shared" si="28"/>
        <v>0.42075414706767766</v>
      </c>
    </row>
    <row r="1045" spans="1:3">
      <c r="A1045" s="40" t="s">
        <v>19</v>
      </c>
      <c r="B1045" s="22">
        <f>'Statistiques par espèce'!B156+'Statistiques par espèce'!C156</f>
        <v>2</v>
      </c>
      <c r="C1045" s="2">
        <f t="shared" si="28"/>
        <v>-1.7609340229128725</v>
      </c>
    </row>
    <row r="1046" spans="1:3">
      <c r="A1046" s="40" t="s">
        <v>19</v>
      </c>
      <c r="B1046" s="22">
        <f>'Statistiques par espèce'!B197+'Statistiques par espèce'!C197</f>
        <v>8</v>
      </c>
      <c r="C1046" s="2">
        <f t="shared" si="28"/>
        <v>-0.67008993792259741</v>
      </c>
    </row>
    <row r="1047" spans="1:3">
      <c r="A1047" s="40" t="s">
        <v>19</v>
      </c>
      <c r="B1047" s="22">
        <f>'Statistiques par espèce'!B212+'Statistiques par espèce'!C212</f>
        <v>13</v>
      </c>
      <c r="C1047" s="2">
        <f t="shared" si="28"/>
        <v>0.23894679956929846</v>
      </c>
    </row>
    <row r="1048" spans="1:3">
      <c r="A1048" s="40" t="s">
        <v>19</v>
      </c>
      <c r="B1048" s="22">
        <f>'Statistiques par espèce'!B225+'Statistiques par espèce'!C225</f>
        <v>12</v>
      </c>
      <c r="C1048" s="2">
        <f t="shared" si="28"/>
        <v>5.7139452070919292E-2</v>
      </c>
    </row>
    <row r="1049" spans="1:3">
      <c r="A1049" s="40" t="s">
        <v>19</v>
      </c>
      <c r="B1049" s="22">
        <f>'Statistiques par espèce'!B239+'Statistiques par espèce'!C239</f>
        <v>7</v>
      </c>
      <c r="C1049" s="2">
        <f t="shared" si="28"/>
        <v>-0.85189728542097665</v>
      </c>
    </row>
    <row r="1050" spans="1:3">
      <c r="A1050" s="40" t="s">
        <v>19</v>
      </c>
      <c r="B1050" s="22">
        <f>'Statistiques par espèce'!B253+'Statistiques par espèce'!C253</f>
        <v>12</v>
      </c>
      <c r="C1050" s="2">
        <f t="shared" si="28"/>
        <v>5.7139452070919292E-2</v>
      </c>
    </row>
    <row r="1051" spans="1:3">
      <c r="A1051" s="40" t="s">
        <v>19</v>
      </c>
      <c r="B1051" s="22">
        <f>'Statistiques par espèce'!B267+'Statistiques par espèce'!C267</f>
        <v>13</v>
      </c>
      <c r="C1051" s="2">
        <f t="shared" si="28"/>
        <v>0.23894679956929846</v>
      </c>
    </row>
    <row r="1052" spans="1:3">
      <c r="A1052" s="40" t="s">
        <v>19</v>
      </c>
      <c r="B1052" s="22">
        <f>'Statistiques par espèce'!B278+'Statistiques par espèce'!C278</f>
        <v>18</v>
      </c>
      <c r="C1052" s="2">
        <f t="shared" si="28"/>
        <v>1.1479835370611944</v>
      </c>
    </row>
    <row r="1053" spans="1:3">
      <c r="A1053" s="40" t="s">
        <v>19</v>
      </c>
      <c r="B1053" s="22">
        <f>'Statistiques par espèce'!B293+'Statistiques par espèce'!C293</f>
        <v>10</v>
      </c>
      <c r="C1053" s="2">
        <f t="shared" si="28"/>
        <v>-0.30647524292583905</v>
      </c>
    </row>
    <row r="1054" spans="1:3">
      <c r="A1054" s="40" t="s">
        <v>19</v>
      </c>
      <c r="B1054" s="22">
        <f>'Statistiques par espèce'!B306+'Statistiques par espèce'!C306</f>
        <v>6</v>
      </c>
      <c r="C1054" s="2">
        <f t="shared" si="28"/>
        <v>-1.0337046329193558</v>
      </c>
    </row>
    <row r="1055" spans="1:3">
      <c r="A1055" s="40" t="s">
        <v>19</v>
      </c>
      <c r="B1055" s="22">
        <f>'Statistiques par espèce'!B317+'Statistiques par espèce'!C317</f>
        <v>5</v>
      </c>
      <c r="C1055" s="2">
        <f t="shared" si="28"/>
        <v>-1.215511980417735</v>
      </c>
    </row>
    <row r="1056" spans="1:3">
      <c r="A1056" s="40" t="s">
        <v>19</v>
      </c>
      <c r="B1056" s="22">
        <f>'Statistiques par espèce'!B325+'Statistiques par espèce'!C325</f>
        <v>3</v>
      </c>
      <c r="C1056" s="2">
        <f t="shared" si="28"/>
        <v>-1.5791266754144933</v>
      </c>
    </row>
    <row r="1057" spans="1:3">
      <c r="A1057" s="40" t="s">
        <v>19</v>
      </c>
      <c r="B1057" s="22">
        <f>'Statistiques par espèce'!B337+'Statistiques par espèce'!C337</f>
        <v>15</v>
      </c>
      <c r="C1057" s="2">
        <f t="shared" si="28"/>
        <v>0.60256149456605679</v>
      </c>
    </row>
    <row r="1058" spans="1:3">
      <c r="A1058" s="40" t="s">
        <v>19</v>
      </c>
      <c r="B1058" s="22">
        <f>'Statistiques par espèce'!B354+'Statistiques par espèce'!C354</f>
        <v>16</v>
      </c>
      <c r="C1058" s="2">
        <f t="shared" si="28"/>
        <v>0.78436884206443602</v>
      </c>
    </row>
    <row r="1059" spans="1:3">
      <c r="A1059" s="40" t="s">
        <v>19</v>
      </c>
      <c r="B1059" s="22">
        <f>'Statistiques par espèce'!B401+'Statistiques par espèce'!C401</f>
        <v>9</v>
      </c>
      <c r="C1059" s="2">
        <f t="shared" si="28"/>
        <v>-0.48828259042421823</v>
      </c>
    </row>
    <row r="1060" spans="1:3">
      <c r="A1060" s="40" t="s">
        <v>19</v>
      </c>
      <c r="B1060" s="22">
        <f>'Statistiques par espèce'!B427+'Statistiques par espèce'!C427</f>
        <v>5</v>
      </c>
      <c r="C1060" s="2">
        <f t="shared" si="28"/>
        <v>-1.215511980417735</v>
      </c>
    </row>
    <row r="1061" spans="1:3">
      <c r="A1061" s="40" t="s">
        <v>19</v>
      </c>
      <c r="B1061" s="22">
        <f>'Statistiques par espèce'!B452+'Statistiques par espèce'!C452</f>
        <v>11</v>
      </c>
      <c r="C1061" s="2">
        <f t="shared" si="28"/>
        <v>-0.12466789542745989</v>
      </c>
    </row>
    <row r="1062" spans="1:3">
      <c r="A1062" s="40" t="s">
        <v>19</v>
      </c>
      <c r="B1062" s="22">
        <f>'Statistiques par espèce'!B473+'Statistiques par espèce'!C473</f>
        <v>14</v>
      </c>
      <c r="C1062" s="2">
        <f t="shared" si="28"/>
        <v>0.42075414706767766</v>
      </c>
    </row>
    <row r="1063" spans="1:3">
      <c r="A1063" s="40" t="s">
        <v>19</v>
      </c>
      <c r="B1063" s="22">
        <f>'Statistiques par espèce'!B512+'Statistiques par espèce'!C512</f>
        <v>15</v>
      </c>
      <c r="C1063" s="2">
        <f t="shared" si="28"/>
        <v>0.60256149456605679</v>
      </c>
    </row>
    <row r="1064" spans="1:3">
      <c r="A1064" s="40" t="s">
        <v>19</v>
      </c>
      <c r="B1064" s="22">
        <f>'Statistiques par espèce'!B521+'Statistiques par espèce'!C521</f>
        <v>2</v>
      </c>
      <c r="C1064" s="2">
        <f t="shared" si="28"/>
        <v>-1.7609340229128725</v>
      </c>
    </row>
    <row r="1065" spans="1:3">
      <c r="A1065" s="40" t="s">
        <v>19</v>
      </c>
      <c r="B1065" s="22">
        <f>'Statistiques par espèce'!B558+'Statistiques par espèce'!C558</f>
        <v>11</v>
      </c>
      <c r="C1065" s="2">
        <f t="shared" si="28"/>
        <v>-0.12466789542745989</v>
      </c>
    </row>
    <row r="1066" spans="1:3">
      <c r="A1066" s="40" t="s">
        <v>19</v>
      </c>
      <c r="B1066" s="22">
        <f>'Statistiques par espèce'!B574+'Statistiques par espèce'!C574</f>
        <v>18</v>
      </c>
      <c r="C1066" s="2">
        <f t="shared" si="28"/>
        <v>1.1479835370611944</v>
      </c>
    </row>
    <row r="1067" spans="1:3">
      <c r="A1067" s="40" t="s">
        <v>19</v>
      </c>
      <c r="B1067" s="22">
        <f>'Statistiques par espèce'!B582+'Statistiques par espèce'!C582</f>
        <v>10</v>
      </c>
      <c r="C1067" s="2">
        <f t="shared" si="28"/>
        <v>-0.30647524292583905</v>
      </c>
    </row>
    <row r="1068" spans="1:3">
      <c r="A1068" s="40" t="s">
        <v>19</v>
      </c>
      <c r="B1068" s="22">
        <f>'Statistiques par espèce'!B614+'Statistiques par espèce'!C614</f>
        <v>21</v>
      </c>
      <c r="C1068" s="2">
        <f t="shared" si="28"/>
        <v>1.6934055795563319</v>
      </c>
    </row>
    <row r="1069" spans="1:3">
      <c r="A1069" s="40" t="s">
        <v>19</v>
      </c>
      <c r="B1069" s="22">
        <f>'Statistiques par espèce'!B654+'Statistiques par espèce'!C654</f>
        <v>10</v>
      </c>
      <c r="C1069" s="2">
        <f t="shared" si="28"/>
        <v>-0.30647524292583905</v>
      </c>
    </row>
    <row r="1070" spans="1:3">
      <c r="A1070" s="40" t="s">
        <v>19</v>
      </c>
      <c r="B1070" s="22">
        <f>'Statistiques par espèce'!B677+'Statistiques par espèce'!C677</f>
        <v>15</v>
      </c>
      <c r="C1070" s="2">
        <f t="shared" si="28"/>
        <v>0.60256149456605679</v>
      </c>
    </row>
    <row r="1071" spans="1:3">
      <c r="A1071" s="40" t="s">
        <v>19</v>
      </c>
      <c r="B1071" s="22">
        <f>'Statistiques par espèce'!B693+'Statistiques par espèce'!C693</f>
        <v>5</v>
      </c>
      <c r="C1071" s="2">
        <f t="shared" si="28"/>
        <v>-1.215511980417735</v>
      </c>
    </row>
    <row r="1072" spans="1:3">
      <c r="A1072" s="40" t="s">
        <v>19</v>
      </c>
      <c r="B1072" s="22">
        <f>'Statistiques par espèce'!B749+'Statistiques par espèce'!C749</f>
        <v>23</v>
      </c>
      <c r="C1072" s="2">
        <f t="shared" si="28"/>
        <v>2.0570202745530901</v>
      </c>
    </row>
    <row r="1073" spans="1:3">
      <c r="A1073" s="40" t="s">
        <v>19</v>
      </c>
      <c r="B1073" s="22">
        <f>'Statistiques par espèce'!B761+'Statistiques par espèce'!C761</f>
        <v>15</v>
      </c>
      <c r="C1073" s="2">
        <f t="shared" si="28"/>
        <v>0.60256149456605679</v>
      </c>
    </row>
    <row r="1074" spans="1:3">
      <c r="A1074" s="40" t="s">
        <v>19</v>
      </c>
      <c r="B1074" s="22">
        <f>'Statistiques par espèce'!B771+'Statistiques par espèce'!C771</f>
        <v>15</v>
      </c>
      <c r="C1074" s="2">
        <f t="shared" si="28"/>
        <v>0.60256149456605679</v>
      </c>
    </row>
    <row r="1075" spans="1:3">
      <c r="A1075" s="40" t="s">
        <v>19</v>
      </c>
      <c r="B1075" s="22">
        <f>'Statistiques par espèce'!B787+'Statistiques par espèce'!C787</f>
        <v>9</v>
      </c>
      <c r="C1075" s="2">
        <f t="shared" si="28"/>
        <v>-0.48828259042421823</v>
      </c>
    </row>
    <row r="1076" spans="1:3">
      <c r="A1076" s="40" t="s">
        <v>19</v>
      </c>
      <c r="B1076" s="22">
        <f>'Statistiques par espèce'!B798+'Statistiques par espèce'!C798</f>
        <v>2</v>
      </c>
      <c r="C1076" s="2">
        <f t="shared" si="28"/>
        <v>-1.7609340229128725</v>
      </c>
    </row>
    <row r="1077" spans="1:3">
      <c r="A1077" s="40" t="s">
        <v>19</v>
      </c>
      <c r="B1077" s="22">
        <f>'Statistiques par espèce'!B841+'Statistiques par espèce'!C841</f>
        <v>12</v>
      </c>
      <c r="C1077" s="2">
        <f t="shared" si="28"/>
        <v>5.7139452070919292E-2</v>
      </c>
    </row>
    <row r="1078" spans="1:3">
      <c r="A1078" s="40" t="s">
        <v>19</v>
      </c>
      <c r="B1078" s="22">
        <f>'Statistiques par espèce'!B856+'Statistiques par espèce'!C856</f>
        <v>5</v>
      </c>
      <c r="C1078" s="2">
        <f t="shared" si="28"/>
        <v>-1.215511980417735</v>
      </c>
    </row>
    <row r="1079" spans="1:3">
      <c r="A1079" s="40" t="s">
        <v>19</v>
      </c>
      <c r="B1079" s="22">
        <f>'Statistiques par espèce'!B890+'Statistiques par espèce'!C890</f>
        <v>11</v>
      </c>
      <c r="C1079" s="2">
        <f t="shared" si="28"/>
        <v>-0.12466789542745989</v>
      </c>
    </row>
    <row r="1080" spans="1:3">
      <c r="A1080" s="40" t="s">
        <v>19</v>
      </c>
      <c r="B1080" s="22">
        <f>'Statistiques par espèce'!B903+'Statistiques par espèce'!C903</f>
        <v>2</v>
      </c>
      <c r="C1080" s="2">
        <f t="shared" si="28"/>
        <v>-1.7609340229128725</v>
      </c>
    </row>
    <row r="1081" spans="1:3">
      <c r="A1081" s="40" t="s">
        <v>19</v>
      </c>
      <c r="B1081" s="22">
        <f>'Statistiques par espèce'!B916+'Statistiques par espèce'!C916</f>
        <v>6</v>
      </c>
      <c r="C1081" s="2">
        <f t="shared" si="28"/>
        <v>-1.0337046329193558</v>
      </c>
    </row>
    <row r="1082" spans="1:3">
      <c r="A1082" s="40" t="s">
        <v>19</v>
      </c>
      <c r="B1082" s="22">
        <f>'Statistiques par espèce'!B930+'Statistiques par espèce'!C930</f>
        <v>6</v>
      </c>
      <c r="C1082" s="2">
        <f t="shared" si="28"/>
        <v>-1.0337046329193558</v>
      </c>
    </row>
    <row r="1083" spans="1:3">
      <c r="A1083" s="40" t="s">
        <v>19</v>
      </c>
      <c r="B1083" s="22">
        <f>'Statistiques par espèce'!B968+'Statistiques par espèce'!C968</f>
        <v>22</v>
      </c>
      <c r="C1083" s="2">
        <f t="shared" si="28"/>
        <v>1.8752129270547111</v>
      </c>
    </row>
    <row r="1084" spans="1:3">
      <c r="A1084" s="40" t="s">
        <v>19</v>
      </c>
      <c r="B1084" s="22">
        <f>'Statistiques par espèce'!B981+'Statistiques par espèce'!C981</f>
        <v>6</v>
      </c>
      <c r="C1084" s="2">
        <f t="shared" si="28"/>
        <v>-1.0337046329193558</v>
      </c>
    </row>
    <row r="1085" spans="1:3">
      <c r="A1085" s="40" t="s">
        <v>19</v>
      </c>
      <c r="B1085" s="22">
        <f>'Statistiques par espèce'!B997+'Statistiques par espèce'!C997</f>
        <v>10</v>
      </c>
      <c r="C1085" s="2">
        <f t="shared" si="28"/>
        <v>-0.30647524292583905</v>
      </c>
    </row>
    <row r="1086" spans="1:3">
      <c r="A1086" s="40" t="s">
        <v>19</v>
      </c>
      <c r="B1086" s="22">
        <f>'Statistiques par espèce'!B1011+'Statistiques par espèce'!C1011</f>
        <v>16</v>
      </c>
      <c r="C1086" s="2">
        <f t="shared" si="28"/>
        <v>0.78436884206443602</v>
      </c>
    </row>
    <row r="1087" spans="1:3">
      <c r="A1087" s="40" t="s">
        <v>19</v>
      </c>
      <c r="B1087" s="22">
        <f>'Statistiques par espèce'!B1025+'Statistiques par espèce'!C1025</f>
        <v>11</v>
      </c>
      <c r="C1087" s="2">
        <f t="shared" si="28"/>
        <v>-0.12466789542745989</v>
      </c>
    </row>
    <row r="1088" spans="1:3">
      <c r="A1088" s="40" t="s">
        <v>19</v>
      </c>
      <c r="B1088" s="22">
        <f>'Statistiques par espèce'!B1040+'Statistiques par espèce'!C1040</f>
        <v>14</v>
      </c>
      <c r="C1088" s="2">
        <f t="shared" si="28"/>
        <v>0.42075414706767766</v>
      </c>
    </row>
    <row r="1089" spans="1:3">
      <c r="A1089" s="40" t="s">
        <v>19</v>
      </c>
      <c r="B1089" s="22">
        <f>'Statistiques par espèce'!B1079+'Statistiques par espèce'!C1079</f>
        <v>18</v>
      </c>
      <c r="C1089" s="2">
        <f t="shared" si="28"/>
        <v>1.1479835370611944</v>
      </c>
    </row>
    <row r="1090" spans="1:3">
      <c r="A1090" s="40" t="s">
        <v>19</v>
      </c>
      <c r="B1090" s="22">
        <f>'Statistiques par espèce'!B1102+'Statistiques par espèce'!C1102</f>
        <v>16</v>
      </c>
      <c r="C1090" s="2">
        <f t="shared" si="28"/>
        <v>0.78436884206443602</v>
      </c>
    </row>
    <row r="1091" spans="1:3">
      <c r="A1091" s="40" t="s">
        <v>19</v>
      </c>
      <c r="B1091" s="22">
        <f>'Statistiques par espèce'!B1115+'Statistiques par espèce'!C1115</f>
        <v>14</v>
      </c>
      <c r="C1091" s="2">
        <f t="shared" si="28"/>
        <v>0.42075414706767766</v>
      </c>
    </row>
    <row r="1092" spans="1:3">
      <c r="A1092" s="40" t="s">
        <v>19</v>
      </c>
      <c r="B1092" s="22">
        <f>'Statistiques par espèce'!B1137+'Statistiques par espèce'!C1137</f>
        <v>13</v>
      </c>
      <c r="C1092" s="2">
        <f t="shared" si="28"/>
        <v>0.23894679956929846</v>
      </c>
    </row>
    <row r="1093" spans="1:3">
      <c r="A1093" s="40" t="s">
        <v>19</v>
      </c>
      <c r="B1093" s="22">
        <f>'Statistiques par espèce'!B1168+'Statistiques par espèce'!C1168</f>
        <v>13</v>
      </c>
      <c r="C1093" s="2">
        <f t="shared" si="28"/>
        <v>0.23894679956929846</v>
      </c>
    </row>
    <row r="1094" spans="1:3">
      <c r="A1094" s="40" t="s">
        <v>19</v>
      </c>
      <c r="B1094" s="22">
        <f>'Statistiques par espèce'!B1182+'Statistiques par espèce'!C1182</f>
        <v>10</v>
      </c>
      <c r="C1094" s="2">
        <f t="shared" si="28"/>
        <v>-0.30647524292583905</v>
      </c>
    </row>
    <row r="1095" spans="1:3">
      <c r="A1095" s="40" t="s">
        <v>19</v>
      </c>
      <c r="B1095" s="22">
        <f>'Statistiques par espèce'!B1211+'Statistiques par espèce'!C1211</f>
        <v>9</v>
      </c>
      <c r="C1095" s="2">
        <f t="shared" si="28"/>
        <v>-0.48828259042421823</v>
      </c>
    </row>
    <row r="1096" spans="1:3">
      <c r="A1096" s="40" t="s">
        <v>19</v>
      </c>
      <c r="B1096" s="22">
        <f>'Statistiques par espèce'!B1225+'Statistiques par espèce'!C1225</f>
        <v>3</v>
      </c>
      <c r="C1096" s="2">
        <f t="shared" si="28"/>
        <v>-1.5791266754144933</v>
      </c>
    </row>
    <row r="1097" spans="1:3">
      <c r="A1097" s="40" t="s">
        <v>19</v>
      </c>
      <c r="B1097" s="22">
        <f>'Statistiques par espèce'!B1280+'Statistiques par espèce'!C1280</f>
        <v>19</v>
      </c>
      <c r="C1097" s="2">
        <f t="shared" si="28"/>
        <v>1.3297908845595736</v>
      </c>
    </row>
    <row r="1098" spans="1:3">
      <c r="A1098" s="40" t="s">
        <v>19</v>
      </c>
      <c r="B1098" s="22">
        <f>'Statistiques par espèce'!B1294+'Statistiques par espèce'!C1294</f>
        <v>15</v>
      </c>
      <c r="C1098" s="2">
        <f t="shared" si="28"/>
        <v>0.60256149456605679</v>
      </c>
    </row>
    <row r="1099" spans="1:3">
      <c r="A1099" s="40" t="s">
        <v>19</v>
      </c>
      <c r="B1099" s="22">
        <f>'Statistiques par espèce'!B1307+'Statistiques par espèce'!C1307</f>
        <v>10</v>
      </c>
      <c r="C1099" s="2">
        <f t="shared" si="28"/>
        <v>-0.30647524292583905</v>
      </c>
    </row>
    <row r="1100" spans="1:3">
      <c r="A1100" s="40" t="s">
        <v>19</v>
      </c>
      <c r="B1100" s="22">
        <f>'Statistiques par espèce'!B1335+'Statistiques par espèce'!C1335</f>
        <v>7</v>
      </c>
      <c r="C1100" s="2">
        <f t="shared" ref="C1100:C1139" si="29">(T67-$F$12)/$G$12</f>
        <v>-0.85189728542097665</v>
      </c>
    </row>
    <row r="1101" spans="1:3">
      <c r="A1101" s="40" t="s">
        <v>19</v>
      </c>
      <c r="B1101" s="22">
        <f>'Statistiques par espèce'!B1349+'Statistiques par espèce'!C1349</f>
        <v>13</v>
      </c>
      <c r="C1101" s="2">
        <f t="shared" si="29"/>
        <v>0.23894679956929846</v>
      </c>
    </row>
    <row r="1102" spans="1:3">
      <c r="A1102" s="40" t="s">
        <v>19</v>
      </c>
      <c r="B1102" s="22">
        <f>'Statistiques par espèce'!B1367+'Statistiques par espèce'!C1367</f>
        <v>15</v>
      </c>
      <c r="C1102" s="2">
        <f t="shared" si="29"/>
        <v>0.60256149456605679</v>
      </c>
    </row>
    <row r="1103" spans="1:3">
      <c r="A1103" s="40" t="s">
        <v>19</v>
      </c>
      <c r="B1103" s="22">
        <f>'Statistiques par espèce'!B1380+'Statistiques par espèce'!C1380</f>
        <v>16</v>
      </c>
      <c r="C1103" s="2">
        <f t="shared" si="29"/>
        <v>0.78436884206443602</v>
      </c>
    </row>
    <row r="1104" spans="1:3">
      <c r="A1104" s="40" t="s">
        <v>19</v>
      </c>
      <c r="B1104" s="22">
        <f>'Statistiques par espèce'!B1392+'Statistiques par espèce'!C1392</f>
        <v>1</v>
      </c>
      <c r="C1104" s="2">
        <f t="shared" si="29"/>
        <v>-1.9427413704112517</v>
      </c>
    </row>
    <row r="1105" spans="1:3">
      <c r="A1105" s="40" t="s">
        <v>19</v>
      </c>
      <c r="B1105" s="22">
        <f>'Statistiques par espèce'!B1404+'Statistiques par espèce'!C1404</f>
        <v>12</v>
      </c>
      <c r="C1105" s="2">
        <f t="shared" si="29"/>
        <v>5.7139452070919292E-2</v>
      </c>
    </row>
    <row r="1106" spans="1:3">
      <c r="A1106" s="40" t="s">
        <v>19</v>
      </c>
      <c r="B1106" s="22">
        <f>'Statistiques par espèce'!B1431+'Statistiques par espèce'!C1431</f>
        <v>16</v>
      </c>
      <c r="C1106" s="2">
        <f t="shared" si="29"/>
        <v>0.78436884206443602</v>
      </c>
    </row>
    <row r="1107" spans="1:3">
      <c r="A1107" s="40" t="s">
        <v>19</v>
      </c>
      <c r="B1107" s="22">
        <f>'Statistiques par espèce'!B1444+'Statistiques par espèce'!C1444</f>
        <v>19</v>
      </c>
      <c r="C1107" s="2">
        <f t="shared" si="29"/>
        <v>1.3297908845595736</v>
      </c>
    </row>
    <row r="1108" spans="1:3">
      <c r="A1108" s="40" t="s">
        <v>19</v>
      </c>
      <c r="B1108" s="22">
        <f>'Statistiques par espèce'!B1461+'Statistiques par espèce'!C1461</f>
        <v>18</v>
      </c>
      <c r="C1108" s="2">
        <f t="shared" si="29"/>
        <v>1.1479835370611944</v>
      </c>
    </row>
    <row r="1109" spans="1:3">
      <c r="A1109" s="40" t="s">
        <v>19</v>
      </c>
      <c r="B1109" s="22">
        <f>'Statistiques par espèce'!B1476+'Statistiques par espèce'!C1476</f>
        <v>9</v>
      </c>
      <c r="C1109" s="2">
        <f t="shared" si="29"/>
        <v>-0.48828259042421823</v>
      </c>
    </row>
    <row r="1110" spans="1:3">
      <c r="A1110" s="40" t="s">
        <v>19</v>
      </c>
      <c r="B1110" s="22">
        <f>'Statistiques par espèce'!B1487+'Statistiques par espèce'!C1487</f>
        <v>7</v>
      </c>
      <c r="C1110" s="2">
        <f t="shared" si="29"/>
        <v>-0.85189728542097665</v>
      </c>
    </row>
    <row r="1111" spans="1:3">
      <c r="A1111" s="40" t="s">
        <v>19</v>
      </c>
      <c r="B1111" s="22">
        <f>'Statistiques par espèce'!B1504+'Statistiques par espèce'!C1504</f>
        <v>24</v>
      </c>
      <c r="C1111" s="2">
        <f t="shared" si="29"/>
        <v>2.2388276220514696</v>
      </c>
    </row>
    <row r="1112" spans="1:3">
      <c r="A1112" s="40" t="s">
        <v>19</v>
      </c>
      <c r="B1112" s="22">
        <f>'Statistiques par espèce'!B1516+'Statistiques par espèce'!C1516</f>
        <v>7</v>
      </c>
      <c r="C1112" s="2">
        <f t="shared" si="29"/>
        <v>-0.85189728542097665</v>
      </c>
    </row>
    <row r="1113" spans="1:3">
      <c r="A1113" s="40" t="s">
        <v>19</v>
      </c>
      <c r="B1113" s="22">
        <f>'Statistiques par espèce'!B1550+'Statistiques par espèce'!C1550</f>
        <v>7</v>
      </c>
      <c r="C1113" s="2">
        <f t="shared" si="29"/>
        <v>-0.85189728542097665</v>
      </c>
    </row>
    <row r="1114" spans="1:3">
      <c r="A1114" s="40" t="s">
        <v>19</v>
      </c>
      <c r="B1114" s="22">
        <f>'Statistiques par espèce'!B1563+'Statistiques par espèce'!C1563</f>
        <v>2</v>
      </c>
      <c r="C1114" s="2">
        <f t="shared" si="29"/>
        <v>-1.7609340229128725</v>
      </c>
    </row>
    <row r="1115" spans="1:3">
      <c r="A1115" s="40" t="s">
        <v>19</v>
      </c>
      <c r="B1115" s="22">
        <f>'Statistiques par espèce'!B1589+'Statistiques par espèce'!C1589</f>
        <v>10</v>
      </c>
      <c r="C1115" s="2">
        <f t="shared" si="29"/>
        <v>-0.30647524292583905</v>
      </c>
    </row>
    <row r="1116" spans="1:3">
      <c r="A1116" s="40" t="s">
        <v>19</v>
      </c>
      <c r="B1116" s="22">
        <f>'Statistiques par espèce'!B1618+'Statistiques par espèce'!C1618</f>
        <v>18</v>
      </c>
      <c r="C1116" s="2">
        <f t="shared" si="29"/>
        <v>1.1479835370611944</v>
      </c>
    </row>
    <row r="1117" spans="1:3">
      <c r="A1117" s="40" t="s">
        <v>19</v>
      </c>
      <c r="B1117" s="22">
        <f>'Statistiques par espèce'!B1659+'Statistiques par espèce'!C1659</f>
        <v>13</v>
      </c>
      <c r="C1117" s="2">
        <f t="shared" si="29"/>
        <v>0.23894679956929846</v>
      </c>
    </row>
    <row r="1118" spans="1:3">
      <c r="A1118" s="40" t="s">
        <v>19</v>
      </c>
      <c r="B1118" s="22">
        <f>'Statistiques par espèce'!B1674+'Statistiques par espèce'!C1674</f>
        <v>6</v>
      </c>
      <c r="C1118" s="2">
        <f t="shared" si="29"/>
        <v>-1.0337046329193558</v>
      </c>
    </row>
    <row r="1119" spans="1:3">
      <c r="A1119" s="40" t="s">
        <v>19</v>
      </c>
      <c r="B1119" s="22">
        <f>'Statistiques par espèce'!B1688+'Statistiques par espèce'!C1688</f>
        <v>2</v>
      </c>
      <c r="C1119" s="2">
        <f t="shared" si="29"/>
        <v>-1.7609340229128725</v>
      </c>
    </row>
    <row r="1120" spans="1:3">
      <c r="A1120" s="40" t="s">
        <v>19</v>
      </c>
      <c r="B1120" s="22">
        <f>'Statistiques par espèce'!B1704+'Statistiques par espèce'!C1704</f>
        <v>11</v>
      </c>
      <c r="C1120" s="2">
        <f t="shared" si="29"/>
        <v>-0.12466789542745989</v>
      </c>
    </row>
    <row r="1121" spans="1:3">
      <c r="A1121" s="40" t="s">
        <v>19</v>
      </c>
      <c r="B1121" s="22">
        <f>'Statistiques par espèce'!B1720+'Statistiques par espèce'!C1720</f>
        <v>9</v>
      </c>
      <c r="C1121" s="2">
        <f t="shared" si="29"/>
        <v>-0.48828259042421823</v>
      </c>
    </row>
    <row r="1122" spans="1:3">
      <c r="A1122" s="40" t="s">
        <v>19</v>
      </c>
      <c r="B1122" s="22">
        <f>'Statistiques par espèce'!B1734+'Statistiques par espèce'!C1734</f>
        <v>4</v>
      </c>
      <c r="C1122" s="2">
        <f t="shared" si="29"/>
        <v>-1.3973193279161142</v>
      </c>
    </row>
    <row r="1123" spans="1:3">
      <c r="A1123" s="40" t="s">
        <v>19</v>
      </c>
      <c r="B1123" s="22">
        <f>'Statistiques par espèce'!B1762+'Statistiques par espèce'!C1762</f>
        <v>20</v>
      </c>
      <c r="C1123" s="2">
        <f t="shared" si="29"/>
        <v>1.5115982320579526</v>
      </c>
    </row>
    <row r="1124" spans="1:3">
      <c r="A1124" s="40" t="s">
        <v>19</v>
      </c>
      <c r="B1124" s="22">
        <f>'Statistiques par espèce'!B1776+'Statistiques par espèce'!C1776</f>
        <v>5</v>
      </c>
      <c r="C1124" s="2">
        <f t="shared" si="29"/>
        <v>-1.215511980417735</v>
      </c>
    </row>
    <row r="1125" spans="1:3">
      <c r="A1125" s="40" t="s">
        <v>19</v>
      </c>
      <c r="B1125" s="22">
        <f>'Statistiques par espèce'!B1788+'Statistiques par espèce'!C1788</f>
        <v>14</v>
      </c>
      <c r="C1125" s="2">
        <f t="shared" si="29"/>
        <v>0.42075414706767766</v>
      </c>
    </row>
    <row r="1126" spans="1:3">
      <c r="A1126" s="40" t="s">
        <v>19</v>
      </c>
      <c r="B1126" s="22">
        <f>'Statistiques par espèce'!B1806+'Statistiques par espèce'!C1806</f>
        <v>14</v>
      </c>
      <c r="C1126" s="2">
        <f t="shared" si="29"/>
        <v>0.42075414706767766</v>
      </c>
    </row>
    <row r="1127" spans="1:3">
      <c r="A1127" s="40" t="s">
        <v>19</v>
      </c>
      <c r="B1127" s="22">
        <f>'Statistiques par espèce'!B1820+'Statistiques par espèce'!C1820</f>
        <v>14</v>
      </c>
      <c r="C1127" s="2">
        <f t="shared" si="29"/>
        <v>0.42075414706767766</v>
      </c>
    </row>
    <row r="1128" spans="1:3">
      <c r="A1128" s="40" t="s">
        <v>19</v>
      </c>
      <c r="B1128" s="22">
        <f>'Statistiques par espèce'!B1835+'Statistiques par espèce'!C1835</f>
        <v>6</v>
      </c>
      <c r="C1128" s="2">
        <f t="shared" si="29"/>
        <v>-1.0337046329193558</v>
      </c>
    </row>
    <row r="1129" spans="1:3">
      <c r="A1129" s="40" t="s">
        <v>19</v>
      </c>
      <c r="B1129" s="22">
        <f>'Statistiques par espèce'!B1848+'Statistiques par espèce'!C1848</f>
        <v>11</v>
      </c>
      <c r="C1129" s="2">
        <f t="shared" si="29"/>
        <v>-0.12466789542745989</v>
      </c>
    </row>
    <row r="1130" spans="1:3">
      <c r="A1130" s="40" t="s">
        <v>19</v>
      </c>
      <c r="B1130" s="22">
        <f>'Statistiques par espèce'!B1859+'Statistiques par espèce'!C1859</f>
        <v>4</v>
      </c>
      <c r="C1130" s="2">
        <f t="shared" si="29"/>
        <v>-1.3973193279161142</v>
      </c>
    </row>
    <row r="1131" spans="1:3">
      <c r="A1131" s="40" t="s">
        <v>19</v>
      </c>
      <c r="B1131" s="22">
        <f>'Statistiques par espèce'!B1873+'Statistiques par espèce'!C1873</f>
        <v>9</v>
      </c>
      <c r="C1131" s="2">
        <f t="shared" si="29"/>
        <v>-0.48828259042421823</v>
      </c>
    </row>
    <row r="1132" spans="1:3">
      <c r="A1132" s="40" t="s">
        <v>19</v>
      </c>
      <c r="B1132" s="22">
        <f>'Statistiques par espèce'!B1905+'Statistiques par espèce'!C1905</f>
        <v>12</v>
      </c>
      <c r="C1132" s="2">
        <f t="shared" si="29"/>
        <v>5.7139452070919292E-2</v>
      </c>
    </row>
    <row r="1133" spans="1:3">
      <c r="A1133" s="40" t="s">
        <v>19</v>
      </c>
      <c r="B1133" s="22">
        <f>'Statistiques par espèce'!B1922+'Statistiques par espèce'!C1922</f>
        <v>21</v>
      </c>
      <c r="C1133" s="2">
        <f t="shared" si="29"/>
        <v>1.6934055795563319</v>
      </c>
    </row>
    <row r="1134" spans="1:3">
      <c r="A1134" s="40" t="s">
        <v>19</v>
      </c>
      <c r="B1134" s="22">
        <f>'Statistiques par espèce'!B1937+'Statistiques par espèce'!C1937</f>
        <v>11</v>
      </c>
      <c r="C1134" s="2">
        <f t="shared" si="29"/>
        <v>-0.12466789542745989</v>
      </c>
    </row>
    <row r="1135" spans="1:3">
      <c r="A1135" s="40" t="s">
        <v>19</v>
      </c>
      <c r="B1135" s="22">
        <f>'Statistiques par espèce'!B1953+'Statistiques par espèce'!C1953</f>
        <v>14</v>
      </c>
      <c r="C1135" s="2">
        <f t="shared" si="29"/>
        <v>0.42075414706767766</v>
      </c>
    </row>
    <row r="1136" spans="1:3">
      <c r="A1136" s="40" t="s">
        <v>19</v>
      </c>
      <c r="B1136" s="22">
        <f>'Statistiques par espèce'!B1968+'Statistiques par espèce'!C1968</f>
        <v>15</v>
      </c>
      <c r="C1136" s="2">
        <f t="shared" si="29"/>
        <v>0.60256149456605679</v>
      </c>
    </row>
    <row r="1137" spans="1:3">
      <c r="A1137" s="40" t="s">
        <v>19</v>
      </c>
      <c r="B1137" s="22">
        <f>'Statistiques par espèce'!B1983+'Statistiques par espèce'!C1983</f>
        <v>19</v>
      </c>
      <c r="C1137" s="2">
        <f t="shared" si="29"/>
        <v>1.3297908845595736</v>
      </c>
    </row>
    <row r="1138" spans="1:3">
      <c r="A1138" s="40" t="s">
        <v>19</v>
      </c>
      <c r="B1138" s="22">
        <f>'Statistiques par espèce'!B2010+'Statistiques par espèce'!C2010</f>
        <v>23</v>
      </c>
      <c r="C1138" s="2">
        <f t="shared" si="29"/>
        <v>2.0570202745530901</v>
      </c>
    </row>
    <row r="1139" spans="1:3">
      <c r="A1139" s="40" t="s">
        <v>19</v>
      </c>
      <c r="B1139" s="22">
        <f>'Statistiques par espèce'!B2024+'Statistiques par espèce'!C2024</f>
        <v>7</v>
      </c>
      <c r="C1139" s="2">
        <f t="shared" si="29"/>
        <v>-0.85189728542097665</v>
      </c>
    </row>
    <row r="1140" spans="1:3">
      <c r="A1140" s="40" t="s">
        <v>33</v>
      </c>
      <c r="B1140" s="22">
        <f>'Statistiques par espèce'!B17+'Statistiques par espèce'!C17</f>
        <v>20</v>
      </c>
      <c r="C1140" s="2">
        <f>(U2-$F$13)/$G$13</f>
        <v>1.700781831055153</v>
      </c>
    </row>
    <row r="1141" spans="1:3">
      <c r="A1141" s="40" t="s">
        <v>33</v>
      </c>
      <c r="B1141" s="22">
        <f>'Statistiques par espèce'!B33+'Statistiques par espèce'!C33</f>
        <v>7</v>
      </c>
      <c r="C1141" s="2">
        <f t="shared" ref="C1141:C1204" si="30">(U3-$F$13)/$G$13</f>
        <v>-0.68300437528030855</v>
      </c>
    </row>
    <row r="1142" spans="1:3">
      <c r="A1142" s="40" t="s">
        <v>33</v>
      </c>
      <c r="B1142" s="22">
        <f>'Statistiques par espèce'!B51+'Statistiques par espèce'!C51</f>
        <v>15</v>
      </c>
      <c r="C1142" s="2">
        <f t="shared" si="30"/>
        <v>0.78394098246459087</v>
      </c>
    </row>
    <row r="1143" spans="1:3">
      <c r="A1143" s="40" t="s">
        <v>33</v>
      </c>
      <c r="B1143" s="22">
        <f>'Statistiques par espèce'!B76+'Statistiques par espèce'!C76</f>
        <v>7</v>
      </c>
      <c r="C1143" s="2">
        <f t="shared" si="30"/>
        <v>-0.68300437528030855</v>
      </c>
    </row>
    <row r="1144" spans="1:3">
      <c r="A1144" s="40" t="s">
        <v>33</v>
      </c>
      <c r="B1144" s="22">
        <f>'Statistiques par espèce'!B88+'Statistiques par espèce'!C88</f>
        <v>12</v>
      </c>
      <c r="C1144" s="2">
        <f t="shared" si="30"/>
        <v>0.23383647331025356</v>
      </c>
    </row>
    <row r="1145" spans="1:3">
      <c r="A1145" s="40" t="s">
        <v>33</v>
      </c>
      <c r="B1145" s="22">
        <f>'Statistiques par espèce'!B103+'Statistiques par espèce'!C103</f>
        <v>11</v>
      </c>
      <c r="C1145" s="2">
        <f t="shared" si="30"/>
        <v>5.0468303592141141E-2</v>
      </c>
    </row>
    <row r="1146" spans="1:3">
      <c r="A1146" s="40" t="s">
        <v>33</v>
      </c>
      <c r="B1146" s="22">
        <f>'Statistiques par espèce'!B117+'Statistiques par espèce'!C117</f>
        <v>17</v>
      </c>
      <c r="C1146" s="2">
        <f t="shared" si="30"/>
        <v>1.1506773219008157</v>
      </c>
    </row>
    <row r="1147" spans="1:3">
      <c r="A1147" s="40" t="s">
        <v>33</v>
      </c>
      <c r="B1147" s="22">
        <f>'Statistiques par espèce'!B141+'Statistiques par espèce'!C141</f>
        <v>12</v>
      </c>
      <c r="C1147" s="2">
        <f t="shared" si="30"/>
        <v>0.23383647331025356</v>
      </c>
    </row>
    <row r="1148" spans="1:3">
      <c r="A1148" s="40" t="s">
        <v>33</v>
      </c>
      <c r="B1148" s="22">
        <f>'Statistiques par espèce'!B166+'Statistiques par espèce'!C166</f>
        <v>9</v>
      </c>
      <c r="C1148" s="2">
        <f t="shared" si="30"/>
        <v>-0.31626803584408369</v>
      </c>
    </row>
    <row r="1149" spans="1:3">
      <c r="A1149" s="40" t="s">
        <v>33</v>
      </c>
      <c r="B1149" s="22">
        <f>'Statistiques par espèce'!B175+'Statistiques par espèce'!C175</f>
        <v>8</v>
      </c>
      <c r="C1149" s="2">
        <f t="shared" si="30"/>
        <v>-0.49963620556219612</v>
      </c>
    </row>
    <row r="1150" spans="1:3">
      <c r="A1150" s="40" t="s">
        <v>33</v>
      </c>
      <c r="B1150" s="22">
        <f>'Statistiques par espèce'!B185+'Statistiques par espèce'!C185</f>
        <v>11</v>
      </c>
      <c r="C1150" s="2">
        <f t="shared" si="30"/>
        <v>5.0468303592141141E-2</v>
      </c>
    </row>
    <row r="1151" spans="1:3">
      <c r="A1151" s="40" t="s">
        <v>33</v>
      </c>
      <c r="B1151" s="22">
        <f>'Statistiques par espèce'!B198+'Statistiques par espèce'!C198</f>
        <v>11</v>
      </c>
      <c r="C1151" s="2">
        <f t="shared" si="30"/>
        <v>5.0468303592141141E-2</v>
      </c>
    </row>
    <row r="1152" spans="1:3">
      <c r="A1152" s="40" t="s">
        <v>33</v>
      </c>
      <c r="B1152" s="22">
        <f>'Statistiques par espèce'!B227+'Statistiques par espèce'!C227</f>
        <v>14</v>
      </c>
      <c r="C1152" s="2">
        <f t="shared" si="30"/>
        <v>0.60057281274647845</v>
      </c>
    </row>
    <row r="1153" spans="1:3">
      <c r="A1153" s="40" t="s">
        <v>33</v>
      </c>
      <c r="B1153" s="22">
        <f>'Statistiques par espèce'!B241+'Statistiques par espèce'!C241</f>
        <v>18</v>
      </c>
      <c r="C1153" s="2">
        <f t="shared" si="30"/>
        <v>1.3340454916189282</v>
      </c>
    </row>
    <row r="1154" spans="1:3">
      <c r="A1154" s="40" t="s">
        <v>33</v>
      </c>
      <c r="B1154" s="22">
        <f>'Statistiques par espèce'!B279+'Statistiques par espèce'!C279</f>
        <v>12</v>
      </c>
      <c r="C1154" s="2">
        <f t="shared" si="30"/>
        <v>0.23383647331025356</v>
      </c>
    </row>
    <row r="1155" spans="1:3">
      <c r="A1155" s="40" t="s">
        <v>33</v>
      </c>
      <c r="B1155" s="22">
        <f>'Statistiques par espèce'!B295+'Statistiques par espèce'!C295</f>
        <v>13</v>
      </c>
      <c r="C1155" s="2">
        <f t="shared" si="30"/>
        <v>0.41720464302836602</v>
      </c>
    </row>
    <row r="1156" spans="1:3">
      <c r="A1156" s="40" t="s">
        <v>33</v>
      </c>
      <c r="B1156" s="22">
        <f>'Statistiques par espèce'!B339+'Statistiques par espèce'!C339</f>
        <v>12</v>
      </c>
      <c r="C1156" s="2">
        <f t="shared" si="30"/>
        <v>0.23383647331025356</v>
      </c>
    </row>
    <row r="1157" spans="1:3">
      <c r="A1157" s="40" t="s">
        <v>33</v>
      </c>
      <c r="B1157" s="22">
        <f>'Statistiques par espèce'!B367+'Statistiques par espèce'!C367</f>
        <v>4</v>
      </c>
      <c r="C1157" s="2">
        <f t="shared" si="30"/>
        <v>-1.2331088844346458</v>
      </c>
    </row>
    <row r="1158" spans="1:3">
      <c r="A1158" s="40" t="s">
        <v>33</v>
      </c>
      <c r="B1158" s="22">
        <f>'Statistiques par espèce'!B391+'Statistiques par espèce'!C391</f>
        <v>9</v>
      </c>
      <c r="C1158" s="2">
        <f t="shared" si="30"/>
        <v>-0.31626803584408369</v>
      </c>
    </row>
    <row r="1159" spans="1:3">
      <c r="A1159" s="40" t="s">
        <v>33</v>
      </c>
      <c r="B1159" s="22">
        <f>'Statistiques par espèce'!B415+'Statistiques par espèce'!C415</f>
        <v>8</v>
      </c>
      <c r="C1159" s="2">
        <f t="shared" si="30"/>
        <v>-0.49963620556219612</v>
      </c>
    </row>
    <row r="1160" spans="1:3">
      <c r="A1160" s="40" t="s">
        <v>33</v>
      </c>
      <c r="B1160" s="22">
        <f>'Statistiques par espèce'!B428+'Statistiques par espèce'!C428</f>
        <v>9</v>
      </c>
      <c r="C1160" s="2">
        <f t="shared" si="30"/>
        <v>-0.31626803584408369</v>
      </c>
    </row>
    <row r="1161" spans="1:3">
      <c r="A1161" s="40" t="s">
        <v>33</v>
      </c>
      <c r="B1161" s="22">
        <f>'Statistiques par espèce'!B442+'Statistiques par espèce'!C442</f>
        <v>18</v>
      </c>
      <c r="C1161" s="2">
        <f t="shared" si="30"/>
        <v>1.3340454916189282</v>
      </c>
    </row>
    <row r="1162" spans="1:3">
      <c r="A1162" s="40" t="s">
        <v>33</v>
      </c>
      <c r="B1162" s="22">
        <f>'Statistiques par espèce'!B453+'Statistiques par espèce'!C453</f>
        <v>20</v>
      </c>
      <c r="C1162" s="2">
        <f t="shared" si="30"/>
        <v>1.700781831055153</v>
      </c>
    </row>
    <row r="1163" spans="1:3">
      <c r="A1163" s="40" t="s">
        <v>33</v>
      </c>
      <c r="B1163" s="22">
        <f>'Statistiques par espèce'!B474+'Statistiques par espèce'!C474</f>
        <v>6</v>
      </c>
      <c r="C1163" s="2">
        <f t="shared" si="30"/>
        <v>-0.86637254499842098</v>
      </c>
    </row>
    <row r="1164" spans="1:3">
      <c r="A1164" s="40" t="s">
        <v>33</v>
      </c>
      <c r="B1164" s="22">
        <f>'Statistiques par espèce'!B486+'Statistiques par espèce'!C486</f>
        <v>6</v>
      </c>
      <c r="C1164" s="2">
        <f t="shared" si="30"/>
        <v>-0.86637254499842098</v>
      </c>
    </row>
    <row r="1165" spans="1:3">
      <c r="A1165" s="40" t="s">
        <v>33</v>
      </c>
      <c r="B1165" s="22">
        <f>'Statistiques par espèce'!B499+'Statistiques par espèce'!C499</f>
        <v>13</v>
      </c>
      <c r="C1165" s="2">
        <f t="shared" si="30"/>
        <v>0.41720464302836602</v>
      </c>
    </row>
    <row r="1166" spans="1:3">
      <c r="A1166" s="40" t="s">
        <v>33</v>
      </c>
      <c r="B1166" s="22">
        <f>'Statistiques par espèce'!B513+'Statistiques par espèce'!C513</f>
        <v>7</v>
      </c>
      <c r="C1166" s="2">
        <f t="shared" si="30"/>
        <v>-0.68300437528030855</v>
      </c>
    </row>
    <row r="1167" spans="1:3">
      <c r="A1167" s="40" t="s">
        <v>33</v>
      </c>
      <c r="B1167" s="22">
        <f>'Statistiques par espèce'!B534+'Statistiques par espèce'!C534</f>
        <v>17</v>
      </c>
      <c r="C1167" s="2">
        <f t="shared" si="30"/>
        <v>1.1506773219008157</v>
      </c>
    </row>
    <row r="1168" spans="1:3">
      <c r="A1168" s="40" t="s">
        <v>33</v>
      </c>
      <c r="B1168" s="22">
        <f>'Statistiques par espèce'!B560+'Statistiques par espèce'!C560</f>
        <v>11</v>
      </c>
      <c r="C1168" s="2">
        <f t="shared" si="30"/>
        <v>5.0468303592141141E-2</v>
      </c>
    </row>
    <row r="1169" spans="1:3">
      <c r="A1169" s="40" t="s">
        <v>33</v>
      </c>
      <c r="B1169" s="22">
        <f>'Statistiques par espèce'!B575+'Statistiques par espèce'!C575</f>
        <v>8</v>
      </c>
      <c r="C1169" s="2">
        <f t="shared" si="30"/>
        <v>-0.49963620556219612</v>
      </c>
    </row>
    <row r="1170" spans="1:3">
      <c r="A1170" s="40" t="s">
        <v>33</v>
      </c>
      <c r="B1170" s="22">
        <f>'Statistiques par espèce'!B616+'Statistiques par espèce'!C616</f>
        <v>13</v>
      </c>
      <c r="C1170" s="2">
        <f t="shared" si="30"/>
        <v>0.41720464302836602</v>
      </c>
    </row>
    <row r="1171" spans="1:3">
      <c r="A1171" s="40" t="s">
        <v>33</v>
      </c>
      <c r="B1171" s="22">
        <f>'Statistiques par espèce'!B666+'Statistiques par espèce'!C666</f>
        <v>15</v>
      </c>
      <c r="C1171" s="2">
        <f t="shared" si="30"/>
        <v>0.78394098246459087</v>
      </c>
    </row>
    <row r="1172" spans="1:3">
      <c r="A1172" s="40" t="s">
        <v>33</v>
      </c>
      <c r="B1172" s="22">
        <f>'Statistiques par espèce'!B679+'Statistiques par espèce'!C679</f>
        <v>7</v>
      </c>
      <c r="C1172" s="2">
        <f t="shared" si="30"/>
        <v>-0.68300437528030855</v>
      </c>
    </row>
    <row r="1173" spans="1:3">
      <c r="A1173" s="40" t="s">
        <v>33</v>
      </c>
      <c r="B1173" s="22">
        <f>'Statistiques par espèce'!B695+'Statistiques par espèce'!C695</f>
        <v>4</v>
      </c>
      <c r="C1173" s="2">
        <f t="shared" si="30"/>
        <v>-1.2331088844346458</v>
      </c>
    </row>
    <row r="1174" spans="1:3">
      <c r="A1174" s="40" t="s">
        <v>33</v>
      </c>
      <c r="B1174" s="22">
        <f>'Statistiques par espèce'!B707+'Statistiques par espèce'!C707</f>
        <v>2</v>
      </c>
      <c r="C1174" s="2">
        <f t="shared" si="30"/>
        <v>-1.5998452238708707</v>
      </c>
    </row>
    <row r="1175" spans="1:3">
      <c r="A1175" s="40" t="s">
        <v>33</v>
      </c>
      <c r="B1175" s="22">
        <f>'Statistiques par espèce'!B733+'Statistiques par espèce'!C733</f>
        <v>6</v>
      </c>
      <c r="C1175" s="2">
        <f t="shared" si="30"/>
        <v>-0.86637254499842098</v>
      </c>
    </row>
    <row r="1176" spans="1:3">
      <c r="A1176" s="40" t="s">
        <v>33</v>
      </c>
      <c r="B1176" s="22">
        <f>'Statistiques par espèce'!B751+'Statistiques par espèce'!C751</f>
        <v>7</v>
      </c>
      <c r="C1176" s="2">
        <f t="shared" si="30"/>
        <v>-0.68300437528030855</v>
      </c>
    </row>
    <row r="1177" spans="1:3">
      <c r="A1177" s="40" t="s">
        <v>33</v>
      </c>
      <c r="B1177" s="22">
        <f>'Statistiques par espèce'!B773+'Statistiques par espèce'!C773</f>
        <v>20</v>
      </c>
      <c r="C1177" s="2">
        <f t="shared" si="30"/>
        <v>1.700781831055153</v>
      </c>
    </row>
    <row r="1178" spans="1:3">
      <c r="A1178" s="40" t="s">
        <v>33</v>
      </c>
      <c r="B1178" s="22">
        <f>'Statistiques par espèce'!B800+'Statistiques par espèce'!C800</f>
        <v>5</v>
      </c>
      <c r="C1178" s="2">
        <f t="shared" si="30"/>
        <v>-1.0497407147165334</v>
      </c>
    </row>
    <row r="1179" spans="1:3">
      <c r="A1179" s="40" t="s">
        <v>33</v>
      </c>
      <c r="B1179" s="22">
        <f>'Statistiques par espèce'!B812+'Statistiques par espèce'!C812</f>
        <v>16</v>
      </c>
      <c r="C1179" s="2">
        <f t="shared" si="30"/>
        <v>0.9673091521827033</v>
      </c>
    </row>
    <row r="1180" spans="1:3">
      <c r="A1180" s="40" t="s">
        <v>33</v>
      </c>
      <c r="B1180" s="22">
        <f>'Statistiques par espèce'!B826+'Statistiques par espèce'!C826</f>
        <v>6</v>
      </c>
      <c r="C1180" s="2">
        <f t="shared" si="30"/>
        <v>-0.86637254499842098</v>
      </c>
    </row>
    <row r="1181" spans="1:3">
      <c r="A1181" s="40" t="s">
        <v>33</v>
      </c>
      <c r="B1181" s="22">
        <f>'Statistiques par espèce'!B843+'Statistiques par espèce'!C843</f>
        <v>9</v>
      </c>
      <c r="C1181" s="2">
        <f t="shared" si="30"/>
        <v>-0.31626803584408369</v>
      </c>
    </row>
    <row r="1182" spans="1:3">
      <c r="A1182" s="40" t="s">
        <v>33</v>
      </c>
      <c r="B1182" s="22">
        <f>'Statistiques par espèce'!B858+'Statistiques par espèce'!C858</f>
        <v>6</v>
      </c>
      <c r="C1182" s="2">
        <f t="shared" si="30"/>
        <v>-0.86637254499842098</v>
      </c>
    </row>
    <row r="1183" spans="1:3">
      <c r="A1183" s="40" t="s">
        <v>33</v>
      </c>
      <c r="B1183" s="22">
        <f>'Statistiques par espèce'!B876+'Statistiques par espèce'!C876</f>
        <v>11</v>
      </c>
      <c r="C1183" s="2">
        <f t="shared" si="30"/>
        <v>5.0468303592141141E-2</v>
      </c>
    </row>
    <row r="1184" spans="1:3">
      <c r="A1184" s="40" t="s">
        <v>33</v>
      </c>
      <c r="B1184" s="22">
        <f>'Statistiques par espèce'!B892+'Statistiques par espèce'!C892</f>
        <v>11</v>
      </c>
      <c r="C1184" s="2">
        <f t="shared" si="30"/>
        <v>5.0468303592141141E-2</v>
      </c>
    </row>
    <row r="1185" spans="1:3">
      <c r="A1185" s="40" t="s">
        <v>33</v>
      </c>
      <c r="B1185" s="22">
        <f>'Statistiques par espèce'!B905+'Statistiques par espèce'!C905</f>
        <v>2</v>
      </c>
      <c r="C1185" s="2">
        <f t="shared" si="30"/>
        <v>-1.5998452238708707</v>
      </c>
    </row>
    <row r="1186" spans="1:3">
      <c r="A1186" s="40" t="s">
        <v>33</v>
      </c>
      <c r="B1186" s="22">
        <f>'Statistiques par espèce'!B918+'Statistiques par espèce'!C918</f>
        <v>12</v>
      </c>
      <c r="C1186" s="2">
        <f t="shared" si="30"/>
        <v>0.23383647331025356</v>
      </c>
    </row>
    <row r="1187" spans="1:3">
      <c r="A1187" s="40" t="s">
        <v>33</v>
      </c>
      <c r="B1187" s="22">
        <f>'Statistiques par espèce'!B944+'Statistiques par espèce'!C944</f>
        <v>6</v>
      </c>
      <c r="C1187" s="2">
        <f t="shared" si="30"/>
        <v>-0.86637254499842098</v>
      </c>
    </row>
    <row r="1188" spans="1:3">
      <c r="A1188" s="40" t="s">
        <v>33</v>
      </c>
      <c r="B1188" s="22">
        <f>'Statistiques par espèce'!B956+'Statistiques par espèce'!C956</f>
        <v>9</v>
      </c>
      <c r="C1188" s="2">
        <f t="shared" si="30"/>
        <v>-0.31626803584408369</v>
      </c>
    </row>
    <row r="1189" spans="1:3">
      <c r="A1189" s="40" t="s">
        <v>33</v>
      </c>
      <c r="B1189" s="22">
        <f>'Statistiques par espèce'!B970+'Statistiques par espèce'!C970</f>
        <v>12</v>
      </c>
      <c r="C1189" s="2">
        <f t="shared" si="30"/>
        <v>0.23383647331025356</v>
      </c>
    </row>
    <row r="1190" spans="1:3">
      <c r="A1190" s="40" t="s">
        <v>33</v>
      </c>
      <c r="B1190" s="22">
        <f>'Statistiques par espèce'!B983+'Statistiques par espèce'!C983</f>
        <v>6</v>
      </c>
      <c r="C1190" s="2">
        <f t="shared" si="30"/>
        <v>-0.86637254499842098</v>
      </c>
    </row>
    <row r="1191" spans="1:3">
      <c r="A1191" s="40" t="s">
        <v>33</v>
      </c>
      <c r="B1191" s="22">
        <f>'Statistiques par espèce'!B1013+'Statistiques par espèce'!C1013</f>
        <v>18</v>
      </c>
      <c r="C1191" s="2">
        <f t="shared" si="30"/>
        <v>1.3340454916189282</v>
      </c>
    </row>
    <row r="1192" spans="1:3">
      <c r="A1192" s="40" t="s">
        <v>33</v>
      </c>
      <c r="B1192" s="22">
        <f>'Statistiques par espèce'!B1041+'Statistiques par espèce'!C1041</f>
        <v>7</v>
      </c>
      <c r="C1192" s="2">
        <f t="shared" si="30"/>
        <v>-0.68300437528030855</v>
      </c>
    </row>
    <row r="1193" spans="1:3">
      <c r="A1193" s="40" t="s">
        <v>33</v>
      </c>
      <c r="B1193" s="22">
        <f>'Statistiques par espèce'!B1055+'Statistiques par espèce'!C1055</f>
        <v>8</v>
      </c>
      <c r="C1193" s="2">
        <f t="shared" si="30"/>
        <v>-0.49963620556219612</v>
      </c>
    </row>
    <row r="1194" spans="1:3">
      <c r="A1194" s="40" t="s">
        <v>33</v>
      </c>
      <c r="B1194" s="22">
        <f>'Statistiques par espèce'!B1068+'Statistiques par espèce'!C1068</f>
        <v>2</v>
      </c>
      <c r="C1194" s="2">
        <f t="shared" si="30"/>
        <v>-1.5998452238708707</v>
      </c>
    </row>
    <row r="1195" spans="1:3">
      <c r="A1195" s="40" t="s">
        <v>33</v>
      </c>
      <c r="B1195" s="22">
        <f>'Statistiques par espèce'!B1081+'Statistiques par espèce'!C1081</f>
        <v>10</v>
      </c>
      <c r="C1195" s="2">
        <f t="shared" si="30"/>
        <v>-0.13289986612597129</v>
      </c>
    </row>
    <row r="1196" spans="1:3">
      <c r="A1196" s="40" t="s">
        <v>33</v>
      </c>
      <c r="B1196" s="22">
        <f>'Statistiques par espèce'!B1091+'Statistiques par espèce'!C1091</f>
        <v>13</v>
      </c>
      <c r="C1196" s="2">
        <f t="shared" si="30"/>
        <v>0.41720464302836602</v>
      </c>
    </row>
    <row r="1197" spans="1:3">
      <c r="A1197" s="40" t="s">
        <v>33</v>
      </c>
      <c r="B1197" s="22">
        <f>'Statistiques par espèce'!B1116+'Statistiques par espèce'!C1116</f>
        <v>23</v>
      </c>
      <c r="C1197" s="2">
        <f t="shared" si="30"/>
        <v>2.2508863402094903</v>
      </c>
    </row>
    <row r="1198" spans="1:3">
      <c r="A1198" s="40" t="s">
        <v>33</v>
      </c>
      <c r="B1198" s="22">
        <f>'Statistiques par espèce'!B1127+'Statistiques par espèce'!C1127</f>
        <v>1</v>
      </c>
      <c r="C1198" s="2">
        <f t="shared" si="30"/>
        <v>-1.7832133935889831</v>
      </c>
    </row>
    <row r="1199" spans="1:3">
      <c r="A1199" s="40" t="s">
        <v>33</v>
      </c>
      <c r="B1199" s="22">
        <f>'Statistiques par espèce'!B1138+'Statistiques par espèce'!C1138</f>
        <v>17</v>
      </c>
      <c r="C1199" s="2">
        <f t="shared" si="30"/>
        <v>1.1506773219008157</v>
      </c>
    </row>
    <row r="1200" spans="1:3">
      <c r="A1200" s="40" t="s">
        <v>33</v>
      </c>
      <c r="B1200" s="22">
        <f>'Statistiques par espèce'!B1153+'Statistiques par espèce'!C1153</f>
        <v>9</v>
      </c>
      <c r="C1200" s="2">
        <f t="shared" si="30"/>
        <v>-0.31626803584408369</v>
      </c>
    </row>
    <row r="1201" spans="1:3">
      <c r="A1201" s="40" t="s">
        <v>33</v>
      </c>
      <c r="B1201" s="22">
        <f>'Statistiques par espèce'!B1184+'Statistiques par espèce'!C1184</f>
        <v>3</v>
      </c>
      <c r="C1201" s="2">
        <f t="shared" si="30"/>
        <v>-1.4164770541527583</v>
      </c>
    </row>
    <row r="1202" spans="1:3">
      <c r="A1202" s="40" t="s">
        <v>33</v>
      </c>
      <c r="B1202" s="22">
        <f>'Statistiques par espèce'!B1198+'Statistiques par espèce'!C1198</f>
        <v>2</v>
      </c>
      <c r="C1202" s="2">
        <f t="shared" si="30"/>
        <v>-1.5998452238708707</v>
      </c>
    </row>
    <row r="1203" spans="1:3">
      <c r="A1203" s="40" t="s">
        <v>33</v>
      </c>
      <c r="B1203" s="22">
        <f>'Statistiques par espèce'!B1227+'Statistiques par espèce'!C1227</f>
        <v>18</v>
      </c>
      <c r="C1203" s="2">
        <f t="shared" si="30"/>
        <v>1.3340454916189282</v>
      </c>
    </row>
    <row r="1204" spans="1:3">
      <c r="A1204" s="40" t="s">
        <v>33</v>
      </c>
      <c r="B1204" s="22">
        <f>'Statistiques par espèce'!B1241+'Statistiques par espèce'!C1241</f>
        <v>12</v>
      </c>
      <c r="C1204" s="2">
        <f t="shared" si="30"/>
        <v>0.23383647331025356</v>
      </c>
    </row>
    <row r="1205" spans="1:3">
      <c r="A1205" s="40" t="s">
        <v>33</v>
      </c>
      <c r="B1205" s="22">
        <f>'Statistiques par espèce'!B1251+'Statistiques par espèce'!C1251</f>
        <v>16</v>
      </c>
      <c r="C1205" s="2">
        <f t="shared" ref="C1205:C1248" si="31">(U67-$F$13)/$G$13</f>
        <v>0.9673091521827033</v>
      </c>
    </row>
    <row r="1206" spans="1:3">
      <c r="A1206" s="40" t="s">
        <v>33</v>
      </c>
      <c r="B1206" s="22">
        <f>'Statistiques par espèce'!B1266+'Statistiques par espèce'!C1266</f>
        <v>8</v>
      </c>
      <c r="C1206" s="2">
        <f t="shared" si="31"/>
        <v>-0.49963620556219612</v>
      </c>
    </row>
    <row r="1207" spans="1:3">
      <c r="A1207" s="40" t="s">
        <v>33</v>
      </c>
      <c r="B1207" s="22">
        <f>'Statistiques par espèce'!B1282+'Statistiques par espèce'!C1282</f>
        <v>12</v>
      </c>
      <c r="C1207" s="2">
        <f t="shared" si="31"/>
        <v>0.23383647331025356</v>
      </c>
    </row>
    <row r="1208" spans="1:3">
      <c r="A1208" s="40" t="s">
        <v>33</v>
      </c>
      <c r="B1208" s="22">
        <f>'Statistiques par espèce'!B1309+'Statistiques par espèce'!C1309</f>
        <v>14</v>
      </c>
      <c r="C1208" s="2">
        <f t="shared" si="31"/>
        <v>0.60057281274647845</v>
      </c>
    </row>
    <row r="1209" spans="1:3">
      <c r="A1209" s="40" t="s">
        <v>33</v>
      </c>
      <c r="B1209" s="22">
        <f>'Statistiques par espèce'!B1321+'Statistiques par espèce'!C1321</f>
        <v>12</v>
      </c>
      <c r="C1209" s="2">
        <f t="shared" si="31"/>
        <v>0.23383647331025356</v>
      </c>
    </row>
    <row r="1210" spans="1:3">
      <c r="A1210" s="40" t="s">
        <v>33</v>
      </c>
      <c r="B1210" s="22">
        <f>'Statistiques par espèce'!B1337+'Statistiques par espèce'!C1337</f>
        <v>6</v>
      </c>
      <c r="C1210" s="2">
        <f t="shared" si="31"/>
        <v>-0.86637254499842098</v>
      </c>
    </row>
    <row r="1211" spans="1:3">
      <c r="A1211" s="40" t="s">
        <v>33</v>
      </c>
      <c r="B1211" s="22">
        <f>'Statistiques par espèce'!B1351+'Statistiques par espèce'!C1351</f>
        <v>15</v>
      </c>
      <c r="C1211" s="2">
        <f t="shared" si="31"/>
        <v>0.78394098246459087</v>
      </c>
    </row>
    <row r="1212" spans="1:3">
      <c r="A1212" s="40" t="s">
        <v>33</v>
      </c>
      <c r="B1212" s="22">
        <f>'Statistiques par espèce'!B1369+'Statistiques par espèce'!C1369</f>
        <v>17</v>
      </c>
      <c r="C1212" s="2">
        <f t="shared" si="31"/>
        <v>1.1506773219008157</v>
      </c>
    </row>
    <row r="1213" spans="1:3">
      <c r="A1213" s="40" t="s">
        <v>33</v>
      </c>
      <c r="B1213" s="22">
        <f>'Statistiques par espèce'!B1381+'Statistiques par espèce'!C1381</f>
        <v>12</v>
      </c>
      <c r="C1213" s="2">
        <f t="shared" si="31"/>
        <v>0.23383647331025356</v>
      </c>
    </row>
    <row r="1214" spans="1:3">
      <c r="A1214" s="40" t="s">
        <v>33</v>
      </c>
      <c r="B1214" s="22">
        <f>'Statistiques par espèce'!B1394+'Statistiques par espèce'!C1394</f>
        <v>3</v>
      </c>
      <c r="C1214" s="2">
        <f t="shared" si="31"/>
        <v>-1.4164770541527583</v>
      </c>
    </row>
    <row r="1215" spans="1:3">
      <c r="A1215" s="40" t="s">
        <v>33</v>
      </c>
      <c r="B1215" s="22">
        <f>'Statistiques par espèce'!B1406+'Statistiques par espèce'!C1406</f>
        <v>12</v>
      </c>
      <c r="C1215" s="2">
        <f t="shared" si="31"/>
        <v>0.23383647331025356</v>
      </c>
    </row>
    <row r="1216" spans="1:3">
      <c r="A1216" s="40" t="s">
        <v>33</v>
      </c>
      <c r="B1216" s="22">
        <f>'Statistiques par espèce'!B1417+'Statistiques par espèce'!C1417</f>
        <v>5</v>
      </c>
      <c r="C1216" s="2">
        <f t="shared" si="31"/>
        <v>-1.0497407147165334</v>
      </c>
    </row>
    <row r="1217" spans="1:3">
      <c r="A1217" s="40" t="s">
        <v>33</v>
      </c>
      <c r="B1217" s="22">
        <f>'Statistiques par espèce'!B1433+'Statistiques par espèce'!C1433</f>
        <v>16</v>
      </c>
      <c r="C1217" s="2">
        <f t="shared" si="31"/>
        <v>0.9673091521827033</v>
      </c>
    </row>
    <row r="1218" spans="1:3">
      <c r="A1218" s="40" t="s">
        <v>33</v>
      </c>
      <c r="B1218" s="22">
        <f>'Statistiques par espèce'!B1446+'Statistiques par espèce'!C1446</f>
        <v>14</v>
      </c>
      <c r="C1218" s="2">
        <f t="shared" si="31"/>
        <v>0.60057281274647845</v>
      </c>
    </row>
    <row r="1219" spans="1:3">
      <c r="A1219" s="40" t="s">
        <v>33</v>
      </c>
      <c r="B1219" s="22">
        <f>'Statistiques par espèce'!B1462+'Statistiques par espèce'!C1462</f>
        <v>22</v>
      </c>
      <c r="C1219" s="2">
        <f t="shared" si="31"/>
        <v>2.0675181704913776</v>
      </c>
    </row>
    <row r="1220" spans="1:3">
      <c r="A1220" s="40" t="s">
        <v>33</v>
      </c>
      <c r="B1220" s="22">
        <f>'Statistiques par espèce'!B1505+'Statistiques par espèce'!C1505</f>
        <v>17</v>
      </c>
      <c r="C1220" s="2">
        <f t="shared" si="31"/>
        <v>1.1506773219008157</v>
      </c>
    </row>
    <row r="1221" spans="1:3">
      <c r="A1221" s="40" t="s">
        <v>33</v>
      </c>
      <c r="B1221" s="22">
        <f>'Statistiques par espèce'!B1518+'Statistiques par espèce'!C1518</f>
        <v>11</v>
      </c>
      <c r="C1221" s="2">
        <f t="shared" si="31"/>
        <v>5.0468303592141141E-2</v>
      </c>
    </row>
    <row r="1222" spans="1:3">
      <c r="A1222" s="40" t="s">
        <v>33</v>
      </c>
      <c r="B1222" s="22">
        <f>'Statistiques par espèce'!B1535+'Statistiques par espèce'!C1535</f>
        <v>24</v>
      </c>
      <c r="C1222" s="2">
        <f t="shared" si="31"/>
        <v>2.4342545099276025</v>
      </c>
    </row>
    <row r="1223" spans="1:3">
      <c r="A1223" s="40" t="s">
        <v>33</v>
      </c>
      <c r="B1223" s="22">
        <f>'Statistiques par espèce'!B1565+'Statistiques par espèce'!C1565</f>
        <v>6</v>
      </c>
      <c r="C1223" s="2">
        <f t="shared" si="31"/>
        <v>-0.86637254499842098</v>
      </c>
    </row>
    <row r="1224" spans="1:3">
      <c r="A1224" s="40" t="s">
        <v>33</v>
      </c>
      <c r="B1224" s="22">
        <f>'Statistiques par espèce'!B1577+'Statistiques par espèce'!C1577</f>
        <v>17</v>
      </c>
      <c r="C1224" s="2">
        <f t="shared" si="31"/>
        <v>1.1506773219008157</v>
      </c>
    </row>
    <row r="1225" spans="1:3">
      <c r="A1225" s="40" t="s">
        <v>33</v>
      </c>
      <c r="B1225" s="22">
        <f>'Statistiques par espèce'!B1591+'Statistiques par espèce'!C1591</f>
        <v>19</v>
      </c>
      <c r="C1225" s="2">
        <f t="shared" si="31"/>
        <v>1.5174136613370406</v>
      </c>
    </row>
    <row r="1226" spans="1:3">
      <c r="A1226" s="40" t="s">
        <v>33</v>
      </c>
      <c r="B1226" s="22">
        <f>'Statistiques par espèce'!B1606+'Statistiques par espèce'!C1606</f>
        <v>2</v>
      </c>
      <c r="C1226" s="2">
        <f t="shared" si="31"/>
        <v>-1.5998452238708707</v>
      </c>
    </row>
    <row r="1227" spans="1:3">
      <c r="A1227" s="40" t="s">
        <v>33</v>
      </c>
      <c r="B1227" s="22">
        <f>'Statistiques par espèce'!B1629+'Statistiques par espèce'!C1629</f>
        <v>5</v>
      </c>
      <c r="C1227" s="2">
        <f t="shared" si="31"/>
        <v>-1.0497407147165334</v>
      </c>
    </row>
    <row r="1228" spans="1:3">
      <c r="A1228" s="40" t="s">
        <v>33</v>
      </c>
      <c r="B1228" s="22">
        <f>'Statistiques par espèce'!B1644+'Statistiques par espèce'!C1644</f>
        <v>18</v>
      </c>
      <c r="C1228" s="2">
        <f t="shared" si="31"/>
        <v>1.3340454916189282</v>
      </c>
    </row>
    <row r="1229" spans="1:3">
      <c r="A1229" s="40" t="s">
        <v>33</v>
      </c>
      <c r="B1229" s="22">
        <f>'Statistiques par espèce'!B1661+'Statistiques par espèce'!C1661</f>
        <v>6</v>
      </c>
      <c r="C1229" s="2">
        <f t="shared" si="31"/>
        <v>-0.86637254499842098</v>
      </c>
    </row>
    <row r="1230" spans="1:3">
      <c r="A1230" s="40" t="s">
        <v>33</v>
      </c>
      <c r="B1230" s="22">
        <f>'Statistiques par espèce'!B1676+'Statistiques par espèce'!C1676</f>
        <v>7</v>
      </c>
      <c r="C1230" s="2">
        <f t="shared" si="31"/>
        <v>-0.68300437528030855</v>
      </c>
    </row>
    <row r="1231" spans="1:3">
      <c r="A1231" s="40" t="s">
        <v>33</v>
      </c>
      <c r="B1231" s="22">
        <f>'Statistiques par espèce'!B1690+'Statistiques par espèce'!C1690</f>
        <v>4</v>
      </c>
      <c r="C1231" s="2">
        <f t="shared" si="31"/>
        <v>-1.2331088844346458</v>
      </c>
    </row>
    <row r="1232" spans="1:3">
      <c r="A1232" s="40" t="s">
        <v>33</v>
      </c>
      <c r="B1232" s="22">
        <f>'Statistiques par espèce'!B1721+'Statistiques par espèce'!C1721</f>
        <v>12</v>
      </c>
      <c r="C1232" s="2">
        <f t="shared" si="31"/>
        <v>0.23383647331025356</v>
      </c>
    </row>
    <row r="1233" spans="1:3">
      <c r="A1233" s="40" t="s">
        <v>33</v>
      </c>
      <c r="B1233" s="22">
        <f>'Statistiques par espèce'!B1735+'Statistiques par espèce'!C1735</f>
        <v>4</v>
      </c>
      <c r="C1233" s="2">
        <f t="shared" si="31"/>
        <v>-1.2331088844346458</v>
      </c>
    </row>
    <row r="1234" spans="1:3">
      <c r="A1234" s="40" t="s">
        <v>33</v>
      </c>
      <c r="B1234" s="22">
        <f>'Statistiques par espèce'!B1750+'Statistiques par espèce'!C1750</f>
        <v>15</v>
      </c>
      <c r="C1234" s="2">
        <f t="shared" si="31"/>
        <v>0.78394098246459087</v>
      </c>
    </row>
    <row r="1235" spans="1:3">
      <c r="A1235" s="40" t="s">
        <v>33</v>
      </c>
      <c r="B1235" s="22">
        <f>'Statistiques par espèce'!B1777+'Statistiques par espèce'!C1777</f>
        <v>3</v>
      </c>
      <c r="C1235" s="2">
        <f t="shared" si="31"/>
        <v>-1.4164770541527583</v>
      </c>
    </row>
    <row r="1236" spans="1:3">
      <c r="A1236" s="40" t="s">
        <v>33</v>
      </c>
      <c r="B1236" s="22">
        <f>'Statistiques par espèce'!B1790+'Statistiques par espèce'!C1790</f>
        <v>9</v>
      </c>
      <c r="C1236" s="2">
        <f t="shared" si="31"/>
        <v>-0.31626803584408369</v>
      </c>
    </row>
    <row r="1237" spans="1:3">
      <c r="A1237" s="40" t="s">
        <v>33</v>
      </c>
      <c r="B1237" s="22">
        <f>'Statistiques par espèce'!B1807+'Statistiques par espèce'!C1807</f>
        <v>16</v>
      </c>
      <c r="C1237" s="2">
        <f t="shared" si="31"/>
        <v>0.9673091521827033</v>
      </c>
    </row>
    <row r="1238" spans="1:3">
      <c r="A1238" s="40" t="s">
        <v>33</v>
      </c>
      <c r="B1238" s="22">
        <f>'Statistiques par espèce'!B1821+'Statistiques par espèce'!C1821</f>
        <v>5</v>
      </c>
      <c r="C1238" s="2">
        <f t="shared" si="31"/>
        <v>-1.0497407147165334</v>
      </c>
    </row>
    <row r="1239" spans="1:3">
      <c r="A1239" s="40" t="s">
        <v>33</v>
      </c>
      <c r="B1239" s="22">
        <f>'Statistiques par espèce'!B1837+'Statistiques par espèce'!C1837</f>
        <v>17</v>
      </c>
      <c r="C1239" s="2">
        <f t="shared" si="31"/>
        <v>1.1506773219008157</v>
      </c>
    </row>
    <row r="1240" spans="1:3">
      <c r="A1240" s="40" t="s">
        <v>33</v>
      </c>
      <c r="B1240" s="22">
        <f>'Statistiques par espèce'!B1861+'Statistiques par espèce'!C1861</f>
        <v>7</v>
      </c>
      <c r="C1240" s="2">
        <f t="shared" si="31"/>
        <v>-0.68300437528030855</v>
      </c>
    </row>
    <row r="1241" spans="1:3">
      <c r="A1241" s="40" t="s">
        <v>33</v>
      </c>
      <c r="B1241" s="22">
        <f>'Statistiques par espèce'!B1875+'Statistiques par espèce'!C1875</f>
        <v>14</v>
      </c>
      <c r="C1241" s="2">
        <f t="shared" si="31"/>
        <v>0.60057281274647845</v>
      </c>
    </row>
    <row r="1242" spans="1:3">
      <c r="A1242" s="40" t="s">
        <v>33</v>
      </c>
      <c r="B1242" s="22">
        <f>'Statistiques par espèce'!B1888+'Statistiques par espèce'!C1888</f>
        <v>7</v>
      </c>
      <c r="C1242" s="2">
        <f t="shared" si="31"/>
        <v>-0.68300437528030855</v>
      </c>
    </row>
    <row r="1243" spans="1:3">
      <c r="A1243" s="40" t="s">
        <v>33</v>
      </c>
      <c r="B1243" s="22">
        <f>'Statistiques par espèce'!B1907+'Statistiques par espèce'!C1907</f>
        <v>7</v>
      </c>
      <c r="C1243" s="2">
        <f t="shared" si="31"/>
        <v>-0.68300437528030855</v>
      </c>
    </row>
    <row r="1244" spans="1:3">
      <c r="A1244" s="40" t="s">
        <v>33</v>
      </c>
      <c r="B1244" s="22">
        <f>'Statistiques par espèce'!B1924+'Statistiques par espèce'!C1924</f>
        <v>11</v>
      </c>
      <c r="C1244" s="2">
        <f t="shared" si="31"/>
        <v>5.0468303592141141E-2</v>
      </c>
    </row>
    <row r="1245" spans="1:3">
      <c r="A1245" s="40" t="s">
        <v>33</v>
      </c>
      <c r="B1245" s="22">
        <f>'Statistiques par espèce'!B1954+'Statistiques par espèce'!C1954</f>
        <v>6</v>
      </c>
      <c r="C1245" s="2">
        <f t="shared" si="31"/>
        <v>-0.86637254499842098</v>
      </c>
    </row>
    <row r="1246" spans="1:3">
      <c r="A1246" s="40" t="s">
        <v>33</v>
      </c>
      <c r="B1246" s="22">
        <f>'Statistiques par espèce'!B1970+'Statistiques par espèce'!C1970</f>
        <v>26</v>
      </c>
      <c r="C1246" s="2">
        <f t="shared" si="31"/>
        <v>2.8009908493638274</v>
      </c>
    </row>
    <row r="1247" spans="1:3">
      <c r="A1247" s="40" t="s">
        <v>33</v>
      </c>
      <c r="B1247" s="22">
        <f>'Statistiques par espèce'!B1984+'Statistiques par espèce'!C1984</f>
        <v>8</v>
      </c>
      <c r="C1247" s="2">
        <f t="shared" si="31"/>
        <v>-0.49963620556219612</v>
      </c>
    </row>
    <row r="1248" spans="1:3">
      <c r="A1248" s="40" t="s">
        <v>33</v>
      </c>
      <c r="B1248" s="22">
        <f>'Statistiques par espèce'!B2012+'Statistiques par espèce'!C2012</f>
        <v>9</v>
      </c>
      <c r="C1248" s="2">
        <f t="shared" si="31"/>
        <v>-0.31626803584408369</v>
      </c>
    </row>
    <row r="1249" spans="1:3">
      <c r="A1249" s="40" t="s">
        <v>25</v>
      </c>
      <c r="B1249" s="22">
        <f>'Statistiques par espèce'!B10+'Statistiques par espèce'!C10</f>
        <v>9</v>
      </c>
      <c r="C1249" s="2">
        <f>(V2-$F$14)/$G$14</f>
        <v>-0.37770319469328778</v>
      </c>
    </row>
    <row r="1250" spans="1:3">
      <c r="A1250" s="40" t="s">
        <v>25</v>
      </c>
      <c r="B1250" s="22">
        <f>'Statistiques par espèce'!B23+'Statistiques par espèce'!C23</f>
        <v>9</v>
      </c>
      <c r="C1250" s="2">
        <f t="shared" ref="C1250:C1313" si="32">(V3-$F$14)/$G$14</f>
        <v>-0.37770319469328778</v>
      </c>
    </row>
    <row r="1251" spans="1:3">
      <c r="A1251" s="40" t="s">
        <v>25</v>
      </c>
      <c r="B1251" s="22">
        <f>'Statistiques par espèce'!B40+'Statistiques par espèce'!C40</f>
        <v>5</v>
      </c>
      <c r="C1251" s="2">
        <f t="shared" si="32"/>
        <v>-1.0841480588418444</v>
      </c>
    </row>
    <row r="1252" spans="1:3">
      <c r="A1252" s="40" t="s">
        <v>25</v>
      </c>
      <c r="B1252" s="22">
        <f>'Statistiques par espèce'!B55+'Statistiques par espèce'!C55</f>
        <v>17</v>
      </c>
      <c r="C1252" s="2">
        <f t="shared" si="32"/>
        <v>1.0351865336038257</v>
      </c>
    </row>
    <row r="1253" spans="1:3">
      <c r="A1253" s="40" t="s">
        <v>25</v>
      </c>
      <c r="B1253" s="22">
        <f>'Statistiques par espèce'!B69+'Statistiques par espèce'!C69</f>
        <v>7</v>
      </c>
      <c r="C1253" s="2">
        <f t="shared" si="32"/>
        <v>-0.73092562676756612</v>
      </c>
    </row>
    <row r="1254" spans="1:3">
      <c r="A1254" s="40" t="s">
        <v>25</v>
      </c>
      <c r="B1254" s="22">
        <f>'Statistiques par espèce'!B95+'Statistiques par espèce'!C95</f>
        <v>14</v>
      </c>
      <c r="C1254" s="2">
        <f t="shared" si="32"/>
        <v>0.50535288549240809</v>
      </c>
    </row>
    <row r="1255" spans="1:3">
      <c r="A1255" s="40" t="s">
        <v>25</v>
      </c>
      <c r="B1255" s="22">
        <f>'Statistiques par espèce'!B191+'Statistiques par espèce'!C191</f>
        <v>2</v>
      </c>
      <c r="C1255" s="2">
        <f t="shared" si="32"/>
        <v>-1.613981706953262</v>
      </c>
    </row>
    <row r="1256" spans="1:3">
      <c r="A1256" s="40" t="s">
        <v>25</v>
      </c>
      <c r="B1256" s="22">
        <f>'Statistiques par espèce'!B203+'Statistiques par espèce'!C203</f>
        <v>8</v>
      </c>
      <c r="C1256" s="2">
        <f t="shared" si="32"/>
        <v>-0.55431441073042698</v>
      </c>
    </row>
    <row r="1257" spans="1:3">
      <c r="A1257" s="40" t="s">
        <v>25</v>
      </c>
      <c r="B1257" s="22">
        <f>'Statistiques par espèce'!B233+'Statistiques par espèce'!C233</f>
        <v>9</v>
      </c>
      <c r="C1257" s="2">
        <f t="shared" si="32"/>
        <v>-0.37770319469328778</v>
      </c>
    </row>
    <row r="1258" spans="1:3">
      <c r="A1258" s="40" t="s">
        <v>25</v>
      </c>
      <c r="B1258" s="22">
        <f>'Statistiques par espèce'!B246+'Statistiques par espèce'!C246</f>
        <v>6</v>
      </c>
      <c r="C1258" s="2">
        <f t="shared" si="32"/>
        <v>-0.90753684280470526</v>
      </c>
    </row>
    <row r="1259" spans="1:3">
      <c r="A1259" s="40" t="s">
        <v>25</v>
      </c>
      <c r="B1259" s="22">
        <f>'Statistiques par espèce'!B271+'Statistiques par espèce'!C271</f>
        <v>2</v>
      </c>
      <c r="C1259" s="2">
        <f t="shared" si="32"/>
        <v>-1.613981706953262</v>
      </c>
    </row>
    <row r="1260" spans="1:3">
      <c r="A1260" s="40" t="s">
        <v>25</v>
      </c>
      <c r="B1260" s="22">
        <f>'Statistiques par espèce'!B287+'Statistiques par espèce'!C287</f>
        <v>13</v>
      </c>
      <c r="C1260" s="2">
        <f t="shared" si="32"/>
        <v>0.32874166945526895</v>
      </c>
    </row>
    <row r="1261" spans="1:3">
      <c r="A1261" s="40" t="s">
        <v>25</v>
      </c>
      <c r="B1261" s="22">
        <f>'Statistiques par espèce'!B301+'Statistiques par espèce'!C301</f>
        <v>20</v>
      </c>
      <c r="C1261" s="2">
        <f t="shared" si="32"/>
        <v>1.5650201817152432</v>
      </c>
    </row>
    <row r="1262" spans="1:3">
      <c r="A1262" s="40" t="s">
        <v>25</v>
      </c>
      <c r="B1262" s="22">
        <f>'Statistiques par espèce'!B313+'Statistiques par espèce'!C313</f>
        <v>4</v>
      </c>
      <c r="C1262" s="2">
        <f t="shared" si="32"/>
        <v>-1.2607592748789838</v>
      </c>
    </row>
    <row r="1263" spans="1:3">
      <c r="A1263" s="40" t="s">
        <v>25</v>
      </c>
      <c r="B1263" s="22">
        <f>'Statistiques par espèce'!B346+'Statistiques par espèce'!C346</f>
        <v>13</v>
      </c>
      <c r="C1263" s="2">
        <f t="shared" si="32"/>
        <v>0.32874166945526895</v>
      </c>
    </row>
    <row r="1264" spans="1:3">
      <c r="A1264" s="40" t="s">
        <v>25</v>
      </c>
      <c r="B1264" s="22">
        <f>'Statistiques par espèce'!B373+'Statistiques par espèce'!C373</f>
        <v>4</v>
      </c>
      <c r="C1264" s="2">
        <f t="shared" si="32"/>
        <v>-1.2607592748789838</v>
      </c>
    </row>
    <row r="1265" spans="1:3">
      <c r="A1265" s="40" t="s">
        <v>25</v>
      </c>
      <c r="B1265" s="22">
        <f>'Statistiques par espèce'!B406+'Statistiques par espèce'!C406</f>
        <v>20</v>
      </c>
      <c r="C1265" s="2">
        <f t="shared" si="32"/>
        <v>1.5650201817152432</v>
      </c>
    </row>
    <row r="1266" spans="1:3">
      <c r="A1266" s="40" t="s">
        <v>25</v>
      </c>
      <c r="B1266" s="22">
        <f>'Statistiques par espèce'!B432+'Statistiques par espèce'!C432</f>
        <v>10</v>
      </c>
      <c r="C1266" s="2">
        <f t="shared" si="32"/>
        <v>-0.20109197865614858</v>
      </c>
    </row>
    <row r="1267" spans="1:3">
      <c r="A1267" s="40" t="s">
        <v>25</v>
      </c>
      <c r="B1267" s="22">
        <f>'Statistiques par espèce'!B459+'Statistiques par espèce'!C459</f>
        <v>14</v>
      </c>
      <c r="C1267" s="2">
        <f t="shared" si="32"/>
        <v>0.50535288549240809</v>
      </c>
    </row>
    <row r="1268" spans="1:3">
      <c r="A1268" s="40" t="s">
        <v>25</v>
      </c>
      <c r="B1268" s="22">
        <f>'Statistiques par espèce'!B481+'Statistiques par espèce'!C481</f>
        <v>28</v>
      </c>
      <c r="C1268" s="2">
        <f t="shared" si="32"/>
        <v>2.9779099100123565</v>
      </c>
    </row>
    <row r="1269" spans="1:3">
      <c r="A1269" s="40" t="s">
        <v>25</v>
      </c>
      <c r="B1269" s="22">
        <f>'Statistiques par espèce'!B492+'Statistiques par espèce'!C492</f>
        <v>5</v>
      </c>
      <c r="C1269" s="2">
        <f t="shared" si="32"/>
        <v>-1.0841480588418444</v>
      </c>
    </row>
    <row r="1270" spans="1:3">
      <c r="A1270" s="40" t="s">
        <v>25</v>
      </c>
      <c r="B1270" s="22">
        <f>'Statistiques par espèce'!B505+'Statistiques par espèce'!C505</f>
        <v>11</v>
      </c>
      <c r="C1270" s="2">
        <f t="shared" si="32"/>
        <v>-2.4480762619009413E-2</v>
      </c>
    </row>
    <row r="1271" spans="1:3">
      <c r="A1271" s="40" t="s">
        <v>25</v>
      </c>
      <c r="B1271" s="22">
        <f>'Statistiques par espèce'!B517+'Statistiques par espèce'!C517</f>
        <v>17</v>
      </c>
      <c r="C1271" s="2">
        <f t="shared" si="32"/>
        <v>1.0351865336038257</v>
      </c>
    </row>
    <row r="1272" spans="1:3">
      <c r="A1272" s="40" t="s">
        <v>25</v>
      </c>
      <c r="B1272" s="22">
        <f>'Statistiques par espèce'!B541+'Statistiques par espèce'!C541</f>
        <v>9</v>
      </c>
      <c r="C1272" s="2">
        <f t="shared" si="32"/>
        <v>-0.37770319469328778</v>
      </c>
    </row>
    <row r="1273" spans="1:3">
      <c r="A1273" s="40" t="s">
        <v>25</v>
      </c>
      <c r="B1273" s="22">
        <f>'Statistiques par espèce'!B552+'Statistiques par espèce'!C552</f>
        <v>33</v>
      </c>
      <c r="C1273" s="2">
        <f t="shared" si="32"/>
        <v>3.8609659901980522</v>
      </c>
    </row>
    <row r="1274" spans="1:3">
      <c r="A1274" s="40" t="s">
        <v>25</v>
      </c>
      <c r="B1274" s="22">
        <f>'Statistiques par espèce'!B590+'Statistiques par espèce'!C590</f>
        <v>16</v>
      </c>
      <c r="C1274" s="2">
        <f t="shared" si="32"/>
        <v>0.85857531756668648</v>
      </c>
    </row>
    <row r="1275" spans="1:3">
      <c r="A1275" s="40" t="s">
        <v>25</v>
      </c>
      <c r="B1275" s="22">
        <f>'Statistiques par espèce'!B605+'Statistiques par espèce'!C605</f>
        <v>7</v>
      </c>
      <c r="C1275" s="2">
        <f t="shared" si="32"/>
        <v>-0.73092562676756612</v>
      </c>
    </row>
    <row r="1276" spans="1:3">
      <c r="A1276" s="40" t="s">
        <v>25</v>
      </c>
      <c r="B1276" s="22">
        <f>'Statistiques par espèce'!B622+'Statistiques par espèce'!C622</f>
        <v>8</v>
      </c>
      <c r="C1276" s="2">
        <f t="shared" si="32"/>
        <v>-0.55431441073042698</v>
      </c>
    </row>
    <row r="1277" spans="1:3">
      <c r="A1277" s="40" t="s">
        <v>25</v>
      </c>
      <c r="B1277" s="22">
        <f>'Statistiques par espèce'!B646+'Statistiques par espèce'!C646</f>
        <v>2</v>
      </c>
      <c r="C1277" s="2">
        <f t="shared" si="32"/>
        <v>-1.613981706953262</v>
      </c>
    </row>
    <row r="1278" spans="1:3">
      <c r="A1278" s="40" t="s">
        <v>25</v>
      </c>
      <c r="B1278" s="22">
        <f>'Statistiques par espèce'!B671+'Statistiques par espèce'!C671</f>
        <v>15</v>
      </c>
      <c r="C1278" s="2">
        <f t="shared" si="32"/>
        <v>0.68196410152954734</v>
      </c>
    </row>
    <row r="1279" spans="1:3">
      <c r="A1279" s="40" t="s">
        <v>25</v>
      </c>
      <c r="B1279" s="22">
        <f>'Statistiques par espèce'!B684+'Statistiques par espèce'!C684</f>
        <v>10</v>
      </c>
      <c r="C1279" s="2">
        <f t="shared" si="32"/>
        <v>-0.20109197865614858</v>
      </c>
    </row>
    <row r="1280" spans="1:3">
      <c r="A1280" s="40" t="s">
        <v>25</v>
      </c>
      <c r="B1280" s="22">
        <f>'Statistiques par espèce'!B700+'Statistiques par espèce'!C700</f>
        <v>7</v>
      </c>
      <c r="C1280" s="2">
        <f t="shared" si="32"/>
        <v>-0.73092562676756612</v>
      </c>
    </row>
    <row r="1281" spans="1:3">
      <c r="A1281" s="40" t="s">
        <v>25</v>
      </c>
      <c r="B1281" s="22">
        <f>'Statistiques par espèce'!B714+'Statistiques par espèce'!C714</f>
        <v>3</v>
      </c>
      <c r="C1281" s="2">
        <f t="shared" si="32"/>
        <v>-1.4373704909161229</v>
      </c>
    </row>
    <row r="1282" spans="1:3">
      <c r="A1282" s="40" t="s">
        <v>25</v>
      </c>
      <c r="B1282" s="22">
        <f>'Statistiques par espèce'!B725+'Statistiques par espèce'!C725</f>
        <v>17</v>
      </c>
      <c r="C1282" s="2">
        <f t="shared" si="32"/>
        <v>1.0351865336038257</v>
      </c>
    </row>
    <row r="1283" spans="1:3">
      <c r="A1283" s="40" t="s">
        <v>25</v>
      </c>
      <c r="B1283" s="22">
        <f>'Statistiques par espèce'!B740+'Statistiques par espèce'!C740</f>
        <v>14</v>
      </c>
      <c r="C1283" s="2">
        <f t="shared" si="32"/>
        <v>0.50535288549240809</v>
      </c>
    </row>
    <row r="1284" spans="1:3">
      <c r="A1284" s="40" t="s">
        <v>25</v>
      </c>
      <c r="B1284" s="22">
        <f>'Statistiques par espèce'!B755+'Statistiques par espèce'!C755</f>
        <v>17</v>
      </c>
      <c r="C1284" s="2">
        <f t="shared" si="32"/>
        <v>1.0351865336038257</v>
      </c>
    </row>
    <row r="1285" spans="1:3">
      <c r="A1285" s="40" t="s">
        <v>25</v>
      </c>
      <c r="B1285" s="22">
        <f>'Statistiques par espèce'!B780+'Statistiques par espèce'!C780</f>
        <v>14</v>
      </c>
      <c r="C1285" s="2">
        <f t="shared" si="32"/>
        <v>0.50535288549240809</v>
      </c>
    </row>
    <row r="1286" spans="1:3">
      <c r="A1286" s="40" t="s">
        <v>25</v>
      </c>
      <c r="B1286" s="22">
        <f>'Statistiques par espèce'!B793+'Statistiques par espèce'!C793</f>
        <v>3</v>
      </c>
      <c r="C1286" s="2">
        <f t="shared" si="32"/>
        <v>-1.4373704909161229</v>
      </c>
    </row>
    <row r="1287" spans="1:3">
      <c r="A1287" s="40" t="s">
        <v>25</v>
      </c>
      <c r="B1287" s="22">
        <f>'Statistiques par espèce'!B817+'Statistiques par espèce'!C817</f>
        <v>13</v>
      </c>
      <c r="C1287" s="2">
        <f t="shared" si="32"/>
        <v>0.32874166945526895</v>
      </c>
    </row>
    <row r="1288" spans="1:3">
      <c r="A1288" s="40" t="s">
        <v>25</v>
      </c>
      <c r="B1288" s="22">
        <f>'Statistiques par espèce'!B832+'Statistiques par espèce'!C832</f>
        <v>6</v>
      </c>
      <c r="C1288" s="2">
        <f t="shared" si="32"/>
        <v>-0.90753684280470526</v>
      </c>
    </row>
    <row r="1289" spans="1:3">
      <c r="A1289" s="40" t="s">
        <v>25</v>
      </c>
      <c r="B1289" s="22">
        <f>'Statistiques par espèce'!B849+'Statistiques par espèce'!C849</f>
        <v>10</v>
      </c>
      <c r="C1289" s="2">
        <f t="shared" si="32"/>
        <v>-0.20109197865614858</v>
      </c>
    </row>
    <row r="1290" spans="1:3">
      <c r="A1290" s="40" t="s">
        <v>25</v>
      </c>
      <c r="B1290" s="22">
        <f>'Statistiques par espèce'!B866+'Statistiques par espèce'!C866</f>
        <v>8</v>
      </c>
      <c r="C1290" s="2">
        <f t="shared" si="32"/>
        <v>-0.55431441073042698</v>
      </c>
    </row>
    <row r="1291" spans="1:3">
      <c r="A1291" s="40" t="s">
        <v>25</v>
      </c>
      <c r="B1291" s="22">
        <f>'Statistiques par espèce'!B884+'Statistiques par espèce'!C884</f>
        <v>11</v>
      </c>
      <c r="C1291" s="2">
        <f t="shared" si="32"/>
        <v>-2.4480762619009413E-2</v>
      </c>
    </row>
    <row r="1292" spans="1:3">
      <c r="A1292" s="40" t="s">
        <v>25</v>
      </c>
      <c r="B1292" s="22">
        <f>'Statistiques par espèce'!B898+'Statistiques par espèce'!C898</f>
        <v>5</v>
      </c>
      <c r="C1292" s="2">
        <f t="shared" si="32"/>
        <v>-1.0841480588418444</v>
      </c>
    </row>
    <row r="1293" spans="1:3">
      <c r="A1293" s="40" t="s">
        <v>25</v>
      </c>
      <c r="B1293" s="22">
        <f>'Statistiques par espèce'!B923+'Statistiques par espèce'!C923</f>
        <v>4</v>
      </c>
      <c r="C1293" s="2">
        <f t="shared" si="32"/>
        <v>-1.2607592748789838</v>
      </c>
    </row>
    <row r="1294" spans="1:3">
      <c r="A1294" s="40" t="s">
        <v>25</v>
      </c>
      <c r="B1294" s="22">
        <f>'Statistiques par espèce'!B937+'Statistiques par espèce'!C937</f>
        <v>3</v>
      </c>
      <c r="C1294" s="2">
        <f t="shared" si="32"/>
        <v>-1.4373704909161229</v>
      </c>
    </row>
    <row r="1295" spans="1:3">
      <c r="A1295" s="40" t="s">
        <v>25</v>
      </c>
      <c r="B1295" s="22">
        <f>'Statistiques par espèce'!B948+'Statistiques par espèce'!C948</f>
        <v>5</v>
      </c>
      <c r="C1295" s="2">
        <f t="shared" si="32"/>
        <v>-1.0841480588418444</v>
      </c>
    </row>
    <row r="1296" spans="1:3">
      <c r="A1296" s="40" t="s">
        <v>25</v>
      </c>
      <c r="B1296" s="22">
        <f>'Statistiques par espèce'!B963+'Statistiques par espèce'!C963</f>
        <v>7</v>
      </c>
      <c r="C1296" s="2">
        <f t="shared" si="32"/>
        <v>-0.73092562676756612</v>
      </c>
    </row>
    <row r="1297" spans="1:3">
      <c r="A1297" s="40" t="s">
        <v>25</v>
      </c>
      <c r="B1297" s="22">
        <f>'Statistiques par espèce'!B990+'Statistiques par espèce'!C990</f>
        <v>10</v>
      </c>
      <c r="C1297" s="2">
        <f t="shared" si="32"/>
        <v>-0.20109197865614858</v>
      </c>
    </row>
    <row r="1298" spans="1:3">
      <c r="A1298" s="40" t="s">
        <v>25</v>
      </c>
      <c r="B1298" s="22">
        <f>'Statistiques par espèce'!B1004+'Statistiques par espèce'!C1004</f>
        <v>6</v>
      </c>
      <c r="C1298" s="2">
        <f t="shared" si="32"/>
        <v>-0.90753684280470526</v>
      </c>
    </row>
    <row r="1299" spans="1:3">
      <c r="A1299" s="40" t="s">
        <v>25</v>
      </c>
      <c r="B1299" s="22">
        <f>'Statistiques par espèce'!B1032+'Statistiques par espèce'!C1032</f>
        <v>10</v>
      </c>
      <c r="C1299" s="2">
        <f t="shared" si="32"/>
        <v>-0.20109197865614858</v>
      </c>
    </row>
    <row r="1300" spans="1:3">
      <c r="A1300" s="40" t="s">
        <v>25</v>
      </c>
      <c r="B1300" s="22">
        <f>'Statistiques par espèce'!B1060+'Statistiques par espèce'!C1060</f>
        <v>14</v>
      </c>
      <c r="C1300" s="2">
        <f t="shared" si="32"/>
        <v>0.50535288549240809</v>
      </c>
    </row>
    <row r="1301" spans="1:3">
      <c r="A1301" s="40" t="s">
        <v>25</v>
      </c>
      <c r="B1301" s="22">
        <f>'Statistiques par espèce'!B1072+'Statistiques par espèce'!C1072</f>
        <v>2</v>
      </c>
      <c r="C1301" s="2">
        <f t="shared" si="32"/>
        <v>-1.613981706953262</v>
      </c>
    </row>
    <row r="1302" spans="1:3">
      <c r="A1302" s="40" t="s">
        <v>25</v>
      </c>
      <c r="B1302" s="22">
        <f>'Statistiques par espèce'!B1085+'Statistiques par espèce'!C1085</f>
        <v>14</v>
      </c>
      <c r="C1302" s="2">
        <f t="shared" si="32"/>
        <v>0.50535288549240809</v>
      </c>
    </row>
    <row r="1303" spans="1:3">
      <c r="A1303" s="40" t="s">
        <v>25</v>
      </c>
      <c r="B1303" s="22">
        <f>'Statistiques par espèce'!B1095+'Statistiques par espèce'!C1095</f>
        <v>10</v>
      </c>
      <c r="C1303" s="2">
        <f t="shared" si="32"/>
        <v>-0.20109197865614858</v>
      </c>
    </row>
    <row r="1304" spans="1:3">
      <c r="A1304" s="40" t="s">
        <v>25</v>
      </c>
      <c r="B1304" s="22">
        <f>'Statistiques par espèce'!B1109+'Statistiques par espèce'!C1109</f>
        <v>20</v>
      </c>
      <c r="C1304" s="2">
        <f t="shared" si="32"/>
        <v>1.5650201817152432</v>
      </c>
    </row>
    <row r="1305" spans="1:3">
      <c r="A1305" s="40" t="s">
        <v>25</v>
      </c>
      <c r="B1305" s="22">
        <f>'Statistiques par espèce'!B1129+'Statistiques par espèce'!C1129</f>
        <v>3</v>
      </c>
      <c r="C1305" s="2">
        <f t="shared" si="32"/>
        <v>-1.4373704909161229</v>
      </c>
    </row>
    <row r="1306" spans="1:3">
      <c r="A1306" s="40" t="s">
        <v>25</v>
      </c>
      <c r="B1306" s="22">
        <f>'Statistiques par espèce'!B1145+'Statistiques par espèce'!C1145</f>
        <v>13</v>
      </c>
      <c r="C1306" s="2">
        <f t="shared" si="32"/>
        <v>0.32874166945526895</v>
      </c>
    </row>
    <row r="1307" spans="1:3">
      <c r="A1307" s="40" t="s">
        <v>25</v>
      </c>
      <c r="B1307" s="22">
        <f>'Statistiques par espèce'!B1161+'Statistiques par espèce'!C1161</f>
        <v>18</v>
      </c>
      <c r="C1307" s="2">
        <f t="shared" si="32"/>
        <v>1.2117977496409649</v>
      </c>
    </row>
    <row r="1308" spans="1:3">
      <c r="A1308" s="40" t="s">
        <v>25</v>
      </c>
      <c r="B1308" s="22">
        <f>'Statistiques par espèce'!B1175+'Statistiques par espèce'!C1175</f>
        <v>4</v>
      </c>
      <c r="C1308" s="2">
        <f t="shared" si="32"/>
        <v>-1.2607592748789838</v>
      </c>
    </row>
    <row r="1309" spans="1:3">
      <c r="A1309" s="40" t="s">
        <v>25</v>
      </c>
      <c r="B1309" s="22">
        <f>'Statistiques par espèce'!B1191+'Statistiques par espèce'!C1191</f>
        <v>10</v>
      </c>
      <c r="C1309" s="2">
        <f t="shared" si="32"/>
        <v>-0.20109197865614858</v>
      </c>
    </row>
    <row r="1310" spans="1:3">
      <c r="A1310" s="40" t="s">
        <v>25</v>
      </c>
      <c r="B1310" s="22">
        <f>'Statistiques par espèce'!B1202+'Statistiques par espèce'!C1202</f>
        <v>16</v>
      </c>
      <c r="C1310" s="2">
        <f t="shared" si="32"/>
        <v>0.85857531756668648</v>
      </c>
    </row>
    <row r="1311" spans="1:3">
      <c r="A1311" s="40" t="s">
        <v>25</v>
      </c>
      <c r="B1311" s="22">
        <f>'Statistiques par espèce'!B1219+'Statistiques par espèce'!C1219</f>
        <v>10</v>
      </c>
      <c r="C1311" s="2">
        <f t="shared" si="32"/>
        <v>-0.20109197865614858</v>
      </c>
    </row>
    <row r="1312" spans="1:3">
      <c r="A1312" s="40" t="s">
        <v>25</v>
      </c>
      <c r="B1312" s="22">
        <f>'Statistiques par espèce'!B1258+'Statistiques par espèce'!C1258</f>
        <v>11</v>
      </c>
      <c r="C1312" s="2">
        <f t="shared" si="32"/>
        <v>-2.4480762619009413E-2</v>
      </c>
    </row>
    <row r="1313" spans="1:3">
      <c r="A1313" s="40" t="s">
        <v>25</v>
      </c>
      <c r="B1313" s="22">
        <f>'Statistiques par espèce'!B1273+'Statistiques par espèce'!C1273</f>
        <v>11</v>
      </c>
      <c r="C1313" s="2">
        <f t="shared" si="32"/>
        <v>-2.4480762619009413E-2</v>
      </c>
    </row>
    <row r="1314" spans="1:3">
      <c r="A1314" s="40" t="s">
        <v>25</v>
      </c>
      <c r="B1314" s="22">
        <f>'Statistiques par espèce'!B1287+'Statistiques par espèce'!C1287</f>
        <v>15</v>
      </c>
      <c r="C1314" s="2">
        <f t="shared" ref="C1314:C1349" si="33">(V67-$F$14)/$G$14</f>
        <v>0.68196410152954734</v>
      </c>
    </row>
    <row r="1315" spans="1:3">
      <c r="A1315" s="40" t="s">
        <v>25</v>
      </c>
      <c r="B1315" s="22">
        <f>'Statistiques par espèce'!B1300+'Statistiques par espèce'!C1300</f>
        <v>16</v>
      </c>
      <c r="C1315" s="2">
        <f t="shared" si="33"/>
        <v>0.85857531756668648</v>
      </c>
    </row>
    <row r="1316" spans="1:3">
      <c r="A1316" s="40" t="s">
        <v>25</v>
      </c>
      <c r="B1316" s="22">
        <f>'Statistiques par espèce'!B1329+'Statistiques par espèce'!C1329</f>
        <v>9</v>
      </c>
      <c r="C1316" s="2">
        <f t="shared" si="33"/>
        <v>-0.37770319469328778</v>
      </c>
    </row>
    <row r="1317" spans="1:3">
      <c r="A1317" s="40" t="s">
        <v>25</v>
      </c>
      <c r="B1317" s="22">
        <f>'Statistiques par espèce'!B1357+'Statistiques par espèce'!C1357</f>
        <v>15</v>
      </c>
      <c r="C1317" s="2">
        <f t="shared" si="33"/>
        <v>0.68196410152954734</v>
      </c>
    </row>
    <row r="1318" spans="1:3">
      <c r="A1318" s="40" t="s">
        <v>25</v>
      </c>
      <c r="B1318" s="22">
        <f>'Statistiques par espèce'!B1386+'Statistiques par espèce'!C1386</f>
        <v>10</v>
      </c>
      <c r="C1318" s="2">
        <f t="shared" si="33"/>
        <v>-0.20109197865614858</v>
      </c>
    </row>
    <row r="1319" spans="1:3">
      <c r="A1319" s="40" t="s">
        <v>25</v>
      </c>
      <c r="B1319" s="22">
        <f>'Statistiques par espèce'!B1452+'Statistiques par espèce'!C1452</f>
        <v>16</v>
      </c>
      <c r="C1319" s="2">
        <f t="shared" si="33"/>
        <v>0.85857531756668648</v>
      </c>
    </row>
    <row r="1320" spans="1:3">
      <c r="A1320" s="40" t="s">
        <v>25</v>
      </c>
      <c r="B1320" s="22">
        <f>'Statistiques par espèce'!B1468+'Statistiques par espèce'!C1468</f>
        <v>10</v>
      </c>
      <c r="C1320" s="2">
        <f t="shared" si="33"/>
        <v>-0.20109197865614858</v>
      </c>
    </row>
    <row r="1321" spans="1:3">
      <c r="A1321" s="40" t="s">
        <v>25</v>
      </c>
      <c r="B1321" s="22">
        <f>'Statistiques par espèce'!B1495+'Statistiques par espèce'!C1495</f>
        <v>11</v>
      </c>
      <c r="C1321" s="2">
        <f t="shared" si="33"/>
        <v>-2.4480762619009413E-2</v>
      </c>
    </row>
    <row r="1322" spans="1:3">
      <c r="A1322" s="40" t="s">
        <v>25</v>
      </c>
      <c r="B1322" s="22">
        <f>'Statistiques par espèce'!B1510+'Statistiques par espèce'!C1510</f>
        <v>20</v>
      </c>
      <c r="C1322" s="2">
        <f t="shared" si="33"/>
        <v>1.5650201817152432</v>
      </c>
    </row>
    <row r="1323" spans="1:3">
      <c r="A1323" s="40" t="s">
        <v>25</v>
      </c>
      <c r="B1323" s="22">
        <f>'Statistiques par espèce'!B1525+'Statistiques par espèce'!C1525</f>
        <v>10</v>
      </c>
      <c r="C1323" s="2">
        <f t="shared" si="33"/>
        <v>-0.20109197865614858</v>
      </c>
    </row>
    <row r="1324" spans="1:3">
      <c r="A1324" s="40" t="s">
        <v>25</v>
      </c>
      <c r="B1324" s="22">
        <f>'Statistiques par espèce'!B1542+'Statistiques par espèce'!C1542</f>
        <v>15</v>
      </c>
      <c r="C1324" s="2">
        <f t="shared" si="33"/>
        <v>0.68196410152954734</v>
      </c>
    </row>
    <row r="1325" spans="1:3">
      <c r="A1325" s="40" t="s">
        <v>25</v>
      </c>
      <c r="B1325" s="22">
        <f>'Statistiques par espèce'!B1570+'Statistiques par espèce'!C1570</f>
        <v>9</v>
      </c>
      <c r="C1325" s="2">
        <f t="shared" si="33"/>
        <v>-0.37770319469328778</v>
      </c>
    </row>
    <row r="1326" spans="1:3">
      <c r="A1326" s="40" t="s">
        <v>25</v>
      </c>
      <c r="B1326" s="22">
        <f>'Statistiques par espèce'!B1583+'Statistiques par espèce'!C1583</f>
        <v>9</v>
      </c>
      <c r="C1326" s="2">
        <f t="shared" si="33"/>
        <v>-0.37770319469328778</v>
      </c>
    </row>
    <row r="1327" spans="1:3">
      <c r="A1327" s="40" t="s">
        <v>25</v>
      </c>
      <c r="B1327" s="22">
        <f>'Statistiques par espèce'!B1625+'Statistiques par espèce'!C1625</f>
        <v>18</v>
      </c>
      <c r="C1327" s="2">
        <f t="shared" si="33"/>
        <v>1.2117977496409649</v>
      </c>
    </row>
    <row r="1328" spans="1:3">
      <c r="A1328" s="40" t="s">
        <v>25</v>
      </c>
      <c r="B1328" s="22">
        <f>'Statistiques par espèce'!B1650+'Statistiques par espèce'!C1650</f>
        <v>13</v>
      </c>
      <c r="C1328" s="2">
        <f t="shared" si="33"/>
        <v>0.32874166945526895</v>
      </c>
    </row>
    <row r="1329" spans="1:3">
      <c r="A1329" s="40" t="s">
        <v>25</v>
      </c>
      <c r="B1329" s="22">
        <f>'Statistiques par espèce'!B1668+'Statistiques par espèce'!C1668</f>
        <v>6</v>
      </c>
      <c r="C1329" s="2">
        <f t="shared" si="33"/>
        <v>-0.90753684280470526</v>
      </c>
    </row>
    <row r="1330" spans="1:3">
      <c r="A1330" s="40" t="s">
        <v>25</v>
      </c>
      <c r="B1330" s="22">
        <f>'Statistiques par espèce'!B1696+'Statistiques par espèce'!C1696</f>
        <v>4</v>
      </c>
      <c r="C1330" s="2">
        <f t="shared" si="33"/>
        <v>-1.2607592748789838</v>
      </c>
    </row>
    <row r="1331" spans="1:3">
      <c r="A1331" s="40" t="s">
        <v>25</v>
      </c>
      <c r="B1331" s="22">
        <f>'Statistiques par espèce'!B1712+'Statistiques par espèce'!C1712</f>
        <v>12</v>
      </c>
      <c r="C1331" s="2">
        <f t="shared" si="33"/>
        <v>0.15213045341812978</v>
      </c>
    </row>
    <row r="1332" spans="1:3">
      <c r="A1332" s="40" t="s">
        <v>25</v>
      </c>
      <c r="B1332" s="22">
        <f>'Statistiques par espèce'!B1726+'Statistiques par espèce'!C1726</f>
        <v>17</v>
      </c>
      <c r="C1332" s="2">
        <f t="shared" si="33"/>
        <v>1.0351865336038257</v>
      </c>
    </row>
    <row r="1333" spans="1:3">
      <c r="A1333" s="40" t="s">
        <v>25</v>
      </c>
      <c r="B1333" s="22">
        <f>'Statistiques par espèce'!B1742+'Statistiques par espèce'!C1742</f>
        <v>1</v>
      </c>
      <c r="C1333" s="2">
        <f t="shared" si="33"/>
        <v>-1.7905929229904012</v>
      </c>
    </row>
    <row r="1334" spans="1:3">
      <c r="A1334" s="40" t="s">
        <v>25</v>
      </c>
      <c r="B1334" s="22">
        <f>'Statistiques par espèce'!B1756+'Statistiques par espèce'!C1756</f>
        <v>10</v>
      </c>
      <c r="C1334" s="2">
        <f t="shared" si="33"/>
        <v>-0.20109197865614858</v>
      </c>
    </row>
    <row r="1335" spans="1:3">
      <c r="A1335" s="40" t="s">
        <v>25</v>
      </c>
      <c r="B1335" s="22">
        <f>'Statistiques par espèce'!B1769+'Statistiques par espèce'!C1769</f>
        <v>11</v>
      </c>
      <c r="C1335" s="2">
        <f t="shared" si="33"/>
        <v>-2.4480762619009413E-2</v>
      </c>
    </row>
    <row r="1336" spans="1:3">
      <c r="A1336" s="40" t="s">
        <v>25</v>
      </c>
      <c r="B1336" s="22">
        <f>'Statistiques par espèce'!B1797+'Statistiques par espèce'!C1797</f>
        <v>7</v>
      </c>
      <c r="C1336" s="2">
        <f t="shared" si="33"/>
        <v>-0.73092562676756612</v>
      </c>
    </row>
    <row r="1337" spans="1:3">
      <c r="A1337" s="40" t="s">
        <v>25</v>
      </c>
      <c r="B1337" s="22">
        <f>'Statistiques par espèce'!B1828+'Statistiques par espèce'!C1828</f>
        <v>14</v>
      </c>
      <c r="C1337" s="2">
        <f t="shared" si="33"/>
        <v>0.50535288549240809</v>
      </c>
    </row>
    <row r="1338" spans="1:3">
      <c r="A1338" s="40" t="s">
        <v>25</v>
      </c>
      <c r="B1338" s="22">
        <f>'Statistiques par espèce'!B1843+'Statistiques par espèce'!C1843</f>
        <v>13</v>
      </c>
      <c r="C1338" s="2">
        <f t="shared" si="33"/>
        <v>0.32874166945526895</v>
      </c>
    </row>
    <row r="1339" spans="1:3">
      <c r="A1339" s="40" t="s">
        <v>25</v>
      </c>
      <c r="B1339" s="22">
        <f>'Statistiques par espèce'!B1866+'Statistiques par espèce'!C1866</f>
        <v>9</v>
      </c>
      <c r="C1339" s="2">
        <f t="shared" si="33"/>
        <v>-0.37770319469328778</v>
      </c>
    </row>
    <row r="1340" spans="1:3">
      <c r="A1340" s="40" t="s">
        <v>25</v>
      </c>
      <c r="B1340" s="22">
        <f>'Statistiques par espèce'!B1881+'Statistiques par espèce'!C1881</f>
        <v>11</v>
      </c>
      <c r="C1340" s="2">
        <f t="shared" si="33"/>
        <v>-2.4480762619009413E-2</v>
      </c>
    </row>
    <row r="1341" spans="1:3">
      <c r="A1341" s="40" t="s">
        <v>25</v>
      </c>
      <c r="B1341" s="22">
        <f>'Statistiques par espèce'!B1914+'Statistiques par espèce'!C1914</f>
        <v>15</v>
      </c>
      <c r="C1341" s="2">
        <f t="shared" si="33"/>
        <v>0.68196410152954734</v>
      </c>
    </row>
    <row r="1342" spans="1:3">
      <c r="A1342" s="40" t="s">
        <v>25</v>
      </c>
      <c r="B1342" s="22">
        <f>'Statistiques par espèce'!B1929+'Statistiques par espèce'!C1929</f>
        <v>24</v>
      </c>
      <c r="C1342" s="2">
        <f t="shared" si="33"/>
        <v>2.2714650458637999</v>
      </c>
    </row>
    <row r="1343" spans="1:3">
      <c r="A1343" s="40" t="s">
        <v>25</v>
      </c>
      <c r="B1343" s="22">
        <f>'Statistiques par espèce'!B1945+'Statistiques par espèce'!C1945</f>
        <v>13</v>
      </c>
      <c r="C1343" s="2">
        <f t="shared" si="33"/>
        <v>0.32874166945526895</v>
      </c>
    </row>
    <row r="1344" spans="1:3">
      <c r="A1344" s="40" t="s">
        <v>25</v>
      </c>
      <c r="B1344" s="22">
        <f>'Statistiques par espèce'!B1961+'Statistiques par espèce'!C1961</f>
        <v>16</v>
      </c>
      <c r="C1344" s="2">
        <f t="shared" si="33"/>
        <v>0.85857531756668648</v>
      </c>
    </row>
    <row r="1345" spans="1:3">
      <c r="A1345" s="40" t="s">
        <v>25</v>
      </c>
      <c r="B1345" s="22">
        <f>'Statistiques par espèce'!B1975+'Statistiques par espèce'!C1975</f>
        <v>17</v>
      </c>
      <c r="C1345" s="2">
        <f t="shared" si="33"/>
        <v>1.0351865336038257</v>
      </c>
    </row>
    <row r="1346" spans="1:3">
      <c r="A1346" s="40" t="s">
        <v>25</v>
      </c>
      <c r="B1346" s="22">
        <f>'Statistiques par espèce'!B1989+'Statistiques par espèce'!C1989</f>
        <v>15</v>
      </c>
      <c r="C1346" s="2">
        <f t="shared" si="33"/>
        <v>0.68196410152954734</v>
      </c>
    </row>
    <row r="1347" spans="1:3">
      <c r="A1347" s="40" t="s">
        <v>25</v>
      </c>
      <c r="B1347" s="22">
        <f>'Statistiques par espèce'!B2002+'Statistiques par espèce'!C2002</f>
        <v>16</v>
      </c>
      <c r="C1347" s="2">
        <f t="shared" si="33"/>
        <v>0.85857531756668648</v>
      </c>
    </row>
    <row r="1348" spans="1:3">
      <c r="A1348" s="40" t="s">
        <v>25</v>
      </c>
      <c r="B1348" s="22">
        <f>'Statistiques par espèce'!B2017+'Statistiques par espèce'!C2017</f>
        <v>10</v>
      </c>
      <c r="C1348" s="2">
        <f t="shared" si="33"/>
        <v>-0.20109197865614858</v>
      </c>
    </row>
    <row r="1349" spans="1:3">
      <c r="A1349" s="40" t="s">
        <v>25</v>
      </c>
      <c r="B1349" s="22">
        <f>'Statistiques par espèce'!B2032+'Statistiques par espèce'!C2032</f>
        <v>12</v>
      </c>
      <c r="C1349" s="2">
        <f t="shared" si="33"/>
        <v>0.15213045341812978</v>
      </c>
    </row>
    <row r="1350" spans="1:3">
      <c r="A1350" s="40" t="s">
        <v>44</v>
      </c>
      <c r="B1350" s="22">
        <f>'Statistiques par espèce'!B43+'Statistiques par espèce'!C43</f>
        <v>3</v>
      </c>
      <c r="C1350" s="2">
        <f>(W2-$F$15)/$G$15</f>
        <v>-1.6378151379107515</v>
      </c>
    </row>
    <row r="1351" spans="1:3">
      <c r="A1351" s="40" t="s">
        <v>44</v>
      </c>
      <c r="B1351" s="22">
        <f>'Statistiques par espèce'!B72+'Statistiques par espèce'!C72</f>
        <v>10</v>
      </c>
      <c r="C1351" s="2">
        <f t="shared" ref="C1351:C1414" si="34">(W3-$F$15)/$G$15</f>
        <v>-0.22373336764563315</v>
      </c>
    </row>
    <row r="1352" spans="1:3">
      <c r="A1352" s="40" t="s">
        <v>44</v>
      </c>
      <c r="B1352" s="22">
        <f>'Statistiques par espèce'!B98+'Statistiques par espèce'!C98</f>
        <v>12</v>
      </c>
      <c r="C1352" s="2">
        <f t="shared" si="34"/>
        <v>0.18028999528725781</v>
      </c>
    </row>
    <row r="1353" spans="1:3">
      <c r="A1353" s="40" t="s">
        <v>44</v>
      </c>
      <c r="B1353" s="22">
        <f>'Statistiques par espèce'!B110+'Statistiques par espèce'!C110</f>
        <v>12</v>
      </c>
      <c r="C1353" s="2">
        <f t="shared" si="34"/>
        <v>0.18028999528725781</v>
      </c>
    </row>
    <row r="1354" spans="1:3">
      <c r="A1354" s="40" t="s">
        <v>44</v>
      </c>
      <c r="B1354" s="22">
        <f>'Statistiques par espèce'!B150+'Statistiques par espèce'!C150</f>
        <v>11</v>
      </c>
      <c r="C1354" s="2">
        <f t="shared" si="34"/>
        <v>-2.1721686179187665E-2</v>
      </c>
    </row>
    <row r="1355" spans="1:3">
      <c r="A1355" s="40" t="s">
        <v>44</v>
      </c>
      <c r="B1355" s="22">
        <f>'Statistiques par espèce'!B172+'Statistiques par espèce'!C172</f>
        <v>23</v>
      </c>
      <c r="C1355" s="2">
        <f t="shared" si="34"/>
        <v>2.4024184914181581</v>
      </c>
    </row>
    <row r="1356" spans="1:3">
      <c r="A1356" s="40" t="s">
        <v>44</v>
      </c>
      <c r="B1356" s="22">
        <f>'Statistiques par espèce'!B193+'Statistiques par espèce'!C193</f>
        <v>7</v>
      </c>
      <c r="C1356" s="2">
        <f t="shared" si="34"/>
        <v>-0.82976841204496954</v>
      </c>
    </row>
    <row r="1357" spans="1:3">
      <c r="A1357" s="40" t="s">
        <v>44</v>
      </c>
      <c r="B1357" s="22">
        <f>'Statistiques par espèce'!B206+'Statistiques par espèce'!C206</f>
        <v>21</v>
      </c>
      <c r="C1357" s="2">
        <f t="shared" si="34"/>
        <v>1.998395128485267</v>
      </c>
    </row>
    <row r="1358" spans="1:3">
      <c r="A1358" s="40" t="s">
        <v>44</v>
      </c>
      <c r="B1358" s="22">
        <f>'Statistiques par espèce'!B220+'Statistiques par espèce'!C220</f>
        <v>14</v>
      </c>
      <c r="C1358" s="2">
        <f t="shared" si="34"/>
        <v>0.58431335822014874</v>
      </c>
    </row>
    <row r="1359" spans="1:3">
      <c r="A1359" s="40" t="s">
        <v>44</v>
      </c>
      <c r="B1359" s="22">
        <f>'Statistiques par espèce'!B262+'Statistiques par espèce'!C262</f>
        <v>8</v>
      </c>
      <c r="C1359" s="2">
        <f t="shared" si="34"/>
        <v>-0.6277567305785241</v>
      </c>
    </row>
    <row r="1360" spans="1:3">
      <c r="A1360" s="40" t="s">
        <v>44</v>
      </c>
      <c r="B1360" s="22">
        <f>'Statistiques par espèce'!B290+'Statistiques par espèce'!C290</f>
        <v>5</v>
      </c>
      <c r="C1360" s="2">
        <f t="shared" si="34"/>
        <v>-1.2337917749778604</v>
      </c>
    </row>
    <row r="1361" spans="1:3">
      <c r="A1361" s="40" t="s">
        <v>44</v>
      </c>
      <c r="B1361" s="22">
        <f>'Statistiques par espèce'!B304+'Statistiques par espèce'!C304</f>
        <v>11</v>
      </c>
      <c r="C1361" s="2">
        <f t="shared" si="34"/>
        <v>-2.1721686179187665E-2</v>
      </c>
    </row>
    <row r="1362" spans="1:3">
      <c r="A1362" s="40" t="s">
        <v>44</v>
      </c>
      <c r="B1362" s="22">
        <f>'Statistiques par espèce'!B321+'Statistiques par espèce'!C321</f>
        <v>7</v>
      </c>
      <c r="C1362" s="2">
        <f t="shared" si="34"/>
        <v>-0.82976841204496954</v>
      </c>
    </row>
    <row r="1363" spans="1:3">
      <c r="A1363" s="40" t="s">
        <v>44</v>
      </c>
      <c r="B1363" s="22">
        <f>'Statistiques par espèce'!B348+'Statistiques par espèce'!C348</f>
        <v>13</v>
      </c>
      <c r="C1363" s="2">
        <f t="shared" si="34"/>
        <v>0.3823016767537033</v>
      </c>
    </row>
    <row r="1364" spans="1:3">
      <c r="A1364" s="40" t="s">
        <v>44</v>
      </c>
      <c r="B1364" s="22">
        <f>'Statistiques par espèce'!B361+'Statistiques par espèce'!C361</f>
        <v>9</v>
      </c>
      <c r="C1364" s="2">
        <f t="shared" si="34"/>
        <v>-0.42574504911207861</v>
      </c>
    </row>
    <row r="1365" spans="1:3">
      <c r="A1365" s="40" t="s">
        <v>44</v>
      </c>
      <c r="B1365" s="22">
        <f>'Statistiques par espèce'!B385+'Statistiques par espèce'!C385</f>
        <v>2</v>
      </c>
      <c r="C1365" s="2">
        <f t="shared" si="34"/>
        <v>-1.8398268193771969</v>
      </c>
    </row>
    <row r="1366" spans="1:3">
      <c r="A1366" s="40" t="s">
        <v>44</v>
      </c>
      <c r="B1366" s="22">
        <f>'Statistiques par espèce'!B409+'Statistiques par espèce'!C409</f>
        <v>15</v>
      </c>
      <c r="C1366" s="2">
        <f t="shared" si="34"/>
        <v>0.78632503968659417</v>
      </c>
    </row>
    <row r="1367" spans="1:3">
      <c r="A1367" s="40" t="s">
        <v>44</v>
      </c>
      <c r="B1367" s="22">
        <f>'Statistiques par espèce'!B422+'Statistiques par espèce'!C422</f>
        <v>13</v>
      </c>
      <c r="C1367" s="2">
        <f t="shared" si="34"/>
        <v>0.3823016767537033</v>
      </c>
    </row>
    <row r="1368" spans="1:3">
      <c r="A1368" s="40" t="s">
        <v>44</v>
      </c>
      <c r="B1368" s="22">
        <f>'Statistiques par espèce'!B435+'Statistiques par espèce'!C435</f>
        <v>10</v>
      </c>
      <c r="C1368" s="2">
        <f t="shared" si="34"/>
        <v>-0.22373336764563315</v>
      </c>
    </row>
    <row r="1369" spans="1:3">
      <c r="A1369" s="40" t="s">
        <v>44</v>
      </c>
      <c r="B1369" s="22">
        <f>'Statistiques par espèce'!B448+'Statistiques par espèce'!C448</f>
        <v>7</v>
      </c>
      <c r="C1369" s="2">
        <f t="shared" si="34"/>
        <v>-0.82976841204496954</v>
      </c>
    </row>
    <row r="1370" spans="1:3">
      <c r="A1370" s="40" t="s">
        <v>44</v>
      </c>
      <c r="B1370" s="22">
        <f>'Statistiques par espèce'!B460+'Statistiques par espèce'!C460</f>
        <v>18</v>
      </c>
      <c r="C1370" s="2">
        <f t="shared" si="34"/>
        <v>1.3923600840859307</v>
      </c>
    </row>
    <row r="1371" spans="1:3">
      <c r="A1371" s="40" t="s">
        <v>44</v>
      </c>
      <c r="B1371" s="22">
        <f>'Statistiques par espèce'!B471+'Statistiques par espèce'!C471</f>
        <v>8</v>
      </c>
      <c r="C1371" s="2">
        <f t="shared" si="34"/>
        <v>-0.6277567305785241</v>
      </c>
    </row>
    <row r="1372" spans="1:3">
      <c r="A1372" s="40" t="s">
        <v>44</v>
      </c>
      <c r="B1372" s="22">
        <f>'Statistiques par espèce'!B482+'Statistiques par espèce'!C482</f>
        <v>12</v>
      </c>
      <c r="C1372" s="2">
        <f t="shared" si="34"/>
        <v>0.18028999528725781</v>
      </c>
    </row>
    <row r="1373" spans="1:3">
      <c r="A1373" s="40" t="s">
        <v>44</v>
      </c>
      <c r="B1373" s="22">
        <f>'Statistiques par espèce'!B508+'Statistiques par espèce'!C508</f>
        <v>15</v>
      </c>
      <c r="C1373" s="2">
        <f t="shared" si="34"/>
        <v>0.78632503968659417</v>
      </c>
    </row>
    <row r="1374" spans="1:3">
      <c r="A1374" s="40" t="s">
        <v>44</v>
      </c>
      <c r="B1374" s="22">
        <f>'Statistiques par espèce'!B527+'Statistiques par espèce'!C527</f>
        <v>4</v>
      </c>
      <c r="C1374" s="2">
        <f t="shared" si="34"/>
        <v>-1.4358034564443061</v>
      </c>
    </row>
    <row r="1375" spans="1:3">
      <c r="A1375" s="40" t="s">
        <v>44</v>
      </c>
      <c r="B1375" s="22">
        <f>'Statistiques par espèce'!B567+'Statistiques par espèce'!C567</f>
        <v>15</v>
      </c>
      <c r="C1375" s="2">
        <f t="shared" si="34"/>
        <v>0.78632503968659417</v>
      </c>
    </row>
    <row r="1376" spans="1:3">
      <c r="A1376" s="40" t="s">
        <v>44</v>
      </c>
      <c r="B1376" s="22">
        <f>'Statistiques par espèce'!B592+'Statistiques par espèce'!C592</f>
        <v>8</v>
      </c>
      <c r="C1376" s="2">
        <f t="shared" si="34"/>
        <v>-0.6277567305785241</v>
      </c>
    </row>
    <row r="1377" spans="1:3">
      <c r="A1377" s="40" t="s">
        <v>44</v>
      </c>
      <c r="B1377" s="22">
        <f>'Statistiques par espèce'!B661+'Statistiques par espèce'!C661</f>
        <v>11</v>
      </c>
      <c r="C1377" s="2">
        <f t="shared" si="34"/>
        <v>-2.1721686179187665E-2</v>
      </c>
    </row>
    <row r="1378" spans="1:3">
      <c r="A1378" s="40" t="s">
        <v>44</v>
      </c>
      <c r="B1378" s="22">
        <f>'Statistiques par espèce'!B686+'Statistiques par espèce'!C686</f>
        <v>14</v>
      </c>
      <c r="C1378" s="2">
        <f t="shared" si="34"/>
        <v>0.58431335822014874</v>
      </c>
    </row>
    <row r="1379" spans="1:3">
      <c r="A1379" s="40" t="s">
        <v>44</v>
      </c>
      <c r="B1379" s="22">
        <f>'Statistiques par espèce'!B716+'Statistiques par espèce'!C716</f>
        <v>2</v>
      </c>
      <c r="C1379" s="2">
        <f t="shared" si="34"/>
        <v>-1.8398268193771969</v>
      </c>
    </row>
    <row r="1380" spans="1:3">
      <c r="A1380" s="40" t="s">
        <v>44</v>
      </c>
      <c r="B1380" s="22">
        <f>'Statistiques par espèce'!B728+'Statistiques par espèce'!C728</f>
        <v>12</v>
      </c>
      <c r="C1380" s="2">
        <f t="shared" si="34"/>
        <v>0.18028999528725781</v>
      </c>
    </row>
    <row r="1381" spans="1:3">
      <c r="A1381" s="40" t="s">
        <v>44</v>
      </c>
      <c r="B1381" s="22">
        <f>'Statistiques par espèce'!B743+'Statistiques par espèce'!C743</f>
        <v>20</v>
      </c>
      <c r="C1381" s="2">
        <f t="shared" si="34"/>
        <v>1.7963834470188216</v>
      </c>
    </row>
    <row r="1382" spans="1:3">
      <c r="A1382" s="40" t="s">
        <v>44</v>
      </c>
      <c r="B1382" s="22">
        <f>'Statistiques par espèce'!B781+'Statistiques par espèce'!C781</f>
        <v>16</v>
      </c>
      <c r="C1382" s="2">
        <f t="shared" si="34"/>
        <v>0.98833672115303972</v>
      </c>
    </row>
    <row r="1383" spans="1:3">
      <c r="A1383" s="40" t="s">
        <v>44</v>
      </c>
      <c r="B1383" s="22">
        <f>'Statistiques par espèce'!B834+'Statistiques par espèce'!C834</f>
        <v>10</v>
      </c>
      <c r="C1383" s="2">
        <f t="shared" si="34"/>
        <v>-0.22373336764563315</v>
      </c>
    </row>
    <row r="1384" spans="1:3">
      <c r="A1384" s="40" t="s">
        <v>44</v>
      </c>
      <c r="B1384" s="22">
        <f>'Statistiques par espèce'!B851+'Statistiques par espèce'!C851</f>
        <v>13</v>
      </c>
      <c r="C1384" s="2">
        <f t="shared" si="34"/>
        <v>0.3823016767537033</v>
      </c>
    </row>
    <row r="1385" spans="1:3">
      <c r="A1385" s="40" t="s">
        <v>44</v>
      </c>
      <c r="B1385" s="22">
        <f>'Statistiques par espèce'!B869+'Statistiques par espèce'!C869</f>
        <v>7</v>
      </c>
      <c r="C1385" s="2">
        <f t="shared" si="34"/>
        <v>-0.82976841204496954</v>
      </c>
    </row>
    <row r="1386" spans="1:3">
      <c r="A1386" s="40" t="s">
        <v>44</v>
      </c>
      <c r="B1386" s="22">
        <f>'Statistiques par espèce'!B886+'Statistiques par espèce'!C886</f>
        <v>10</v>
      </c>
      <c r="C1386" s="2">
        <f t="shared" si="34"/>
        <v>-0.22373336764563315</v>
      </c>
    </row>
    <row r="1387" spans="1:3">
      <c r="A1387" s="40" t="s">
        <v>44</v>
      </c>
      <c r="B1387" s="22">
        <f>'Statistiques par espèce'!B901+'Statistiques par espèce'!C901</f>
        <v>14</v>
      </c>
      <c r="C1387" s="2">
        <f t="shared" si="34"/>
        <v>0.58431335822014874</v>
      </c>
    </row>
    <row r="1388" spans="1:3">
      <c r="A1388" s="40" t="s">
        <v>44</v>
      </c>
      <c r="B1388" s="22">
        <f>'Statistiques par espèce'!B925+'Statistiques par espèce'!C925</f>
        <v>9</v>
      </c>
      <c r="C1388" s="2">
        <f t="shared" si="34"/>
        <v>-0.42574504911207861</v>
      </c>
    </row>
    <row r="1389" spans="1:3">
      <c r="A1389" s="40" t="s">
        <v>44</v>
      </c>
      <c r="B1389" s="22">
        <f>'Statistiques par espèce'!B966+'Statistiques par espèce'!C966</f>
        <v>3</v>
      </c>
      <c r="C1389" s="2">
        <f t="shared" si="34"/>
        <v>-1.6378151379107515</v>
      </c>
    </row>
    <row r="1390" spans="1:3">
      <c r="A1390" s="40" t="s">
        <v>44</v>
      </c>
      <c r="B1390" s="22">
        <f>'Statistiques par espèce'!B976+'Statistiques par espèce'!C976</f>
        <v>9</v>
      </c>
      <c r="C1390" s="2">
        <f t="shared" si="34"/>
        <v>-0.42574504911207861</v>
      </c>
    </row>
    <row r="1391" spans="1:3">
      <c r="A1391" s="40" t="s">
        <v>44</v>
      </c>
      <c r="B1391" s="22">
        <f>'Statistiques par espèce'!B992+'Statistiques par espèce'!C992</f>
        <v>9</v>
      </c>
      <c r="C1391" s="2">
        <f t="shared" si="34"/>
        <v>-0.42574504911207861</v>
      </c>
    </row>
    <row r="1392" spans="1:3">
      <c r="A1392" s="40" t="s">
        <v>44</v>
      </c>
      <c r="B1392" s="22">
        <f>'Statistiques par espèce'!B1035+'Statistiques par espèce'!C1035</f>
        <v>19</v>
      </c>
      <c r="C1392" s="2">
        <f t="shared" si="34"/>
        <v>1.5943717655523761</v>
      </c>
    </row>
    <row r="1393" spans="1:3">
      <c r="A1393" s="40" t="s">
        <v>44</v>
      </c>
      <c r="B1393" s="22">
        <f>'Statistiques par espèce'!B1061+'Statistiques par espèce'!C1061</f>
        <v>18</v>
      </c>
      <c r="C1393" s="2">
        <f t="shared" si="34"/>
        <v>1.3923600840859307</v>
      </c>
    </row>
    <row r="1394" spans="1:3">
      <c r="A1394" s="40" t="s">
        <v>44</v>
      </c>
      <c r="B1394" s="22">
        <f>'Statistiques par espèce'!B1087+'Statistiques par espèce'!C1087</f>
        <v>8</v>
      </c>
      <c r="C1394" s="2">
        <f t="shared" si="34"/>
        <v>-0.6277567305785241</v>
      </c>
    </row>
    <row r="1395" spans="1:3">
      <c r="A1395" s="40" t="s">
        <v>44</v>
      </c>
      <c r="B1395" s="22">
        <f>'Statistiques par espèce'!B1098+'Statistiques par espèce'!C1098</f>
        <v>7</v>
      </c>
      <c r="C1395" s="2">
        <f t="shared" si="34"/>
        <v>-0.82976841204496954</v>
      </c>
    </row>
    <row r="1396" spans="1:3">
      <c r="A1396" s="40" t="s">
        <v>44</v>
      </c>
      <c r="B1396" s="22">
        <f>'Statistiques par espèce'!B1131+'Statistiques par espèce'!C1131</f>
        <v>3</v>
      </c>
      <c r="C1396" s="2">
        <f t="shared" si="34"/>
        <v>-1.6378151379107515</v>
      </c>
    </row>
    <row r="1397" spans="1:3">
      <c r="A1397" s="40" t="s">
        <v>44</v>
      </c>
      <c r="B1397" s="22">
        <f>'Statistiques par espèce'!B1146+'Statistiques par espèce'!C1146</f>
        <v>16</v>
      </c>
      <c r="C1397" s="2">
        <f t="shared" si="34"/>
        <v>0.98833672115303972</v>
      </c>
    </row>
    <row r="1398" spans="1:3">
      <c r="A1398" s="40" t="s">
        <v>44</v>
      </c>
      <c r="B1398" s="22">
        <f>'Statistiques par espèce'!B1194+'Statistiques par espèce'!C1194</f>
        <v>11</v>
      </c>
      <c r="C1398" s="2">
        <f t="shared" si="34"/>
        <v>-2.1721686179187665E-2</v>
      </c>
    </row>
    <row r="1399" spans="1:3">
      <c r="A1399" s="40" t="s">
        <v>44</v>
      </c>
      <c r="B1399" s="22">
        <f>'Statistiques par espèce'!B1205+'Statistiques par espèce'!C1205</f>
        <v>13</v>
      </c>
      <c r="C1399" s="2">
        <f t="shared" si="34"/>
        <v>0.3823016767537033</v>
      </c>
    </row>
    <row r="1400" spans="1:3">
      <c r="A1400" s="40" t="s">
        <v>44</v>
      </c>
      <c r="B1400" s="22">
        <f>'Statistiques par espèce'!B1247+'Statistiques par espèce'!C1247</f>
        <v>3</v>
      </c>
      <c r="C1400" s="2">
        <f t="shared" si="34"/>
        <v>-1.6378151379107515</v>
      </c>
    </row>
    <row r="1401" spans="1:3">
      <c r="A1401" s="40" t="s">
        <v>44</v>
      </c>
      <c r="B1401" s="22">
        <f>'Statistiques par espèce'!B1275+'Statistiques par espèce'!C1275</f>
        <v>10</v>
      </c>
      <c r="C1401" s="2">
        <f t="shared" si="34"/>
        <v>-0.22373336764563315</v>
      </c>
    </row>
    <row r="1402" spans="1:3">
      <c r="A1402" s="40" t="s">
        <v>44</v>
      </c>
      <c r="B1402" s="22">
        <f>'Statistiques par espèce'!B1317+'Statistiques par espèce'!C1317</f>
        <v>19</v>
      </c>
      <c r="C1402" s="2">
        <f t="shared" si="34"/>
        <v>1.5943717655523761</v>
      </c>
    </row>
    <row r="1403" spans="1:3">
      <c r="A1403" s="40" t="s">
        <v>44</v>
      </c>
      <c r="B1403" s="22">
        <f>'Statistiques par espèce'!B1330+'Statistiques par espèce'!C1330</f>
        <v>15</v>
      </c>
      <c r="C1403" s="2">
        <f t="shared" si="34"/>
        <v>0.78632503968659417</v>
      </c>
    </row>
    <row r="1404" spans="1:3">
      <c r="A1404" s="40" t="s">
        <v>44</v>
      </c>
      <c r="B1404" s="22">
        <f>'Statistiques par espèce'!B1345+'Statistiques par espèce'!C1345</f>
        <v>10</v>
      </c>
      <c r="C1404" s="2">
        <f t="shared" si="34"/>
        <v>-0.22373336764563315</v>
      </c>
    </row>
    <row r="1405" spans="1:3">
      <c r="A1405" s="40" t="s">
        <v>44</v>
      </c>
      <c r="B1405" s="22">
        <f>'Statistiques par espèce'!B1360+'Statistiques par espèce'!C1360</f>
        <v>12</v>
      </c>
      <c r="C1405" s="2">
        <f t="shared" si="34"/>
        <v>0.18028999528725781</v>
      </c>
    </row>
    <row r="1406" spans="1:3">
      <c r="A1406" s="40" t="s">
        <v>44</v>
      </c>
      <c r="B1406" s="22">
        <f>'Statistiques par espèce'!B1377+'Statistiques par espèce'!C1377</f>
        <v>15</v>
      </c>
      <c r="C1406" s="2">
        <f t="shared" si="34"/>
        <v>0.78632503968659417</v>
      </c>
    </row>
    <row r="1407" spans="1:3">
      <c r="A1407" s="40" t="s">
        <v>44</v>
      </c>
      <c r="B1407" s="22">
        <f>'Statistiques par espèce'!B1399+'Statistiques par espèce'!C1399</f>
        <v>2</v>
      </c>
      <c r="C1407" s="2">
        <f t="shared" si="34"/>
        <v>-1.8398268193771969</v>
      </c>
    </row>
    <row r="1408" spans="1:3">
      <c r="A1408" s="40" t="s">
        <v>44</v>
      </c>
      <c r="B1408" s="22">
        <f>'Statistiques par espèce'!B1412+'Statistiques par espèce'!C1412</f>
        <v>4</v>
      </c>
      <c r="C1408" s="2">
        <f t="shared" si="34"/>
        <v>-1.4358034564443061</v>
      </c>
    </row>
    <row r="1409" spans="1:3">
      <c r="A1409" s="40" t="s">
        <v>44</v>
      </c>
      <c r="B1409" s="22">
        <f>'Statistiques par espèce'!B1425+'Statistiques par espèce'!C1425</f>
        <v>11</v>
      </c>
      <c r="C1409" s="2">
        <f t="shared" si="34"/>
        <v>-2.1721686179187665E-2</v>
      </c>
    </row>
    <row r="1410" spans="1:3">
      <c r="A1410" s="40" t="s">
        <v>44</v>
      </c>
      <c r="B1410" s="22">
        <f>'Statistiques par espèce'!B1441+'Statistiques par espèce'!C1441</f>
        <v>9</v>
      </c>
      <c r="C1410" s="2">
        <f t="shared" si="34"/>
        <v>-0.42574504911207861</v>
      </c>
    </row>
    <row r="1411" spans="1:3">
      <c r="A1411" s="40" t="s">
        <v>44</v>
      </c>
      <c r="B1411" s="22">
        <f>'Statistiques par espèce'!B1454+'Statistiques par espèce'!C1454</f>
        <v>14</v>
      </c>
      <c r="C1411" s="2">
        <f t="shared" si="34"/>
        <v>0.58431335822014874</v>
      </c>
    </row>
    <row r="1412" spans="1:3">
      <c r="A1412" s="40" t="s">
        <v>44</v>
      </c>
      <c r="B1412" s="22">
        <f>'Statistiques par espèce'!B1470+'Statistiques par espèce'!C1470</f>
        <v>12</v>
      </c>
      <c r="C1412" s="2">
        <f t="shared" si="34"/>
        <v>0.18028999528725781</v>
      </c>
    </row>
    <row r="1413" spans="1:3">
      <c r="A1413" s="40" t="s">
        <v>44</v>
      </c>
      <c r="B1413" s="22">
        <f>'Statistiques par espèce'!B1498+'Statistiques par espèce'!C1498</f>
        <v>17</v>
      </c>
      <c r="C1413" s="2">
        <f t="shared" si="34"/>
        <v>1.1903484026194853</v>
      </c>
    </row>
    <row r="1414" spans="1:3">
      <c r="A1414" s="40" t="s">
        <v>44</v>
      </c>
      <c r="B1414" s="22">
        <f>'Statistiques par espèce'!B1511+'Statistiques par espèce'!C1511</f>
        <v>6</v>
      </c>
      <c r="C1414" s="2">
        <f t="shared" si="34"/>
        <v>-1.031780093511415</v>
      </c>
    </row>
    <row r="1415" spans="1:3">
      <c r="A1415" s="40" t="s">
        <v>44</v>
      </c>
      <c r="B1415" s="22">
        <f>'Statistiques par espèce'!B1528+'Statistiques par espèce'!C1528</f>
        <v>9</v>
      </c>
      <c r="C1415" s="2">
        <f t="shared" ref="C1415:C1442" si="35">(W67-$F$15)/$G$15</f>
        <v>-0.42574504911207861</v>
      </c>
    </row>
    <row r="1416" spans="1:3">
      <c r="A1416" s="40" t="s">
        <v>44</v>
      </c>
      <c r="B1416" s="22">
        <f>'Statistiques par espèce'!B1544+'Statistiques par espèce'!C1544</f>
        <v>14</v>
      </c>
      <c r="C1416" s="2">
        <f t="shared" si="35"/>
        <v>0.58431335822014874</v>
      </c>
    </row>
    <row r="1417" spans="1:3">
      <c r="A1417" s="40" t="s">
        <v>44</v>
      </c>
      <c r="B1417" s="22">
        <f>'Statistiques par espèce'!B1556+'Statistiques par espèce'!C1556</f>
        <v>14</v>
      </c>
      <c r="C1417" s="2">
        <f t="shared" si="35"/>
        <v>0.58431335822014874</v>
      </c>
    </row>
    <row r="1418" spans="1:3">
      <c r="A1418" s="40" t="s">
        <v>44</v>
      </c>
      <c r="B1418" s="22">
        <f>'Statistiques par espèce'!B1573+'Statistiques par espèce'!C1573</f>
        <v>12</v>
      </c>
      <c r="C1418" s="2">
        <f t="shared" si="35"/>
        <v>0.18028999528725781</v>
      </c>
    </row>
    <row r="1419" spans="1:3">
      <c r="A1419" s="40" t="s">
        <v>44</v>
      </c>
      <c r="B1419" s="22">
        <f>'Statistiques par espèce'!B1584+'Statistiques par espèce'!C1584</f>
        <v>15</v>
      </c>
      <c r="C1419" s="2">
        <f t="shared" si="35"/>
        <v>0.78632503968659417</v>
      </c>
    </row>
    <row r="1420" spans="1:3">
      <c r="A1420" s="40" t="s">
        <v>44</v>
      </c>
      <c r="B1420" s="22">
        <f>'Statistiques par espèce'!B1599+'Statistiques par espèce'!C1599</f>
        <v>13</v>
      </c>
      <c r="C1420" s="2">
        <f t="shared" si="35"/>
        <v>0.3823016767537033</v>
      </c>
    </row>
    <row r="1421" spans="1:3">
      <c r="A1421" s="40" t="s">
        <v>44</v>
      </c>
      <c r="B1421" s="22">
        <f>'Statistiques par espèce'!B1613+'Statistiques par espèce'!C1613</f>
        <v>16</v>
      </c>
      <c r="C1421" s="2">
        <f t="shared" si="35"/>
        <v>0.98833672115303972</v>
      </c>
    </row>
    <row r="1422" spans="1:3">
      <c r="A1422" s="40" t="s">
        <v>44</v>
      </c>
      <c r="B1422" s="22">
        <f>'Statistiques par espèce'!B1637+'Statistiques par espèce'!C1637</f>
        <v>7</v>
      </c>
      <c r="C1422" s="2">
        <f t="shared" si="35"/>
        <v>-0.82976841204496954</v>
      </c>
    </row>
    <row r="1423" spans="1:3">
      <c r="A1423" s="40" t="s">
        <v>44</v>
      </c>
      <c r="B1423" s="22">
        <f>'Statistiques par espèce'!B1652+'Statistiques par espèce'!C1652</f>
        <v>14</v>
      </c>
      <c r="C1423" s="2">
        <f t="shared" si="35"/>
        <v>0.58431335822014874</v>
      </c>
    </row>
    <row r="1424" spans="1:3">
      <c r="A1424" s="40" t="s">
        <v>44</v>
      </c>
      <c r="B1424" s="22">
        <f>'Statistiques par espèce'!B1683+'Statistiques par espèce'!C1683</f>
        <v>7</v>
      </c>
      <c r="C1424" s="2">
        <f t="shared" si="35"/>
        <v>-0.82976841204496954</v>
      </c>
    </row>
    <row r="1425" spans="1:3">
      <c r="A1425" s="40" t="s">
        <v>44</v>
      </c>
      <c r="B1425" s="22">
        <f>'Statistiques par espèce'!B1699+'Statistiques par espèce'!C1699</f>
        <v>4</v>
      </c>
      <c r="C1425" s="2">
        <f t="shared" si="35"/>
        <v>-1.4358034564443061</v>
      </c>
    </row>
    <row r="1426" spans="1:3">
      <c r="A1426" s="40" t="s">
        <v>44</v>
      </c>
      <c r="B1426" s="22">
        <f>'Statistiques par espèce'!B1715+'Statistiques par espèce'!C1715</f>
        <v>14</v>
      </c>
      <c r="C1426" s="2">
        <f t="shared" si="35"/>
        <v>0.58431335822014874</v>
      </c>
    </row>
    <row r="1427" spans="1:3">
      <c r="A1427" s="40" t="s">
        <v>44</v>
      </c>
      <c r="B1427" s="22">
        <f>'Statistiques par espèce'!B1745+'Statistiques par espèce'!C1745</f>
        <v>6</v>
      </c>
      <c r="C1427" s="2">
        <f t="shared" si="35"/>
        <v>-1.031780093511415</v>
      </c>
    </row>
    <row r="1428" spans="1:3">
      <c r="A1428" s="40" t="s">
        <v>44</v>
      </c>
      <c r="B1428" s="22">
        <f>'Statistiques par espèce'!B1758+'Statistiques par espèce'!C1758</f>
        <v>5</v>
      </c>
      <c r="C1428" s="2">
        <f t="shared" si="35"/>
        <v>-1.2337917749778604</v>
      </c>
    </row>
    <row r="1429" spans="1:3">
      <c r="A1429" s="40" t="s">
        <v>44</v>
      </c>
      <c r="B1429" s="22">
        <f>'Statistiques par espèce'!B1772+'Statistiques par espèce'!C1772</f>
        <v>9</v>
      </c>
      <c r="C1429" s="2">
        <f t="shared" si="35"/>
        <v>-0.42574504911207861</v>
      </c>
    </row>
    <row r="1430" spans="1:3">
      <c r="A1430" s="40" t="s">
        <v>44</v>
      </c>
      <c r="B1430" s="22">
        <f>'Statistiques par espèce'!B1800+'Statistiques par espèce'!C1800</f>
        <v>13</v>
      </c>
      <c r="C1430" s="2">
        <f t="shared" si="35"/>
        <v>0.3823016767537033</v>
      </c>
    </row>
    <row r="1431" spans="1:3">
      <c r="A1431" s="40" t="s">
        <v>44</v>
      </c>
      <c r="B1431" s="22">
        <f>'Statistiques par espèce'!B1814+'Statistiques par espèce'!C1814</f>
        <v>14</v>
      </c>
      <c r="C1431" s="2">
        <f t="shared" si="35"/>
        <v>0.58431335822014874</v>
      </c>
    </row>
    <row r="1432" spans="1:3">
      <c r="A1432" s="40" t="s">
        <v>44</v>
      </c>
      <c r="B1432" s="22">
        <f>'Statistiques par espèce'!B1831+'Statistiques par espèce'!C1831</f>
        <v>11</v>
      </c>
      <c r="C1432" s="2">
        <f t="shared" si="35"/>
        <v>-2.1721686179187665E-2</v>
      </c>
    </row>
    <row r="1433" spans="1:3">
      <c r="A1433" s="40" t="s">
        <v>44</v>
      </c>
      <c r="B1433" s="22">
        <f>'Statistiques par espèce'!B1855+'Statistiques par espèce'!C1855</f>
        <v>10</v>
      </c>
      <c r="C1433" s="2">
        <f t="shared" si="35"/>
        <v>-0.22373336764563315</v>
      </c>
    </row>
    <row r="1434" spans="1:3">
      <c r="A1434" s="40" t="s">
        <v>44</v>
      </c>
      <c r="B1434" s="22">
        <f>'Statistiques par espèce'!B1883+'Statistiques par espèce'!C1883</f>
        <v>8</v>
      </c>
      <c r="C1434" s="2">
        <f t="shared" si="35"/>
        <v>-0.6277567305785241</v>
      </c>
    </row>
    <row r="1435" spans="1:3">
      <c r="A1435" s="40" t="s">
        <v>44</v>
      </c>
      <c r="B1435" s="22">
        <f>'Statistiques par espèce'!B1898+'Statistiques par espèce'!C1898</f>
        <v>11</v>
      </c>
      <c r="C1435" s="2">
        <f t="shared" si="35"/>
        <v>-2.1721686179187665E-2</v>
      </c>
    </row>
    <row r="1436" spans="1:3">
      <c r="A1436" s="40" t="s">
        <v>44</v>
      </c>
      <c r="B1436" s="22">
        <f>'Statistiques par espèce'!B1916+'Statistiques par espèce'!C1916</f>
        <v>9</v>
      </c>
      <c r="C1436" s="2">
        <f t="shared" si="35"/>
        <v>-0.42574504911207861</v>
      </c>
    </row>
    <row r="1437" spans="1:3">
      <c r="A1437" s="40" t="s">
        <v>44</v>
      </c>
      <c r="B1437" s="22">
        <f>'Statistiques par espèce'!B1932+'Statistiques par espèce'!C1932</f>
        <v>17</v>
      </c>
      <c r="C1437" s="2">
        <f t="shared" si="35"/>
        <v>1.1903484026194853</v>
      </c>
    </row>
    <row r="1438" spans="1:3">
      <c r="A1438" s="40" t="s">
        <v>44</v>
      </c>
      <c r="B1438" s="22">
        <f>'Statistiques par espèce'!B1964+'Statistiques par espèce'!C1964</f>
        <v>11</v>
      </c>
      <c r="C1438" s="2">
        <f t="shared" si="35"/>
        <v>-2.1721686179187665E-2</v>
      </c>
    </row>
    <row r="1439" spans="1:3">
      <c r="A1439" s="40" t="s">
        <v>44</v>
      </c>
      <c r="B1439" s="22">
        <f>'Statistiques par espèce'!B1978+'Statistiques par espèce'!C1978</f>
        <v>23</v>
      </c>
      <c r="C1439" s="2">
        <f t="shared" si="35"/>
        <v>2.4024184914181581</v>
      </c>
    </row>
    <row r="1440" spans="1:3">
      <c r="A1440" s="40" t="s">
        <v>44</v>
      </c>
      <c r="B1440" s="22">
        <f>'Statistiques par espèce'!B1990+'Statistiques par espèce'!C1990</f>
        <v>24</v>
      </c>
      <c r="C1440" s="2">
        <f t="shared" si="35"/>
        <v>2.6044301728846033</v>
      </c>
    </row>
    <row r="1441" spans="1:3">
      <c r="A1441" s="40" t="s">
        <v>44</v>
      </c>
      <c r="B1441" s="22">
        <f>'Statistiques par espèce'!B2004+'Statistiques par espèce'!C2004</f>
        <v>15</v>
      </c>
      <c r="C1441" s="2">
        <f t="shared" si="35"/>
        <v>0.78632503968659417</v>
      </c>
    </row>
    <row r="1442" spans="1:3">
      <c r="A1442" s="40" t="s">
        <v>44</v>
      </c>
      <c r="B1442" s="22">
        <f>'Statistiques par espèce'!B2020+'Statistiques par espèce'!C2020</f>
        <v>2</v>
      </c>
      <c r="C1442" s="2">
        <f t="shared" si="35"/>
        <v>-1.8398268193771969</v>
      </c>
    </row>
    <row r="1443" spans="1:3">
      <c r="A1443" s="40" t="s">
        <v>20</v>
      </c>
      <c r="B1443" s="22">
        <f>'Statistiques par espèce'!B5+'Statistiques par espèce'!C5</f>
        <v>9</v>
      </c>
      <c r="C1443" s="2">
        <f>(X2-$F$16)/$G$16</f>
        <v>-0.28368660111010247</v>
      </c>
    </row>
    <row r="1444" spans="1:3">
      <c r="A1444" s="40" t="s">
        <v>20</v>
      </c>
      <c r="B1444" s="22">
        <f>'Statistiques par espèce'!B32+'Statistiques par espèce'!C32</f>
        <v>6</v>
      </c>
      <c r="C1444" s="2">
        <f t="shared" ref="C1444:C1507" si="36">(X3-$F$16)/$G$16</f>
        <v>-0.70921650277525627</v>
      </c>
    </row>
    <row r="1445" spans="1:3">
      <c r="A1445" s="40" t="s">
        <v>20</v>
      </c>
      <c r="B1445" s="22">
        <f>'Statistiques par espèce'!B62+'Statistiques par espèce'!C62</f>
        <v>8</v>
      </c>
      <c r="C1445" s="2">
        <f t="shared" si="36"/>
        <v>-0.42552990166515375</v>
      </c>
    </row>
    <row r="1446" spans="1:3">
      <c r="A1446" s="40" t="s">
        <v>20</v>
      </c>
      <c r="B1446" s="22">
        <f>'Statistiques par espèce'!B75+'Statistiques par espèce'!C75</f>
        <v>21</v>
      </c>
      <c r="C1446" s="2">
        <f t="shared" si="36"/>
        <v>1.4184330055505125</v>
      </c>
    </row>
    <row r="1447" spans="1:3">
      <c r="A1447" s="40" t="s">
        <v>20</v>
      </c>
      <c r="B1447" s="22">
        <f>'Statistiques par espèce'!B102+'Statistiques par espèce'!C102</f>
        <v>17</v>
      </c>
      <c r="C1447" s="2">
        <f t="shared" si="36"/>
        <v>0.85105980333030751</v>
      </c>
    </row>
    <row r="1448" spans="1:3">
      <c r="A1448" s="40" t="s">
        <v>20</v>
      </c>
      <c r="B1448" s="22">
        <f>'Statistiques par espèce'!B126+'Statistiques par espèce'!C126</f>
        <v>5</v>
      </c>
      <c r="C1448" s="2">
        <f t="shared" si="36"/>
        <v>-0.85105980333030751</v>
      </c>
    </row>
    <row r="1449" spans="1:3">
      <c r="A1449" s="40" t="s">
        <v>20</v>
      </c>
      <c r="B1449" s="22">
        <f>'Statistiques par espèce'!B140+'Statistiques par espèce'!C140</f>
        <v>4</v>
      </c>
      <c r="C1449" s="2">
        <f t="shared" si="36"/>
        <v>-0.99290310388535874</v>
      </c>
    </row>
    <row r="1450" spans="1:3">
      <c r="A1450" s="40" t="s">
        <v>20</v>
      </c>
      <c r="B1450" s="22">
        <f>'Statistiques par espèce'!B157+'Statistiques par espèce'!C157</f>
        <v>4</v>
      </c>
      <c r="C1450" s="2">
        <f t="shared" si="36"/>
        <v>-0.99290310388535874</v>
      </c>
    </row>
    <row r="1451" spans="1:3">
      <c r="A1451" s="40" t="s">
        <v>20</v>
      </c>
      <c r="B1451" s="22">
        <f>'Statistiques par espèce'!B165+'Statistiques par espèce'!C165</f>
        <v>4</v>
      </c>
      <c r="C1451" s="2">
        <f t="shared" si="36"/>
        <v>-0.99290310388535874</v>
      </c>
    </row>
    <row r="1452" spans="1:3">
      <c r="A1452" s="40" t="s">
        <v>20</v>
      </c>
      <c r="B1452" s="22">
        <f>'Statistiques par espèce'!B184+'Statistiques par espèce'!C184</f>
        <v>2</v>
      </c>
      <c r="C1452" s="2">
        <f t="shared" si="36"/>
        <v>-1.2765897049954611</v>
      </c>
    </row>
    <row r="1453" spans="1:3">
      <c r="A1453" s="40" t="s">
        <v>20</v>
      </c>
      <c r="B1453" s="22">
        <f>'Statistiques par espèce'!B213+'Statistiques par espèce'!C213</f>
        <v>14</v>
      </c>
      <c r="C1453" s="2">
        <f t="shared" si="36"/>
        <v>0.42552990166515375</v>
      </c>
    </row>
    <row r="1454" spans="1:3">
      <c r="A1454" s="40" t="s">
        <v>20</v>
      </c>
      <c r="B1454" s="22">
        <f>'Statistiques par espèce'!B226+'Statistiques par espèce'!C226</f>
        <v>13</v>
      </c>
      <c r="C1454" s="2">
        <f t="shared" si="36"/>
        <v>0.28368660111010247</v>
      </c>
    </row>
    <row r="1455" spans="1:3">
      <c r="A1455" s="40" t="s">
        <v>20</v>
      </c>
      <c r="B1455" s="22">
        <f>'Statistiques par espèce'!B240+'Statistiques par espèce'!C240</f>
        <v>7</v>
      </c>
      <c r="C1455" s="2">
        <f t="shared" si="36"/>
        <v>-0.56737320222020493</v>
      </c>
    </row>
    <row r="1456" spans="1:3">
      <c r="A1456" s="40" t="s">
        <v>20</v>
      </c>
      <c r="B1456" s="22">
        <f>'Statistiques par espèce'!B254+'Statistiques par espèce'!C254</f>
        <v>9</v>
      </c>
      <c r="C1456" s="2">
        <f t="shared" si="36"/>
        <v>-0.28368660111010247</v>
      </c>
    </row>
    <row r="1457" spans="1:3">
      <c r="A1457" s="40" t="s">
        <v>20</v>
      </c>
      <c r="B1457" s="22">
        <f>'Statistiques par espèce'!B294+'Statistiques par espèce'!C294</f>
        <v>10</v>
      </c>
      <c r="C1457" s="2">
        <f t="shared" si="36"/>
        <v>-0.14184330055505123</v>
      </c>
    </row>
    <row r="1458" spans="1:3">
      <c r="A1458" s="40" t="s">
        <v>20</v>
      </c>
      <c r="B1458" s="22">
        <f>'Statistiques par espèce'!B318+'Statistiques par espèce'!C318</f>
        <v>5</v>
      </c>
      <c r="C1458" s="2">
        <f t="shared" si="36"/>
        <v>-0.85105980333030751</v>
      </c>
    </row>
    <row r="1459" spans="1:3">
      <c r="A1459" s="40" t="s">
        <v>20</v>
      </c>
      <c r="B1459" s="22">
        <f>'Statistiques par espèce'!B326+'Statistiques par espèce'!C326</f>
        <v>1</v>
      </c>
      <c r="C1459" s="2">
        <f t="shared" si="36"/>
        <v>-1.4184330055505125</v>
      </c>
    </row>
    <row r="1460" spans="1:3">
      <c r="A1460" s="40" t="s">
        <v>20</v>
      </c>
      <c r="B1460" s="22">
        <f>'Statistiques par espèce'!B338+'Statistiques par espèce'!C338</f>
        <v>13</v>
      </c>
      <c r="C1460" s="2">
        <f t="shared" si="36"/>
        <v>0.28368660111010247</v>
      </c>
    </row>
    <row r="1461" spans="1:3">
      <c r="A1461" s="40" t="s">
        <v>20</v>
      </c>
      <c r="B1461" s="22">
        <f>'Statistiques par espèce'!B355+'Statistiques par espèce'!C355</f>
        <v>20</v>
      </c>
      <c r="C1461" s="2">
        <f t="shared" si="36"/>
        <v>1.2765897049954611</v>
      </c>
    </row>
    <row r="1462" spans="1:3">
      <c r="A1462" s="40" t="s">
        <v>20</v>
      </c>
      <c r="B1462" s="22">
        <f>'Statistiques par espèce'!B366+'Statistiques par espèce'!C366</f>
        <v>3</v>
      </c>
      <c r="C1462" s="2">
        <f t="shared" si="36"/>
        <v>-1.1347464044404099</v>
      </c>
    </row>
    <row r="1463" spans="1:3">
      <c r="A1463" s="40" t="s">
        <v>20</v>
      </c>
      <c r="B1463" s="22">
        <f>'Statistiques par espèce'!B463+'Statistiques par espèce'!C463</f>
        <v>7</v>
      </c>
      <c r="C1463" s="2">
        <f t="shared" si="36"/>
        <v>-0.56737320222020493</v>
      </c>
    </row>
    <row r="1464" spans="1:3">
      <c r="A1464" s="40" t="s">
        <v>20</v>
      </c>
      <c r="B1464" s="22">
        <f>'Statistiques par espèce'!B498+'Statistiques par espèce'!C498</f>
        <v>18</v>
      </c>
      <c r="C1464" s="2">
        <f t="shared" si="36"/>
        <v>0.99290310388535874</v>
      </c>
    </row>
    <row r="1465" spans="1:3">
      <c r="A1465" s="40" t="s">
        <v>20</v>
      </c>
      <c r="B1465" s="22">
        <f>'Statistiques par espèce'!B522+'Statistiques par espèce'!C522</f>
        <v>3</v>
      </c>
      <c r="C1465" s="2">
        <f t="shared" si="36"/>
        <v>-1.1347464044404099</v>
      </c>
    </row>
    <row r="1466" spans="1:3">
      <c r="A1466" s="40" t="s">
        <v>20</v>
      </c>
      <c r="B1466" s="22">
        <f>'Statistiques par espèce'!B533+'Statistiques par espèce'!C533</f>
        <v>3</v>
      </c>
      <c r="C1466" s="2">
        <f t="shared" si="36"/>
        <v>-1.1347464044404099</v>
      </c>
    </row>
    <row r="1467" spans="1:3">
      <c r="A1467" s="40" t="s">
        <v>20</v>
      </c>
      <c r="B1467" s="22">
        <f>'Statistiques par espèce'!B559+'Statistiques par espèce'!C559</f>
        <v>18</v>
      </c>
      <c r="C1467" s="2">
        <f t="shared" si="36"/>
        <v>0.99290310388535874</v>
      </c>
    </row>
    <row r="1468" spans="1:3">
      <c r="A1468" s="40" t="s">
        <v>20</v>
      </c>
      <c r="B1468" s="22">
        <f>'Statistiques par espèce'!B583+'Statistiques par espèce'!C583</f>
        <v>12</v>
      </c>
      <c r="C1468" s="2">
        <f t="shared" si="36"/>
        <v>0.14184330055505123</v>
      </c>
    </row>
    <row r="1469" spans="1:3">
      <c r="A1469" s="40" t="s">
        <v>20</v>
      </c>
      <c r="B1469" s="22">
        <f>'Statistiques par espèce'!B598+'Statistiques par espèce'!C598</f>
        <v>14</v>
      </c>
      <c r="C1469" s="2">
        <f t="shared" si="36"/>
        <v>0.42552990166515375</v>
      </c>
    </row>
    <row r="1470" spans="1:3">
      <c r="A1470" s="40" t="s">
        <v>20</v>
      </c>
      <c r="B1470" s="22">
        <f>'Statistiques par espèce'!B615+'Statistiques par espèce'!C615</f>
        <v>27</v>
      </c>
      <c r="C1470" s="2">
        <f t="shared" si="36"/>
        <v>2.2694928088808197</v>
      </c>
    </row>
    <row r="1471" spans="1:3">
      <c r="A1471" s="40" t="s">
        <v>20</v>
      </c>
      <c r="B1471" s="22">
        <f>'Statistiques par espèce'!B628+'Statistiques par espèce'!C628</f>
        <v>17</v>
      </c>
      <c r="C1471" s="2">
        <f t="shared" si="36"/>
        <v>0.85105980333030751</v>
      </c>
    </row>
    <row r="1472" spans="1:3">
      <c r="A1472" s="40" t="s">
        <v>20</v>
      </c>
      <c r="B1472" s="22">
        <f>'Statistiques par espèce'!B641+'Statistiques par espèce'!C641</f>
        <v>3</v>
      </c>
      <c r="C1472" s="2">
        <f t="shared" si="36"/>
        <v>-1.1347464044404099</v>
      </c>
    </row>
    <row r="1473" spans="1:3">
      <c r="A1473" s="40" t="s">
        <v>20</v>
      </c>
      <c r="B1473" s="22">
        <f>'Statistiques par espèce'!B655+'Statistiques par espèce'!C655</f>
        <v>20</v>
      </c>
      <c r="C1473" s="2">
        <f t="shared" si="36"/>
        <v>1.2765897049954611</v>
      </c>
    </row>
    <row r="1474" spans="1:3">
      <c r="A1474" s="40" t="s">
        <v>20</v>
      </c>
      <c r="B1474" s="22">
        <f>'Statistiques par espèce'!B678+'Statistiques par espèce'!C678</f>
        <v>8</v>
      </c>
      <c r="C1474" s="2">
        <f t="shared" si="36"/>
        <v>-0.42552990166515375</v>
      </c>
    </row>
    <row r="1475" spans="1:3">
      <c r="A1475" s="40" t="s">
        <v>20</v>
      </c>
      <c r="B1475" s="22">
        <f>'Statistiques par espèce'!B694+'Statistiques par espèce'!C694</f>
        <v>8</v>
      </c>
      <c r="C1475" s="2">
        <f t="shared" si="36"/>
        <v>-0.42552990166515375</v>
      </c>
    </row>
    <row r="1476" spans="1:3">
      <c r="A1476" s="40" t="s">
        <v>20</v>
      </c>
      <c r="B1476" s="22">
        <f>'Statistiques par espèce'!B706+'Statistiques par espèce'!C706</f>
        <v>2</v>
      </c>
      <c r="C1476" s="2">
        <f t="shared" si="36"/>
        <v>-1.2765897049954611</v>
      </c>
    </row>
    <row r="1477" spans="1:3">
      <c r="A1477" s="40" t="s">
        <v>20</v>
      </c>
      <c r="B1477" s="22">
        <f>'Statistiques par espèce'!B720+'Statistiques par espèce'!C720</f>
        <v>15</v>
      </c>
      <c r="C1477" s="2">
        <f t="shared" si="36"/>
        <v>0.56737320222020493</v>
      </c>
    </row>
    <row r="1478" spans="1:3">
      <c r="A1478" s="40" t="s">
        <v>20</v>
      </c>
      <c r="B1478" s="22">
        <f>'Statistiques par espèce'!B732+'Statistiques par espèce'!C732</f>
        <v>11</v>
      </c>
      <c r="C1478" s="2">
        <f t="shared" si="36"/>
        <v>0</v>
      </c>
    </row>
    <row r="1479" spans="1:3">
      <c r="A1479" s="40" t="s">
        <v>20</v>
      </c>
      <c r="B1479" s="22">
        <f>'Statistiques par espèce'!B750+'Statistiques par espèce'!C750</f>
        <v>34</v>
      </c>
      <c r="C1479" s="2">
        <f t="shared" si="36"/>
        <v>3.2623959127661788</v>
      </c>
    </row>
    <row r="1480" spans="1:3">
      <c r="A1480" s="40" t="s">
        <v>20</v>
      </c>
      <c r="B1480" s="22">
        <f>'Statistiques par espèce'!B772+'Statistiques par espèce'!C772</f>
        <v>11</v>
      </c>
      <c r="C1480" s="2">
        <f t="shared" si="36"/>
        <v>0</v>
      </c>
    </row>
    <row r="1481" spans="1:3">
      <c r="A1481" s="40" t="s">
        <v>20</v>
      </c>
      <c r="B1481" s="22">
        <f>'Statistiques par espèce'!B799+'Statistiques par espèce'!C799</f>
        <v>3</v>
      </c>
      <c r="C1481" s="2">
        <f t="shared" si="36"/>
        <v>-1.1347464044404099</v>
      </c>
    </row>
    <row r="1482" spans="1:3">
      <c r="A1482" s="40" t="s">
        <v>20</v>
      </c>
      <c r="B1482" s="22">
        <f>'Statistiques par espèce'!B811+'Statistiques par espèce'!C811</f>
        <v>20</v>
      </c>
      <c r="C1482" s="2">
        <f t="shared" si="36"/>
        <v>1.2765897049954611</v>
      </c>
    </row>
    <row r="1483" spans="1:3">
      <c r="A1483" s="40" t="s">
        <v>20</v>
      </c>
      <c r="B1483" s="22">
        <f>'Statistiques par espèce'!B825+'Statistiques par espèce'!C825</f>
        <v>7</v>
      </c>
      <c r="C1483" s="2">
        <f t="shared" si="36"/>
        <v>-0.56737320222020493</v>
      </c>
    </row>
    <row r="1484" spans="1:3">
      <c r="A1484" s="40" t="s">
        <v>20</v>
      </c>
      <c r="B1484" s="22">
        <f>'Statistiques par espèce'!B842+'Statistiques par espèce'!C842</f>
        <v>15</v>
      </c>
      <c r="C1484" s="2">
        <f t="shared" si="36"/>
        <v>0.56737320222020493</v>
      </c>
    </row>
    <row r="1485" spans="1:3">
      <c r="A1485" s="40" t="s">
        <v>20</v>
      </c>
      <c r="B1485" s="22">
        <f>'Statistiques par espèce'!B857+'Statistiques par espèce'!C857</f>
        <v>8</v>
      </c>
      <c r="C1485" s="2">
        <f t="shared" si="36"/>
        <v>-0.42552990166515375</v>
      </c>
    </row>
    <row r="1486" spans="1:3">
      <c r="A1486" s="40" t="s">
        <v>20</v>
      </c>
      <c r="B1486" s="22">
        <f>'Statistiques par espèce'!B875+'Statistiques par espèce'!C875</f>
        <v>10</v>
      </c>
      <c r="C1486" s="2">
        <f t="shared" si="36"/>
        <v>-0.14184330055505123</v>
      </c>
    </row>
    <row r="1487" spans="1:3">
      <c r="A1487" s="40" t="s">
        <v>20</v>
      </c>
      <c r="B1487" s="22">
        <f>'Statistiques par espèce'!B891+'Statistiques par espèce'!C891</f>
        <v>18</v>
      </c>
      <c r="C1487" s="2">
        <f t="shared" si="36"/>
        <v>0.99290310388535874</v>
      </c>
    </row>
    <row r="1488" spans="1:3">
      <c r="A1488" s="40" t="s">
        <v>20</v>
      </c>
      <c r="B1488" s="22">
        <f>'Statistiques par espèce'!B904+'Statistiques par espèce'!C904</f>
        <v>3</v>
      </c>
      <c r="C1488" s="2">
        <f t="shared" si="36"/>
        <v>-1.1347464044404099</v>
      </c>
    </row>
    <row r="1489" spans="1:3">
      <c r="A1489" s="40" t="s">
        <v>20</v>
      </c>
      <c r="B1489" s="22">
        <f>'Statistiques par espèce'!B917+'Statistiques par espèce'!C917</f>
        <v>24</v>
      </c>
      <c r="C1489" s="2">
        <f t="shared" si="36"/>
        <v>1.8439629072156662</v>
      </c>
    </row>
    <row r="1490" spans="1:3">
      <c r="A1490" s="40" t="s">
        <v>20</v>
      </c>
      <c r="B1490" s="22">
        <f>'Statistiques par espèce'!B931+'Statistiques par espèce'!C931</f>
        <v>3</v>
      </c>
      <c r="C1490" s="2">
        <f t="shared" si="36"/>
        <v>-1.1347464044404099</v>
      </c>
    </row>
    <row r="1491" spans="1:3">
      <c r="A1491" s="40" t="s">
        <v>20</v>
      </c>
      <c r="B1491" s="22">
        <f>'Statistiques par espèce'!B955+'Statistiques par espèce'!C955</f>
        <v>5</v>
      </c>
      <c r="C1491" s="2">
        <f t="shared" si="36"/>
        <v>-0.85105980333030751</v>
      </c>
    </row>
    <row r="1492" spans="1:3">
      <c r="A1492" s="40" t="s">
        <v>20</v>
      </c>
      <c r="B1492" s="22">
        <f>'Statistiques par espèce'!B969+'Statistiques par espèce'!C969</f>
        <v>3</v>
      </c>
      <c r="C1492" s="2">
        <f t="shared" si="36"/>
        <v>-1.1347464044404099</v>
      </c>
    </row>
    <row r="1493" spans="1:3">
      <c r="A1493" s="40" t="s">
        <v>20</v>
      </c>
      <c r="B1493" s="22">
        <f>'Statistiques par espèce'!B982+'Statistiques par espèce'!C982</f>
        <v>11</v>
      </c>
      <c r="C1493" s="2">
        <f t="shared" si="36"/>
        <v>0</v>
      </c>
    </row>
    <row r="1494" spans="1:3">
      <c r="A1494" s="40" t="s">
        <v>20</v>
      </c>
      <c r="B1494" s="22">
        <f>'Statistiques par espèce'!B1012+'Statistiques par espèce'!C1012</f>
        <v>10</v>
      </c>
      <c r="C1494" s="2">
        <f t="shared" si="36"/>
        <v>-0.14184330055505123</v>
      </c>
    </row>
    <row r="1495" spans="1:3">
      <c r="A1495" s="40" t="s">
        <v>20</v>
      </c>
      <c r="B1495" s="22">
        <f>'Statistiques par espèce'!B1026+'Statistiques par espèce'!C1026</f>
        <v>10</v>
      </c>
      <c r="C1495" s="2">
        <f t="shared" si="36"/>
        <v>-0.14184330055505123</v>
      </c>
    </row>
    <row r="1496" spans="1:3">
      <c r="A1496" s="40" t="s">
        <v>20</v>
      </c>
      <c r="B1496" s="22">
        <f>'Statistiques par espèce'!B1054+'Statistiques par espèce'!C1054</f>
        <v>37</v>
      </c>
      <c r="C1496" s="2">
        <f t="shared" si="36"/>
        <v>3.6879258144313325</v>
      </c>
    </row>
    <row r="1497" spans="1:3">
      <c r="A1497" s="40" t="s">
        <v>20</v>
      </c>
      <c r="B1497" s="22">
        <f>'Statistiques par espèce'!B1067+'Statistiques par espèce'!C1067</f>
        <v>1</v>
      </c>
      <c r="C1497" s="2">
        <f t="shared" si="36"/>
        <v>-1.4184330055505125</v>
      </c>
    </row>
    <row r="1498" spans="1:3">
      <c r="A1498" s="40" t="s">
        <v>20</v>
      </c>
      <c r="B1498" s="22">
        <f>'Statistiques par espèce'!B1080+'Statistiques par espèce'!C1080</f>
        <v>15</v>
      </c>
      <c r="C1498" s="2">
        <f t="shared" si="36"/>
        <v>0.56737320222020493</v>
      </c>
    </row>
    <row r="1499" spans="1:3">
      <c r="A1499" s="40" t="s">
        <v>20</v>
      </c>
      <c r="B1499" s="22">
        <f>'Statistiques par espèce'!B1090+'Statistiques par espèce'!C1090</f>
        <v>5</v>
      </c>
      <c r="C1499" s="2">
        <f t="shared" si="36"/>
        <v>-0.85105980333030751</v>
      </c>
    </row>
    <row r="1500" spans="1:3">
      <c r="A1500" s="40" t="s">
        <v>20</v>
      </c>
      <c r="B1500" s="22">
        <f>'Statistiques par espèce'!B1103+'Statistiques par espèce'!C1103</f>
        <v>13</v>
      </c>
      <c r="C1500" s="2">
        <f t="shared" si="36"/>
        <v>0.28368660111010247</v>
      </c>
    </row>
    <row r="1501" spans="1:3">
      <c r="A1501" s="40" t="s">
        <v>20</v>
      </c>
      <c r="B1501" s="22">
        <f>'Statistiques par espèce'!B1126+'Statistiques par espèce'!C1126</f>
        <v>3</v>
      </c>
      <c r="C1501" s="2">
        <f t="shared" si="36"/>
        <v>-1.1347464044404099</v>
      </c>
    </row>
    <row r="1502" spans="1:3">
      <c r="A1502" s="40" t="s">
        <v>20</v>
      </c>
      <c r="B1502" s="22">
        <f>'Statistiques par espèce'!B1152+'Statistiques par espèce'!C1152</f>
        <v>17</v>
      </c>
      <c r="C1502" s="2">
        <f t="shared" si="36"/>
        <v>0.85105980333030751</v>
      </c>
    </row>
    <row r="1503" spans="1:3">
      <c r="A1503" s="40" t="s">
        <v>20</v>
      </c>
      <c r="B1503" s="22">
        <f>'Statistiques par espèce'!B1169+'Statistiques par espèce'!C1169</f>
        <v>23</v>
      </c>
      <c r="C1503" s="2">
        <f t="shared" si="36"/>
        <v>1.702119606660615</v>
      </c>
    </row>
    <row r="1504" spans="1:3">
      <c r="A1504" s="40" t="s">
        <v>20</v>
      </c>
      <c r="B1504" s="22">
        <f>'Statistiques par espèce'!B1183+'Statistiques par espèce'!C1183</f>
        <v>21</v>
      </c>
      <c r="C1504" s="2">
        <f t="shared" si="36"/>
        <v>1.4184330055505125</v>
      </c>
    </row>
    <row r="1505" spans="1:3">
      <c r="A1505" s="40" t="s">
        <v>20</v>
      </c>
      <c r="B1505" s="22">
        <f>'Statistiques par espèce'!B1197+'Statistiques par espèce'!C1197</f>
        <v>8</v>
      </c>
      <c r="C1505" s="2">
        <f t="shared" si="36"/>
        <v>-0.42552990166515375</v>
      </c>
    </row>
    <row r="1506" spans="1:3">
      <c r="A1506" s="40" t="s">
        <v>20</v>
      </c>
      <c r="B1506" s="22">
        <f>'Statistiques par espèce'!B1212+'Statistiques par espèce'!C1212</f>
        <v>9</v>
      </c>
      <c r="C1506" s="2">
        <f t="shared" si="36"/>
        <v>-0.28368660111010247</v>
      </c>
    </row>
    <row r="1507" spans="1:3">
      <c r="A1507" s="40" t="s">
        <v>20</v>
      </c>
      <c r="B1507" s="22">
        <f>'Statistiques par espèce'!B1226+'Statistiques par espèce'!C1226</f>
        <v>17</v>
      </c>
      <c r="C1507" s="2">
        <f t="shared" si="36"/>
        <v>0.85105980333030751</v>
      </c>
    </row>
    <row r="1508" spans="1:3">
      <c r="A1508" s="40" t="s">
        <v>20</v>
      </c>
      <c r="B1508" s="22">
        <f>'Statistiques par espèce'!B1240+'Statistiques par espèce'!C1240</f>
        <v>8</v>
      </c>
      <c r="C1508" s="2">
        <f t="shared" ref="C1508:C1543" si="37">(X67-$F$16)/$G$16</f>
        <v>-0.42552990166515375</v>
      </c>
    </row>
    <row r="1509" spans="1:3">
      <c r="A1509" s="40" t="s">
        <v>20</v>
      </c>
      <c r="B1509" s="22">
        <f>'Statistiques par espèce'!B1250+'Statistiques par espèce'!C1250</f>
        <v>8</v>
      </c>
      <c r="C1509" s="2">
        <f t="shared" si="37"/>
        <v>-0.42552990166515375</v>
      </c>
    </row>
    <row r="1510" spans="1:3">
      <c r="A1510" s="40" t="s">
        <v>20</v>
      </c>
      <c r="B1510" s="22">
        <f>'Statistiques par espèce'!B1265+'Statistiques par espèce'!C1265</f>
        <v>10</v>
      </c>
      <c r="C1510" s="2">
        <f t="shared" si="37"/>
        <v>-0.14184330055505123</v>
      </c>
    </row>
    <row r="1511" spans="1:3">
      <c r="A1511" s="40" t="s">
        <v>20</v>
      </c>
      <c r="B1511" s="22">
        <f>'Statistiques par espèce'!B1281+'Statistiques par espèce'!C1281</f>
        <v>5</v>
      </c>
      <c r="C1511" s="2">
        <f t="shared" si="37"/>
        <v>-0.85105980333030751</v>
      </c>
    </row>
    <row r="1512" spans="1:3">
      <c r="A1512" s="40" t="s">
        <v>20</v>
      </c>
      <c r="B1512" s="22">
        <f>'Statistiques par espèce'!B1308+'Statistiques par espèce'!C1308</f>
        <v>17</v>
      </c>
      <c r="C1512" s="2">
        <f t="shared" si="37"/>
        <v>0.85105980333030751</v>
      </c>
    </row>
    <row r="1513" spans="1:3">
      <c r="A1513" s="40" t="s">
        <v>20</v>
      </c>
      <c r="B1513" s="22">
        <f>'Statistiques par espèce'!B1336+'Statistiques par espèce'!C1336</f>
        <v>10</v>
      </c>
      <c r="C1513" s="2">
        <f t="shared" si="37"/>
        <v>-0.14184330055505123</v>
      </c>
    </row>
    <row r="1514" spans="1:3">
      <c r="A1514" s="40" t="s">
        <v>20</v>
      </c>
      <c r="B1514" s="22">
        <f>'Statistiques par espèce'!B1350+'Statistiques par espèce'!C1350</f>
        <v>13</v>
      </c>
      <c r="C1514" s="2">
        <f t="shared" si="37"/>
        <v>0.28368660111010247</v>
      </c>
    </row>
    <row r="1515" spans="1:3">
      <c r="A1515" s="40" t="s">
        <v>20</v>
      </c>
      <c r="B1515" s="22">
        <f>'Statistiques par espèce'!B1368+'Statistiques par espèce'!C1368</f>
        <v>21</v>
      </c>
      <c r="C1515" s="2">
        <f t="shared" si="37"/>
        <v>1.4184330055505125</v>
      </c>
    </row>
    <row r="1516" spans="1:3">
      <c r="A1516" s="40" t="s">
        <v>20</v>
      </c>
      <c r="B1516" s="22">
        <f>'Statistiques par espèce'!B1393+'Statistiques par espèce'!C1393</f>
        <v>4</v>
      </c>
      <c r="C1516" s="2">
        <f t="shared" si="37"/>
        <v>-0.99290310388535874</v>
      </c>
    </row>
    <row r="1517" spans="1:3">
      <c r="A1517" s="40" t="s">
        <v>20</v>
      </c>
      <c r="B1517" s="22">
        <f>'Statistiques par espèce'!B1405+'Statistiques par espèce'!C1405</f>
        <v>5</v>
      </c>
      <c r="C1517" s="2">
        <f t="shared" si="37"/>
        <v>-0.85105980333030751</v>
      </c>
    </row>
    <row r="1518" spans="1:3">
      <c r="A1518" s="40" t="s">
        <v>20</v>
      </c>
      <c r="B1518" s="22">
        <f>'Statistiques par espèce'!B1432+'Statistiques par espèce'!C1432</f>
        <v>8</v>
      </c>
      <c r="C1518" s="2">
        <f t="shared" si="37"/>
        <v>-0.42552990166515375</v>
      </c>
    </row>
    <row r="1519" spans="1:3">
      <c r="A1519" s="40" t="s">
        <v>20</v>
      </c>
      <c r="B1519" s="22">
        <f>'Statistiques par espèce'!B1445+'Statistiques par espèce'!C1445</f>
        <v>13</v>
      </c>
      <c r="C1519" s="2">
        <f t="shared" si="37"/>
        <v>0.28368660111010247</v>
      </c>
    </row>
    <row r="1520" spans="1:3">
      <c r="A1520" s="40" t="s">
        <v>20</v>
      </c>
      <c r="B1520" s="22">
        <f>'Statistiques par espèce'!B1517+'Statistiques par espèce'!C1517</f>
        <v>6</v>
      </c>
      <c r="C1520" s="2">
        <f t="shared" si="37"/>
        <v>-0.70921650277525627</v>
      </c>
    </row>
    <row r="1521" spans="1:3">
      <c r="A1521" s="40" t="s">
        <v>20</v>
      </c>
      <c r="B1521" s="22">
        <f>'Statistiques par espèce'!B1534+'Statistiques par espèce'!C1534</f>
        <v>9</v>
      </c>
      <c r="C1521" s="2">
        <f t="shared" si="37"/>
        <v>-0.28368660111010247</v>
      </c>
    </row>
    <row r="1522" spans="1:3">
      <c r="A1522" s="40" t="s">
        <v>20</v>
      </c>
      <c r="B1522" s="22">
        <f>'Statistiques par espèce'!B1564+'Statistiques par espèce'!C1564</f>
        <v>9</v>
      </c>
      <c r="C1522" s="2">
        <f t="shared" si="37"/>
        <v>-0.28368660111010247</v>
      </c>
    </row>
    <row r="1523" spans="1:3">
      <c r="A1523" s="40" t="s">
        <v>20</v>
      </c>
      <c r="B1523" s="22">
        <f>'Statistiques par espèce'!B1576+'Statistiques par espèce'!C1576</f>
        <v>9</v>
      </c>
      <c r="C1523" s="2">
        <f t="shared" si="37"/>
        <v>-0.28368660111010247</v>
      </c>
    </row>
    <row r="1524" spans="1:3">
      <c r="A1524" s="40" t="s">
        <v>20</v>
      </c>
      <c r="B1524" s="22">
        <f>'Statistiques par espèce'!B1590+'Statistiques par espèce'!C1590</f>
        <v>11</v>
      </c>
      <c r="C1524" s="2">
        <f t="shared" si="37"/>
        <v>0</v>
      </c>
    </row>
    <row r="1525" spans="1:3">
      <c r="A1525" s="40" t="s">
        <v>20</v>
      </c>
      <c r="B1525" s="22">
        <f>'Statistiques par espèce'!B1605+'Statistiques par espèce'!C1605</f>
        <v>12</v>
      </c>
      <c r="C1525" s="2">
        <f t="shared" si="37"/>
        <v>0.14184330055505123</v>
      </c>
    </row>
    <row r="1526" spans="1:3">
      <c r="A1526" s="40" t="s">
        <v>20</v>
      </c>
      <c r="B1526" s="22">
        <f>'Statistiques par espèce'!B1619+'Statistiques par espèce'!C1619</f>
        <v>16</v>
      </c>
      <c r="C1526" s="2">
        <f t="shared" si="37"/>
        <v>0.70921650277525627</v>
      </c>
    </row>
    <row r="1527" spans="1:3">
      <c r="A1527" s="40" t="s">
        <v>20</v>
      </c>
      <c r="B1527" s="22">
        <f>'Statistiques par espèce'!B1628+'Statistiques par espèce'!C1628</f>
        <v>5</v>
      </c>
      <c r="C1527" s="2">
        <f t="shared" si="37"/>
        <v>-0.85105980333030751</v>
      </c>
    </row>
    <row r="1528" spans="1:3">
      <c r="A1528" s="40" t="s">
        <v>20</v>
      </c>
      <c r="B1528" s="22">
        <f>'Statistiques par espèce'!B1643+'Statistiques par espèce'!C1643</f>
        <v>9</v>
      </c>
      <c r="C1528" s="2">
        <f t="shared" si="37"/>
        <v>-0.28368660111010247</v>
      </c>
    </row>
    <row r="1529" spans="1:3">
      <c r="A1529" s="40" t="s">
        <v>20</v>
      </c>
      <c r="B1529" s="22">
        <f>'Statistiques par espèce'!B1660+'Statistiques par espèce'!C1660</f>
        <v>14</v>
      </c>
      <c r="C1529" s="2">
        <f t="shared" si="37"/>
        <v>0.42552990166515375</v>
      </c>
    </row>
    <row r="1530" spans="1:3">
      <c r="A1530" s="40" t="s">
        <v>20</v>
      </c>
      <c r="B1530" s="22">
        <f>'Statistiques par espèce'!B1675+'Statistiques par espèce'!C1675</f>
        <v>29</v>
      </c>
      <c r="C1530" s="2">
        <f t="shared" si="37"/>
        <v>2.5531794099909222</v>
      </c>
    </row>
    <row r="1531" spans="1:3">
      <c r="A1531" s="40" t="s">
        <v>20</v>
      </c>
      <c r="B1531" s="22">
        <f>'Statistiques par espèce'!B1689+'Statistiques par espèce'!C1689</f>
        <v>1</v>
      </c>
      <c r="C1531" s="2">
        <f t="shared" si="37"/>
        <v>-1.4184330055505125</v>
      </c>
    </row>
    <row r="1532" spans="1:3">
      <c r="A1532" s="40" t="s">
        <v>20</v>
      </c>
      <c r="B1532" s="22">
        <f>'Statistiques par espèce'!B1705+'Statistiques par espèce'!C1705</f>
        <v>18</v>
      </c>
      <c r="C1532" s="2">
        <f t="shared" si="37"/>
        <v>0.99290310388535874</v>
      </c>
    </row>
    <row r="1533" spans="1:3">
      <c r="A1533" s="40" t="s">
        <v>20</v>
      </c>
      <c r="B1533" s="22">
        <f>'Statistiques par espèce'!B1763+'Statistiques par espèce'!C1763</f>
        <v>13</v>
      </c>
      <c r="C1533" s="2">
        <f t="shared" si="37"/>
        <v>0.28368660111010247</v>
      </c>
    </row>
    <row r="1534" spans="1:3">
      <c r="A1534" s="40" t="s">
        <v>20</v>
      </c>
      <c r="B1534" s="22">
        <f>'Statistiques par espèce'!B1789+'Statistiques par espèce'!C1789</f>
        <v>5</v>
      </c>
      <c r="C1534" s="2">
        <f t="shared" si="37"/>
        <v>-0.85105980333030751</v>
      </c>
    </row>
    <row r="1535" spans="1:3">
      <c r="A1535" s="40" t="s">
        <v>20</v>
      </c>
      <c r="B1535" s="22">
        <f>'Statistiques par espèce'!B1836+'Statistiques par espèce'!C1836</f>
        <v>9</v>
      </c>
      <c r="C1535" s="2">
        <f t="shared" si="37"/>
        <v>-0.28368660111010247</v>
      </c>
    </row>
    <row r="1536" spans="1:3">
      <c r="A1536" s="40" t="s">
        <v>20</v>
      </c>
      <c r="B1536" s="22">
        <f>'Statistiques par espèce'!B1860+'Statistiques par espèce'!C1860</f>
        <v>7</v>
      </c>
      <c r="C1536" s="2">
        <f t="shared" si="37"/>
        <v>-0.56737320222020493</v>
      </c>
    </row>
    <row r="1537" spans="1:3">
      <c r="A1537" s="40" t="s">
        <v>20</v>
      </c>
      <c r="B1537" s="22">
        <f>'Statistiques par espèce'!B1874+'Statistiques par espèce'!C1874</f>
        <v>5</v>
      </c>
      <c r="C1537" s="2">
        <f t="shared" si="37"/>
        <v>-0.85105980333030751</v>
      </c>
    </row>
    <row r="1538" spans="1:3">
      <c r="A1538" s="40" t="s">
        <v>20</v>
      </c>
      <c r="B1538" s="22">
        <f>'Statistiques par espèce'!B1906+'Statistiques par espèce'!C1906</f>
        <v>12</v>
      </c>
      <c r="C1538" s="2">
        <f t="shared" si="37"/>
        <v>0.14184330055505123</v>
      </c>
    </row>
    <row r="1539" spans="1:3">
      <c r="A1539" s="40" t="s">
        <v>20</v>
      </c>
      <c r="B1539" s="22">
        <f>'Statistiques par espèce'!B1923+'Statistiques par espèce'!C1923</f>
        <v>15</v>
      </c>
      <c r="C1539" s="2">
        <f t="shared" si="37"/>
        <v>0.56737320222020493</v>
      </c>
    </row>
    <row r="1540" spans="1:3">
      <c r="A1540" s="40" t="s">
        <v>20</v>
      </c>
      <c r="B1540" s="22">
        <f>'Statistiques par espèce'!B1969+'Statistiques par espèce'!C1969</f>
        <v>17</v>
      </c>
      <c r="C1540" s="2">
        <f t="shared" si="37"/>
        <v>0.85105980333030751</v>
      </c>
    </row>
    <row r="1541" spans="1:3">
      <c r="A1541" s="40" t="s">
        <v>20</v>
      </c>
      <c r="B1541" s="22">
        <f>'Statistiques par espèce'!B1995+'Statistiques par espèce'!C1995</f>
        <v>6</v>
      </c>
      <c r="C1541" s="2">
        <f t="shared" si="37"/>
        <v>-0.70921650277525627</v>
      </c>
    </row>
    <row r="1542" spans="1:3">
      <c r="A1542" s="40" t="s">
        <v>20</v>
      </c>
      <c r="B1542" s="22">
        <f>'Statistiques par espèce'!B2011+'Statistiques par espèce'!C2011</f>
        <v>12</v>
      </c>
      <c r="C1542" s="2">
        <f t="shared" si="37"/>
        <v>0.14184330055505123</v>
      </c>
    </row>
    <row r="1543" spans="1:3">
      <c r="A1543" s="40" t="s">
        <v>20</v>
      </c>
      <c r="B1543" s="22">
        <f>'Statistiques par espèce'!B2025+'Statistiques par espèce'!C2025</f>
        <v>15</v>
      </c>
      <c r="C1543" s="2">
        <f t="shared" si="37"/>
        <v>0.56737320222020493</v>
      </c>
    </row>
    <row r="1544" spans="1:3">
      <c r="A1544" s="40" t="s">
        <v>35</v>
      </c>
      <c r="B1544" s="22">
        <f>'Statistiques par espèce'!B18+'Statistiques par espèce'!C18</f>
        <v>14</v>
      </c>
      <c r="C1544" s="2">
        <f>(Y2-$F$17)/$G$17</f>
        <v>0.59371092041588291</v>
      </c>
    </row>
    <row r="1545" spans="1:3">
      <c r="A1545" s="40" t="s">
        <v>35</v>
      </c>
      <c r="B1545" s="22">
        <f>'Statistiques par espèce'!B34+'Statistiques par espèce'!C34</f>
        <v>10</v>
      </c>
      <c r="C1545" s="2">
        <f t="shared" ref="C1545:C1608" si="38">(Y3-$F$17)/$G$17</f>
        <v>-0.16159104561777832</v>
      </c>
    </row>
    <row r="1546" spans="1:3">
      <c r="A1546" s="40" t="s">
        <v>35</v>
      </c>
      <c r="B1546" s="22">
        <f>'Statistiques par espèce'!B77+'Statistiques par espèce'!C77</f>
        <v>22</v>
      </c>
      <c r="C1546" s="2">
        <f t="shared" si="38"/>
        <v>2.1043148524832054</v>
      </c>
    </row>
    <row r="1547" spans="1:3">
      <c r="A1547" s="40" t="s">
        <v>35</v>
      </c>
      <c r="B1547" s="22">
        <f>'Statistiques par espèce'!B89+'Statistiques par espèce'!C89</f>
        <v>10</v>
      </c>
      <c r="C1547" s="2">
        <f t="shared" si="38"/>
        <v>-0.16159104561777832</v>
      </c>
    </row>
    <row r="1548" spans="1:3">
      <c r="A1548" s="40" t="s">
        <v>35</v>
      </c>
      <c r="B1548" s="22">
        <f>'Statistiques par espèce'!B118+'Statistiques par espèce'!C118</f>
        <v>13</v>
      </c>
      <c r="C1548" s="2">
        <f t="shared" si="38"/>
        <v>0.40488542890746759</v>
      </c>
    </row>
    <row r="1549" spans="1:3">
      <c r="A1549" s="40" t="s">
        <v>35</v>
      </c>
      <c r="B1549" s="22">
        <f>'Statistiques par espèce'!B127+'Statistiques par espèce'!C127</f>
        <v>9</v>
      </c>
      <c r="C1549" s="2">
        <f t="shared" si="38"/>
        <v>-0.35041653712619364</v>
      </c>
    </row>
    <row r="1550" spans="1:3">
      <c r="A1550" s="40" t="s">
        <v>35</v>
      </c>
      <c r="B1550" s="22">
        <f>'Statistiques par espèce'!B142+'Statistiques par espèce'!C142</f>
        <v>7</v>
      </c>
      <c r="C1550" s="2">
        <f t="shared" si="38"/>
        <v>-0.72806752014302423</v>
      </c>
    </row>
    <row r="1551" spans="1:3">
      <c r="A1551" s="40" t="s">
        <v>35</v>
      </c>
      <c r="B1551" s="22">
        <f>'Statistiques par espèce'!B158+'Statistiques par espèce'!C158</f>
        <v>4</v>
      </c>
      <c r="C1551" s="2">
        <f t="shared" si="38"/>
        <v>-1.2945439946682702</v>
      </c>
    </row>
    <row r="1552" spans="1:3">
      <c r="A1552" s="40" t="s">
        <v>35</v>
      </c>
      <c r="B1552" s="22">
        <f>'Statistiques par espèce'!B167+'Statistiques par espèce'!C167</f>
        <v>11</v>
      </c>
      <c r="C1552" s="2">
        <f t="shared" si="38"/>
        <v>2.7234445890636977E-2</v>
      </c>
    </row>
    <row r="1553" spans="1:3">
      <c r="A1553" s="40" t="s">
        <v>35</v>
      </c>
      <c r="B1553" s="22">
        <f>'Statistiques par espèce'!B176+'Statistiques par espèce'!C176</f>
        <v>14</v>
      </c>
      <c r="C1553" s="2">
        <f t="shared" si="38"/>
        <v>0.59371092041588291</v>
      </c>
    </row>
    <row r="1554" spans="1:3">
      <c r="A1554" s="40" t="s">
        <v>35</v>
      </c>
      <c r="B1554" s="22">
        <f>'Statistiques par espèce'!B186+'Statistiques par espèce'!C186</f>
        <v>5</v>
      </c>
      <c r="C1554" s="2">
        <f t="shared" si="38"/>
        <v>-1.1057185031598549</v>
      </c>
    </row>
    <row r="1555" spans="1:3">
      <c r="A1555" s="40" t="s">
        <v>35</v>
      </c>
      <c r="B1555" s="22">
        <f>'Statistiques par espèce'!B199+'Statistiques par espèce'!C199</f>
        <v>17</v>
      </c>
      <c r="C1555" s="2">
        <f t="shared" si="38"/>
        <v>1.1601873949411288</v>
      </c>
    </row>
    <row r="1556" spans="1:3">
      <c r="A1556" s="40" t="s">
        <v>35</v>
      </c>
      <c r="B1556" s="22">
        <f>'Statistiques par espèce'!B242+'Statistiques par espèce'!C242</f>
        <v>4</v>
      </c>
      <c r="C1556" s="2">
        <f t="shared" si="38"/>
        <v>-1.2945439946682702</v>
      </c>
    </row>
    <row r="1557" spans="1:3">
      <c r="A1557" s="40" t="s">
        <v>35</v>
      </c>
      <c r="B1557" s="22">
        <f>'Statistiques par espèce'!B255+'Statistiques par espèce'!C255</f>
        <v>10</v>
      </c>
      <c r="C1557" s="2">
        <f t="shared" si="38"/>
        <v>-0.16159104561777832</v>
      </c>
    </row>
    <row r="1558" spans="1:3">
      <c r="A1558" s="40" t="s">
        <v>35</v>
      </c>
      <c r="B1558" s="22">
        <f>'Statistiques par espèce'!B268+'Statistiques par espèce'!C268</f>
        <v>2</v>
      </c>
      <c r="C1558" s="2">
        <f t="shared" si="38"/>
        <v>-1.6721949776851008</v>
      </c>
    </row>
    <row r="1559" spans="1:3">
      <c r="A1559" s="40" t="s">
        <v>35</v>
      </c>
      <c r="B1559" s="22">
        <f>'Statistiques par espèce'!B280+'Statistiques par espèce'!C280</f>
        <v>10</v>
      </c>
      <c r="C1559" s="2">
        <f t="shared" si="38"/>
        <v>-0.16159104561777832</v>
      </c>
    </row>
    <row r="1560" spans="1:3">
      <c r="A1560" s="40" t="s">
        <v>35</v>
      </c>
      <c r="B1560" s="22">
        <f>'Statistiques par espèce'!B296+'Statistiques par espèce'!C296</f>
        <v>9</v>
      </c>
      <c r="C1560" s="2">
        <f t="shared" si="38"/>
        <v>-0.35041653712619364</v>
      </c>
    </row>
    <row r="1561" spans="1:3">
      <c r="A1561" s="40" t="s">
        <v>35</v>
      </c>
      <c r="B1561" s="22">
        <f>'Statistiques par espèce'!B319+'Statistiques par espèce'!C319</f>
        <v>4</v>
      </c>
      <c r="C1561" s="2">
        <f t="shared" si="38"/>
        <v>-1.2945439946682702</v>
      </c>
    </row>
    <row r="1562" spans="1:3">
      <c r="A1562" s="40" t="s">
        <v>35</v>
      </c>
      <c r="B1562" s="22">
        <f>'Statistiques par espèce'!B340+'Statistiques par espèce'!C340</f>
        <v>15</v>
      </c>
      <c r="C1562" s="2">
        <f t="shared" si="38"/>
        <v>0.78253641192429824</v>
      </c>
    </row>
    <row r="1563" spans="1:3">
      <c r="A1563" s="40" t="s">
        <v>35</v>
      </c>
      <c r="B1563" s="22">
        <f>'Statistiques par espèce'!B356+'Statistiques par espèce'!C356</f>
        <v>16</v>
      </c>
      <c r="C1563" s="2">
        <f t="shared" si="38"/>
        <v>0.97136190343271356</v>
      </c>
    </row>
    <row r="1564" spans="1:3">
      <c r="A1564" s="40" t="s">
        <v>35</v>
      </c>
      <c r="B1564" s="22">
        <f>'Statistiques par espèce'!B378+'Statistiques par espèce'!C378</f>
        <v>2</v>
      </c>
      <c r="C1564" s="2">
        <f t="shared" si="38"/>
        <v>-1.6721949776851008</v>
      </c>
    </row>
    <row r="1565" spans="1:3">
      <c r="A1565" s="40" t="s">
        <v>35</v>
      </c>
      <c r="B1565" s="22">
        <f>'Statistiques par espèce'!B402+'Statistiques par espèce'!C402</f>
        <v>31</v>
      </c>
      <c r="C1565" s="2">
        <f t="shared" si="38"/>
        <v>3.8037442760589433</v>
      </c>
    </row>
    <row r="1566" spans="1:3">
      <c r="A1566" s="40" t="s">
        <v>35</v>
      </c>
      <c r="B1566" s="22">
        <f>'Statistiques par espèce'!B416+'Statistiques par espèce'!C416</f>
        <v>11</v>
      </c>
      <c r="C1566" s="2">
        <f t="shared" si="38"/>
        <v>2.7234445890636977E-2</v>
      </c>
    </row>
    <row r="1567" spans="1:3">
      <c r="A1567" s="40" t="s">
        <v>35</v>
      </c>
      <c r="B1567" s="22">
        <f>'Statistiques par espèce'!B429+'Statistiques par espèce'!C429</f>
        <v>12</v>
      </c>
      <c r="C1567" s="2">
        <f t="shared" si="38"/>
        <v>0.2160599373990523</v>
      </c>
    </row>
    <row r="1568" spans="1:3">
      <c r="A1568" s="40" t="s">
        <v>35</v>
      </c>
      <c r="B1568" s="22">
        <f>'Statistiques par espèce'!B443+'Statistiques par espèce'!C443</f>
        <v>5</v>
      </c>
      <c r="C1568" s="2">
        <f t="shared" si="38"/>
        <v>-1.1057185031598549</v>
      </c>
    </row>
    <row r="1569" spans="1:3">
      <c r="A1569" s="40" t="s">
        <v>35</v>
      </c>
      <c r="B1569" s="22">
        <f>'Statistiques par espèce'!B454+'Statistiques par espèce'!C454</f>
        <v>21</v>
      </c>
      <c r="C1569" s="2">
        <f t="shared" si="38"/>
        <v>1.9154893609747901</v>
      </c>
    </row>
    <row r="1570" spans="1:3">
      <c r="A1570" s="40" t="s">
        <v>35</v>
      </c>
      <c r="B1570" s="22">
        <f>'Statistiques par espèce'!B464+'Statistiques par espèce'!C464</f>
        <v>16</v>
      </c>
      <c r="C1570" s="2">
        <f t="shared" si="38"/>
        <v>0.97136190343271356</v>
      </c>
    </row>
    <row r="1571" spans="1:3">
      <c r="A1571" s="40" t="s">
        <v>35</v>
      </c>
      <c r="B1571" s="22">
        <f>'Statistiques par espèce'!B475+'Statistiques par espèce'!C475</f>
        <v>14</v>
      </c>
      <c r="C1571" s="2">
        <f t="shared" si="38"/>
        <v>0.59371092041588291</v>
      </c>
    </row>
    <row r="1572" spans="1:3">
      <c r="A1572" s="40" t="s">
        <v>35</v>
      </c>
      <c r="B1572" s="22">
        <f>'Statistiques par espèce'!B487+'Statistiques par espèce'!C487</f>
        <v>8</v>
      </c>
      <c r="C1572" s="2">
        <f t="shared" si="38"/>
        <v>-0.53924202863460891</v>
      </c>
    </row>
    <row r="1573" spans="1:3">
      <c r="A1573" s="40" t="s">
        <v>35</v>
      </c>
      <c r="B1573" s="22">
        <f>'Statistiques par espèce'!B500+'Statistiques par espèce'!C500</f>
        <v>14</v>
      </c>
      <c r="C1573" s="2">
        <f t="shared" si="38"/>
        <v>0.59371092041588291</v>
      </c>
    </row>
    <row r="1574" spans="1:3">
      <c r="A1574" s="40" t="s">
        <v>35</v>
      </c>
      <c r="B1574" s="22">
        <f>'Statistiques par espèce'!B535+'Statistiques par espèce'!C535</f>
        <v>7</v>
      </c>
      <c r="C1574" s="2">
        <f t="shared" si="38"/>
        <v>-0.72806752014302423</v>
      </c>
    </row>
    <row r="1575" spans="1:3">
      <c r="A1575" s="40" t="s">
        <v>35</v>
      </c>
      <c r="B1575" s="22">
        <f>'Statistiques par espèce'!B547+'Statistiques par espèce'!C547</f>
        <v>6</v>
      </c>
      <c r="C1575" s="2">
        <f t="shared" si="38"/>
        <v>-0.91689301165143955</v>
      </c>
    </row>
    <row r="1576" spans="1:3">
      <c r="A1576" s="40" t="s">
        <v>35</v>
      </c>
      <c r="B1576" s="22">
        <f>'Statistiques par espèce'!B561+'Statistiques par espèce'!C561</f>
        <v>12</v>
      </c>
      <c r="C1576" s="2">
        <f t="shared" si="38"/>
        <v>0.2160599373990523</v>
      </c>
    </row>
    <row r="1577" spans="1:3">
      <c r="A1577" s="40" t="s">
        <v>35</v>
      </c>
      <c r="B1577" s="22">
        <f>'Statistiques par espèce'!B576+'Statistiques par espèce'!C576</f>
        <v>14</v>
      </c>
      <c r="C1577" s="2">
        <f t="shared" si="38"/>
        <v>0.59371092041588291</v>
      </c>
    </row>
    <row r="1578" spans="1:3">
      <c r="A1578" s="40" t="s">
        <v>35</v>
      </c>
      <c r="B1578" s="22">
        <f>'Statistiques par espèce'!B584+'Statistiques par espèce'!C584</f>
        <v>11</v>
      </c>
      <c r="C1578" s="2">
        <f t="shared" si="38"/>
        <v>2.7234445890636977E-2</v>
      </c>
    </row>
    <row r="1579" spans="1:3">
      <c r="A1579" s="40" t="s">
        <v>35</v>
      </c>
      <c r="B1579" s="22">
        <f>'Statistiques par espèce'!B617+'Statistiques par espèce'!C617</f>
        <v>21</v>
      </c>
      <c r="C1579" s="2">
        <f t="shared" si="38"/>
        <v>1.9154893609747901</v>
      </c>
    </row>
    <row r="1580" spans="1:3">
      <c r="A1580" s="40" t="s">
        <v>35</v>
      </c>
      <c r="B1580" s="22">
        <f>'Statistiques par espèce'!B656+'Statistiques par espèce'!C656</f>
        <v>12</v>
      </c>
      <c r="C1580" s="2">
        <f t="shared" si="38"/>
        <v>0.2160599373990523</v>
      </c>
    </row>
    <row r="1581" spans="1:3">
      <c r="A1581" s="40" t="s">
        <v>35</v>
      </c>
      <c r="B1581" s="22">
        <f>'Statistiques par espèce'!B680+'Statistiques par espèce'!C680</f>
        <v>17</v>
      </c>
      <c r="C1581" s="2">
        <f t="shared" si="38"/>
        <v>1.1601873949411288</v>
      </c>
    </row>
    <row r="1582" spans="1:3">
      <c r="A1582" s="40" t="s">
        <v>35</v>
      </c>
      <c r="B1582" s="22">
        <f>'Statistiques par espèce'!B696+'Statistiques par espèce'!C696</f>
        <v>3</v>
      </c>
      <c r="C1582" s="2">
        <f t="shared" si="38"/>
        <v>-1.4833694861766855</v>
      </c>
    </row>
    <row r="1583" spans="1:3">
      <c r="A1583" s="40" t="s">
        <v>35</v>
      </c>
      <c r="B1583" s="22">
        <f>'Statistiques par espèce'!B708+'Statistiques par espèce'!C708</f>
        <v>2</v>
      </c>
      <c r="C1583" s="2">
        <f t="shared" si="38"/>
        <v>-1.6721949776851008</v>
      </c>
    </row>
    <row r="1584" spans="1:3">
      <c r="A1584" s="40" t="s">
        <v>35</v>
      </c>
      <c r="B1584" s="22">
        <f>'Statistiques par espèce'!B721+'Statistiques par espèce'!C721</f>
        <v>16</v>
      </c>
      <c r="C1584" s="2">
        <f t="shared" si="38"/>
        <v>0.97136190343271356</v>
      </c>
    </row>
    <row r="1585" spans="1:3">
      <c r="A1585" s="40" t="s">
        <v>35</v>
      </c>
      <c r="B1585" s="22">
        <f>'Statistiques par espèce'!B774+'Statistiques par espèce'!C774</f>
        <v>10</v>
      </c>
      <c r="C1585" s="2">
        <f t="shared" si="38"/>
        <v>-0.16159104561777832</v>
      </c>
    </row>
    <row r="1586" spans="1:3">
      <c r="A1586" s="40" t="s">
        <v>35</v>
      </c>
      <c r="B1586" s="22">
        <f>'Statistiques par espèce'!B788+'Statistiques par espèce'!C788</f>
        <v>10</v>
      </c>
      <c r="C1586" s="2">
        <f t="shared" si="38"/>
        <v>-0.16159104561777832</v>
      </c>
    </row>
    <row r="1587" spans="1:3">
      <c r="A1587" s="40" t="s">
        <v>35</v>
      </c>
      <c r="B1587" s="22">
        <f>'Statistiques par espèce'!B827+'Statistiques par espèce'!C827</f>
        <v>8</v>
      </c>
      <c r="C1587" s="2">
        <f t="shared" si="38"/>
        <v>-0.53924202863460891</v>
      </c>
    </row>
    <row r="1588" spans="1:3">
      <c r="A1588" s="40" t="s">
        <v>35</v>
      </c>
      <c r="B1588" s="22">
        <f>'Statistiques par espèce'!B844+'Statistiques par espèce'!C844</f>
        <v>10</v>
      </c>
      <c r="C1588" s="2">
        <f t="shared" si="38"/>
        <v>-0.16159104561777832</v>
      </c>
    </row>
    <row r="1589" spans="1:3">
      <c r="A1589" s="40" t="s">
        <v>35</v>
      </c>
      <c r="B1589" s="22">
        <f>'Statistiques par espèce'!B859+'Statistiques par espèce'!C859</f>
        <v>7</v>
      </c>
      <c r="C1589" s="2">
        <f t="shared" si="38"/>
        <v>-0.72806752014302423</v>
      </c>
    </row>
    <row r="1590" spans="1:3">
      <c r="A1590" s="40" t="s">
        <v>35</v>
      </c>
      <c r="B1590" s="22">
        <f>'Statistiques par espèce'!B877+'Statistiques par espèce'!C877</f>
        <v>7</v>
      </c>
      <c r="C1590" s="2">
        <f t="shared" si="38"/>
        <v>-0.72806752014302423</v>
      </c>
    </row>
    <row r="1591" spans="1:3">
      <c r="A1591" s="40" t="s">
        <v>35</v>
      </c>
      <c r="B1591" s="22">
        <f>'Statistiques par espèce'!B893+'Statistiques par espèce'!C893</f>
        <v>8</v>
      </c>
      <c r="C1591" s="2">
        <f t="shared" si="38"/>
        <v>-0.53924202863460891</v>
      </c>
    </row>
    <row r="1592" spans="1:3">
      <c r="A1592" s="40" t="s">
        <v>35</v>
      </c>
      <c r="B1592" s="22">
        <f>'Statistiques par espèce'!B906+'Statistiques par espèce'!C906</f>
        <v>2</v>
      </c>
      <c r="C1592" s="2">
        <f t="shared" si="38"/>
        <v>-1.6721949776851008</v>
      </c>
    </row>
    <row r="1593" spans="1:3">
      <c r="A1593" s="40" t="s">
        <v>35</v>
      </c>
      <c r="B1593" s="22">
        <f>'Statistiques par espèce'!B919+'Statistiques par espèce'!C919</f>
        <v>17</v>
      </c>
      <c r="C1593" s="2">
        <f t="shared" si="38"/>
        <v>1.1601873949411288</v>
      </c>
    </row>
    <row r="1594" spans="1:3">
      <c r="A1594" s="40" t="s">
        <v>35</v>
      </c>
      <c r="B1594" s="22">
        <f>'Statistiques par espèce'!B932+'Statistiques par espèce'!C932</f>
        <v>11</v>
      </c>
      <c r="C1594" s="2">
        <f t="shared" si="38"/>
        <v>2.7234445890636977E-2</v>
      </c>
    </row>
    <row r="1595" spans="1:3">
      <c r="A1595" s="40" t="s">
        <v>35</v>
      </c>
      <c r="B1595" s="22">
        <f>'Statistiques par espèce'!B957+'Statistiques par espèce'!C957</f>
        <v>13</v>
      </c>
      <c r="C1595" s="2">
        <f t="shared" si="38"/>
        <v>0.40488542890746759</v>
      </c>
    </row>
    <row r="1596" spans="1:3">
      <c r="A1596" s="40" t="s">
        <v>35</v>
      </c>
      <c r="B1596" s="22">
        <f>'Statistiques par espèce'!B984+'Statistiques par espèce'!C984</f>
        <v>6</v>
      </c>
      <c r="C1596" s="2">
        <f t="shared" si="38"/>
        <v>-0.91689301165143955</v>
      </c>
    </row>
    <row r="1597" spans="1:3">
      <c r="A1597" s="40" t="s">
        <v>35</v>
      </c>
      <c r="B1597" s="22">
        <f>'Statistiques par espèce'!B1014+'Statistiques par espèce'!C1014</f>
        <v>9</v>
      </c>
      <c r="C1597" s="2">
        <f t="shared" si="38"/>
        <v>-0.35041653712619364</v>
      </c>
    </row>
    <row r="1598" spans="1:3">
      <c r="A1598" s="40" t="s">
        <v>35</v>
      </c>
      <c r="B1598" s="22">
        <f>'Statistiques par espèce'!B1027+'Statistiques par espèce'!C1027</f>
        <v>10</v>
      </c>
      <c r="C1598" s="2">
        <f t="shared" si="38"/>
        <v>-0.16159104561777832</v>
      </c>
    </row>
    <row r="1599" spans="1:3">
      <c r="A1599" s="40" t="s">
        <v>35</v>
      </c>
      <c r="B1599" s="22">
        <f>'Statistiques par espèce'!B1069+'Statistiques par espèce'!C1069</f>
        <v>6</v>
      </c>
      <c r="C1599" s="2">
        <f t="shared" si="38"/>
        <v>-0.91689301165143955</v>
      </c>
    </row>
    <row r="1600" spans="1:3">
      <c r="A1600" s="40" t="s">
        <v>35</v>
      </c>
      <c r="B1600" s="22">
        <f>'Statistiques par espèce'!B1082+'Statistiques par espèce'!C1082</f>
        <v>16</v>
      </c>
      <c r="C1600" s="2">
        <f t="shared" si="38"/>
        <v>0.97136190343271356</v>
      </c>
    </row>
    <row r="1601" spans="1:3">
      <c r="A1601" s="40" t="s">
        <v>35</v>
      </c>
      <c r="B1601" s="22">
        <f>'Statistiques par espèce'!B1104+'Statistiques par espèce'!C1104</f>
        <v>17</v>
      </c>
      <c r="C1601" s="2">
        <f t="shared" si="38"/>
        <v>1.1601873949411288</v>
      </c>
    </row>
    <row r="1602" spans="1:3">
      <c r="A1602" s="40" t="s">
        <v>35</v>
      </c>
      <c r="B1602" s="22">
        <f>'Statistiques par espèce'!B1117+'Statistiques par espèce'!C1117</f>
        <v>17</v>
      </c>
      <c r="C1602" s="2">
        <f t="shared" si="38"/>
        <v>1.1601873949411288</v>
      </c>
    </row>
    <row r="1603" spans="1:3">
      <c r="A1603" s="40" t="s">
        <v>35</v>
      </c>
      <c r="B1603" s="22">
        <f>'Statistiques par espèce'!B1139+'Statistiques par espèce'!C1139</f>
        <v>11</v>
      </c>
      <c r="C1603" s="2">
        <f t="shared" si="38"/>
        <v>2.7234445890636977E-2</v>
      </c>
    </row>
    <row r="1604" spans="1:3">
      <c r="A1604" s="40" t="s">
        <v>35</v>
      </c>
      <c r="B1604" s="22">
        <f>'Statistiques par espèce'!B1154+'Statistiques par espèce'!C1154</f>
        <v>7</v>
      </c>
      <c r="C1604" s="2">
        <f t="shared" si="38"/>
        <v>-0.72806752014302423</v>
      </c>
    </row>
    <row r="1605" spans="1:3">
      <c r="A1605" s="40" t="s">
        <v>35</v>
      </c>
      <c r="B1605" s="22">
        <f>'Statistiques par espèce'!B1185+'Statistiques par espèce'!C1185</f>
        <v>20</v>
      </c>
      <c r="C1605" s="2">
        <f t="shared" si="38"/>
        <v>1.7266638694663747</v>
      </c>
    </row>
    <row r="1606" spans="1:3">
      <c r="A1606" s="40" t="s">
        <v>35</v>
      </c>
      <c r="B1606" s="22">
        <f>'Statistiques par espèce'!B1199+'Statistiques par espèce'!C1199</f>
        <v>11</v>
      </c>
      <c r="C1606" s="2">
        <f t="shared" si="38"/>
        <v>2.7234445890636977E-2</v>
      </c>
    </row>
    <row r="1607" spans="1:3">
      <c r="A1607" s="40" t="s">
        <v>35</v>
      </c>
      <c r="B1607" s="22">
        <f>'Statistiques par espèce'!B1213+'Statistiques par espèce'!C1213</f>
        <v>16</v>
      </c>
      <c r="C1607" s="2">
        <f t="shared" si="38"/>
        <v>0.97136190343271356</v>
      </c>
    </row>
    <row r="1608" spans="1:3">
      <c r="A1608" s="40" t="s">
        <v>35</v>
      </c>
      <c r="B1608" s="22">
        <f>'Statistiques par espèce'!B1228+'Statistiques par espèce'!C1228</f>
        <v>11</v>
      </c>
      <c r="C1608" s="2">
        <f t="shared" si="38"/>
        <v>2.7234445890636977E-2</v>
      </c>
    </row>
    <row r="1609" spans="1:3">
      <c r="A1609" s="40" t="s">
        <v>35</v>
      </c>
      <c r="B1609" s="22">
        <f>'Statistiques par espèce'!B1267+'Statistiques par espèce'!C1267</f>
        <v>7</v>
      </c>
      <c r="C1609" s="2">
        <f t="shared" ref="C1609:C1647" si="39">(Y67-$F$17)/$G$17</f>
        <v>-0.72806752014302423</v>
      </c>
    </row>
    <row r="1610" spans="1:3">
      <c r="A1610" s="40" t="s">
        <v>35</v>
      </c>
      <c r="B1610" s="22">
        <f>'Statistiques par espèce'!B1295+'Statistiques par espèce'!C1295</f>
        <v>3</v>
      </c>
      <c r="C1610" s="2">
        <f t="shared" si="39"/>
        <v>-1.4833694861766855</v>
      </c>
    </row>
    <row r="1611" spans="1:3">
      <c r="A1611" s="40" t="s">
        <v>35</v>
      </c>
      <c r="B1611" s="22">
        <f>'Statistiques par espèce'!B1322+'Statistiques par espèce'!C1322</f>
        <v>13</v>
      </c>
      <c r="C1611" s="2">
        <f t="shared" si="39"/>
        <v>0.40488542890746759</v>
      </c>
    </row>
    <row r="1612" spans="1:3">
      <c r="A1612" s="40" t="s">
        <v>35</v>
      </c>
      <c r="B1612" s="22">
        <f>'Statistiques par espèce'!B1338+'Statistiques par espèce'!C1338</f>
        <v>16</v>
      </c>
      <c r="C1612" s="2">
        <f t="shared" si="39"/>
        <v>0.97136190343271356</v>
      </c>
    </row>
    <row r="1613" spans="1:3">
      <c r="A1613" s="40" t="s">
        <v>35</v>
      </c>
      <c r="B1613" s="22">
        <f>'Statistiques par espèce'!B1370+'Statistiques par espèce'!C1370</f>
        <v>14</v>
      </c>
      <c r="C1613" s="2">
        <f t="shared" si="39"/>
        <v>0.59371092041588291</v>
      </c>
    </row>
    <row r="1614" spans="1:3">
      <c r="A1614" s="40" t="s">
        <v>35</v>
      </c>
      <c r="B1614" s="22">
        <f>'Statistiques par espèce'!B1407+'Statistiques par espèce'!C1407</f>
        <v>13</v>
      </c>
      <c r="C1614" s="2">
        <f t="shared" si="39"/>
        <v>0.40488542890746759</v>
      </c>
    </row>
    <row r="1615" spans="1:3">
      <c r="A1615" s="40" t="s">
        <v>35</v>
      </c>
      <c r="B1615" s="22">
        <f>'Statistiques par espèce'!B1418+'Statistiques par espèce'!C1418</f>
        <v>20</v>
      </c>
      <c r="C1615" s="2">
        <f t="shared" si="39"/>
        <v>1.7266638694663747</v>
      </c>
    </row>
    <row r="1616" spans="1:3">
      <c r="A1616" s="40" t="s">
        <v>35</v>
      </c>
      <c r="B1616" s="22">
        <f>'Statistiques par espèce'!B1434+'Statistiques par espèce'!C1434</f>
        <v>16</v>
      </c>
      <c r="C1616" s="2">
        <f t="shared" si="39"/>
        <v>0.97136190343271356</v>
      </c>
    </row>
    <row r="1617" spans="1:3">
      <c r="A1617" s="40" t="s">
        <v>35</v>
      </c>
      <c r="B1617" s="22">
        <f>'Statistiques par espèce'!B1447+'Statistiques par espèce'!C1447</f>
        <v>16</v>
      </c>
      <c r="C1617" s="2">
        <f t="shared" si="39"/>
        <v>0.97136190343271356</v>
      </c>
    </row>
    <row r="1618" spans="1:3">
      <c r="A1618" s="40" t="s">
        <v>35</v>
      </c>
      <c r="B1618" s="22">
        <f>'Statistiques par espèce'!B1477+'Statistiques par espèce'!C1477</f>
        <v>6</v>
      </c>
      <c r="C1618" s="2">
        <f t="shared" si="39"/>
        <v>-0.91689301165143955</v>
      </c>
    </row>
    <row r="1619" spans="1:3">
      <c r="A1619" s="40" t="s">
        <v>35</v>
      </c>
      <c r="B1619" s="22">
        <f>'Statistiques par espèce'!B1488+'Statistiques par espèce'!C1488</f>
        <v>5</v>
      </c>
      <c r="C1619" s="2">
        <f t="shared" si="39"/>
        <v>-1.1057185031598549</v>
      </c>
    </row>
    <row r="1620" spans="1:3">
      <c r="A1620" s="40" t="s">
        <v>35</v>
      </c>
      <c r="B1620" s="22">
        <f>'Statistiques par espèce'!B1519+'Statistiques par espèce'!C1519</f>
        <v>5</v>
      </c>
      <c r="C1620" s="2">
        <f t="shared" si="39"/>
        <v>-1.1057185031598549</v>
      </c>
    </row>
    <row r="1621" spans="1:3">
      <c r="A1621" s="40" t="s">
        <v>35</v>
      </c>
      <c r="B1621" s="22">
        <f>'Statistiques par espèce'!B1536+'Statistiques par espèce'!C1536</f>
        <v>17</v>
      </c>
      <c r="C1621" s="2">
        <f t="shared" si="39"/>
        <v>1.1601873949411288</v>
      </c>
    </row>
    <row r="1622" spans="1:3">
      <c r="A1622" s="40" t="s">
        <v>35</v>
      </c>
      <c r="B1622" s="22">
        <f>'Statistiques par espèce'!B1566+'Statistiques par espèce'!C1566</f>
        <v>7</v>
      </c>
      <c r="C1622" s="2">
        <f t="shared" si="39"/>
        <v>-0.72806752014302423</v>
      </c>
    </row>
    <row r="1623" spans="1:3">
      <c r="A1623" s="40" t="s">
        <v>35</v>
      </c>
      <c r="B1623" s="22">
        <f>'Statistiques par espèce'!B1578+'Statistiques par espèce'!C1578</f>
        <v>13</v>
      </c>
      <c r="C1623" s="2">
        <f t="shared" si="39"/>
        <v>0.40488542890746759</v>
      </c>
    </row>
    <row r="1624" spans="1:3">
      <c r="A1624" s="40" t="s">
        <v>35</v>
      </c>
      <c r="B1624" s="22">
        <f>'Statistiques par espèce'!B1592+'Statistiques par espèce'!C1592</f>
        <v>13</v>
      </c>
      <c r="C1624" s="2">
        <f t="shared" si="39"/>
        <v>0.40488542890746759</v>
      </c>
    </row>
    <row r="1625" spans="1:3">
      <c r="A1625" s="40" t="s">
        <v>35</v>
      </c>
      <c r="B1625" s="22">
        <f>'Statistiques par espèce'!B1620+'Statistiques par espèce'!C1620</f>
        <v>17</v>
      </c>
      <c r="C1625" s="2">
        <f t="shared" si="39"/>
        <v>1.1601873949411288</v>
      </c>
    </row>
    <row r="1626" spans="1:3">
      <c r="A1626" s="40" t="s">
        <v>35</v>
      </c>
      <c r="B1626" s="22">
        <f>'Statistiques par espèce'!B1630+'Statistiques par espèce'!C1630</f>
        <v>3</v>
      </c>
      <c r="C1626" s="2">
        <f t="shared" si="39"/>
        <v>-1.4833694861766855</v>
      </c>
    </row>
    <row r="1627" spans="1:3">
      <c r="A1627" s="40" t="s">
        <v>35</v>
      </c>
      <c r="B1627" s="22">
        <f>'Statistiques par espèce'!B1645+'Statistiques par espèce'!C1645</f>
        <v>8</v>
      </c>
      <c r="C1627" s="2">
        <f t="shared" si="39"/>
        <v>-0.53924202863460891</v>
      </c>
    </row>
    <row r="1628" spans="1:3">
      <c r="A1628" s="40" t="s">
        <v>35</v>
      </c>
      <c r="B1628" s="22">
        <f>'Statistiques par espèce'!B1662+'Statistiques par espèce'!C1662</f>
        <v>10</v>
      </c>
      <c r="C1628" s="2">
        <f t="shared" si="39"/>
        <v>-0.16159104561777832</v>
      </c>
    </row>
    <row r="1629" spans="1:3">
      <c r="A1629" s="40" t="s">
        <v>35</v>
      </c>
      <c r="B1629" s="22">
        <f>'Statistiques par espèce'!B1691+'Statistiques par espèce'!C1691</f>
        <v>4</v>
      </c>
      <c r="C1629" s="2">
        <f t="shared" si="39"/>
        <v>-1.2945439946682702</v>
      </c>
    </row>
    <row r="1630" spans="1:3">
      <c r="A1630" s="40" t="s">
        <v>35</v>
      </c>
      <c r="B1630" s="22">
        <f>'Statistiques par espèce'!B1706+'Statistiques par espèce'!C1706</f>
        <v>6</v>
      </c>
      <c r="C1630" s="2">
        <f t="shared" si="39"/>
        <v>-0.91689301165143955</v>
      </c>
    </row>
    <row r="1631" spans="1:3">
      <c r="A1631" s="40" t="s">
        <v>35</v>
      </c>
      <c r="B1631" s="22">
        <f>'Statistiques par espèce'!B1722+'Statistiques par espèce'!C1722</f>
        <v>14</v>
      </c>
      <c r="C1631" s="2">
        <f t="shared" si="39"/>
        <v>0.59371092041588291</v>
      </c>
    </row>
    <row r="1632" spans="1:3">
      <c r="A1632" s="40" t="s">
        <v>35</v>
      </c>
      <c r="B1632" s="22">
        <f>'Statistiques par espèce'!B1736+'Statistiques par espèce'!C1736</f>
        <v>5</v>
      </c>
      <c r="C1632" s="2">
        <f t="shared" si="39"/>
        <v>-1.1057185031598549</v>
      </c>
    </row>
    <row r="1633" spans="1:3">
      <c r="A1633" s="40" t="s">
        <v>35</v>
      </c>
      <c r="B1633" s="22">
        <f>'Statistiques par espèce'!B1751+'Statistiques par espèce'!C1751</f>
        <v>8</v>
      </c>
      <c r="C1633" s="2">
        <f t="shared" si="39"/>
        <v>-0.53924202863460891</v>
      </c>
    </row>
    <row r="1634" spans="1:3">
      <c r="A1634" s="40" t="s">
        <v>35</v>
      </c>
      <c r="B1634" s="22">
        <f>'Statistiques par espèce'!B1764+'Statistiques par espèce'!C1764</f>
        <v>9</v>
      </c>
      <c r="C1634" s="2">
        <f t="shared" si="39"/>
        <v>-0.35041653712619364</v>
      </c>
    </row>
    <row r="1635" spans="1:3">
      <c r="A1635" s="40" t="s">
        <v>35</v>
      </c>
      <c r="B1635" s="22">
        <f>'Statistiques par espèce'!B1778+'Statistiques par espèce'!C1778</f>
        <v>9</v>
      </c>
      <c r="C1635" s="2">
        <f t="shared" si="39"/>
        <v>-0.35041653712619364</v>
      </c>
    </row>
    <row r="1636" spans="1:3">
      <c r="A1636" s="40" t="s">
        <v>35</v>
      </c>
      <c r="B1636" s="22">
        <f>'Statistiques par espèce'!B1791+'Statistiques par espèce'!C1791</f>
        <v>7</v>
      </c>
      <c r="C1636" s="2">
        <f t="shared" si="39"/>
        <v>-0.72806752014302423</v>
      </c>
    </row>
    <row r="1637" spans="1:3">
      <c r="A1637" s="40" t="s">
        <v>35</v>
      </c>
      <c r="B1637" s="22">
        <f>'Statistiques par espèce'!B1808+'Statistiques par espèce'!C1808</f>
        <v>15</v>
      </c>
      <c r="C1637" s="2">
        <f t="shared" si="39"/>
        <v>0.78253641192429824</v>
      </c>
    </row>
    <row r="1638" spans="1:3">
      <c r="A1638" s="40" t="s">
        <v>35</v>
      </c>
      <c r="B1638" s="22">
        <f>'Statistiques par espèce'!B1822+'Statistiques par espèce'!C1822</f>
        <v>22</v>
      </c>
      <c r="C1638" s="2">
        <f t="shared" si="39"/>
        <v>2.1043148524832054</v>
      </c>
    </row>
    <row r="1639" spans="1:3">
      <c r="A1639" s="40" t="s">
        <v>35</v>
      </c>
      <c r="B1639" s="22">
        <f>'Statistiques par espèce'!B1838+'Statistiques par espèce'!C1838</f>
        <v>10</v>
      </c>
      <c r="C1639" s="2">
        <f t="shared" si="39"/>
        <v>-0.16159104561777832</v>
      </c>
    </row>
    <row r="1640" spans="1:3">
      <c r="A1640" s="40" t="s">
        <v>35</v>
      </c>
      <c r="B1640" s="22">
        <f>'Statistiques par espèce'!B1889+'Statistiques par espèce'!C1889</f>
        <v>8</v>
      </c>
      <c r="C1640" s="2">
        <f t="shared" si="39"/>
        <v>-0.53924202863460891</v>
      </c>
    </row>
    <row r="1641" spans="1:3">
      <c r="A1641" s="40" t="s">
        <v>35</v>
      </c>
      <c r="B1641" s="22">
        <f>'Statistiques par espèce'!B1938+'Statistiques par espèce'!C1938</f>
        <v>11</v>
      </c>
      <c r="C1641" s="2">
        <f t="shared" si="39"/>
        <v>2.7234445890636977E-2</v>
      </c>
    </row>
    <row r="1642" spans="1:3">
      <c r="A1642" s="40" t="s">
        <v>35</v>
      </c>
      <c r="B1642" s="22">
        <f>'Statistiques par espèce'!B1955+'Statistiques par espèce'!C1955</f>
        <v>14</v>
      </c>
      <c r="C1642" s="2">
        <f t="shared" si="39"/>
        <v>0.59371092041588291</v>
      </c>
    </row>
    <row r="1643" spans="1:3">
      <c r="A1643" s="40" t="s">
        <v>35</v>
      </c>
      <c r="B1643" s="22">
        <f>'Statistiques par espèce'!B1971+'Statistiques par espèce'!C1971</f>
        <v>4</v>
      </c>
      <c r="C1643" s="2">
        <f t="shared" si="39"/>
        <v>-1.2945439946682702</v>
      </c>
    </row>
    <row r="1644" spans="1:3">
      <c r="A1644" s="40" t="s">
        <v>35</v>
      </c>
      <c r="B1644" s="22">
        <f>'Statistiques par espèce'!B1985+'Statistiques par espèce'!C1985</f>
        <v>13</v>
      </c>
      <c r="C1644" s="2">
        <f t="shared" si="39"/>
        <v>0.40488542890746759</v>
      </c>
    </row>
    <row r="1645" spans="1:3">
      <c r="A1645" s="40" t="s">
        <v>35</v>
      </c>
      <c r="B1645" s="22">
        <f>'Statistiques par espèce'!B1996+'Statistiques par espèce'!C1996</f>
        <v>6</v>
      </c>
      <c r="C1645" s="2">
        <f t="shared" si="39"/>
        <v>-0.91689301165143955</v>
      </c>
    </row>
    <row r="1646" spans="1:3">
      <c r="A1646" s="40" t="s">
        <v>35</v>
      </c>
      <c r="B1646" s="22">
        <f>'Statistiques par espèce'!B2013+'Statistiques par espèce'!C2013</f>
        <v>7</v>
      </c>
      <c r="C1646" s="2">
        <f t="shared" si="39"/>
        <v>-0.72806752014302423</v>
      </c>
    </row>
    <row r="1647" spans="1:3">
      <c r="A1647" s="40" t="s">
        <v>35</v>
      </c>
      <c r="B1647" s="22">
        <f>'Statistiques par espèce'!B2026+'Statistiques par espèce'!C2026</f>
        <v>14</v>
      </c>
      <c r="C1647" s="2">
        <f t="shared" si="39"/>
        <v>0.59371092041588291</v>
      </c>
    </row>
    <row r="1648" spans="1:3">
      <c r="A1648" s="40" t="s">
        <v>37</v>
      </c>
      <c r="B1648" s="22">
        <f>'Statistiques par espèce'!B25+'Statistiques par espèce'!C25</f>
        <v>11</v>
      </c>
      <c r="C1648" s="2">
        <f>(Z2-$F$18)/$G$18</f>
        <v>0.10324963280511795</v>
      </c>
    </row>
    <row r="1649" spans="1:3">
      <c r="A1649" s="40" t="s">
        <v>37</v>
      </c>
      <c r="B1649" s="22">
        <f>'Statistiques par espèce'!B44+'Statistiques par espèce'!C44</f>
        <v>9</v>
      </c>
      <c r="C1649" s="2">
        <f t="shared" ref="C1649:C1712" si="40">(Z3-$F$18)/$G$18</f>
        <v>-0.29628155500599002</v>
      </c>
    </row>
    <row r="1650" spans="1:3">
      <c r="A1650" s="40" t="s">
        <v>37</v>
      </c>
      <c r="B1650" s="22">
        <f>'Statistiques par espèce'!B58+'Statistiques par espèce'!C58</f>
        <v>13</v>
      </c>
      <c r="C1650" s="2">
        <f t="shared" si="40"/>
        <v>0.50278082061622587</v>
      </c>
    </row>
    <row r="1651" spans="1:3">
      <c r="A1651" s="40" t="s">
        <v>37</v>
      </c>
      <c r="B1651" s="22">
        <f>'Statistiques par espèce'!B82+'Statistiques par espèce'!C82</f>
        <v>20</v>
      </c>
      <c r="C1651" s="2">
        <f t="shared" si="40"/>
        <v>1.9011399779551037</v>
      </c>
    </row>
    <row r="1652" spans="1:3">
      <c r="A1652" s="40" t="s">
        <v>37</v>
      </c>
      <c r="B1652" s="22">
        <f>'Statistiques par espèce'!B111+'Statistiques par espèce'!C111</f>
        <v>22</v>
      </c>
      <c r="C1652" s="2">
        <f t="shared" si="40"/>
        <v>2.3006711657662118</v>
      </c>
    </row>
    <row r="1653" spans="1:3">
      <c r="A1653" s="40" t="s">
        <v>37</v>
      </c>
      <c r="B1653" s="22">
        <f>'Statistiques par espèce'!B122+'Statistiques par espèce'!C122</f>
        <v>11</v>
      </c>
      <c r="C1653" s="2">
        <f t="shared" si="40"/>
        <v>0.10324963280511795</v>
      </c>
    </row>
    <row r="1654" spans="1:3">
      <c r="A1654" s="40" t="s">
        <v>37</v>
      </c>
      <c r="B1654" s="22">
        <f>'Statistiques par espèce'!B151+'Statistiques par espèce'!C151</f>
        <v>8</v>
      </c>
      <c r="C1654" s="2">
        <f t="shared" si="40"/>
        <v>-0.496047148911544</v>
      </c>
    </row>
    <row r="1655" spans="1:3">
      <c r="A1655" s="40" t="s">
        <v>37</v>
      </c>
      <c r="B1655" s="22">
        <f>'Statistiques par espèce'!B162+'Statistiques par espèce'!C162</f>
        <v>3</v>
      </c>
      <c r="C1655" s="2">
        <f t="shared" si="40"/>
        <v>-1.4948751184393139</v>
      </c>
    </row>
    <row r="1656" spans="1:3">
      <c r="A1656" s="40" t="s">
        <v>37</v>
      </c>
      <c r="B1656" s="22">
        <f>'Statistiques par espèce'!B180+'Statistiques par espèce'!C180</f>
        <v>12</v>
      </c>
      <c r="C1656" s="2">
        <f t="shared" si="40"/>
        <v>0.30301522671067194</v>
      </c>
    </row>
    <row r="1657" spans="1:3">
      <c r="A1657" s="40" t="s">
        <v>37</v>
      </c>
      <c r="B1657" s="22">
        <f>'Statistiques par espèce'!B194+'Statistiques par espèce'!C194</f>
        <v>20</v>
      </c>
      <c r="C1657" s="2">
        <f t="shared" si="40"/>
        <v>1.9011399779551037</v>
      </c>
    </row>
    <row r="1658" spans="1:3">
      <c r="A1658" s="40" t="s">
        <v>37</v>
      </c>
      <c r="B1658" s="22">
        <f>'Statistiques par espèce'!B207+'Statistiques par espèce'!C207</f>
        <v>18</v>
      </c>
      <c r="C1658" s="2">
        <f t="shared" si="40"/>
        <v>1.5016087901439958</v>
      </c>
    </row>
    <row r="1659" spans="1:3">
      <c r="A1659" s="40" t="s">
        <v>37</v>
      </c>
      <c r="B1659" s="22">
        <f>'Statistiques par espèce'!B221+'Statistiques par espèce'!C221</f>
        <v>11</v>
      </c>
      <c r="C1659" s="2">
        <f t="shared" si="40"/>
        <v>0.10324963280511795</v>
      </c>
    </row>
    <row r="1660" spans="1:3">
      <c r="A1660" s="40" t="s">
        <v>37</v>
      </c>
      <c r="B1660" s="22">
        <f>'Statistiques par espèce'!B235+'Statistiques par espèce'!C235</f>
        <v>17</v>
      </c>
      <c r="C1660" s="2">
        <f t="shared" si="40"/>
        <v>1.3018431962384418</v>
      </c>
    </row>
    <row r="1661" spans="1:3">
      <c r="A1661" s="40" t="s">
        <v>37</v>
      </c>
      <c r="B1661" s="22">
        <f>'Statistiques par espèce'!B248+'Statistiques par espèce'!C248</f>
        <v>6</v>
      </c>
      <c r="C1661" s="2">
        <f t="shared" si="40"/>
        <v>-0.89557833672265197</v>
      </c>
    </row>
    <row r="1662" spans="1:3">
      <c r="A1662" s="40" t="s">
        <v>37</v>
      </c>
      <c r="B1662" s="22">
        <f>'Statistiques par espèce'!B263+'Statistiques par espèce'!C263</f>
        <v>12</v>
      </c>
      <c r="C1662" s="2">
        <f t="shared" si="40"/>
        <v>0.30301522671067194</v>
      </c>
    </row>
    <row r="1663" spans="1:3">
      <c r="A1663" s="40" t="s">
        <v>37</v>
      </c>
      <c r="B1663" s="22">
        <f>'Statistiques par espèce'!B322+'Statistiques par espèce'!C322</f>
        <v>8</v>
      </c>
      <c r="C1663" s="2">
        <f t="shared" si="40"/>
        <v>-0.496047148911544</v>
      </c>
    </row>
    <row r="1664" spans="1:3">
      <c r="A1664" s="40" t="s">
        <v>37</v>
      </c>
      <c r="B1664" s="22">
        <f>'Statistiques par espèce'!B362+'Statistiques par espèce'!C362</f>
        <v>24</v>
      </c>
      <c r="C1664" s="2">
        <f t="shared" si="40"/>
        <v>2.7002023535773199</v>
      </c>
    </row>
    <row r="1665" spans="1:3">
      <c r="A1665" s="40" t="s">
        <v>37</v>
      </c>
      <c r="B1665" s="22">
        <f>'Statistiques par espèce'!B410+'Statistiques par espèce'!C410</f>
        <v>13</v>
      </c>
      <c r="C1665" s="2">
        <f t="shared" si="40"/>
        <v>0.50278082061622587</v>
      </c>
    </row>
    <row r="1666" spans="1:3">
      <c r="A1666" s="40" t="s">
        <v>37</v>
      </c>
      <c r="B1666" s="22">
        <f>'Statistiques par espèce'!B423+'Statistiques par espèce'!C423</f>
        <v>3</v>
      </c>
      <c r="C1666" s="2">
        <f t="shared" si="40"/>
        <v>-1.4948751184393139</v>
      </c>
    </row>
    <row r="1667" spans="1:3">
      <c r="A1667" s="40" t="s">
        <v>37</v>
      </c>
      <c r="B1667" s="22">
        <f>'Statistiques par espèce'!B436+'Statistiques par espèce'!C436</f>
        <v>4</v>
      </c>
      <c r="C1667" s="2">
        <f t="shared" si="40"/>
        <v>-1.2951095245337598</v>
      </c>
    </row>
    <row r="1668" spans="1:3">
      <c r="A1668" s="40" t="s">
        <v>37</v>
      </c>
      <c r="B1668" s="22">
        <f>'Statistiques par espèce'!B472+'Statistiques par espèce'!C472</f>
        <v>12</v>
      </c>
      <c r="C1668" s="2">
        <f t="shared" si="40"/>
        <v>0.30301522671067194</v>
      </c>
    </row>
    <row r="1669" spans="1:3">
      <c r="A1669" s="40" t="s">
        <v>37</v>
      </c>
      <c r="B1669" s="22">
        <f>'Statistiques par espèce'!B509+'Statistiques par espèce'!C509</f>
        <v>13</v>
      </c>
      <c r="C1669" s="2">
        <f t="shared" si="40"/>
        <v>0.50278082061622587</v>
      </c>
    </row>
    <row r="1670" spans="1:3">
      <c r="A1670" s="40" t="s">
        <v>37</v>
      </c>
      <c r="B1670" s="22">
        <f>'Statistiques par espèce'!B555+'Statistiques par espèce'!C555</f>
        <v>9</v>
      </c>
      <c r="C1670" s="2">
        <f t="shared" si="40"/>
        <v>-0.29628155500599002</v>
      </c>
    </row>
    <row r="1671" spans="1:3">
      <c r="A1671" s="40" t="s">
        <v>37</v>
      </c>
      <c r="B1671" s="22">
        <f>'Statistiques par espèce'!B568+'Statistiques par espèce'!C568</f>
        <v>13</v>
      </c>
      <c r="C1671" s="2">
        <f t="shared" si="40"/>
        <v>0.50278082061622587</v>
      </c>
    </row>
    <row r="1672" spans="1:3">
      <c r="A1672" s="40" t="s">
        <v>37</v>
      </c>
      <c r="B1672" s="22">
        <f>'Statistiques par espèce'!B593+'Statistiques par espèce'!C593</f>
        <v>13</v>
      </c>
      <c r="C1672" s="2">
        <f t="shared" si="40"/>
        <v>0.50278082061622587</v>
      </c>
    </row>
    <row r="1673" spans="1:3">
      <c r="A1673" s="40" t="s">
        <v>37</v>
      </c>
      <c r="B1673" s="22">
        <f>'Statistiques par espèce'!B608+'Statistiques par espèce'!C608</f>
        <v>10</v>
      </c>
      <c r="C1673" s="2">
        <f t="shared" si="40"/>
        <v>-9.6515961100436032E-2</v>
      </c>
    </row>
    <row r="1674" spans="1:3">
      <c r="A1674" s="40" t="s">
        <v>37</v>
      </c>
      <c r="B1674" s="22">
        <f>'Statistiques par espèce'!B636+'Statistiques par espèce'!C636</f>
        <v>15</v>
      </c>
      <c r="C1674" s="2">
        <f t="shared" si="40"/>
        <v>0.90231200842733383</v>
      </c>
    </row>
    <row r="1675" spans="1:3">
      <c r="A1675" s="40" t="s">
        <v>37</v>
      </c>
      <c r="B1675" s="22">
        <f>'Statistiques par espèce'!B649+'Statistiques par espèce'!C649</f>
        <v>13</v>
      </c>
      <c r="C1675" s="2">
        <f t="shared" si="40"/>
        <v>0.50278082061622587</v>
      </c>
    </row>
    <row r="1676" spans="1:3">
      <c r="A1676" s="40" t="s">
        <v>37</v>
      </c>
      <c r="B1676" s="22">
        <f>'Statistiques par espèce'!B662+'Statistiques par espèce'!C662</f>
        <v>5</v>
      </c>
      <c r="C1676" s="2">
        <f t="shared" si="40"/>
        <v>-1.095343930628206</v>
      </c>
    </row>
    <row r="1677" spans="1:3">
      <c r="A1677" s="40" t="s">
        <v>37</v>
      </c>
      <c r="B1677" s="22">
        <f>'Statistiques par espèce'!B674+'Statistiques par espèce'!C674</f>
        <v>15</v>
      </c>
      <c r="C1677" s="2">
        <f t="shared" si="40"/>
        <v>0.90231200842733383</v>
      </c>
    </row>
    <row r="1678" spans="1:3">
      <c r="A1678" s="40" t="s">
        <v>37</v>
      </c>
      <c r="B1678" s="22">
        <f>'Statistiques par espèce'!B687+'Statistiques par espèce'!C687</f>
        <v>14</v>
      </c>
      <c r="C1678" s="2">
        <f t="shared" si="40"/>
        <v>0.70254641452177991</v>
      </c>
    </row>
    <row r="1679" spans="1:3">
      <c r="A1679" s="40" t="s">
        <v>37</v>
      </c>
      <c r="B1679" s="22">
        <f>'Statistiques par espèce'!B702+'Statistiques par espèce'!C702</f>
        <v>6</v>
      </c>
      <c r="C1679" s="2">
        <f t="shared" si="40"/>
        <v>-0.89557833672265197</v>
      </c>
    </row>
    <row r="1680" spans="1:3">
      <c r="A1680" s="40" t="s">
        <v>37</v>
      </c>
      <c r="B1680" s="22">
        <f>'Statistiques par espèce'!B717+'Statistiques par espèce'!C717</f>
        <v>2</v>
      </c>
      <c r="C1680" s="2">
        <f t="shared" si="40"/>
        <v>-1.6946407123448679</v>
      </c>
    </row>
    <row r="1681" spans="1:3">
      <c r="A1681" s="40" t="s">
        <v>37</v>
      </c>
      <c r="B1681" s="22">
        <f>'Statistiques par espèce'!B729+'Statistiques par espèce'!C729</f>
        <v>12</v>
      </c>
      <c r="C1681" s="2">
        <f t="shared" si="40"/>
        <v>0.30301522671067194</v>
      </c>
    </row>
    <row r="1682" spans="1:3">
      <c r="A1682" s="40" t="s">
        <v>37</v>
      </c>
      <c r="B1682" s="22">
        <f>'Statistiques par espèce'!B795+'Statistiques par espèce'!C795</f>
        <v>7</v>
      </c>
      <c r="C1682" s="2">
        <f t="shared" si="40"/>
        <v>-0.69581274281709793</v>
      </c>
    </row>
    <row r="1683" spans="1:3">
      <c r="A1683" s="40" t="s">
        <v>37</v>
      </c>
      <c r="B1683" s="22">
        <f>'Statistiques par espèce'!B806+'Statistiques par espèce'!C806</f>
        <v>1</v>
      </c>
      <c r="C1683" s="2">
        <f t="shared" si="40"/>
        <v>-1.8944063062504219</v>
      </c>
    </row>
    <row r="1684" spans="1:3">
      <c r="A1684" s="40" t="s">
        <v>37</v>
      </c>
      <c r="B1684" s="22">
        <f>'Statistiques par espèce'!B820+'Statistiques par espèce'!C820</f>
        <v>10</v>
      </c>
      <c r="C1684" s="2">
        <f t="shared" si="40"/>
        <v>-9.6515961100436032E-2</v>
      </c>
    </row>
    <row r="1685" spans="1:3">
      <c r="A1685" s="40" t="s">
        <v>37</v>
      </c>
      <c r="B1685" s="22">
        <f>'Statistiques par espèce'!B835+'Statistiques par espèce'!C835</f>
        <v>9</v>
      </c>
      <c r="C1685" s="2">
        <f t="shared" si="40"/>
        <v>-0.29628155500599002</v>
      </c>
    </row>
    <row r="1686" spans="1:3">
      <c r="A1686" s="40" t="s">
        <v>37</v>
      </c>
      <c r="B1686" s="22">
        <f>'Statistiques par espèce'!B852+'Statistiques par espèce'!C852</f>
        <v>12</v>
      </c>
      <c r="C1686" s="2">
        <f t="shared" si="40"/>
        <v>0.30301522671067194</v>
      </c>
    </row>
    <row r="1687" spans="1:3">
      <c r="A1687" s="40" t="s">
        <v>37</v>
      </c>
      <c r="B1687" s="22">
        <f>'Statistiques par espèce'!B870+'Statistiques par espèce'!C870</f>
        <v>10</v>
      </c>
      <c r="C1687" s="2">
        <f t="shared" si="40"/>
        <v>-9.6515961100436032E-2</v>
      </c>
    </row>
    <row r="1688" spans="1:3">
      <c r="A1688" s="40" t="s">
        <v>37</v>
      </c>
      <c r="B1688" s="22">
        <f>'Statistiques par espèce'!B887+'Statistiques par espèce'!C887</f>
        <v>12</v>
      </c>
      <c r="C1688" s="2">
        <f t="shared" si="40"/>
        <v>0.30301522671067194</v>
      </c>
    </row>
    <row r="1689" spans="1:3">
      <c r="A1689" s="40" t="s">
        <v>37</v>
      </c>
      <c r="B1689" s="22">
        <f>'Statistiques par espèce'!B911+'Statistiques par espèce'!C911</f>
        <v>3</v>
      </c>
      <c r="C1689" s="2">
        <f t="shared" si="40"/>
        <v>-1.4948751184393139</v>
      </c>
    </row>
    <row r="1690" spans="1:3">
      <c r="A1690" s="40" t="s">
        <v>37</v>
      </c>
      <c r="B1690" s="22">
        <f>'Statistiques par espèce'!B926+'Statistiques par espèce'!C926</f>
        <v>5</v>
      </c>
      <c r="C1690" s="2">
        <f t="shared" si="40"/>
        <v>-1.095343930628206</v>
      </c>
    </row>
    <row r="1691" spans="1:3">
      <c r="A1691" s="40" t="s">
        <v>37</v>
      </c>
      <c r="B1691" s="22">
        <f>'Statistiques par espèce'!B940+'Statistiques par espèce'!C940</f>
        <v>6</v>
      </c>
      <c r="C1691" s="2">
        <f t="shared" si="40"/>
        <v>-0.89557833672265197</v>
      </c>
    </row>
    <row r="1692" spans="1:3">
      <c r="A1692" s="40" t="s">
        <v>37</v>
      </c>
      <c r="B1692" s="22">
        <f>'Statistiques par espèce'!B993+'Statistiques par espèce'!C993</f>
        <v>2</v>
      </c>
      <c r="C1692" s="2">
        <f t="shared" si="40"/>
        <v>-1.6946407123448679</v>
      </c>
    </row>
    <row r="1693" spans="1:3">
      <c r="A1693" s="40" t="s">
        <v>37</v>
      </c>
      <c r="B1693" s="22">
        <f>'Statistiques par espèce'!B1007+'Statistiques par espèce'!C1007</f>
        <v>12</v>
      </c>
      <c r="C1693" s="2">
        <f t="shared" si="40"/>
        <v>0.30301522671067194</v>
      </c>
    </row>
    <row r="1694" spans="1:3">
      <c r="A1694" s="40" t="s">
        <v>37</v>
      </c>
      <c r="B1694" s="22">
        <f>'Statistiques par espèce'!B1036+'Statistiques par espèce'!C1036</f>
        <v>15</v>
      </c>
      <c r="C1694" s="2">
        <f t="shared" si="40"/>
        <v>0.90231200842733383</v>
      </c>
    </row>
    <row r="1695" spans="1:3">
      <c r="A1695" s="40" t="s">
        <v>37</v>
      </c>
      <c r="B1695" s="22">
        <f>'Statistiques par espèce'!B1048+'Statistiques par espèce'!C1048</f>
        <v>7</v>
      </c>
      <c r="C1695" s="2">
        <f t="shared" si="40"/>
        <v>-0.69581274281709793</v>
      </c>
    </row>
    <row r="1696" spans="1:3">
      <c r="A1696" s="40" t="s">
        <v>37</v>
      </c>
      <c r="B1696" s="22">
        <f>'Statistiques par espèce'!B1074+'Statistiques par espèce'!C1074</f>
        <v>5</v>
      </c>
      <c r="C1696" s="2">
        <f t="shared" si="40"/>
        <v>-1.095343930628206</v>
      </c>
    </row>
    <row r="1697" spans="1:3">
      <c r="A1697" s="40" t="s">
        <v>37</v>
      </c>
      <c r="B1697" s="22">
        <f>'Statistiques par espèce'!B1147+'Statistiques par espèce'!C1147</f>
        <v>7</v>
      </c>
      <c r="C1697" s="2">
        <f t="shared" si="40"/>
        <v>-0.69581274281709793</v>
      </c>
    </row>
    <row r="1698" spans="1:3">
      <c r="A1698" s="40" t="s">
        <v>37</v>
      </c>
      <c r="B1698" s="22">
        <f>'Statistiques par espèce'!B1163+'Statistiques par espèce'!C1163</f>
        <v>10</v>
      </c>
      <c r="C1698" s="2">
        <f t="shared" si="40"/>
        <v>-9.6515961100436032E-2</v>
      </c>
    </row>
    <row r="1699" spans="1:3">
      <c r="A1699" s="40" t="s">
        <v>37</v>
      </c>
      <c r="B1699" s="22">
        <f>'Statistiques par espèce'!B1222+'Statistiques par espèce'!C1222</f>
        <v>12</v>
      </c>
      <c r="C1699" s="2">
        <f t="shared" si="40"/>
        <v>0.30301522671067194</v>
      </c>
    </row>
    <row r="1700" spans="1:3">
      <c r="A1700" s="40" t="s">
        <v>37</v>
      </c>
      <c r="B1700" s="22">
        <f>'Statistiques par espèce'!B1234+'Statistiques par espèce'!C1234</f>
        <v>14</v>
      </c>
      <c r="C1700" s="2">
        <f t="shared" si="40"/>
        <v>0.70254641452177991</v>
      </c>
    </row>
    <row r="1701" spans="1:3">
      <c r="A1701" s="40" t="s">
        <v>37</v>
      </c>
      <c r="B1701" s="22">
        <f>'Statistiques par espèce'!B1248+'Statistiques par espèce'!C1248</f>
        <v>12</v>
      </c>
      <c r="C1701" s="2">
        <f t="shared" si="40"/>
        <v>0.30301522671067194</v>
      </c>
    </row>
    <row r="1702" spans="1:3">
      <c r="A1702" s="40" t="s">
        <v>37</v>
      </c>
      <c r="B1702" s="22">
        <f>'Statistiques par espèce'!B1261+'Statistiques par espèce'!C1261</f>
        <v>7</v>
      </c>
      <c r="C1702" s="2">
        <f t="shared" si="40"/>
        <v>-0.69581274281709793</v>
      </c>
    </row>
    <row r="1703" spans="1:3">
      <c r="A1703" s="40" t="s">
        <v>37</v>
      </c>
      <c r="B1703" s="22">
        <f>'Statistiques par espèce'!B1289+'Statistiques par espèce'!C1289</f>
        <v>8</v>
      </c>
      <c r="C1703" s="2">
        <f t="shared" si="40"/>
        <v>-0.496047148911544</v>
      </c>
    </row>
    <row r="1704" spans="1:3">
      <c r="A1704" s="40" t="s">
        <v>37</v>
      </c>
      <c r="B1704" s="22">
        <f>'Statistiques par espèce'!B1331+'Statistiques par espèce'!C1331</f>
        <v>9</v>
      </c>
      <c r="C1704" s="2">
        <f t="shared" si="40"/>
        <v>-0.29628155500599002</v>
      </c>
    </row>
    <row r="1705" spans="1:3">
      <c r="A1705" s="40" t="s">
        <v>37</v>
      </c>
      <c r="B1705" s="22">
        <f>'Statistiques par espèce'!B1361+'Statistiques par espèce'!C1361</f>
        <v>12</v>
      </c>
      <c r="C1705" s="2">
        <f t="shared" si="40"/>
        <v>0.30301522671067194</v>
      </c>
    </row>
    <row r="1706" spans="1:3">
      <c r="A1706" s="40" t="s">
        <v>37</v>
      </c>
      <c r="B1706" s="22">
        <f>'Statistiques par espèce'!B1389+'Statistiques par espèce'!C1389</f>
        <v>14</v>
      </c>
      <c r="C1706" s="2">
        <f t="shared" si="40"/>
        <v>0.70254641452177991</v>
      </c>
    </row>
    <row r="1707" spans="1:3">
      <c r="A1707" s="40" t="s">
        <v>37</v>
      </c>
      <c r="B1707" s="22">
        <f>'Statistiques par espèce'!B1400+'Statistiques par espèce'!C1400</f>
        <v>3</v>
      </c>
      <c r="C1707" s="2">
        <f t="shared" si="40"/>
        <v>-1.4948751184393139</v>
      </c>
    </row>
    <row r="1708" spans="1:3">
      <c r="A1708" s="40" t="s">
        <v>37</v>
      </c>
      <c r="B1708" s="22">
        <f>'Statistiques par espèce'!B1413+'Statistiques par espèce'!C1413</f>
        <v>16</v>
      </c>
      <c r="C1708" s="2">
        <f t="shared" si="40"/>
        <v>1.1020776023328878</v>
      </c>
    </row>
    <row r="1709" spans="1:3">
      <c r="A1709" s="40" t="s">
        <v>37</v>
      </c>
      <c r="B1709" s="22">
        <f>'Statistiques par espèce'!B1426+'Statistiques par espèce'!C1426</f>
        <v>17</v>
      </c>
      <c r="C1709" s="2">
        <f t="shared" si="40"/>
        <v>1.3018431962384418</v>
      </c>
    </row>
    <row r="1710" spans="1:3">
      <c r="A1710" s="40" t="s">
        <v>37</v>
      </c>
      <c r="B1710" s="22">
        <f>'Statistiques par espèce'!B1442+'Statistiques par espèce'!C1442</f>
        <v>7</v>
      </c>
      <c r="C1710" s="2">
        <f t="shared" si="40"/>
        <v>-0.69581274281709793</v>
      </c>
    </row>
    <row r="1711" spans="1:3">
      <c r="A1711" s="40" t="s">
        <v>37</v>
      </c>
      <c r="B1711" s="22">
        <f>'Statistiques par espèce'!B1455+'Statistiques par espèce'!C1455</f>
        <v>16</v>
      </c>
      <c r="C1711" s="2">
        <f t="shared" si="40"/>
        <v>1.1020776023328878</v>
      </c>
    </row>
    <row r="1712" spans="1:3">
      <c r="A1712" s="40" t="s">
        <v>37</v>
      </c>
      <c r="B1712" s="22">
        <f>'Statistiques par espèce'!B1471+'Statistiques par espèce'!C1471</f>
        <v>11</v>
      </c>
      <c r="C1712" s="2">
        <f t="shared" si="40"/>
        <v>0.10324963280511795</v>
      </c>
    </row>
    <row r="1713" spans="1:3">
      <c r="A1713" s="40" t="s">
        <v>37</v>
      </c>
      <c r="B1713" s="22">
        <f>'Statistiques par espèce'!B1483+'Statistiques par espèce'!C1483</f>
        <v>10</v>
      </c>
      <c r="C1713" s="2">
        <f t="shared" ref="C1713:C1736" si="41">(Z67-$F$18)/$G$18</f>
        <v>-9.6515961100436032E-2</v>
      </c>
    </row>
    <row r="1714" spans="1:3">
      <c r="A1714" s="40" t="s">
        <v>37</v>
      </c>
      <c r="B1714" s="22">
        <f>'Statistiques par espèce'!B1512+'Statistiques par espèce'!C1512</f>
        <v>24</v>
      </c>
      <c r="C1714" s="2">
        <f t="shared" si="41"/>
        <v>2.7002023535773199</v>
      </c>
    </row>
    <row r="1715" spans="1:3">
      <c r="A1715" s="40" t="s">
        <v>37</v>
      </c>
      <c r="B1715" s="22">
        <f>'Statistiques par espèce'!B1545+'Statistiques par espèce'!C1545</f>
        <v>16</v>
      </c>
      <c r="C1715" s="2">
        <f t="shared" si="41"/>
        <v>1.1020776023328878</v>
      </c>
    </row>
    <row r="1716" spans="1:3">
      <c r="A1716" s="40" t="s">
        <v>37</v>
      </c>
      <c r="B1716" s="22">
        <f>'Statistiques par espèce'!B1557+'Statistiques par espèce'!C1557</f>
        <v>16</v>
      </c>
      <c r="C1716" s="2">
        <f t="shared" si="41"/>
        <v>1.1020776023328878</v>
      </c>
    </row>
    <row r="1717" spans="1:3">
      <c r="A1717" s="40" t="s">
        <v>37</v>
      </c>
      <c r="B1717" s="22">
        <f>'Statistiques par espèce'!B1585+'Statistiques par espèce'!C1585</f>
        <v>5</v>
      </c>
      <c r="C1717" s="2">
        <f t="shared" si="41"/>
        <v>-1.095343930628206</v>
      </c>
    </row>
    <row r="1718" spans="1:3">
      <c r="A1718" s="40" t="s">
        <v>37</v>
      </c>
      <c r="B1718" s="22">
        <f>'Statistiques par espèce'!B1600+'Statistiques par espèce'!C1600</f>
        <v>3</v>
      </c>
      <c r="C1718" s="2">
        <f t="shared" si="41"/>
        <v>-1.4948751184393139</v>
      </c>
    </row>
    <row r="1719" spans="1:3">
      <c r="A1719" s="40" t="s">
        <v>37</v>
      </c>
      <c r="B1719" s="22">
        <f>'Statistiques par espèce'!B1614+'Statistiques par espèce'!C1614</f>
        <v>9</v>
      </c>
      <c r="C1719" s="2">
        <f t="shared" si="41"/>
        <v>-0.29628155500599002</v>
      </c>
    </row>
    <row r="1720" spans="1:3">
      <c r="A1720" s="40" t="s">
        <v>37</v>
      </c>
      <c r="B1720" s="22">
        <f>'Statistiques par espèce'!B1638+'Statistiques par espèce'!C1638</f>
        <v>4</v>
      </c>
      <c r="C1720" s="2">
        <f t="shared" si="41"/>
        <v>-1.2951095245337598</v>
      </c>
    </row>
    <row r="1721" spans="1:3">
      <c r="A1721" s="40" t="s">
        <v>37</v>
      </c>
      <c r="B1721" s="22">
        <f>'Statistiques par espèce'!B1653+'Statistiques par espèce'!C1653</f>
        <v>7</v>
      </c>
      <c r="C1721" s="2">
        <f t="shared" si="41"/>
        <v>-0.69581274281709793</v>
      </c>
    </row>
    <row r="1722" spans="1:3">
      <c r="A1722" s="40" t="s">
        <v>37</v>
      </c>
      <c r="B1722" s="22">
        <f>'Statistiques par espèce'!B1684+'Statistiques par espèce'!C1684</f>
        <v>14</v>
      </c>
      <c r="C1722" s="2">
        <f t="shared" si="41"/>
        <v>0.70254641452177991</v>
      </c>
    </row>
    <row r="1723" spans="1:3">
      <c r="A1723" s="40" t="s">
        <v>37</v>
      </c>
      <c r="B1723" s="22">
        <f>'Statistiques par espèce'!B1729+'Statistiques par espèce'!C1729</f>
        <v>14</v>
      </c>
      <c r="C1723" s="2">
        <f t="shared" si="41"/>
        <v>0.70254641452177991</v>
      </c>
    </row>
    <row r="1724" spans="1:3">
      <c r="A1724" s="40" t="s">
        <v>37</v>
      </c>
      <c r="B1724" s="22">
        <f>'Statistiques par espèce'!B1746+'Statistiques par espèce'!C1746</f>
        <v>2</v>
      </c>
      <c r="C1724" s="2">
        <f t="shared" si="41"/>
        <v>-1.6946407123448679</v>
      </c>
    </row>
    <row r="1725" spans="1:3">
      <c r="A1725" s="40" t="s">
        <v>37</v>
      </c>
      <c r="B1725" s="22">
        <f>'Statistiques par espèce'!B1784+'Statistiques par espèce'!C1784</f>
        <v>9</v>
      </c>
      <c r="C1725" s="2">
        <f t="shared" si="41"/>
        <v>-0.29628155500599002</v>
      </c>
    </row>
    <row r="1726" spans="1:3">
      <c r="A1726" s="40" t="s">
        <v>37</v>
      </c>
      <c r="B1726" s="22">
        <f>'Statistiques par espèce'!B1801+'Statistiques par espèce'!C1801</f>
        <v>9</v>
      </c>
      <c r="C1726" s="2">
        <f t="shared" si="41"/>
        <v>-0.29628155500599002</v>
      </c>
    </row>
    <row r="1727" spans="1:3">
      <c r="A1727" s="40" t="s">
        <v>37</v>
      </c>
      <c r="B1727" s="22">
        <f>'Statistiques par espèce'!B1815+'Statistiques par espèce'!C1815</f>
        <v>14</v>
      </c>
      <c r="C1727" s="2">
        <f t="shared" si="41"/>
        <v>0.70254641452177991</v>
      </c>
    </row>
    <row r="1728" spans="1:3">
      <c r="A1728" s="40" t="s">
        <v>37</v>
      </c>
      <c r="B1728" s="22">
        <f>'Statistiques par espèce'!B1832+'Statistiques par espèce'!C1832</f>
        <v>9</v>
      </c>
      <c r="C1728" s="2">
        <f t="shared" si="41"/>
        <v>-0.29628155500599002</v>
      </c>
    </row>
    <row r="1729" spans="1:3">
      <c r="A1729" s="40" t="s">
        <v>37</v>
      </c>
      <c r="B1729" s="22">
        <f>'Statistiques par espèce'!B1856+'Statistiques par espèce'!C1856</f>
        <v>5</v>
      </c>
      <c r="C1729" s="2">
        <f t="shared" si="41"/>
        <v>-1.095343930628206</v>
      </c>
    </row>
    <row r="1730" spans="1:3">
      <c r="A1730" s="40" t="s">
        <v>37</v>
      </c>
      <c r="B1730" s="22">
        <f>'Statistiques par espèce'!B1869+'Statistiques par espèce'!C1869</f>
        <v>8</v>
      </c>
      <c r="C1730" s="2">
        <f t="shared" si="41"/>
        <v>-0.496047148911544</v>
      </c>
    </row>
    <row r="1731" spans="1:3">
      <c r="A1731" s="40" t="s">
        <v>37</v>
      </c>
      <c r="B1731" s="22">
        <f>'Statistiques par espèce'!B1899+'Statistiques par espèce'!C1899</f>
        <v>16</v>
      </c>
      <c r="C1731" s="2">
        <f t="shared" si="41"/>
        <v>1.1020776023328878</v>
      </c>
    </row>
    <row r="1732" spans="1:3">
      <c r="A1732" s="40" t="s">
        <v>37</v>
      </c>
      <c r="B1732" s="22">
        <f>'Statistiques par espèce'!B1933+'Statistiques par espèce'!C1933</f>
        <v>13</v>
      </c>
      <c r="C1732" s="2">
        <f t="shared" si="41"/>
        <v>0.50278082061622587</v>
      </c>
    </row>
    <row r="1733" spans="1:3">
      <c r="A1733" s="40" t="s">
        <v>37</v>
      </c>
      <c r="B1733" s="22">
        <f>'Statistiques par espèce'!B1965+'Statistiques par espèce'!C1965</f>
        <v>8</v>
      </c>
      <c r="C1733" s="2">
        <f t="shared" si="41"/>
        <v>-0.496047148911544</v>
      </c>
    </row>
    <row r="1734" spans="1:3">
      <c r="A1734" s="40" t="s">
        <v>37</v>
      </c>
      <c r="B1734" s="22">
        <f>'Statistiques par espèce'!B1991+'Statistiques par espèce'!C1991</f>
        <v>10</v>
      </c>
      <c r="C1734" s="2">
        <f t="shared" si="41"/>
        <v>-9.6515961100436032E-2</v>
      </c>
    </row>
    <row r="1735" spans="1:3">
      <c r="A1735" s="40" t="s">
        <v>37</v>
      </c>
      <c r="B1735" s="22">
        <f>'Statistiques par espèce'!B2005+'Statistiques par espèce'!C2005</f>
        <v>5</v>
      </c>
      <c r="C1735" s="2">
        <f t="shared" si="41"/>
        <v>-1.095343930628206</v>
      </c>
    </row>
    <row r="1736" spans="1:3">
      <c r="A1736" s="40" t="s">
        <v>37</v>
      </c>
      <c r="B1736" s="22">
        <f>'Statistiques par espèce'!B2035+'Statistiques par espèce'!C2035</f>
        <v>15</v>
      </c>
      <c r="C1736" s="2">
        <f t="shared" si="41"/>
        <v>0.90231200842733383</v>
      </c>
    </row>
    <row r="1737" spans="1:3">
      <c r="A1737" s="40" t="s">
        <v>27</v>
      </c>
      <c r="B1737" s="22">
        <f>'Statistiques par espèce'!B12+'Statistiques par espèce'!C12</f>
        <v>6</v>
      </c>
      <c r="C1737" s="2">
        <f>(AA2-$F$19)/$G$19</f>
        <v>-0.81699265145619626</v>
      </c>
    </row>
    <row r="1738" spans="1:3">
      <c r="A1738" s="40" t="s">
        <v>27</v>
      </c>
      <c r="B1738" s="22">
        <f>'Statistiques par espèce'!B26+'Statistiques par espèce'!C26</f>
        <v>18</v>
      </c>
      <c r="C1738" s="2">
        <f t="shared" ref="C1738:C1801" si="42">(AA3-$F$19)/$G$19</f>
        <v>1.1003046192998773</v>
      </c>
    </row>
    <row r="1739" spans="1:3">
      <c r="A1739" s="40" t="s">
        <v>27</v>
      </c>
      <c r="B1739" s="22">
        <f>'Statistiques par espèce'!B45+'Statistiques par espèce'!C45</f>
        <v>11</v>
      </c>
      <c r="C1739" s="2">
        <f t="shared" si="42"/>
        <v>-1.8118788641165579E-2</v>
      </c>
    </row>
    <row r="1740" spans="1:3">
      <c r="A1740" s="40" t="s">
        <v>27</v>
      </c>
      <c r="B1740" s="22">
        <f>'Statistiques par espèce'!B59+'Statistiques par espèce'!C59</f>
        <v>8</v>
      </c>
      <c r="C1740" s="2">
        <f t="shared" si="42"/>
        <v>-0.49744310633018402</v>
      </c>
    </row>
    <row r="1741" spans="1:3">
      <c r="A1741" s="40" t="s">
        <v>27</v>
      </c>
      <c r="B1741" s="22">
        <f>'Statistiques par espèce'!B83+'Statistiques par espèce'!C83</f>
        <v>27</v>
      </c>
      <c r="C1741" s="2">
        <f t="shared" si="42"/>
        <v>2.5382775723669329</v>
      </c>
    </row>
    <row r="1742" spans="1:3">
      <c r="A1742" s="40" t="s">
        <v>27</v>
      </c>
      <c r="B1742" s="22">
        <f>'Statistiques par espèce'!B112+'Statistiques par espèce'!C112</f>
        <v>23</v>
      </c>
      <c r="C1742" s="2">
        <f t="shared" si="42"/>
        <v>1.899178482114908</v>
      </c>
    </row>
    <row r="1743" spans="1:3">
      <c r="A1743" s="40" t="s">
        <v>27</v>
      </c>
      <c r="B1743" s="22">
        <f>'Statistiques par espèce'!B134+'Statistiques par espèce'!C134</f>
        <v>10</v>
      </c>
      <c r="C1743" s="2">
        <f t="shared" si="42"/>
        <v>-0.17789356120417171</v>
      </c>
    </row>
    <row r="1744" spans="1:3">
      <c r="A1744" s="40" t="s">
        <v>27</v>
      </c>
      <c r="B1744" s="22">
        <f>'Statistiques par espèce'!B152+'Statistiques par espèce'!C152</f>
        <v>12</v>
      </c>
      <c r="C1744" s="2">
        <f t="shared" si="42"/>
        <v>0.14165598392184056</v>
      </c>
    </row>
    <row r="1745" spans="1:3">
      <c r="A1745" s="40" t="s">
        <v>27</v>
      </c>
      <c r="B1745" s="22">
        <f>'Statistiques par espèce'!B195+'Statistiques par espèce'!C195</f>
        <v>14</v>
      </c>
      <c r="C1745" s="2">
        <f t="shared" si="42"/>
        <v>0.46120552904785284</v>
      </c>
    </row>
    <row r="1746" spans="1:3">
      <c r="A1746" s="40" t="s">
        <v>27</v>
      </c>
      <c r="B1746" s="22">
        <f>'Statistiques par espèce'!B208+'Statistiques par espèce'!C208</f>
        <v>21</v>
      </c>
      <c r="C1746" s="2">
        <f t="shared" si="42"/>
        <v>1.5796289369888958</v>
      </c>
    </row>
    <row r="1747" spans="1:3">
      <c r="A1747" s="40" t="s">
        <v>27</v>
      </c>
      <c r="B1747" s="22">
        <f>'Statistiques par espèce'!B222+'Statistiques par espèce'!C222</f>
        <v>19</v>
      </c>
      <c r="C1747" s="2">
        <f t="shared" si="42"/>
        <v>1.2600793918628836</v>
      </c>
    </row>
    <row r="1748" spans="1:3">
      <c r="A1748" s="40" t="s">
        <v>27</v>
      </c>
      <c r="B1748" s="22">
        <f>'Statistiques par espèce'!B236+'Statistiques par espèce'!C236</f>
        <v>20</v>
      </c>
      <c r="C1748" s="2">
        <f t="shared" si="42"/>
        <v>1.4198541644258897</v>
      </c>
    </row>
    <row r="1749" spans="1:3">
      <c r="A1749" s="40" t="s">
        <v>27</v>
      </c>
      <c r="B1749" s="22">
        <f>'Statistiques par espèce'!B249+'Statistiques par espèce'!C249</f>
        <v>9</v>
      </c>
      <c r="C1749" s="2">
        <f t="shared" si="42"/>
        <v>-0.33766833376717786</v>
      </c>
    </row>
    <row r="1750" spans="1:3">
      <c r="A1750" s="40" t="s">
        <v>27</v>
      </c>
      <c r="B1750" s="22">
        <f>'Statistiques par espèce'!B264+'Statistiques par espèce'!C264</f>
        <v>7</v>
      </c>
      <c r="C1750" s="2">
        <f t="shared" si="42"/>
        <v>-0.65721787889319017</v>
      </c>
    </row>
    <row r="1751" spans="1:3">
      <c r="A1751" s="40" t="s">
        <v>27</v>
      </c>
      <c r="B1751" s="22">
        <f>'Statistiques par espèce'!B274+'Statistiques par espèce'!C274</f>
        <v>3</v>
      </c>
      <c r="C1751" s="2">
        <f t="shared" si="42"/>
        <v>-1.2963169691452148</v>
      </c>
    </row>
    <row r="1752" spans="1:3">
      <c r="A1752" s="40" t="s">
        <v>27</v>
      </c>
      <c r="B1752" s="22">
        <f>'Statistiques par espèce'!B332+'Statistiques par espèce'!C332</f>
        <v>2</v>
      </c>
      <c r="C1752" s="2">
        <f t="shared" si="42"/>
        <v>-1.4560917417082209</v>
      </c>
    </row>
    <row r="1753" spans="1:3">
      <c r="A1753" s="40" t="s">
        <v>27</v>
      </c>
      <c r="B1753" s="22">
        <f>'Statistiques par espèce'!B349+'Statistiques par espèce'!C349</f>
        <v>17</v>
      </c>
      <c r="C1753" s="2">
        <f t="shared" si="42"/>
        <v>0.94052984673687123</v>
      </c>
    </row>
    <row r="1754" spans="1:3">
      <c r="A1754" s="40" t="s">
        <v>27</v>
      </c>
      <c r="B1754" s="22">
        <f>'Statistiques par espèce'!B363+'Statistiques par espèce'!C363</f>
        <v>22</v>
      </c>
      <c r="C1754" s="2">
        <f t="shared" si="42"/>
        <v>1.7394037095519019</v>
      </c>
    </row>
    <row r="1755" spans="1:3">
      <c r="A1755" s="40" t="s">
        <v>27</v>
      </c>
      <c r="B1755" s="22">
        <f>'Statistiques par espèce'!B375+'Statistiques par espèce'!C375</f>
        <v>2</v>
      </c>
      <c r="C1755" s="2">
        <f t="shared" si="42"/>
        <v>-1.4560917417082209</v>
      </c>
    </row>
    <row r="1756" spans="1:3">
      <c r="A1756" s="40" t="s">
        <v>27</v>
      </c>
      <c r="B1756" s="22">
        <f>'Statistiques par espèce'!B386+'Statistiques par espèce'!C386</f>
        <v>3</v>
      </c>
      <c r="C1756" s="2">
        <f t="shared" si="42"/>
        <v>-1.2963169691452148</v>
      </c>
    </row>
    <row r="1757" spans="1:3">
      <c r="A1757" s="40" t="s">
        <v>27</v>
      </c>
      <c r="B1757" s="22">
        <f>'Statistiques par espèce'!B397+'Statistiques par espèce'!C397</f>
        <v>24</v>
      </c>
      <c r="C1757" s="2">
        <f t="shared" si="42"/>
        <v>2.0589532546779141</v>
      </c>
    </row>
    <row r="1758" spans="1:3">
      <c r="A1758" s="40" t="s">
        <v>27</v>
      </c>
      <c r="B1758" s="22">
        <f>'Statistiques par espèce'!B411+'Statistiques par espèce'!C411</f>
        <v>27</v>
      </c>
      <c r="C1758" s="2">
        <f t="shared" si="42"/>
        <v>2.5382775723669329</v>
      </c>
    </row>
    <row r="1759" spans="1:3">
      <c r="A1759" s="40" t="s">
        <v>27</v>
      </c>
      <c r="B1759" s="22">
        <f>'Statistiques par espèce'!B437+'Statistiques par espèce'!C437</f>
        <v>9</v>
      </c>
      <c r="C1759" s="2">
        <f t="shared" si="42"/>
        <v>-0.33766833376717786</v>
      </c>
    </row>
    <row r="1760" spans="1:3">
      <c r="A1760" s="40" t="s">
        <v>27</v>
      </c>
      <c r="B1760" s="22">
        <f>'Statistiques par espèce'!B449+'Statistiques par espèce'!C449</f>
        <v>11</v>
      </c>
      <c r="C1760" s="2">
        <f t="shared" si="42"/>
        <v>-1.8118788641165579E-2</v>
      </c>
    </row>
    <row r="1761" spans="1:3">
      <c r="A1761" s="40" t="s">
        <v>27</v>
      </c>
      <c r="B1761" s="22">
        <f>'Statistiques par espèce'!B493+'Statistiques par espèce'!C493</f>
        <v>9</v>
      </c>
      <c r="C1761" s="2">
        <f t="shared" si="42"/>
        <v>-0.33766833376717786</v>
      </c>
    </row>
    <row r="1762" spans="1:3">
      <c r="A1762" s="40" t="s">
        <v>27</v>
      </c>
      <c r="B1762" s="22">
        <f>'Statistiques par espèce'!B518+'Statistiques par espèce'!C518</f>
        <v>8</v>
      </c>
      <c r="C1762" s="2">
        <f t="shared" si="42"/>
        <v>-0.49744310633018402</v>
      </c>
    </row>
    <row r="1763" spans="1:3">
      <c r="A1763" s="40" t="s">
        <v>27</v>
      </c>
      <c r="B1763" s="22">
        <f>'Statistiques par espèce'!B528+'Statistiques par espèce'!C528</f>
        <v>4</v>
      </c>
      <c r="C1763" s="2">
        <f t="shared" si="42"/>
        <v>-1.1365421965822087</v>
      </c>
    </row>
    <row r="1764" spans="1:3">
      <c r="A1764" s="40" t="s">
        <v>27</v>
      </c>
      <c r="B1764" s="22">
        <f>'Statistiques par espèce'!B544+'Statistiques par espèce'!C544</f>
        <v>18</v>
      </c>
      <c r="C1764" s="2">
        <f t="shared" si="42"/>
        <v>1.1003046192998773</v>
      </c>
    </row>
    <row r="1765" spans="1:3">
      <c r="A1765" s="40" t="s">
        <v>27</v>
      </c>
      <c r="B1765" s="22">
        <f>'Statistiques par espèce'!B569+'Statistiques par espèce'!C569</f>
        <v>15</v>
      </c>
      <c r="C1765" s="2">
        <f t="shared" si="42"/>
        <v>0.62098030161085893</v>
      </c>
    </row>
    <row r="1766" spans="1:3">
      <c r="A1766" s="40" t="s">
        <v>27</v>
      </c>
      <c r="B1766" s="22">
        <f>'Statistiques par espèce'!B594+'Statistiques par espèce'!C594</f>
        <v>2</v>
      </c>
      <c r="C1766" s="2">
        <f t="shared" si="42"/>
        <v>-1.4560917417082209</v>
      </c>
    </row>
    <row r="1767" spans="1:3">
      <c r="A1767" s="40" t="s">
        <v>27</v>
      </c>
      <c r="B1767" s="22">
        <f>'Statistiques par espèce'!B609+'Statistiques par espèce'!C609</f>
        <v>12</v>
      </c>
      <c r="C1767" s="2">
        <f t="shared" si="42"/>
        <v>0.14165598392184056</v>
      </c>
    </row>
    <row r="1768" spans="1:3">
      <c r="A1768" s="40" t="s">
        <v>27</v>
      </c>
      <c r="B1768" s="22">
        <f>'Statistiques par espèce'!B625+'Statistiques par espèce'!C625</f>
        <v>10</v>
      </c>
      <c r="C1768" s="2">
        <f t="shared" si="42"/>
        <v>-0.17789356120417171</v>
      </c>
    </row>
    <row r="1769" spans="1:3">
      <c r="A1769" s="40" t="s">
        <v>27</v>
      </c>
      <c r="B1769" s="22">
        <f>'Statistiques par espèce'!B637+'Statistiques par espèce'!C637</f>
        <v>14</v>
      </c>
      <c r="C1769" s="2">
        <f t="shared" si="42"/>
        <v>0.46120552904785284</v>
      </c>
    </row>
    <row r="1770" spans="1:3">
      <c r="A1770" s="40" t="s">
        <v>27</v>
      </c>
      <c r="B1770" s="22">
        <f>'Statistiques par espèce'!B650+'Statistiques par espèce'!C650</f>
        <v>6</v>
      </c>
      <c r="C1770" s="2">
        <f t="shared" si="42"/>
        <v>-0.81699265145619626</v>
      </c>
    </row>
    <row r="1771" spans="1:3">
      <c r="A1771" s="40" t="s">
        <v>27</v>
      </c>
      <c r="B1771" s="22">
        <f>'Statistiques par espèce'!B663+'Statistiques par espèce'!C663</f>
        <v>5</v>
      </c>
      <c r="C1771" s="2">
        <f t="shared" si="42"/>
        <v>-0.97676742401920247</v>
      </c>
    </row>
    <row r="1772" spans="1:3">
      <c r="A1772" s="40" t="s">
        <v>27</v>
      </c>
      <c r="B1772" s="22">
        <f>'Statistiques par espèce'!B688+'Statistiques par espèce'!C688</f>
        <v>5</v>
      </c>
      <c r="C1772" s="2">
        <f t="shared" si="42"/>
        <v>-0.97676742401920247</v>
      </c>
    </row>
    <row r="1773" spans="1:3">
      <c r="A1773" s="40" t="s">
        <v>27</v>
      </c>
      <c r="B1773" s="22">
        <f>'Statistiques par espèce'!B718+'Statistiques par espèce'!C718</f>
        <v>2</v>
      </c>
      <c r="C1773" s="2">
        <f t="shared" si="42"/>
        <v>-1.4560917417082209</v>
      </c>
    </row>
    <row r="1774" spans="1:3">
      <c r="A1774" s="40" t="s">
        <v>27</v>
      </c>
      <c r="B1774" s="22">
        <f>'Statistiques par espèce'!B744+'Statistiques par espèce'!C744</f>
        <v>6</v>
      </c>
      <c r="C1774" s="2">
        <f t="shared" si="42"/>
        <v>-0.81699265145619626</v>
      </c>
    </row>
    <row r="1775" spans="1:3">
      <c r="A1775" s="40" t="s">
        <v>27</v>
      </c>
      <c r="B1775" s="22">
        <f>'Statistiques par espèce'!B757+'Statistiques par espèce'!C757</f>
        <v>15</v>
      </c>
      <c r="C1775" s="2">
        <f t="shared" si="42"/>
        <v>0.62098030161085893</v>
      </c>
    </row>
    <row r="1776" spans="1:3">
      <c r="A1776" s="40" t="s">
        <v>27</v>
      </c>
      <c r="B1776" s="22">
        <f>'Statistiques par espèce'!B767+'Statistiques par espèce'!C767</f>
        <v>13</v>
      </c>
      <c r="C1776" s="2">
        <f t="shared" si="42"/>
        <v>0.30143075648484668</v>
      </c>
    </row>
    <row r="1777" spans="1:3">
      <c r="A1777" s="40" t="s">
        <v>27</v>
      </c>
      <c r="B1777" s="22">
        <f>'Statistiques par espèce'!B782+'Statistiques par espèce'!C782</f>
        <v>9</v>
      </c>
      <c r="C1777" s="2">
        <f t="shared" si="42"/>
        <v>-0.33766833376717786</v>
      </c>
    </row>
    <row r="1778" spans="1:3">
      <c r="A1778" s="40" t="s">
        <v>27</v>
      </c>
      <c r="B1778" s="22">
        <f>'Statistiques par espèce'!B796+'Statistiques par espèce'!C796</f>
        <v>6</v>
      </c>
      <c r="C1778" s="2">
        <f t="shared" si="42"/>
        <v>-0.81699265145619626</v>
      </c>
    </row>
    <row r="1779" spans="1:3">
      <c r="A1779" s="40" t="s">
        <v>27</v>
      </c>
      <c r="B1779" s="22">
        <f>'Statistiques par espèce'!B807+'Statistiques par espèce'!C807</f>
        <v>2</v>
      </c>
      <c r="C1779" s="2">
        <f t="shared" si="42"/>
        <v>-1.4560917417082209</v>
      </c>
    </row>
    <row r="1780" spans="1:3">
      <c r="A1780" s="40" t="s">
        <v>27</v>
      </c>
      <c r="B1780" s="22">
        <f>'Statistiques par espèce'!B821+'Statistiques par espèce'!C821</f>
        <v>9</v>
      </c>
      <c r="C1780" s="2">
        <f t="shared" si="42"/>
        <v>-0.33766833376717786</v>
      </c>
    </row>
    <row r="1781" spans="1:3">
      <c r="A1781" s="40" t="s">
        <v>27</v>
      </c>
      <c r="B1781" s="22">
        <f>'Statistiques par espèce'!B836+'Statistiques par espèce'!C836</f>
        <v>6</v>
      </c>
      <c r="C1781" s="2">
        <f t="shared" si="42"/>
        <v>-0.81699265145619626</v>
      </c>
    </row>
    <row r="1782" spans="1:3">
      <c r="A1782" s="40" t="s">
        <v>27</v>
      </c>
      <c r="B1782" s="22">
        <f>'Statistiques par espèce'!B912+'Statistiques par espèce'!C912</f>
        <v>2</v>
      </c>
      <c r="C1782" s="2">
        <f t="shared" si="42"/>
        <v>-1.4560917417082209</v>
      </c>
    </row>
    <row r="1783" spans="1:3">
      <c r="A1783" s="40" t="s">
        <v>27</v>
      </c>
      <c r="B1783" s="22">
        <f>'Statistiques par espèce'!B950+'Statistiques par espèce'!C950</f>
        <v>14</v>
      </c>
      <c r="C1783" s="2">
        <f t="shared" si="42"/>
        <v>0.46120552904785284</v>
      </c>
    </row>
    <row r="1784" spans="1:3">
      <c r="A1784" s="40" t="s">
        <v>27</v>
      </c>
      <c r="B1784" s="22">
        <f>'Statistiques par espèce'!B1008+'Statistiques par espèce'!C1008</f>
        <v>10</v>
      </c>
      <c r="C1784" s="2">
        <f t="shared" si="42"/>
        <v>-0.17789356120417171</v>
      </c>
    </row>
    <row r="1785" spans="1:3">
      <c r="A1785" s="40" t="s">
        <v>27</v>
      </c>
      <c r="B1785" s="22">
        <f>'Statistiques par espèce'!B1021+'Statistiques par espèce'!C1021</f>
        <v>10</v>
      </c>
      <c r="C1785" s="2">
        <f t="shared" si="42"/>
        <v>-0.17789356120417171</v>
      </c>
    </row>
    <row r="1786" spans="1:3">
      <c r="A1786" s="40" t="s">
        <v>27</v>
      </c>
      <c r="B1786" s="22">
        <f>'Statistiques par espèce'!B1037+'Statistiques par espèce'!C1037</f>
        <v>19</v>
      </c>
      <c r="C1786" s="2">
        <f t="shared" si="42"/>
        <v>1.2600793918628836</v>
      </c>
    </row>
    <row r="1787" spans="1:3">
      <c r="A1787" s="40" t="s">
        <v>27</v>
      </c>
      <c r="B1787" s="22">
        <f>'Statistiques par espèce'!B1049+'Statistiques par espèce'!C1049</f>
        <v>13</v>
      </c>
      <c r="C1787" s="2">
        <f t="shared" si="42"/>
        <v>0.30143075648484668</v>
      </c>
    </row>
    <row r="1788" spans="1:3">
      <c r="A1788" s="40" t="s">
        <v>27</v>
      </c>
      <c r="B1788" s="22">
        <f>'Statistiques par espèce'!B1062+'Statistiques par espèce'!C1062</f>
        <v>14</v>
      </c>
      <c r="C1788" s="2">
        <f t="shared" si="42"/>
        <v>0.46120552904785284</v>
      </c>
    </row>
    <row r="1789" spans="1:3">
      <c r="A1789" s="40" t="s">
        <v>27</v>
      </c>
      <c r="B1789" s="22">
        <f>'Statistiques par espèce'!B1075+'Statistiques par espèce'!C1075</f>
        <v>3</v>
      </c>
      <c r="C1789" s="2">
        <f t="shared" si="42"/>
        <v>-1.2963169691452148</v>
      </c>
    </row>
    <row r="1790" spans="1:3">
      <c r="A1790" s="40" t="s">
        <v>27</v>
      </c>
      <c r="B1790" s="22">
        <f>'Statistiques par espèce'!B1099+'Statistiques par espèce'!C1099</f>
        <v>8</v>
      </c>
      <c r="C1790" s="2">
        <f t="shared" si="42"/>
        <v>-0.49744310633018402</v>
      </c>
    </row>
    <row r="1791" spans="1:3">
      <c r="A1791" s="40" t="s">
        <v>27</v>
      </c>
      <c r="B1791" s="22">
        <f>'Statistiques par espèce'!B1111+'Statistiques par espèce'!C1111</f>
        <v>10</v>
      </c>
      <c r="C1791" s="2">
        <f t="shared" si="42"/>
        <v>-0.17789356120417171</v>
      </c>
    </row>
    <row r="1792" spans="1:3">
      <c r="A1792" s="40" t="s">
        <v>27</v>
      </c>
      <c r="B1792" s="22">
        <f>'Statistiques par espèce'!B1123+'Statistiques par espèce'!C1123</f>
        <v>26</v>
      </c>
      <c r="C1792" s="2">
        <f t="shared" si="42"/>
        <v>2.3785027998039268</v>
      </c>
    </row>
    <row r="1793" spans="1:3">
      <c r="A1793" s="40" t="s">
        <v>27</v>
      </c>
      <c r="B1793" s="22">
        <f>'Statistiques par espèce'!B1132+'Statistiques par espèce'!C1132</f>
        <v>3</v>
      </c>
      <c r="C1793" s="2">
        <f t="shared" si="42"/>
        <v>-1.2963169691452148</v>
      </c>
    </row>
    <row r="1794" spans="1:3">
      <c r="A1794" s="40" t="s">
        <v>27</v>
      </c>
      <c r="B1794" s="22">
        <f>'Statistiques par espèce'!B1148+'Statistiques par espèce'!C1148</f>
        <v>20</v>
      </c>
      <c r="C1794" s="2">
        <f t="shared" si="42"/>
        <v>1.4198541644258897</v>
      </c>
    </row>
    <row r="1795" spans="1:3">
      <c r="A1795" s="40" t="s">
        <v>27</v>
      </c>
      <c r="B1795" s="22">
        <f>'Statistiques par espèce'!B1206+'Statistiques par espèce'!C1206</f>
        <v>11</v>
      </c>
      <c r="C1795" s="2">
        <f t="shared" si="42"/>
        <v>-1.8118788641165579E-2</v>
      </c>
    </row>
    <row r="1796" spans="1:3">
      <c r="A1796" s="40" t="s">
        <v>27</v>
      </c>
      <c r="B1796" s="22">
        <f>'Statistiques par espèce'!B1235+'Statistiques par espèce'!C1235</f>
        <v>13</v>
      </c>
      <c r="C1796" s="2">
        <f t="shared" si="42"/>
        <v>0.30143075648484668</v>
      </c>
    </row>
    <row r="1797" spans="1:3">
      <c r="A1797" s="40" t="s">
        <v>27</v>
      </c>
      <c r="B1797" s="22">
        <f>'Statistiques par espèce'!B1262+'Statistiques par espèce'!C1262</f>
        <v>23</v>
      </c>
      <c r="C1797" s="2">
        <f t="shared" si="42"/>
        <v>1.899178482114908</v>
      </c>
    </row>
    <row r="1798" spans="1:3">
      <c r="A1798" s="40" t="s">
        <v>27</v>
      </c>
      <c r="B1798" s="22">
        <f>'Statistiques par espèce'!B1290+'Statistiques par espèce'!C1290</f>
        <v>12</v>
      </c>
      <c r="C1798" s="2">
        <f t="shared" si="42"/>
        <v>0.14165598392184056</v>
      </c>
    </row>
    <row r="1799" spans="1:3">
      <c r="A1799" s="40" t="s">
        <v>27</v>
      </c>
      <c r="B1799" s="22">
        <f>'Statistiques par espèce'!B1302+'Statistiques par espèce'!C1302</f>
        <v>7</v>
      </c>
      <c r="C1799" s="2">
        <f t="shared" si="42"/>
        <v>-0.65721787889319017</v>
      </c>
    </row>
    <row r="1800" spans="1:3">
      <c r="A1800" s="40" t="s">
        <v>27</v>
      </c>
      <c r="B1800" s="22">
        <f>'Statistiques par espèce'!B1332+'Statistiques par espèce'!C1332</f>
        <v>13</v>
      </c>
      <c r="C1800" s="2">
        <f t="shared" si="42"/>
        <v>0.30143075648484668</v>
      </c>
    </row>
    <row r="1801" spans="1:3">
      <c r="A1801" s="40" t="s">
        <v>27</v>
      </c>
      <c r="B1801" s="22">
        <f>'Statistiques par espèce'!B1346+'Statistiques par espèce'!C1346</f>
        <v>12</v>
      </c>
      <c r="C1801" s="2">
        <f t="shared" si="42"/>
        <v>0.14165598392184056</v>
      </c>
    </row>
    <row r="1802" spans="1:3">
      <c r="A1802" s="40" t="s">
        <v>27</v>
      </c>
      <c r="B1802" s="22">
        <f>'Statistiques par espèce'!B1362+'Statistiques par espèce'!C1362</f>
        <v>11</v>
      </c>
      <c r="C1802" s="2">
        <f t="shared" ref="C1802:C1833" si="43">(AA67-$F$19)/$G$19</f>
        <v>-1.8118788641165579E-2</v>
      </c>
    </row>
    <row r="1803" spans="1:3">
      <c r="A1803" s="40" t="s">
        <v>27</v>
      </c>
      <c r="B1803" s="22">
        <f>'Statistiques par espèce'!B1378+'Statistiques par espèce'!C1378</f>
        <v>7</v>
      </c>
      <c r="C1803" s="2">
        <f t="shared" si="43"/>
        <v>-0.65721787889319017</v>
      </c>
    </row>
    <row r="1804" spans="1:3">
      <c r="A1804" s="40" t="s">
        <v>27</v>
      </c>
      <c r="B1804" s="22">
        <f>'Statistiques par espèce'!B1414+'Statistiques par espèce'!C1414</f>
        <v>10</v>
      </c>
      <c r="C1804" s="2">
        <f t="shared" si="43"/>
        <v>-0.17789356120417171</v>
      </c>
    </row>
    <row r="1805" spans="1:3">
      <c r="A1805" s="40" t="s">
        <v>27</v>
      </c>
      <c r="B1805" s="22">
        <f>'Statistiques par espèce'!B1427+'Statistiques par espèce'!C1427</f>
        <v>15</v>
      </c>
      <c r="C1805" s="2">
        <f t="shared" si="43"/>
        <v>0.62098030161085893</v>
      </c>
    </row>
    <row r="1806" spans="1:3">
      <c r="A1806" s="40" t="s">
        <v>27</v>
      </c>
      <c r="B1806" s="22">
        <f>'Statistiques par espèce'!B1456+'Statistiques par espèce'!C1456</f>
        <v>16</v>
      </c>
      <c r="C1806" s="2">
        <f t="shared" si="43"/>
        <v>0.78075507417386514</v>
      </c>
    </row>
    <row r="1807" spans="1:3">
      <c r="A1807" s="40" t="s">
        <v>27</v>
      </c>
      <c r="B1807" s="22">
        <f>'Statistiques par espèce'!B1472+'Statistiques par espèce'!C1472</f>
        <v>17</v>
      </c>
      <c r="C1807" s="2">
        <f t="shared" si="43"/>
        <v>0.94052984673687123</v>
      </c>
    </row>
    <row r="1808" spans="1:3">
      <c r="A1808" s="40" t="s">
        <v>27</v>
      </c>
      <c r="B1808" s="22">
        <f>'Statistiques par espèce'!B1484+'Statistiques par espèce'!C1484</f>
        <v>7</v>
      </c>
      <c r="C1808" s="2">
        <f t="shared" si="43"/>
        <v>-0.65721787889319017</v>
      </c>
    </row>
    <row r="1809" spans="1:3">
      <c r="A1809" s="40" t="s">
        <v>27</v>
      </c>
      <c r="B1809" s="22">
        <f>'Statistiques par espèce'!B1499+'Statistiques par espèce'!C1499</f>
        <v>10</v>
      </c>
      <c r="C1809" s="2">
        <f t="shared" si="43"/>
        <v>-0.17789356120417171</v>
      </c>
    </row>
    <row r="1810" spans="1:3">
      <c r="A1810" s="40" t="s">
        <v>27</v>
      </c>
      <c r="B1810" s="22">
        <f>'Statistiques par espèce'!B1513+'Statistiques par espèce'!C1513</f>
        <v>3</v>
      </c>
      <c r="C1810" s="2">
        <f t="shared" si="43"/>
        <v>-1.2963169691452148</v>
      </c>
    </row>
    <row r="1811" spans="1:3">
      <c r="A1811" s="40" t="s">
        <v>27</v>
      </c>
      <c r="B1811" s="22">
        <f>'Statistiques par espèce'!B1529+'Statistiques par espèce'!C1529</f>
        <v>4</v>
      </c>
      <c r="C1811" s="2">
        <f t="shared" si="43"/>
        <v>-1.1365421965822087</v>
      </c>
    </row>
    <row r="1812" spans="1:3">
      <c r="A1812" s="40" t="s">
        <v>27</v>
      </c>
      <c r="B1812" s="22">
        <f>'Statistiques par espèce'!B1558+'Statistiques par espèce'!C1558</f>
        <v>12</v>
      </c>
      <c r="C1812" s="2">
        <f t="shared" si="43"/>
        <v>0.14165598392184056</v>
      </c>
    </row>
    <row r="1813" spans="1:3">
      <c r="A1813" s="40" t="s">
        <v>27</v>
      </c>
      <c r="B1813" s="22">
        <f>'Statistiques par espèce'!B1574+'Statistiques par espèce'!C1574</f>
        <v>3</v>
      </c>
      <c r="C1813" s="2">
        <f t="shared" si="43"/>
        <v>-1.2963169691452148</v>
      </c>
    </row>
    <row r="1814" spans="1:3">
      <c r="A1814" s="40" t="s">
        <v>27</v>
      </c>
      <c r="B1814" s="22">
        <f>'Statistiques par espèce'!B1601+'Statistiques par espèce'!C1601</f>
        <v>12</v>
      </c>
      <c r="C1814" s="2">
        <f t="shared" si="43"/>
        <v>0.14165598392184056</v>
      </c>
    </row>
    <row r="1815" spans="1:3">
      <c r="A1815" s="40" t="s">
        <v>27</v>
      </c>
      <c r="B1815" s="22">
        <f>'Statistiques par espèce'!B1654+'Statistiques par espèce'!C1654</f>
        <v>17</v>
      </c>
      <c r="C1815" s="2">
        <f t="shared" si="43"/>
        <v>0.94052984673687123</v>
      </c>
    </row>
    <row r="1816" spans="1:3">
      <c r="A1816" s="40" t="s">
        <v>27</v>
      </c>
      <c r="B1816" s="22">
        <f>'Statistiques par espèce'!B1685+'Statistiques par espèce'!C1685</f>
        <v>5</v>
      </c>
      <c r="C1816" s="2">
        <f t="shared" si="43"/>
        <v>-0.97676742401920247</v>
      </c>
    </row>
    <row r="1817" spans="1:3">
      <c r="A1817" s="40" t="s">
        <v>27</v>
      </c>
      <c r="B1817" s="22">
        <f>'Statistiques par espèce'!B1700+'Statistiques par espèce'!C1700</f>
        <v>3</v>
      </c>
      <c r="C1817" s="2">
        <f t="shared" si="43"/>
        <v>-1.2963169691452148</v>
      </c>
    </row>
    <row r="1818" spans="1:3">
      <c r="A1818" s="40" t="s">
        <v>27</v>
      </c>
      <c r="B1818" s="22">
        <f>'Statistiques par espèce'!B1716+'Statistiques par espèce'!C1716</f>
        <v>13</v>
      </c>
      <c r="C1818" s="2">
        <f t="shared" si="43"/>
        <v>0.30143075648484668</v>
      </c>
    </row>
    <row r="1819" spans="1:3">
      <c r="A1819" s="40" t="s">
        <v>27</v>
      </c>
      <c r="B1819" s="22">
        <f>'Statistiques par espèce'!B1730+'Statistiques par espèce'!C1730</f>
        <v>7</v>
      </c>
      <c r="C1819" s="2">
        <f t="shared" si="43"/>
        <v>-0.65721787889319017</v>
      </c>
    </row>
    <row r="1820" spans="1:3">
      <c r="A1820" s="40" t="s">
        <v>27</v>
      </c>
      <c r="B1820" s="22">
        <f>'Statistiques par espèce'!B1802+'Statistiques par espèce'!C1802</f>
        <v>12</v>
      </c>
      <c r="C1820" s="2">
        <f t="shared" si="43"/>
        <v>0.14165598392184056</v>
      </c>
    </row>
    <row r="1821" spans="1:3">
      <c r="A1821" s="40" t="s">
        <v>27</v>
      </c>
      <c r="B1821" s="22">
        <f>'Statistiques par espèce'!B1816+'Statistiques par espèce'!C1816</f>
        <v>15</v>
      </c>
      <c r="C1821" s="2">
        <f t="shared" si="43"/>
        <v>0.62098030161085893</v>
      </c>
    </row>
    <row r="1822" spans="1:3">
      <c r="A1822" s="40" t="s">
        <v>27</v>
      </c>
      <c r="B1822" s="22">
        <f>'Statistiques par espèce'!B1833+'Statistiques par espèce'!C1833</f>
        <v>15</v>
      </c>
      <c r="C1822" s="2">
        <f t="shared" si="43"/>
        <v>0.62098030161085893</v>
      </c>
    </row>
    <row r="1823" spans="1:3">
      <c r="A1823" s="40" t="s">
        <v>27</v>
      </c>
      <c r="B1823" s="22">
        <f>'Statistiques par espèce'!B1845+'Statistiques par espèce'!C1845</f>
        <v>2</v>
      </c>
      <c r="C1823" s="2">
        <f t="shared" si="43"/>
        <v>-1.4560917417082209</v>
      </c>
    </row>
    <row r="1824" spans="1:3">
      <c r="A1824" s="40" t="s">
        <v>27</v>
      </c>
      <c r="B1824" s="22">
        <f>'Statistiques par espèce'!B1870+'Statistiques par espèce'!C1870</f>
        <v>8</v>
      </c>
      <c r="C1824" s="2">
        <f t="shared" si="43"/>
        <v>-0.49744310633018402</v>
      </c>
    </row>
    <row r="1825" spans="1:3">
      <c r="A1825" s="40" t="s">
        <v>27</v>
      </c>
      <c r="B1825" s="22">
        <f>'Statistiques par espèce'!B1884+'Statistiques par espèce'!C1884</f>
        <v>20</v>
      </c>
      <c r="C1825" s="2">
        <f t="shared" si="43"/>
        <v>1.4198541644258897</v>
      </c>
    </row>
    <row r="1826" spans="1:3">
      <c r="A1826" s="40" t="s">
        <v>27</v>
      </c>
      <c r="B1826" s="22">
        <f>'Statistiques par espèce'!B1900+'Statistiques par espèce'!C1900</f>
        <v>17</v>
      </c>
      <c r="C1826" s="2">
        <f t="shared" si="43"/>
        <v>0.94052984673687123</v>
      </c>
    </row>
    <row r="1827" spans="1:3">
      <c r="A1827" s="40" t="s">
        <v>27</v>
      </c>
      <c r="B1827" s="22">
        <f>'Statistiques par espèce'!B1917+'Statistiques par espèce'!C1917</f>
        <v>13</v>
      </c>
      <c r="C1827" s="2">
        <f t="shared" si="43"/>
        <v>0.30143075648484668</v>
      </c>
    </row>
    <row r="1828" spans="1:3">
      <c r="A1828" s="40" t="s">
        <v>27</v>
      </c>
      <c r="B1828" s="22">
        <f>'Statistiques par espèce'!B1948+'Statistiques par espèce'!C1948</f>
        <v>11</v>
      </c>
      <c r="C1828" s="2">
        <f t="shared" si="43"/>
        <v>-1.8118788641165579E-2</v>
      </c>
    </row>
    <row r="1829" spans="1:3">
      <c r="A1829" s="40" t="s">
        <v>27</v>
      </c>
      <c r="B1829" s="22">
        <f>'Statistiques par espèce'!B1966+'Statistiques par espèce'!C1966</f>
        <v>8</v>
      </c>
      <c r="C1829" s="2">
        <f t="shared" si="43"/>
        <v>-0.49744310633018402</v>
      </c>
    </row>
    <row r="1830" spans="1:3">
      <c r="A1830" s="40" t="s">
        <v>27</v>
      </c>
      <c r="B1830" s="22">
        <f>'Statistiques par espèce'!B1979+'Statistiques par espèce'!C1979</f>
        <v>10</v>
      </c>
      <c r="C1830" s="2">
        <f t="shared" si="43"/>
        <v>-0.17789356120417171</v>
      </c>
    </row>
    <row r="1831" spans="1:3">
      <c r="A1831" s="40" t="s">
        <v>27</v>
      </c>
      <c r="B1831" s="22">
        <f>'Statistiques par espèce'!B1992+'Statistiques par espèce'!C1992</f>
        <v>4</v>
      </c>
      <c r="C1831" s="2">
        <f t="shared" si="43"/>
        <v>-1.1365421965822087</v>
      </c>
    </row>
    <row r="1832" spans="1:3">
      <c r="A1832" s="40" t="s">
        <v>27</v>
      </c>
      <c r="B1832" s="22">
        <f>'Statistiques par espèce'!B2006+'Statistiques par espèce'!C2006</f>
        <v>9</v>
      </c>
      <c r="C1832" s="2">
        <f t="shared" si="43"/>
        <v>-0.33766833376717786</v>
      </c>
    </row>
    <row r="1833" spans="1:3">
      <c r="A1833" s="40" t="s">
        <v>27</v>
      </c>
      <c r="B1833" s="22">
        <f>'Statistiques par espèce'!B2036+'Statistiques par espèce'!C2036</f>
        <v>18</v>
      </c>
      <c r="C1833" s="2">
        <f t="shared" si="43"/>
        <v>1.1003046192998773</v>
      </c>
    </row>
    <row r="1834" spans="1:3">
      <c r="A1834" s="40" t="s">
        <v>21</v>
      </c>
      <c r="B1834" s="22">
        <f>'Statistiques par espèce'!B6+'Statistiques par espèce'!C6</f>
        <v>12</v>
      </c>
      <c r="C1834" s="2">
        <f>(AB2-$F$20)/$G$20</f>
        <v>3.9890231280685619E-2</v>
      </c>
    </row>
    <row r="1835" spans="1:3">
      <c r="A1835" s="40" t="s">
        <v>21</v>
      </c>
      <c r="B1835" s="22">
        <f>'Statistiques par espèce'!B19+'Statistiques par espèce'!C19</f>
        <v>20</v>
      </c>
      <c r="C1835" s="2">
        <f t="shared" ref="C1835:C1898" si="44">(AB3-$F$20)/$G$20</f>
        <v>1.4094548385842258</v>
      </c>
    </row>
    <row r="1836" spans="1:3">
      <c r="A1836" s="40" t="s">
        <v>21</v>
      </c>
      <c r="B1836" s="22">
        <f>'Statistiques par espèce'!B35+'Statistiques par espèce'!C35</f>
        <v>4</v>
      </c>
      <c r="C1836" s="2">
        <f t="shared" si="44"/>
        <v>-1.3296743760228547</v>
      </c>
    </row>
    <row r="1837" spans="1:3">
      <c r="A1837" s="40" t="s">
        <v>21</v>
      </c>
      <c r="B1837" s="22">
        <f>'Statistiques par espèce'!B63+'Statistiques par espèce'!C63</f>
        <v>15</v>
      </c>
      <c r="C1837" s="2">
        <f t="shared" si="44"/>
        <v>0.55347695901951321</v>
      </c>
    </row>
    <row r="1838" spans="1:3">
      <c r="A1838" s="40" t="s">
        <v>21</v>
      </c>
      <c r="B1838" s="22">
        <f>'Statistiques par espèce'!B78+'Statistiques par espèce'!C78</f>
        <v>17</v>
      </c>
      <c r="C1838" s="2">
        <f t="shared" si="44"/>
        <v>0.8958681108453983</v>
      </c>
    </row>
    <row r="1839" spans="1:3">
      <c r="A1839" s="40" t="s">
        <v>21</v>
      </c>
      <c r="B1839" s="22">
        <f>'Statistiques par espèce'!B90+'Statistiques par espèce'!C90</f>
        <v>14</v>
      </c>
      <c r="C1839" s="2">
        <f t="shared" si="44"/>
        <v>0.38228138310657067</v>
      </c>
    </row>
    <row r="1840" spans="1:3">
      <c r="A1840" s="40" t="s">
        <v>21</v>
      </c>
      <c r="B1840" s="22">
        <f>'Statistiques par espèce'!B128+'Statistiques par espèce'!C128</f>
        <v>5</v>
      </c>
      <c r="C1840" s="2">
        <f t="shared" si="44"/>
        <v>-1.1584788001099122</v>
      </c>
    </row>
    <row r="1841" spans="1:3">
      <c r="A1841" s="40" t="s">
        <v>21</v>
      </c>
      <c r="B1841" s="22">
        <f>'Statistiques par espèce'!B143+'Statistiques par espèce'!C143</f>
        <v>12</v>
      </c>
      <c r="C1841" s="2">
        <f t="shared" si="44"/>
        <v>3.9890231280685619E-2</v>
      </c>
    </row>
    <row r="1842" spans="1:3">
      <c r="A1842" s="40" t="s">
        <v>21</v>
      </c>
      <c r="B1842" s="22">
        <f>'Statistiques par espèce'!B159+'Statistiques par espèce'!C159</f>
        <v>4</v>
      </c>
      <c r="C1842" s="2">
        <f t="shared" si="44"/>
        <v>-1.3296743760228547</v>
      </c>
    </row>
    <row r="1843" spans="1:3">
      <c r="A1843" s="40" t="s">
        <v>21</v>
      </c>
      <c r="B1843" s="22">
        <f>'Statistiques par espèce'!B168+'Statistiques par espèce'!C168</f>
        <v>16</v>
      </c>
      <c r="C1843" s="2">
        <f t="shared" si="44"/>
        <v>0.72467253493245576</v>
      </c>
    </row>
    <row r="1844" spans="1:3">
      <c r="A1844" s="40" t="s">
        <v>21</v>
      </c>
      <c r="B1844" s="22">
        <f>'Statistiques par espèce'!B187+'Statistiques par espèce'!C187</f>
        <v>9</v>
      </c>
      <c r="C1844" s="2">
        <f t="shared" si="44"/>
        <v>-0.47369649645814199</v>
      </c>
    </row>
    <row r="1845" spans="1:3">
      <c r="A1845" s="40" t="s">
        <v>21</v>
      </c>
      <c r="B1845" s="22">
        <f>'Statistiques par espèce'!B228+'Statistiques par espèce'!C228</f>
        <v>13</v>
      </c>
      <c r="C1845" s="2">
        <f t="shared" si="44"/>
        <v>0.21108580719362816</v>
      </c>
    </row>
    <row r="1846" spans="1:3">
      <c r="A1846" s="40" t="s">
        <v>21</v>
      </c>
      <c r="B1846" s="22">
        <f>'Statistiques par espèce'!B256+'Statistiques par espèce'!C256</f>
        <v>21</v>
      </c>
      <c r="C1846" s="2">
        <f t="shared" si="44"/>
        <v>1.5806504144971685</v>
      </c>
    </row>
    <row r="1847" spans="1:3">
      <c r="A1847" s="40" t="s">
        <v>21</v>
      </c>
      <c r="B1847" s="22">
        <f>'Statistiques par espèce'!B281+'Statistiques par espèce'!C281</f>
        <v>15</v>
      </c>
      <c r="C1847" s="2">
        <f t="shared" si="44"/>
        <v>0.55347695901951321</v>
      </c>
    </row>
    <row r="1848" spans="1:3">
      <c r="A1848" s="40" t="s">
        <v>21</v>
      </c>
      <c r="B1848" s="22">
        <f>'Statistiques par espèce'!B297+'Statistiques par espèce'!C297</f>
        <v>22</v>
      </c>
      <c r="C1848" s="2">
        <f t="shared" si="44"/>
        <v>1.7518459904101109</v>
      </c>
    </row>
    <row r="1849" spans="1:3">
      <c r="A1849" s="40" t="s">
        <v>21</v>
      </c>
      <c r="B1849" s="22">
        <f>'Statistiques par espèce'!B307+'Statistiques par espèce'!C307</f>
        <v>6</v>
      </c>
      <c r="C1849" s="2">
        <f t="shared" si="44"/>
        <v>-0.98728322419696957</v>
      </c>
    </row>
    <row r="1850" spans="1:3">
      <c r="A1850" s="40" t="s">
        <v>21</v>
      </c>
      <c r="B1850" s="22">
        <f>'Statistiques par espèce'!B341+'Statistiques par espèce'!C341</f>
        <v>8</v>
      </c>
      <c r="C1850" s="2">
        <f t="shared" si="44"/>
        <v>-0.64489207237108448</v>
      </c>
    </row>
    <row r="1851" spans="1:3">
      <c r="A1851" s="40" t="s">
        <v>21</v>
      </c>
      <c r="B1851" s="22">
        <f>'Statistiques par espèce'!B368+'Statistiques par espèce'!C368</f>
        <v>4</v>
      </c>
      <c r="C1851" s="2">
        <f t="shared" si="44"/>
        <v>-1.3296743760228547</v>
      </c>
    </row>
    <row r="1852" spans="1:3">
      <c r="A1852" s="40" t="s">
        <v>21</v>
      </c>
      <c r="B1852" s="22">
        <f>'Statistiques par espèce'!B379+'Statistiques par espèce'!C379</f>
        <v>3</v>
      </c>
      <c r="C1852" s="2">
        <f t="shared" si="44"/>
        <v>-1.5008699519357971</v>
      </c>
    </row>
    <row r="1853" spans="1:3">
      <c r="A1853" s="40" t="s">
        <v>21</v>
      </c>
      <c r="B1853" s="22">
        <f>'Statistiques par espèce'!B392+'Statistiques par espèce'!C392</f>
        <v>7</v>
      </c>
      <c r="C1853" s="2">
        <f t="shared" si="44"/>
        <v>-0.81608764828402702</v>
      </c>
    </row>
    <row r="1854" spans="1:3">
      <c r="A1854" s="40" t="s">
        <v>21</v>
      </c>
      <c r="B1854" s="22">
        <f>'Statistiques par espèce'!B403+'Statistiques par espèce'!C403</f>
        <v>16</v>
      </c>
      <c r="C1854" s="2">
        <f t="shared" si="44"/>
        <v>0.72467253493245576</v>
      </c>
    </row>
    <row r="1855" spans="1:3">
      <c r="A1855" s="40" t="s">
        <v>21</v>
      </c>
      <c r="B1855" s="22">
        <f>'Statistiques par espèce'!B417+'Statistiques par espèce'!C417</f>
        <v>13</v>
      </c>
      <c r="C1855" s="2">
        <f t="shared" si="44"/>
        <v>0.21108580719362816</v>
      </c>
    </row>
    <row r="1856" spans="1:3">
      <c r="A1856" s="40" t="s">
        <v>21</v>
      </c>
      <c r="B1856" s="22">
        <f>'Statistiques par espèce'!B455+'Statistiques par espèce'!C455</f>
        <v>23</v>
      </c>
      <c r="C1856" s="2">
        <f t="shared" si="44"/>
        <v>1.9230415663230536</v>
      </c>
    </row>
    <row r="1857" spans="1:3">
      <c r="A1857" s="40" t="s">
        <v>21</v>
      </c>
      <c r="B1857" s="22">
        <f>'Statistiques par espèce'!B476+'Statistiques par espèce'!C476</f>
        <v>14</v>
      </c>
      <c r="C1857" s="2">
        <f t="shared" si="44"/>
        <v>0.38228138310657067</v>
      </c>
    </row>
    <row r="1858" spans="1:3">
      <c r="A1858" s="40" t="s">
        <v>21</v>
      </c>
      <c r="B1858" s="22">
        <f>'Statistiques par espèce'!B488+'Statistiques par espèce'!C488</f>
        <v>10</v>
      </c>
      <c r="C1858" s="2">
        <f t="shared" si="44"/>
        <v>-0.30250092054519945</v>
      </c>
    </row>
    <row r="1859" spans="1:3">
      <c r="A1859" s="40" t="s">
        <v>21</v>
      </c>
      <c r="B1859" s="22">
        <f>'Statistiques par espèce'!B501+'Statistiques par espèce'!C501</f>
        <v>23</v>
      </c>
      <c r="C1859" s="2">
        <f t="shared" si="44"/>
        <v>1.9230415663230536</v>
      </c>
    </row>
    <row r="1860" spans="1:3">
      <c r="A1860" s="40" t="s">
        <v>21</v>
      </c>
      <c r="B1860" s="22">
        <f>'Statistiques par espèce'!B523+'Statistiques par espèce'!C523</f>
        <v>1</v>
      </c>
      <c r="C1860" s="2">
        <f t="shared" si="44"/>
        <v>-1.8432611037616822</v>
      </c>
    </row>
    <row r="1861" spans="1:3">
      <c r="A1861" s="40" t="s">
        <v>21</v>
      </c>
      <c r="B1861" s="22">
        <f>'Statistiques par espèce'!B536+'Statistiques par espèce'!C536</f>
        <v>11</v>
      </c>
      <c r="C1861" s="2">
        <f t="shared" si="44"/>
        <v>-0.1313053446322569</v>
      </c>
    </row>
    <row r="1862" spans="1:3">
      <c r="A1862" s="40" t="s">
        <v>21</v>
      </c>
      <c r="B1862" s="22">
        <f>'Statistiques par espèce'!B562+'Statistiques par espèce'!C562</f>
        <v>10</v>
      </c>
      <c r="C1862" s="2">
        <f t="shared" si="44"/>
        <v>-0.30250092054519945</v>
      </c>
    </row>
    <row r="1863" spans="1:3">
      <c r="A1863" s="40" t="s">
        <v>21</v>
      </c>
      <c r="B1863" s="22">
        <f>'Statistiques par espèce'!B577+'Statistiques par espèce'!C577</f>
        <v>12</v>
      </c>
      <c r="C1863" s="2">
        <f t="shared" si="44"/>
        <v>3.9890231280685619E-2</v>
      </c>
    </row>
    <row r="1864" spans="1:3">
      <c r="A1864" s="40" t="s">
        <v>21</v>
      </c>
      <c r="B1864" s="22">
        <f>'Statistiques par espèce'!B585+'Statistiques par espèce'!C585</f>
        <v>22</v>
      </c>
      <c r="C1864" s="2">
        <f t="shared" si="44"/>
        <v>1.7518459904101109</v>
      </c>
    </row>
    <row r="1865" spans="1:3">
      <c r="A1865" s="40" t="s">
        <v>21</v>
      </c>
      <c r="B1865" s="22">
        <f>'Statistiques par espèce'!B599+'Statistiques par espèce'!C599</f>
        <v>10</v>
      </c>
      <c r="C1865" s="2">
        <f t="shared" si="44"/>
        <v>-0.30250092054519945</v>
      </c>
    </row>
    <row r="1866" spans="1:3">
      <c r="A1866" s="40" t="s">
        <v>21</v>
      </c>
      <c r="B1866" s="22">
        <f>'Statistiques par espèce'!B618+'Statistiques par espèce'!C618</f>
        <v>9</v>
      </c>
      <c r="C1866" s="2">
        <f t="shared" si="44"/>
        <v>-0.47369649645814199</v>
      </c>
    </row>
    <row r="1867" spans="1:3">
      <c r="A1867" s="40" t="s">
        <v>21</v>
      </c>
      <c r="B1867" s="22">
        <f>'Statistiques par espèce'!B629+'Statistiques par espèce'!C629</f>
        <v>12</v>
      </c>
      <c r="C1867" s="2">
        <f t="shared" si="44"/>
        <v>3.9890231280685619E-2</v>
      </c>
    </row>
    <row r="1868" spans="1:3">
      <c r="A1868" s="40" t="s">
        <v>21</v>
      </c>
      <c r="B1868" s="22">
        <f>'Statistiques par espèce'!B657+'Statistiques par espèce'!C657</f>
        <v>14</v>
      </c>
      <c r="C1868" s="2">
        <f t="shared" si="44"/>
        <v>0.38228138310657067</v>
      </c>
    </row>
    <row r="1869" spans="1:3">
      <c r="A1869" s="40" t="s">
        <v>21</v>
      </c>
      <c r="B1869" s="22">
        <f>'Statistiques par espèce'!B667+'Statistiques par espèce'!C667</f>
        <v>9</v>
      </c>
      <c r="C1869" s="2">
        <f t="shared" si="44"/>
        <v>-0.47369649645814199</v>
      </c>
    </row>
    <row r="1870" spans="1:3">
      <c r="A1870" s="40" t="s">
        <v>21</v>
      </c>
      <c r="B1870" s="22">
        <f>'Statistiques par espèce'!B697+'Statistiques par espèce'!C697</f>
        <v>10</v>
      </c>
      <c r="C1870" s="2">
        <f t="shared" si="44"/>
        <v>-0.30250092054519945</v>
      </c>
    </row>
    <row r="1871" spans="1:3">
      <c r="A1871" s="40" t="s">
        <v>21</v>
      </c>
      <c r="B1871" s="22">
        <f>'Statistiques par espèce'!B709+'Statistiques par espèce'!C709</f>
        <v>3</v>
      </c>
      <c r="C1871" s="2">
        <f t="shared" si="44"/>
        <v>-1.5008699519357971</v>
      </c>
    </row>
    <row r="1872" spans="1:3">
      <c r="A1872" s="40" t="s">
        <v>21</v>
      </c>
      <c r="B1872" s="22">
        <f>'Statistiques par espèce'!B722+'Statistiques par espèce'!C722</f>
        <v>14</v>
      </c>
      <c r="C1872" s="2">
        <f t="shared" si="44"/>
        <v>0.38228138310657067</v>
      </c>
    </row>
    <row r="1873" spans="1:3">
      <c r="A1873" s="40" t="s">
        <v>21</v>
      </c>
      <c r="B1873" s="22">
        <f>'Statistiques par espèce'!B734+'Statistiques par espèce'!C734</f>
        <v>11</v>
      </c>
      <c r="C1873" s="2">
        <f t="shared" si="44"/>
        <v>-0.1313053446322569</v>
      </c>
    </row>
    <row r="1874" spans="1:3">
      <c r="A1874" s="40" t="s">
        <v>21</v>
      </c>
      <c r="B1874" s="22">
        <f>'Statistiques par espèce'!B775+'Statistiques par espèce'!C775</f>
        <v>20</v>
      </c>
      <c r="C1874" s="2">
        <f t="shared" si="44"/>
        <v>1.4094548385842258</v>
      </c>
    </row>
    <row r="1875" spans="1:3">
      <c r="A1875" s="40" t="s">
        <v>21</v>
      </c>
      <c r="B1875" s="22">
        <f>'Statistiques par espèce'!B789+'Statistiques par espèce'!C789</f>
        <v>7</v>
      </c>
      <c r="C1875" s="2">
        <f t="shared" si="44"/>
        <v>-0.81608764828402702</v>
      </c>
    </row>
    <row r="1876" spans="1:3">
      <c r="A1876" s="40" t="s">
        <v>21</v>
      </c>
      <c r="B1876" s="22">
        <f>'Statistiques par espèce'!B801+'Statistiques par espèce'!C801</f>
        <v>3</v>
      </c>
      <c r="C1876" s="2">
        <f t="shared" si="44"/>
        <v>-1.5008699519357971</v>
      </c>
    </row>
    <row r="1877" spans="1:3">
      <c r="A1877" s="40" t="s">
        <v>21</v>
      </c>
      <c r="B1877" s="22">
        <f>'Statistiques par espèce'!B813+'Statistiques par espèce'!C813</f>
        <v>12</v>
      </c>
      <c r="C1877" s="2">
        <f t="shared" si="44"/>
        <v>3.9890231280685619E-2</v>
      </c>
    </row>
    <row r="1878" spans="1:3">
      <c r="A1878" s="40" t="s">
        <v>21</v>
      </c>
      <c r="B1878" s="22">
        <f>'Statistiques par espèce'!B845+'Statistiques par espèce'!C845</f>
        <v>12</v>
      </c>
      <c r="C1878" s="2">
        <f t="shared" si="44"/>
        <v>3.9890231280685619E-2</v>
      </c>
    </row>
    <row r="1879" spans="1:3">
      <c r="A1879" s="40" t="s">
        <v>21</v>
      </c>
      <c r="B1879" s="22">
        <f>'Statistiques par espèce'!B860+'Statistiques par espèce'!C860</f>
        <v>11</v>
      </c>
      <c r="C1879" s="2">
        <f t="shared" si="44"/>
        <v>-0.1313053446322569</v>
      </c>
    </row>
    <row r="1880" spans="1:3">
      <c r="A1880" s="40" t="s">
        <v>21</v>
      </c>
      <c r="B1880" s="22">
        <f>'Statistiques par espèce'!B878+'Statistiques par espèce'!C878</f>
        <v>18</v>
      </c>
      <c r="C1880" s="2">
        <f t="shared" si="44"/>
        <v>1.0670636867583407</v>
      </c>
    </row>
    <row r="1881" spans="1:3">
      <c r="A1881" s="40" t="s">
        <v>21</v>
      </c>
      <c r="B1881" s="22">
        <f>'Statistiques par espèce'!B920+'Statistiques par espèce'!C920</f>
        <v>18</v>
      </c>
      <c r="C1881" s="2">
        <f t="shared" si="44"/>
        <v>1.0670636867583407</v>
      </c>
    </row>
    <row r="1882" spans="1:3">
      <c r="A1882" s="40" t="s">
        <v>21</v>
      </c>
      <c r="B1882" s="22">
        <f>'Statistiques par espèce'!B958+'Statistiques par espèce'!C958</f>
        <v>8</v>
      </c>
      <c r="C1882" s="2">
        <f t="shared" si="44"/>
        <v>-0.64489207237108448</v>
      </c>
    </row>
    <row r="1883" spans="1:3">
      <c r="A1883" s="40" t="s">
        <v>21</v>
      </c>
      <c r="B1883" s="22">
        <f>'Statistiques par espèce'!B985+'Statistiques par espèce'!C985</f>
        <v>7</v>
      </c>
      <c r="C1883" s="2">
        <f t="shared" si="44"/>
        <v>-0.81608764828402702</v>
      </c>
    </row>
    <row r="1884" spans="1:3">
      <c r="A1884" s="40" t="s">
        <v>21</v>
      </c>
      <c r="B1884" s="22">
        <f>'Statistiques par espèce'!B998+'Statistiques par espèce'!C998</f>
        <v>12</v>
      </c>
      <c r="C1884" s="2">
        <f t="shared" si="44"/>
        <v>3.9890231280685619E-2</v>
      </c>
    </row>
    <row r="1885" spans="1:3">
      <c r="A1885" s="40" t="s">
        <v>21</v>
      </c>
      <c r="B1885" s="22">
        <f>'Statistiques par espèce'!B1028+'Statistiques par espèce'!C1028</f>
        <v>8</v>
      </c>
      <c r="C1885" s="2">
        <f t="shared" si="44"/>
        <v>-0.64489207237108448</v>
      </c>
    </row>
    <row r="1886" spans="1:3">
      <c r="A1886" s="40" t="s">
        <v>21</v>
      </c>
      <c r="B1886" s="22">
        <f>'Statistiques par espèce'!B1105+'Statistiques par espèce'!C1105</f>
        <v>13</v>
      </c>
      <c r="C1886" s="2">
        <f t="shared" si="44"/>
        <v>0.21108580719362816</v>
      </c>
    </row>
    <row r="1887" spans="1:3">
      <c r="A1887" s="40" t="s">
        <v>21</v>
      </c>
      <c r="B1887" s="22">
        <f>'Statistiques par espèce'!B1140+'Statistiques par espèce'!C1140</f>
        <v>16</v>
      </c>
      <c r="C1887" s="2">
        <f t="shared" si="44"/>
        <v>0.72467253493245576</v>
      </c>
    </row>
    <row r="1888" spans="1:3">
      <c r="A1888" s="40" t="s">
        <v>21</v>
      </c>
      <c r="B1888" s="22">
        <f>'Statistiques par espèce'!B1155+'Statistiques par espèce'!C1155</f>
        <v>17</v>
      </c>
      <c r="C1888" s="2">
        <f t="shared" si="44"/>
        <v>0.8958681108453983</v>
      </c>
    </row>
    <row r="1889" spans="1:3">
      <c r="A1889" s="40" t="s">
        <v>21</v>
      </c>
      <c r="B1889" s="22">
        <f>'Statistiques par espèce'!B1170+'Statistiques par espèce'!C1170</f>
        <v>15</v>
      </c>
      <c r="C1889" s="2">
        <f t="shared" si="44"/>
        <v>0.55347695901951321</v>
      </c>
    </row>
    <row r="1890" spans="1:3">
      <c r="A1890" s="40" t="s">
        <v>21</v>
      </c>
      <c r="B1890" s="22">
        <f>'Statistiques par espèce'!B1186+'Statistiques par espèce'!C1186</f>
        <v>26</v>
      </c>
      <c r="C1890" s="2">
        <f t="shared" si="44"/>
        <v>2.4366282940618813</v>
      </c>
    </row>
    <row r="1891" spans="1:3">
      <c r="A1891" s="40" t="s">
        <v>21</v>
      </c>
      <c r="B1891" s="22">
        <f>'Statistiques par espèce'!B1200+'Statistiques par espèce'!C1200</f>
        <v>20</v>
      </c>
      <c r="C1891" s="2">
        <f t="shared" si="44"/>
        <v>1.4094548385842258</v>
      </c>
    </row>
    <row r="1892" spans="1:3">
      <c r="A1892" s="40" t="s">
        <v>21</v>
      </c>
      <c r="B1892" s="22">
        <f>'Statistiques par espèce'!B1214+'Statistiques par espèce'!C1214</f>
        <v>21</v>
      </c>
      <c r="C1892" s="2">
        <f t="shared" si="44"/>
        <v>1.5806504144971685</v>
      </c>
    </row>
    <row r="1893" spans="1:3">
      <c r="A1893" s="40" t="s">
        <v>21</v>
      </c>
      <c r="B1893" s="22">
        <f>'Statistiques par espèce'!B1229+'Statistiques par espèce'!C1229</f>
        <v>7</v>
      </c>
      <c r="C1893" s="2">
        <f t="shared" si="44"/>
        <v>-0.81608764828402702</v>
      </c>
    </row>
    <row r="1894" spans="1:3">
      <c r="A1894" s="40" t="s">
        <v>21</v>
      </c>
      <c r="B1894" s="22">
        <f>'Statistiques par espèce'!B1242+'Statistiques par espèce'!C1242</f>
        <v>5</v>
      </c>
      <c r="C1894" s="2">
        <f t="shared" si="44"/>
        <v>-1.1584788001099122</v>
      </c>
    </row>
    <row r="1895" spans="1:3">
      <c r="A1895" s="40" t="s">
        <v>21</v>
      </c>
      <c r="B1895" s="22">
        <f>'Statistiques par espèce'!B1252+'Statistiques par espèce'!C1252</f>
        <v>18</v>
      </c>
      <c r="C1895" s="2">
        <f t="shared" si="44"/>
        <v>1.0670636867583407</v>
      </c>
    </row>
    <row r="1896" spans="1:3">
      <c r="A1896" s="40" t="s">
        <v>21</v>
      </c>
      <c r="B1896" s="22">
        <f>'Statistiques par espèce'!B1268+'Statistiques par espèce'!C1268</f>
        <v>5</v>
      </c>
      <c r="C1896" s="2">
        <f t="shared" si="44"/>
        <v>-1.1584788001099122</v>
      </c>
    </row>
    <row r="1897" spans="1:3">
      <c r="A1897" s="40" t="s">
        <v>21</v>
      </c>
      <c r="B1897" s="22">
        <f>'Statistiques par espèce'!B1283+'Statistiques par espèce'!C1283</f>
        <v>13</v>
      </c>
      <c r="C1897" s="2">
        <f t="shared" si="44"/>
        <v>0.21108580719362816</v>
      </c>
    </row>
    <row r="1898" spans="1:3">
      <c r="A1898" s="40" t="s">
        <v>21</v>
      </c>
      <c r="B1898" s="22">
        <f>'Statistiques par espèce'!B1296+'Statistiques par espèce'!C1296</f>
        <v>12</v>
      </c>
      <c r="C1898" s="2">
        <f t="shared" si="44"/>
        <v>3.9890231280685619E-2</v>
      </c>
    </row>
    <row r="1899" spans="1:3">
      <c r="A1899" s="40" t="s">
        <v>21</v>
      </c>
      <c r="B1899" s="22">
        <f>'Statistiques par espèce'!B1310+'Statistiques par espèce'!C1310</f>
        <v>4</v>
      </c>
      <c r="C1899" s="2">
        <f t="shared" ref="C1899:C1936" si="45">(AB67-$F$20)/$G$20</f>
        <v>-1.3296743760228547</v>
      </c>
    </row>
    <row r="1900" spans="1:3">
      <c r="A1900" s="40" t="s">
        <v>21</v>
      </c>
      <c r="B1900" s="22">
        <f>'Statistiques par espèce'!B1323+'Statistiques par espèce'!C1323</f>
        <v>11</v>
      </c>
      <c r="C1900" s="2">
        <f t="shared" si="45"/>
        <v>-0.1313053446322569</v>
      </c>
    </row>
    <row r="1901" spans="1:3">
      <c r="A1901" s="40" t="s">
        <v>21</v>
      </c>
      <c r="B1901" s="22">
        <f>'Statistiques par espèce'!B1339+'Statistiques par espèce'!C1339</f>
        <v>14</v>
      </c>
      <c r="C1901" s="2">
        <f t="shared" si="45"/>
        <v>0.38228138310657067</v>
      </c>
    </row>
    <row r="1902" spans="1:3">
      <c r="A1902" s="40" t="s">
        <v>21</v>
      </c>
      <c r="B1902" s="22">
        <f>'Statistiques par espèce'!B1352+'Statistiques par espèce'!C1352</f>
        <v>10</v>
      </c>
      <c r="C1902" s="2">
        <f t="shared" si="45"/>
        <v>-0.30250092054519945</v>
      </c>
    </row>
    <row r="1903" spans="1:3">
      <c r="A1903" s="40" t="s">
        <v>21</v>
      </c>
      <c r="B1903" s="22">
        <f>'Statistiques par espèce'!B1371+'Statistiques par espèce'!C1371</f>
        <v>13</v>
      </c>
      <c r="C1903" s="2">
        <f t="shared" si="45"/>
        <v>0.21108580719362816</v>
      </c>
    </row>
    <row r="1904" spans="1:3">
      <c r="A1904" s="40" t="s">
        <v>21</v>
      </c>
      <c r="B1904" s="22">
        <f>'Statistiques par espèce'!B1395+'Statistiques par espèce'!C1395</f>
        <v>1</v>
      </c>
      <c r="C1904" s="2">
        <f t="shared" si="45"/>
        <v>-1.8432611037616822</v>
      </c>
    </row>
    <row r="1905" spans="1:3">
      <c r="A1905" s="40" t="s">
        <v>21</v>
      </c>
      <c r="B1905" s="22">
        <f>'Statistiques par espèce'!B1419+'Statistiques par espèce'!C1419</f>
        <v>16</v>
      </c>
      <c r="C1905" s="2">
        <f t="shared" si="45"/>
        <v>0.72467253493245576</v>
      </c>
    </row>
    <row r="1906" spans="1:3">
      <c r="A1906" s="40" t="s">
        <v>21</v>
      </c>
      <c r="B1906" s="22">
        <f>'Statistiques par espèce'!B1435+'Statistiques par espèce'!C1435</f>
        <v>12</v>
      </c>
      <c r="C1906" s="2">
        <f t="shared" si="45"/>
        <v>3.9890231280685619E-2</v>
      </c>
    </row>
    <row r="1907" spans="1:3">
      <c r="A1907" s="40" t="s">
        <v>21</v>
      </c>
      <c r="B1907" s="22">
        <f>'Statistiques par espèce'!B1448+'Statistiques par espèce'!C1448</f>
        <v>16</v>
      </c>
      <c r="C1907" s="2">
        <f t="shared" si="45"/>
        <v>0.72467253493245576</v>
      </c>
    </row>
    <row r="1908" spans="1:3">
      <c r="A1908" s="40" t="s">
        <v>21</v>
      </c>
      <c r="B1908" s="22">
        <f>'Statistiques par espèce'!B1463+'Statistiques par espèce'!C1463</f>
        <v>18</v>
      </c>
      <c r="C1908" s="2">
        <f t="shared" si="45"/>
        <v>1.0670636867583407</v>
      </c>
    </row>
    <row r="1909" spans="1:3">
      <c r="A1909" s="40" t="s">
        <v>21</v>
      </c>
      <c r="B1909" s="22">
        <f>'Statistiques par espèce'!B1478+'Statistiques par espèce'!C1478</f>
        <v>7</v>
      </c>
      <c r="C1909" s="2">
        <f t="shared" si="45"/>
        <v>-0.81608764828402702</v>
      </c>
    </row>
    <row r="1910" spans="1:3">
      <c r="A1910" s="40" t="s">
        <v>21</v>
      </c>
      <c r="B1910" s="22">
        <f>'Statistiques par espèce'!B1489+'Statistiques par espèce'!C1489</f>
        <v>14</v>
      </c>
      <c r="C1910" s="2">
        <f t="shared" si="45"/>
        <v>0.38228138310657067</v>
      </c>
    </row>
    <row r="1911" spans="1:3">
      <c r="A1911" s="40" t="s">
        <v>21</v>
      </c>
      <c r="B1911" s="22">
        <f>'Statistiques par espèce'!B1506+'Statistiques par espèce'!C1506</f>
        <v>11</v>
      </c>
      <c r="C1911" s="2">
        <f t="shared" si="45"/>
        <v>-0.1313053446322569</v>
      </c>
    </row>
    <row r="1912" spans="1:3">
      <c r="A1912" s="40" t="s">
        <v>21</v>
      </c>
      <c r="B1912" s="22">
        <f>'Statistiques par espèce'!B1537+'Statistiques par espèce'!C1537</f>
        <v>13</v>
      </c>
      <c r="C1912" s="2">
        <f t="shared" si="45"/>
        <v>0.21108580719362816</v>
      </c>
    </row>
    <row r="1913" spans="1:3">
      <c r="A1913" s="40" t="s">
        <v>21</v>
      </c>
      <c r="B1913" s="22">
        <f>'Statistiques par espèce'!B1551+'Statistiques par espèce'!C1551</f>
        <v>12</v>
      </c>
      <c r="C1913" s="2">
        <f t="shared" si="45"/>
        <v>3.9890231280685619E-2</v>
      </c>
    </row>
    <row r="1914" spans="1:3">
      <c r="A1914" s="40" t="s">
        <v>21</v>
      </c>
      <c r="B1914" s="22">
        <f>'Statistiques par espèce'!B1567+'Statistiques par espèce'!C1567</f>
        <v>7</v>
      </c>
      <c r="C1914" s="2">
        <f t="shared" si="45"/>
        <v>-0.81608764828402702</v>
      </c>
    </row>
    <row r="1915" spans="1:3">
      <c r="A1915" s="40" t="s">
        <v>21</v>
      </c>
      <c r="B1915" s="22">
        <f>'Statistiques par espèce'!B1579+'Statistiques par espèce'!C1579</f>
        <v>2</v>
      </c>
      <c r="C1915" s="2">
        <f t="shared" si="45"/>
        <v>-1.6720655278487397</v>
      </c>
    </row>
    <row r="1916" spans="1:3">
      <c r="A1916" s="40" t="s">
        <v>21</v>
      </c>
      <c r="B1916" s="22">
        <f>'Statistiques par espèce'!B1593+'Statistiques par espèce'!C1593</f>
        <v>14</v>
      </c>
      <c r="C1916" s="2">
        <f t="shared" si="45"/>
        <v>0.38228138310657067</v>
      </c>
    </row>
    <row r="1917" spans="1:3">
      <c r="A1917" s="40" t="s">
        <v>21</v>
      </c>
      <c r="B1917" s="22">
        <f>'Statistiques par espèce'!B1621+'Statistiques par espèce'!C1621</f>
        <v>14</v>
      </c>
      <c r="C1917" s="2">
        <f t="shared" si="45"/>
        <v>0.38228138310657067</v>
      </c>
    </row>
    <row r="1918" spans="1:3">
      <c r="A1918" s="40" t="s">
        <v>21</v>
      </c>
      <c r="B1918" s="22">
        <f>'Statistiques par espèce'!B1631+'Statistiques par espèce'!C1631</f>
        <v>5</v>
      </c>
      <c r="C1918" s="2">
        <f t="shared" si="45"/>
        <v>-1.1584788001099122</v>
      </c>
    </row>
    <row r="1919" spans="1:3">
      <c r="A1919" s="40" t="s">
        <v>21</v>
      </c>
      <c r="B1919" s="22">
        <f>'Statistiques par espèce'!B1646+'Statistiques par espèce'!C1646</f>
        <v>14</v>
      </c>
      <c r="C1919" s="2">
        <f t="shared" si="45"/>
        <v>0.38228138310657067</v>
      </c>
    </row>
    <row r="1920" spans="1:3">
      <c r="A1920" s="40" t="s">
        <v>21</v>
      </c>
      <c r="B1920" s="22">
        <f>'Statistiques par espèce'!B1692+'Statistiques par espèce'!C1692</f>
        <v>5</v>
      </c>
      <c r="C1920" s="2">
        <f t="shared" si="45"/>
        <v>-1.1584788001099122</v>
      </c>
    </row>
    <row r="1921" spans="1:3">
      <c r="A1921" s="40" t="s">
        <v>21</v>
      </c>
      <c r="B1921" s="22">
        <f>'Statistiques par espèce'!B1707+'Statistiques par espèce'!C1707</f>
        <v>14</v>
      </c>
      <c r="C1921" s="2">
        <f t="shared" si="45"/>
        <v>0.38228138310657067</v>
      </c>
    </row>
    <row r="1922" spans="1:3">
      <c r="A1922" s="40" t="s">
        <v>21</v>
      </c>
      <c r="B1922" s="22">
        <f>'Statistiques par espèce'!B1737+'Statistiques par espèce'!C1737</f>
        <v>4</v>
      </c>
      <c r="C1922" s="2">
        <f t="shared" si="45"/>
        <v>-1.3296743760228547</v>
      </c>
    </row>
    <row r="1923" spans="1:3">
      <c r="A1923" s="40" t="s">
        <v>21</v>
      </c>
      <c r="B1923" s="22">
        <f>'Statistiques par espèce'!B1809+'Statistiques par espèce'!C1809</f>
        <v>3</v>
      </c>
      <c r="C1923" s="2">
        <f t="shared" si="45"/>
        <v>-1.5008699519357971</v>
      </c>
    </row>
    <row r="1924" spans="1:3">
      <c r="A1924" s="40" t="s">
        <v>21</v>
      </c>
      <c r="B1924" s="22">
        <f>'Statistiques par espèce'!B1823+'Statistiques par espèce'!C1823</f>
        <v>13</v>
      </c>
      <c r="C1924" s="2">
        <f t="shared" si="45"/>
        <v>0.21108580719362816</v>
      </c>
    </row>
    <row r="1925" spans="1:3">
      <c r="A1925" s="40" t="s">
        <v>21</v>
      </c>
      <c r="B1925" s="22">
        <f>'Statistiques par espèce'!B1849+'Statistiques par espèce'!C1849</f>
        <v>11</v>
      </c>
      <c r="C1925" s="2">
        <f t="shared" si="45"/>
        <v>-0.1313053446322569</v>
      </c>
    </row>
    <row r="1926" spans="1:3">
      <c r="A1926" s="40" t="s">
        <v>21</v>
      </c>
      <c r="B1926" s="22">
        <f>'Statistiques par espèce'!B1862+'Statistiques par espèce'!C1862</f>
        <v>10</v>
      </c>
      <c r="C1926" s="2">
        <f t="shared" si="45"/>
        <v>-0.30250092054519945</v>
      </c>
    </row>
    <row r="1927" spans="1:3">
      <c r="A1927" s="40" t="s">
        <v>21</v>
      </c>
      <c r="B1927" s="22">
        <f>'Statistiques par espèce'!B1876+'Statistiques par espèce'!C1876</f>
        <v>9</v>
      </c>
      <c r="C1927" s="2">
        <f t="shared" si="45"/>
        <v>-0.47369649645814199</v>
      </c>
    </row>
    <row r="1928" spans="1:3">
      <c r="A1928" s="40" t="s">
        <v>21</v>
      </c>
      <c r="B1928" s="22">
        <f>'Statistiques par espèce'!B1890+'Statistiques par espèce'!C1890</f>
        <v>6</v>
      </c>
      <c r="C1928" s="2">
        <f t="shared" si="45"/>
        <v>-0.98728322419696957</v>
      </c>
    </row>
    <row r="1929" spans="1:3">
      <c r="A1929" s="40" t="s">
        <v>21</v>
      </c>
      <c r="B1929" s="22">
        <f>'Statistiques par espèce'!B1908+'Statistiques par espèce'!C1908</f>
        <v>27</v>
      </c>
      <c r="C1929" s="2">
        <f t="shared" si="45"/>
        <v>2.6078238699748235</v>
      </c>
    </row>
    <row r="1930" spans="1:3">
      <c r="A1930" s="40" t="s">
        <v>21</v>
      </c>
      <c r="B1930" s="22">
        <f>'Statistiques par espèce'!B1925+'Statistiques par espèce'!C1925</f>
        <v>4</v>
      </c>
      <c r="C1930" s="2">
        <f t="shared" si="45"/>
        <v>-1.3296743760228547</v>
      </c>
    </row>
    <row r="1931" spans="1:3">
      <c r="A1931" s="40" t="s">
        <v>21</v>
      </c>
      <c r="B1931" s="22">
        <f>'Statistiques par espèce'!B1939+'Statistiques par espèce'!C1939</f>
        <v>11</v>
      </c>
      <c r="C1931" s="2">
        <f t="shared" si="45"/>
        <v>-0.1313053446322569</v>
      </c>
    </row>
    <row r="1932" spans="1:3">
      <c r="A1932" s="40" t="s">
        <v>21</v>
      </c>
      <c r="B1932" s="22">
        <f>'Statistiques par espèce'!B1972+'Statistiques par espèce'!C1972</f>
        <v>27</v>
      </c>
      <c r="C1932" s="2">
        <f t="shared" si="45"/>
        <v>2.6078238699748235</v>
      </c>
    </row>
    <row r="1933" spans="1:3">
      <c r="A1933" s="40" t="s">
        <v>21</v>
      </c>
      <c r="B1933" s="22">
        <f>'Statistiques par espèce'!B1986+'Statistiques par espèce'!C1986</f>
        <v>18</v>
      </c>
      <c r="C1933" s="2">
        <f t="shared" si="45"/>
        <v>1.0670636867583407</v>
      </c>
    </row>
    <row r="1934" spans="1:3">
      <c r="A1934" s="40" t="s">
        <v>21</v>
      </c>
      <c r="B1934" s="22">
        <f>'Statistiques par espèce'!B1997+'Statistiques par espèce'!C1997</f>
        <v>5</v>
      </c>
      <c r="C1934" s="2">
        <f t="shared" si="45"/>
        <v>-1.1584788001099122</v>
      </c>
    </row>
    <row r="1935" spans="1:3">
      <c r="A1935" s="40" t="s">
        <v>21</v>
      </c>
      <c r="B1935" s="22">
        <f>'Statistiques par espèce'!B2014+'Statistiques par espèce'!C2014</f>
        <v>9</v>
      </c>
      <c r="C1935" s="2">
        <f t="shared" si="45"/>
        <v>-0.47369649645814199</v>
      </c>
    </row>
    <row r="1936" spans="1:3">
      <c r="A1936" s="40" t="s">
        <v>21</v>
      </c>
      <c r="B1936" s="22">
        <f>'Statistiques par espèce'!B2027+'Statistiques par espèce'!C2027</f>
        <v>10</v>
      </c>
      <c r="C1936" s="2">
        <f t="shared" si="45"/>
        <v>-0.30250092054519945</v>
      </c>
    </row>
    <row r="1937" spans="1:3">
      <c r="A1937" s="40" t="s">
        <v>24</v>
      </c>
      <c r="B1937" s="22">
        <f>'Statistiques par espèce'!B9+'Statistiques par espèce'!C9</f>
        <v>19</v>
      </c>
      <c r="C1937" s="2">
        <f>(AC2-$F$21)/$G$21</f>
        <v>1.4988418428614547</v>
      </c>
    </row>
    <row r="1938" spans="1:3">
      <c r="A1938" s="40" t="s">
        <v>24</v>
      </c>
      <c r="B1938" s="22">
        <f>'Statistiques par espèce'!B22+'Statistiques par espèce'!C22</f>
        <v>17</v>
      </c>
      <c r="C1938" s="2">
        <f t="shared" ref="C1938:C2001" si="46">(AC3-$F$21)/$G$21</f>
        <v>1.0813371512565926</v>
      </c>
    </row>
    <row r="1939" spans="1:3">
      <c r="A1939" s="40" t="s">
        <v>24</v>
      </c>
      <c r="B1939" s="22">
        <f>'Statistiques par espèce'!B68+'Statistiques par espèce'!C68</f>
        <v>11</v>
      </c>
      <c r="C1939" s="2">
        <f t="shared" si="46"/>
        <v>-0.17117692355799349</v>
      </c>
    </row>
    <row r="1940" spans="1:3">
      <c r="A1940" s="40" t="s">
        <v>24</v>
      </c>
      <c r="B1940" s="22">
        <f>'Statistiques par espèce'!B108+'Statistiques par espèce'!C108</f>
        <v>15</v>
      </c>
      <c r="C1940" s="2">
        <f t="shared" si="46"/>
        <v>0.66383245965173054</v>
      </c>
    </row>
    <row r="1941" spans="1:3">
      <c r="A1941" s="40" t="s">
        <v>24</v>
      </c>
      <c r="B1941" s="22">
        <f>'Statistiques par espèce'!B120+'Statistiques par espèce'!C120</f>
        <v>24</v>
      </c>
      <c r="C1941" s="2">
        <f t="shared" si="46"/>
        <v>2.5426035718736095</v>
      </c>
    </row>
    <row r="1942" spans="1:3">
      <c r="A1942" s="40" t="s">
        <v>24</v>
      </c>
      <c r="B1942" s="22">
        <f>'Statistiques par espèce'!B132+'Statistiques par espèce'!C132</f>
        <v>8</v>
      </c>
      <c r="C1942" s="2">
        <f t="shared" si="46"/>
        <v>-0.79743396096528651</v>
      </c>
    </row>
    <row r="1943" spans="1:3">
      <c r="A1943" s="40" t="s">
        <v>24</v>
      </c>
      <c r="B1943" s="22">
        <f>'Statistiques par espèce'!B160+'Statistiques par espèce'!C160</f>
        <v>2</v>
      </c>
      <c r="C1943" s="2">
        <f t="shared" si="46"/>
        <v>-2.0499480357798725</v>
      </c>
    </row>
    <row r="1944" spans="1:3">
      <c r="A1944" s="40" t="s">
        <v>24</v>
      </c>
      <c r="B1944" s="22">
        <f>'Statistiques par espèce'!B202+'Statistiques par espèce'!C202</f>
        <v>5</v>
      </c>
      <c r="C1944" s="2">
        <f t="shared" si="46"/>
        <v>-1.4236909983725796</v>
      </c>
    </row>
    <row r="1945" spans="1:3">
      <c r="A1945" s="40" t="s">
        <v>24</v>
      </c>
      <c r="B1945" s="22">
        <f>'Statistiques par espèce'!B218+'Statistiques par espèce'!C218</f>
        <v>8</v>
      </c>
      <c r="C1945" s="2">
        <f t="shared" si="46"/>
        <v>-0.79743396096528651</v>
      </c>
    </row>
    <row r="1946" spans="1:3">
      <c r="A1946" s="40" t="s">
        <v>24</v>
      </c>
      <c r="B1946" s="22">
        <f>'Statistiques par espèce'!B232+'Statistiques par espèce'!C232</f>
        <v>9</v>
      </c>
      <c r="C1946" s="2">
        <f t="shared" si="46"/>
        <v>-0.58868161516285555</v>
      </c>
    </row>
    <row r="1947" spans="1:3">
      <c r="A1947" s="40" t="s">
        <v>24</v>
      </c>
      <c r="B1947" s="22">
        <f>'Statistiques par espèce'!B260+'Statistiques par espèce'!C260</f>
        <v>10</v>
      </c>
      <c r="C1947" s="2">
        <f t="shared" si="46"/>
        <v>-0.37992926936042454</v>
      </c>
    </row>
    <row r="1948" spans="1:3">
      <c r="A1948" s="40" t="s">
        <v>24</v>
      </c>
      <c r="B1948" s="22">
        <f>'Statistiques par espèce'!B270+'Statistiques par espèce'!C270</f>
        <v>2</v>
      </c>
      <c r="C1948" s="2">
        <f t="shared" si="46"/>
        <v>-2.0499480357798725</v>
      </c>
    </row>
    <row r="1949" spans="1:3">
      <c r="A1949" s="40" t="s">
        <v>24</v>
      </c>
      <c r="B1949" s="22">
        <f>'Statistiques par espèce'!B286+'Statistiques par espèce'!C286</f>
        <v>11</v>
      </c>
      <c r="C1949" s="2">
        <f t="shared" si="46"/>
        <v>-0.17117692355799349</v>
      </c>
    </row>
    <row r="1950" spans="1:3">
      <c r="A1950" s="40" t="s">
        <v>24</v>
      </c>
      <c r="B1950" s="22">
        <f>'Statistiques par espèce'!B300+'Statistiques par espèce'!C300</f>
        <v>16</v>
      </c>
      <c r="C1950" s="2">
        <f t="shared" si="46"/>
        <v>0.87258480545416162</v>
      </c>
    </row>
    <row r="1951" spans="1:3">
      <c r="A1951" s="40" t="s">
        <v>24</v>
      </c>
      <c r="B1951" s="22">
        <f>'Statistiques par espèce'!B312+'Statistiques par espèce'!C312</f>
        <v>9</v>
      </c>
      <c r="C1951" s="2">
        <f t="shared" si="46"/>
        <v>-0.58868161516285555</v>
      </c>
    </row>
    <row r="1952" spans="1:3">
      <c r="A1952" s="40" t="s">
        <v>24</v>
      </c>
      <c r="B1952" s="22">
        <f>'Statistiques par espèce'!B320+'Statistiques par espèce'!C320</f>
        <v>10</v>
      </c>
      <c r="C1952" s="2">
        <f t="shared" si="46"/>
        <v>-0.37992926936042454</v>
      </c>
    </row>
    <row r="1953" spans="1:3">
      <c r="A1953" s="40" t="s">
        <v>24</v>
      </c>
      <c r="B1953" s="22">
        <f>'Statistiques par espèce'!B360+'Statistiques par espèce'!C360</f>
        <v>26</v>
      </c>
      <c r="C1953" s="2">
        <f t="shared" si="46"/>
        <v>2.9601082634784719</v>
      </c>
    </row>
    <row r="1954" spans="1:3">
      <c r="A1954" s="40" t="s">
        <v>24</v>
      </c>
      <c r="B1954" s="22">
        <f>'Statistiques par espèce'!B372+'Statistiques par espèce'!C372</f>
        <v>4</v>
      </c>
      <c r="C1954" s="2">
        <f t="shared" si="46"/>
        <v>-1.6324433441750106</v>
      </c>
    </row>
    <row r="1955" spans="1:3">
      <c r="A1955" s="40" t="s">
        <v>24</v>
      </c>
      <c r="B1955" s="22">
        <f>'Statistiques par espèce'!B419+'Statistiques par espèce'!C419</f>
        <v>8</v>
      </c>
      <c r="C1955" s="2">
        <f t="shared" si="46"/>
        <v>-0.79743396096528651</v>
      </c>
    </row>
    <row r="1956" spans="1:3">
      <c r="A1956" s="40" t="s">
        <v>24</v>
      </c>
      <c r="B1956" s="22">
        <f>'Statistiques par espèce'!B431+'Statistiques par espèce'!C431</f>
        <v>7</v>
      </c>
      <c r="C1956" s="2">
        <f t="shared" si="46"/>
        <v>-1.0061863067677175</v>
      </c>
    </row>
    <row r="1957" spans="1:3">
      <c r="A1957" s="40" t="s">
        <v>24</v>
      </c>
      <c r="B1957" s="22">
        <f>'Statistiques par espèce'!B447+'Statistiques par espèce'!C447</f>
        <v>12</v>
      </c>
      <c r="C1957" s="2">
        <f t="shared" si="46"/>
        <v>3.7575422244437523E-2</v>
      </c>
    </row>
    <row r="1958" spans="1:3">
      <c r="A1958" s="40" t="s">
        <v>24</v>
      </c>
      <c r="B1958" s="22">
        <f>'Statistiques par espèce'!B458+'Statistiques par espèce'!C458</f>
        <v>16</v>
      </c>
      <c r="C1958" s="2">
        <f t="shared" si="46"/>
        <v>0.87258480545416162</v>
      </c>
    </row>
    <row r="1959" spans="1:3">
      <c r="A1959" s="40" t="s">
        <v>24</v>
      </c>
      <c r="B1959" s="22">
        <f>'Statistiques par espèce'!B469+'Statistiques par espèce'!C469</f>
        <v>11</v>
      </c>
      <c r="C1959" s="2">
        <f t="shared" si="46"/>
        <v>-0.17117692355799349</v>
      </c>
    </row>
    <row r="1960" spans="1:3">
      <c r="A1960" s="40" t="s">
        <v>24</v>
      </c>
      <c r="B1960" s="22">
        <f>'Statistiques par espèce'!B480+'Statistiques par espèce'!C480</f>
        <v>14</v>
      </c>
      <c r="C1960" s="2">
        <f t="shared" si="46"/>
        <v>0.45508011384929958</v>
      </c>
    </row>
    <row r="1961" spans="1:3">
      <c r="A1961" s="40" t="s">
        <v>24</v>
      </c>
      <c r="B1961" s="22">
        <f>'Statistiques par espèce'!B540+'Statistiques par espèce'!C540</f>
        <v>11</v>
      </c>
      <c r="C1961" s="2">
        <f t="shared" si="46"/>
        <v>-0.17117692355799349</v>
      </c>
    </row>
    <row r="1962" spans="1:3">
      <c r="A1962" s="40" t="s">
        <v>24</v>
      </c>
      <c r="B1962" s="22">
        <f>'Statistiques par espèce'!B551+'Statistiques par espèce'!C551</f>
        <v>13</v>
      </c>
      <c r="C1962" s="2">
        <f t="shared" si="46"/>
        <v>0.24632776804686854</v>
      </c>
    </row>
    <row r="1963" spans="1:3">
      <c r="A1963" s="40" t="s">
        <v>24</v>
      </c>
      <c r="B1963" s="22">
        <f>'Statistiques par espèce'!B564+'Statistiques par espèce'!C564</f>
        <v>12</v>
      </c>
      <c r="C1963" s="2">
        <f t="shared" si="46"/>
        <v>3.7575422244437523E-2</v>
      </c>
    </row>
    <row r="1964" spans="1:3">
      <c r="A1964" s="40" t="s">
        <v>24</v>
      </c>
      <c r="B1964" s="22">
        <f>'Statistiques par espèce'!B578+'Statistiques par espèce'!C578</f>
        <v>12</v>
      </c>
      <c r="C1964" s="2">
        <f t="shared" si="46"/>
        <v>3.7575422244437523E-2</v>
      </c>
    </row>
    <row r="1965" spans="1:3">
      <c r="A1965" s="40" t="s">
        <v>24</v>
      </c>
      <c r="B1965" s="22">
        <f>'Statistiques par espèce'!B589+'Statistiques par espèce'!C589</f>
        <v>16</v>
      </c>
      <c r="C1965" s="2">
        <f t="shared" si="46"/>
        <v>0.87258480545416162</v>
      </c>
    </row>
    <row r="1966" spans="1:3">
      <c r="A1966" s="40" t="s">
        <v>24</v>
      </c>
      <c r="B1966" s="22">
        <f>'Statistiques par espèce'!B604+'Statistiques par espèce'!C604</f>
        <v>17</v>
      </c>
      <c r="C1966" s="2">
        <f t="shared" si="46"/>
        <v>1.0813371512565926</v>
      </c>
    </row>
    <row r="1967" spans="1:3">
      <c r="A1967" s="40" t="s">
        <v>24</v>
      </c>
      <c r="B1967" s="22">
        <f>'Statistiques par espèce'!B621+'Statistiques par espèce'!C621</f>
        <v>22</v>
      </c>
      <c r="C1967" s="2">
        <f t="shared" si="46"/>
        <v>2.1250988802687476</v>
      </c>
    </row>
    <row r="1968" spans="1:3">
      <c r="A1968" s="40" t="s">
        <v>24</v>
      </c>
      <c r="B1968" s="22">
        <f>'Statistiques par espèce'!B713+'Statistiques par espèce'!C713</f>
        <v>3</v>
      </c>
      <c r="C1968" s="2">
        <f t="shared" si="46"/>
        <v>-1.8411956899774415</v>
      </c>
    </row>
    <row r="1969" spans="1:3">
      <c r="A1969" s="40" t="s">
        <v>24</v>
      </c>
      <c r="B1969" s="22">
        <f>'Statistiques par espèce'!B724+'Statistiques par espèce'!C724</f>
        <v>18</v>
      </c>
      <c r="C1969" s="2">
        <f t="shared" si="46"/>
        <v>1.2900894970590235</v>
      </c>
    </row>
    <row r="1970" spans="1:3">
      <c r="A1970" s="40" t="s">
        <v>24</v>
      </c>
      <c r="B1970" s="22">
        <f>'Statistiques par espèce'!B739+'Statistiques par espèce'!C739</f>
        <v>13</v>
      </c>
      <c r="C1970" s="2">
        <f t="shared" si="46"/>
        <v>0.24632776804686854</v>
      </c>
    </row>
    <row r="1971" spans="1:3">
      <c r="A1971" s="40" t="s">
        <v>24</v>
      </c>
      <c r="B1971" s="22">
        <f>'Statistiques par espèce'!B779+'Statistiques par espèce'!C779</f>
        <v>14</v>
      </c>
      <c r="C1971" s="2">
        <f t="shared" si="46"/>
        <v>0.45508011384929958</v>
      </c>
    </row>
    <row r="1972" spans="1:3">
      <c r="A1972" s="40" t="s">
        <v>24</v>
      </c>
      <c r="B1972" s="22">
        <f>'Statistiques par espèce'!B792+'Statistiques par espèce'!C792</f>
        <v>7</v>
      </c>
      <c r="C1972" s="2">
        <f t="shared" si="46"/>
        <v>-1.0061863067677175</v>
      </c>
    </row>
    <row r="1973" spans="1:3">
      <c r="A1973" s="40" t="s">
        <v>24</v>
      </c>
      <c r="B1973" s="22">
        <f>'Statistiques par espèce'!B805+'Statistiques par espèce'!C805</f>
        <v>1</v>
      </c>
      <c r="C1973" s="2">
        <f t="shared" si="46"/>
        <v>-2.2587003815823037</v>
      </c>
    </row>
    <row r="1974" spans="1:3">
      <c r="A1974" s="40" t="s">
        <v>24</v>
      </c>
      <c r="B1974" s="22">
        <f>'Statistiques par espèce'!B816+'Statistiques par espèce'!C816</f>
        <v>16</v>
      </c>
      <c r="C1974" s="2">
        <f t="shared" si="46"/>
        <v>0.87258480545416162</v>
      </c>
    </row>
    <row r="1975" spans="1:3">
      <c r="A1975" s="40" t="s">
        <v>24</v>
      </c>
      <c r="B1975" s="22">
        <f>'Statistiques par espèce'!B831+'Statistiques par espèce'!C831</f>
        <v>5</v>
      </c>
      <c r="C1975" s="2">
        <f t="shared" si="46"/>
        <v>-1.4236909983725796</v>
      </c>
    </row>
    <row r="1976" spans="1:3">
      <c r="A1976" s="40" t="s">
        <v>24</v>
      </c>
      <c r="B1976" s="22">
        <f>'Statistiques par espèce'!B865+'Statistiques par espèce'!C865</f>
        <v>8</v>
      </c>
      <c r="C1976" s="2">
        <f t="shared" si="46"/>
        <v>-0.79743396096528651</v>
      </c>
    </row>
    <row r="1977" spans="1:3">
      <c r="A1977" s="40" t="s">
        <v>24</v>
      </c>
      <c r="B1977" s="22">
        <f>'Statistiques par espèce'!B883+'Statistiques par espèce'!C883</f>
        <v>10</v>
      </c>
      <c r="C1977" s="2">
        <f t="shared" si="46"/>
        <v>-0.37992926936042454</v>
      </c>
    </row>
    <row r="1978" spans="1:3">
      <c r="A1978" s="40" t="s">
        <v>24</v>
      </c>
      <c r="B1978" s="22">
        <f>'Statistiques par espèce'!B897+'Statistiques par espèce'!C897</f>
        <v>12</v>
      </c>
      <c r="C1978" s="2">
        <f t="shared" si="46"/>
        <v>3.7575422244437523E-2</v>
      </c>
    </row>
    <row r="1979" spans="1:3">
      <c r="A1979" s="40" t="s">
        <v>24</v>
      </c>
      <c r="B1979" s="22">
        <f>'Statistiques par espèce'!B936+'Statistiques par espèce'!C936</f>
        <v>12</v>
      </c>
      <c r="C1979" s="2">
        <f t="shared" si="46"/>
        <v>3.7575422244437523E-2</v>
      </c>
    </row>
    <row r="1980" spans="1:3">
      <c r="A1980" s="40" t="s">
        <v>24</v>
      </c>
      <c r="B1980" s="22">
        <f>'Statistiques par espèce'!B962+'Statistiques par espèce'!C962</f>
        <v>6</v>
      </c>
      <c r="C1980" s="2">
        <f t="shared" si="46"/>
        <v>-1.2149386525701487</v>
      </c>
    </row>
    <row r="1981" spans="1:3">
      <c r="A1981" s="40" t="s">
        <v>24</v>
      </c>
      <c r="B1981" s="22">
        <f>'Statistiques par espèce'!B974+'Statistiques par espèce'!C974</f>
        <v>7</v>
      </c>
      <c r="C1981" s="2">
        <f t="shared" si="46"/>
        <v>-1.0061863067677175</v>
      </c>
    </row>
    <row r="1982" spans="1:3">
      <c r="A1982" s="40" t="s">
        <v>24</v>
      </c>
      <c r="B1982" s="22">
        <f>'Statistiques par espèce'!B1003+'Statistiques par espèce'!C1003</f>
        <v>17</v>
      </c>
      <c r="C1982" s="2">
        <f t="shared" si="46"/>
        <v>1.0813371512565926</v>
      </c>
    </row>
    <row r="1983" spans="1:3">
      <c r="A1983" s="40" t="s">
        <v>24</v>
      </c>
      <c r="B1983" s="22">
        <f>'Statistiques par espèce'!B1045+'Statistiques par espèce'!C1045</f>
        <v>11</v>
      </c>
      <c r="C1983" s="2">
        <f t="shared" si="46"/>
        <v>-0.17117692355799349</v>
      </c>
    </row>
    <row r="1984" spans="1:3">
      <c r="A1984" s="40" t="s">
        <v>24</v>
      </c>
      <c r="B1984" s="22">
        <f>'Statistiques par espèce'!B1059+'Statistiques par espèce'!C1059</f>
        <v>17</v>
      </c>
      <c r="C1984" s="2">
        <f t="shared" si="46"/>
        <v>1.0813371512565926</v>
      </c>
    </row>
    <row r="1985" spans="1:3">
      <c r="A1985" s="40" t="s">
        <v>24</v>
      </c>
      <c r="B1985" s="22">
        <f>'Statistiques par espèce'!B1120+'Statistiques par espèce'!C1120</f>
        <v>17</v>
      </c>
      <c r="C1985" s="2">
        <f t="shared" si="46"/>
        <v>1.0813371512565926</v>
      </c>
    </row>
    <row r="1986" spans="1:3">
      <c r="A1986" s="40" t="s">
        <v>24</v>
      </c>
      <c r="B1986" s="22">
        <f>'Statistiques par espèce'!B1160+'Statistiques par espèce'!C1160</f>
        <v>13</v>
      </c>
      <c r="C1986" s="2">
        <f t="shared" si="46"/>
        <v>0.24632776804686854</v>
      </c>
    </row>
    <row r="1987" spans="1:3">
      <c r="A1987" s="40" t="s">
        <v>24</v>
      </c>
      <c r="B1987" s="22">
        <f>'Statistiques par espèce'!B1174+'Statistiques par espèce'!C1174</f>
        <v>12</v>
      </c>
      <c r="C1987" s="2">
        <f t="shared" si="46"/>
        <v>3.7575422244437523E-2</v>
      </c>
    </row>
    <row r="1988" spans="1:3">
      <c r="A1988" s="40" t="s">
        <v>24</v>
      </c>
      <c r="B1988" s="22">
        <f>'Statistiques par espèce'!B1190+'Statistiques par espèce'!C1190</f>
        <v>15</v>
      </c>
      <c r="C1988" s="2">
        <f t="shared" si="46"/>
        <v>0.66383245965173054</v>
      </c>
    </row>
    <row r="1989" spans="1:3">
      <c r="A1989" s="40" t="s">
        <v>24</v>
      </c>
      <c r="B1989" s="22">
        <f>'Statistiques par espèce'!B1201+'Statistiques par espèce'!C1201</f>
        <v>14</v>
      </c>
      <c r="C1989" s="2">
        <f t="shared" si="46"/>
        <v>0.45508011384929958</v>
      </c>
    </row>
    <row r="1990" spans="1:3">
      <c r="A1990" s="40" t="s">
        <v>24</v>
      </c>
      <c r="B1990" s="22">
        <f>'Statistiques par espèce'!B1232+'Statistiques par espèce'!C1232</f>
        <v>6</v>
      </c>
      <c r="C1990" s="2">
        <f t="shared" si="46"/>
        <v>-1.2149386525701487</v>
      </c>
    </row>
    <row r="1991" spans="1:3">
      <c r="A1991" s="40" t="s">
        <v>24</v>
      </c>
      <c r="B1991" s="22">
        <f>'Statistiques par espèce'!B1246+'Statistiques par espèce'!C1246</f>
        <v>16</v>
      </c>
      <c r="C1991" s="2">
        <f t="shared" si="46"/>
        <v>0.87258480545416162</v>
      </c>
    </row>
    <row r="1992" spans="1:3">
      <c r="A1992" s="40" t="s">
        <v>24</v>
      </c>
      <c r="B1992" s="22">
        <f>'Statistiques par espèce'!B1257+'Statistiques par espèce'!C1257</f>
        <v>11</v>
      </c>
      <c r="C1992" s="2">
        <f t="shared" si="46"/>
        <v>-0.17117692355799349</v>
      </c>
    </row>
    <row r="1993" spans="1:3">
      <c r="A1993" s="40" t="s">
        <v>24</v>
      </c>
      <c r="B1993" s="22">
        <f>'Statistiques par espèce'!B1272+'Statistiques par espèce'!C1272</f>
        <v>10</v>
      </c>
      <c r="C1993" s="2">
        <f t="shared" si="46"/>
        <v>-0.37992926936042454</v>
      </c>
    </row>
    <row r="1994" spans="1:3">
      <c r="A1994" s="40" t="s">
        <v>24</v>
      </c>
      <c r="B1994" s="22">
        <f>'Statistiques par espèce'!B1286+'Statistiques par espèce'!C1286</f>
        <v>12</v>
      </c>
      <c r="C1994" s="2">
        <f t="shared" si="46"/>
        <v>3.7575422244437523E-2</v>
      </c>
    </row>
    <row r="1995" spans="1:3">
      <c r="A1995" s="40" t="s">
        <v>24</v>
      </c>
      <c r="B1995" s="22">
        <f>'Statistiques par espèce'!B1299+'Statistiques par espèce'!C1299</f>
        <v>17</v>
      </c>
      <c r="C1995" s="2">
        <f t="shared" si="46"/>
        <v>1.0813371512565926</v>
      </c>
    </row>
    <row r="1996" spans="1:3">
      <c r="A1996" s="40" t="s">
        <v>24</v>
      </c>
      <c r="B1996" s="22">
        <f>'Statistiques par espèce'!B1315+'Statistiques par espèce'!C1315</f>
        <v>9</v>
      </c>
      <c r="C1996" s="2">
        <f t="shared" si="46"/>
        <v>-0.58868161516285555</v>
      </c>
    </row>
    <row r="1997" spans="1:3">
      <c r="A1997" s="40" t="s">
        <v>24</v>
      </c>
      <c r="B1997" s="22">
        <f>'Statistiques par espèce'!B1328+'Statistiques par espèce'!C1328</f>
        <v>10</v>
      </c>
      <c r="C1997" s="2">
        <f t="shared" si="46"/>
        <v>-0.37992926936042454</v>
      </c>
    </row>
    <row r="1998" spans="1:3">
      <c r="A1998" s="40" t="s">
        <v>24</v>
      </c>
      <c r="B1998" s="22">
        <f>'Statistiques par espèce'!B1342+'Statistiques par espèce'!C1342</f>
        <v>17</v>
      </c>
      <c r="C1998" s="2">
        <f t="shared" si="46"/>
        <v>1.0813371512565926</v>
      </c>
    </row>
    <row r="1999" spans="1:3">
      <c r="A1999" s="40" t="s">
        <v>24</v>
      </c>
      <c r="B1999" s="22">
        <f>'Statistiques par espèce'!B1375+'Statistiques par espèce'!C1375</f>
        <v>5</v>
      </c>
      <c r="C1999" s="2">
        <f t="shared" si="46"/>
        <v>-1.4236909983725796</v>
      </c>
    </row>
    <row r="2000" spans="1:3">
      <c r="A2000" s="40" t="s">
        <v>24</v>
      </c>
      <c r="B2000" s="22">
        <f>'Statistiques par espèce'!B1385+'Statistiques par espèce'!C1385</f>
        <v>10</v>
      </c>
      <c r="C2000" s="2">
        <f t="shared" si="46"/>
        <v>-0.37992926936042454</v>
      </c>
    </row>
    <row r="2001" spans="1:3">
      <c r="A2001" s="40" t="s">
        <v>24</v>
      </c>
      <c r="B2001" s="22">
        <f>'Statistiques par espèce'!B1423+'Statistiques par espèce'!C1423</f>
        <v>9</v>
      </c>
      <c r="C2001" s="2">
        <f t="shared" si="46"/>
        <v>-0.58868161516285555</v>
      </c>
    </row>
    <row r="2002" spans="1:3">
      <c r="A2002" s="40" t="s">
        <v>24</v>
      </c>
      <c r="B2002" s="22">
        <f>'Statistiques par espèce'!B1438+'Statistiques par espèce'!C1438</f>
        <v>21</v>
      </c>
      <c r="C2002" s="2">
        <f t="shared" ref="C2002:C2036" si="47">(AC67-$F$21)/$G$21</f>
        <v>1.9163465344663166</v>
      </c>
    </row>
    <row r="2003" spans="1:3">
      <c r="A2003" s="40" t="s">
        <v>24</v>
      </c>
      <c r="B2003" s="22">
        <f>'Statistiques par espèce'!B1451+'Statistiques par espèce'!C1451</f>
        <v>16</v>
      </c>
      <c r="C2003" s="2">
        <f t="shared" si="47"/>
        <v>0.87258480545416162</v>
      </c>
    </row>
    <row r="2004" spans="1:3">
      <c r="A2004" s="40" t="s">
        <v>24</v>
      </c>
      <c r="B2004" s="22">
        <f>'Statistiques par espèce'!B1467+'Statistiques par espèce'!C1467</f>
        <v>11</v>
      </c>
      <c r="C2004" s="2">
        <f t="shared" si="47"/>
        <v>-0.17117692355799349</v>
      </c>
    </row>
    <row r="2005" spans="1:3">
      <c r="A2005" s="40" t="s">
        <v>24</v>
      </c>
      <c r="B2005" s="22">
        <f>'Statistiques par espèce'!B1481+'Statistiques par espèce'!C1481</f>
        <v>6</v>
      </c>
      <c r="C2005" s="2">
        <f t="shared" si="47"/>
        <v>-1.2149386525701487</v>
      </c>
    </row>
    <row r="2006" spans="1:3">
      <c r="A2006" s="40" t="s">
        <v>24</v>
      </c>
      <c r="B2006" s="22">
        <f>'Statistiques par espèce'!B1494+'Statistiques par espèce'!C1494</f>
        <v>14</v>
      </c>
      <c r="C2006" s="2">
        <f t="shared" si="47"/>
        <v>0.45508011384929958</v>
      </c>
    </row>
    <row r="2007" spans="1:3">
      <c r="A2007" s="40" t="s">
        <v>24</v>
      </c>
      <c r="B2007" s="22">
        <f>'Statistiques par espèce'!B1524+'Statistiques par espèce'!C1524</f>
        <v>13</v>
      </c>
      <c r="C2007" s="2">
        <f t="shared" si="47"/>
        <v>0.24632776804686854</v>
      </c>
    </row>
    <row r="2008" spans="1:3">
      <c r="A2008" s="40" t="s">
        <v>24</v>
      </c>
      <c r="B2008" s="22">
        <f>'Statistiques par espèce'!B1541+'Statistiques par espèce'!C1541</f>
        <v>12</v>
      </c>
      <c r="C2008" s="2">
        <f t="shared" si="47"/>
        <v>3.7575422244437523E-2</v>
      </c>
    </row>
    <row r="2009" spans="1:3">
      <c r="A2009" s="40" t="s">
        <v>24</v>
      </c>
      <c r="B2009" s="22">
        <f>'Statistiques par espèce'!B1555+'Statistiques par espèce'!C1555</f>
        <v>11</v>
      </c>
      <c r="C2009" s="2">
        <f t="shared" si="47"/>
        <v>-0.17117692355799349</v>
      </c>
    </row>
    <row r="2010" spans="1:3">
      <c r="A2010" s="40" t="s">
        <v>24</v>
      </c>
      <c r="B2010" s="22">
        <f>'Statistiques par espèce'!B1597+'Statistiques par espèce'!C1597</f>
        <v>6</v>
      </c>
      <c r="C2010" s="2">
        <f t="shared" si="47"/>
        <v>-1.2149386525701487</v>
      </c>
    </row>
    <row r="2011" spans="1:3">
      <c r="A2011" s="40" t="s">
        <v>24</v>
      </c>
      <c r="B2011" s="22">
        <f>'Statistiques par espèce'!B1610+'Statistiques par espèce'!C1610</f>
        <v>12</v>
      </c>
      <c r="C2011" s="2">
        <f t="shared" si="47"/>
        <v>3.7575422244437523E-2</v>
      </c>
    </row>
    <row r="2012" spans="1:3">
      <c r="A2012" s="40" t="s">
        <v>24</v>
      </c>
      <c r="B2012" s="22">
        <f>'Statistiques par espèce'!B1624+'Statistiques par espèce'!C1624</f>
        <v>9</v>
      </c>
      <c r="C2012" s="2">
        <f t="shared" si="47"/>
        <v>-0.58868161516285555</v>
      </c>
    </row>
    <row r="2013" spans="1:3">
      <c r="A2013" s="40" t="s">
        <v>24</v>
      </c>
      <c r="B2013" s="22">
        <f>'Statistiques par espèce'!B1634+'Statistiques par espèce'!C1634</f>
        <v>5</v>
      </c>
      <c r="C2013" s="2">
        <f t="shared" si="47"/>
        <v>-1.4236909983725796</v>
      </c>
    </row>
    <row r="2014" spans="1:3">
      <c r="A2014" s="40" t="s">
        <v>24</v>
      </c>
      <c r="B2014" s="22">
        <f>'Statistiques par espèce'!B1649+'Statistiques par espèce'!C1649</f>
        <v>10</v>
      </c>
      <c r="C2014" s="2">
        <f t="shared" si="47"/>
        <v>-0.37992926936042454</v>
      </c>
    </row>
    <row r="2015" spans="1:3">
      <c r="A2015" s="40" t="s">
        <v>24</v>
      </c>
      <c r="B2015" s="22">
        <f>'Statistiques par espèce'!B1667+'Statistiques par espèce'!C1667</f>
        <v>15</v>
      </c>
      <c r="C2015" s="2">
        <f t="shared" si="47"/>
        <v>0.66383245965173054</v>
      </c>
    </row>
    <row r="2016" spans="1:3">
      <c r="A2016" s="40" t="s">
        <v>24</v>
      </c>
      <c r="B2016" s="22">
        <f>'Statistiques par espèce'!B1681+'Statistiques par espèce'!C1681</f>
        <v>10</v>
      </c>
      <c r="C2016" s="2">
        <f t="shared" si="47"/>
        <v>-0.37992926936042454</v>
      </c>
    </row>
    <row r="2017" spans="1:3">
      <c r="A2017" s="40" t="s">
        <v>24</v>
      </c>
      <c r="B2017" s="22">
        <f>'Statistiques par espèce'!B1711+'Statistiques par espèce'!C1711</f>
        <v>13</v>
      </c>
      <c r="C2017" s="2">
        <f t="shared" si="47"/>
        <v>0.24632776804686854</v>
      </c>
    </row>
    <row r="2018" spans="1:3">
      <c r="A2018" s="40" t="s">
        <v>24</v>
      </c>
      <c r="B2018" s="22">
        <f>'Statistiques par espèce'!B1725+'Statistiques par espèce'!C1725</f>
        <v>13</v>
      </c>
      <c r="C2018" s="2">
        <f t="shared" si="47"/>
        <v>0.24632776804686854</v>
      </c>
    </row>
    <row r="2019" spans="1:3">
      <c r="A2019" s="40" t="s">
        <v>24</v>
      </c>
      <c r="B2019" s="22">
        <f>'Statistiques par espèce'!B1741+'Statistiques par espèce'!C1741</f>
        <v>5</v>
      </c>
      <c r="C2019" s="2">
        <f t="shared" si="47"/>
        <v>-1.4236909983725796</v>
      </c>
    </row>
    <row r="2020" spans="1:3">
      <c r="A2020" s="40" t="s">
        <v>24</v>
      </c>
      <c r="B2020" s="22">
        <f>'Statistiques par espèce'!B1755+'Statistiques par espèce'!C1755</f>
        <v>11</v>
      </c>
      <c r="C2020" s="2">
        <f t="shared" si="47"/>
        <v>-0.17117692355799349</v>
      </c>
    </row>
    <row r="2021" spans="1:3">
      <c r="A2021" s="40" t="s">
        <v>24</v>
      </c>
      <c r="B2021" s="22">
        <f>'Statistiques par espèce'!B1768+'Statistiques par espèce'!C1768</f>
        <v>6</v>
      </c>
      <c r="C2021" s="2">
        <f t="shared" si="47"/>
        <v>-1.2149386525701487</v>
      </c>
    </row>
    <row r="2022" spans="1:3">
      <c r="A2022" s="40" t="s">
        <v>24</v>
      </c>
      <c r="B2022" s="22">
        <f>'Statistiques par espèce'!B1782+'Statistiques par espèce'!C1782</f>
        <v>7</v>
      </c>
      <c r="C2022" s="2">
        <f t="shared" si="47"/>
        <v>-1.0061863067677175</v>
      </c>
    </row>
    <row r="2023" spans="1:3">
      <c r="A2023" s="40" t="s">
        <v>24</v>
      </c>
      <c r="B2023" s="22">
        <f>'Statistiques par espèce'!B1796+'Statistiques par espèce'!C1796</f>
        <v>11</v>
      </c>
      <c r="C2023" s="2">
        <f t="shared" si="47"/>
        <v>-0.17117692355799349</v>
      </c>
    </row>
    <row r="2024" spans="1:3">
      <c r="A2024" s="40" t="s">
        <v>24</v>
      </c>
      <c r="B2024" s="22">
        <f>'Statistiques par espèce'!B1812+'Statistiques par espèce'!C1812</f>
        <v>18</v>
      </c>
      <c r="C2024" s="2">
        <f t="shared" si="47"/>
        <v>1.2900894970590235</v>
      </c>
    </row>
    <row r="2025" spans="1:3">
      <c r="A2025" s="40" t="s">
        <v>24</v>
      </c>
      <c r="B2025" s="22">
        <f>'Statistiques par espèce'!B1827+'Statistiques par espèce'!C1827</f>
        <v>15</v>
      </c>
      <c r="C2025" s="2">
        <f t="shared" si="47"/>
        <v>0.66383245965173054</v>
      </c>
    </row>
    <row r="2026" spans="1:3">
      <c r="A2026" s="40" t="s">
        <v>24</v>
      </c>
      <c r="B2026" s="22">
        <f>'Statistiques par espèce'!B1842+'Statistiques par espèce'!C1842</f>
        <v>13</v>
      </c>
      <c r="C2026" s="2">
        <f t="shared" si="47"/>
        <v>0.24632776804686854</v>
      </c>
    </row>
    <row r="2027" spans="1:3">
      <c r="A2027" s="40" t="s">
        <v>24</v>
      </c>
      <c r="B2027" s="22">
        <f>'Statistiques par espèce'!B1853+'Statistiques par espèce'!C1853</f>
        <v>18</v>
      </c>
      <c r="C2027" s="2">
        <f t="shared" si="47"/>
        <v>1.2900894970590235</v>
      </c>
    </row>
    <row r="2028" spans="1:3">
      <c r="A2028" s="40" t="s">
        <v>24</v>
      </c>
      <c r="B2028" s="22">
        <f>'Statistiques par espèce'!B1865+'Statistiques par espèce'!C1865</f>
        <v>10</v>
      </c>
      <c r="C2028" s="2">
        <f t="shared" si="47"/>
        <v>-0.37992926936042454</v>
      </c>
    </row>
    <row r="2029" spans="1:3">
      <c r="A2029" s="40" t="s">
        <v>24</v>
      </c>
      <c r="B2029" s="22">
        <f>'Statistiques par espèce'!B1880+'Statistiques par espèce'!C1880</f>
        <v>16</v>
      </c>
      <c r="C2029" s="2">
        <f t="shared" si="47"/>
        <v>0.87258480545416162</v>
      </c>
    </row>
    <row r="2030" spans="1:3">
      <c r="A2030" s="40" t="s">
        <v>24</v>
      </c>
      <c r="B2030" s="22">
        <f>'Statistiques par espèce'!B1895+'Statistiques par espèce'!C1895</f>
        <v>11</v>
      </c>
      <c r="C2030" s="2">
        <f t="shared" si="47"/>
        <v>-0.17117692355799349</v>
      </c>
    </row>
    <row r="2031" spans="1:3">
      <c r="A2031" s="40" t="s">
        <v>24</v>
      </c>
      <c r="B2031" s="22">
        <f>'Statistiques par espèce'!B1913+'Statistiques par espèce'!C1913</f>
        <v>21</v>
      </c>
      <c r="C2031" s="2">
        <f t="shared" si="47"/>
        <v>1.9163465344663166</v>
      </c>
    </row>
    <row r="2032" spans="1:3">
      <c r="A2032" s="40" t="s">
        <v>24</v>
      </c>
      <c r="B2032" s="22">
        <f>'Statistiques par espèce'!B1928+'Statistiques par espèce'!C1928</f>
        <v>10</v>
      </c>
      <c r="C2032" s="2">
        <f t="shared" si="47"/>
        <v>-0.37992926936042454</v>
      </c>
    </row>
    <row r="2033" spans="1:3">
      <c r="A2033" s="40" t="s">
        <v>24</v>
      </c>
      <c r="B2033" s="22">
        <f>'Statistiques par espèce'!B1944+'Statistiques par espèce'!C1944</f>
        <v>17</v>
      </c>
      <c r="C2033" s="2">
        <f t="shared" si="47"/>
        <v>1.0813371512565926</v>
      </c>
    </row>
    <row r="2034" spans="1:3">
      <c r="A2034" s="40" t="s">
        <v>24</v>
      </c>
      <c r="B2034" s="22">
        <f>'Statistiques par espèce'!B1960+'Statistiques par espèce'!C1960</f>
        <v>11</v>
      </c>
      <c r="C2034" s="2">
        <f t="shared" si="47"/>
        <v>-0.17117692355799349</v>
      </c>
    </row>
    <row r="2035" spans="1:3">
      <c r="A2035" s="40" t="s">
        <v>24</v>
      </c>
      <c r="B2035" s="22">
        <f>'Statistiques par espèce'!B2001+'Statistiques par espèce'!C2001</f>
        <v>12</v>
      </c>
      <c r="C2035" s="2">
        <f t="shared" si="47"/>
        <v>3.7575422244437523E-2</v>
      </c>
    </row>
    <row r="2036" spans="1:3">
      <c r="A2036" s="40" t="s">
        <v>24</v>
      </c>
      <c r="B2036" s="22">
        <f>'Statistiques par espèce'!B2031+'Statistiques par espèce'!C2031</f>
        <v>16</v>
      </c>
      <c r="C2036" s="2">
        <f t="shared" si="47"/>
        <v>0.87258480545416162</v>
      </c>
    </row>
  </sheetData>
  <conditionalFormatting sqref="C2:C2036">
    <cfRule type="cellIs" dxfId="0" priority="1" operator="greaterThan">
      <formula>1.96</formula>
    </cfRule>
  </conditionalFormatting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3BC9-1AA5-4B64-AD1F-F7FDEF864563}">
  <sheetPr>
    <tabColor rgb="FF92D050"/>
  </sheetPr>
  <dimension ref="A1:T195"/>
  <sheetViews>
    <sheetView topLeftCell="H1" zoomScale="70" zoomScaleNormal="70" workbookViewId="0">
      <selection activeCell="P37" sqref="P37"/>
    </sheetView>
  </sheetViews>
  <sheetFormatPr baseColWidth="10" defaultColWidth="11.375" defaultRowHeight="14.25"/>
  <cols>
    <col min="1" max="1" width="12.25" style="29" customWidth="1"/>
    <col min="2" max="2" width="29" style="54" bestFit="1" customWidth="1"/>
    <col min="3" max="3" width="17.5" style="49" customWidth="1"/>
    <col min="4" max="4" width="10.5" style="38" bestFit="1" customWidth="1"/>
    <col min="5" max="5" width="11.5" style="38" customWidth="1"/>
    <col min="6" max="6" width="26.375" style="49" customWidth="1"/>
    <col min="7" max="7" width="25.625" style="29" customWidth="1"/>
    <col min="8" max="8" width="27" style="49" customWidth="1"/>
    <col min="9" max="9" width="22.25" style="29" customWidth="1"/>
    <col min="10" max="10" width="28.5" style="38" bestFit="1" customWidth="1"/>
    <col min="11" max="11" width="40.625" bestFit="1" customWidth="1"/>
    <col min="12" max="12" width="22.875" bestFit="1" customWidth="1"/>
    <col min="13" max="13" width="15.5" bestFit="1" customWidth="1"/>
    <col min="14" max="14" width="12.25" bestFit="1" customWidth="1"/>
    <col min="15" max="15" width="24.875" bestFit="1" customWidth="1"/>
    <col min="16" max="16" width="34.625" bestFit="1" customWidth="1"/>
    <col min="18" max="18" width="30.75" bestFit="1" customWidth="1"/>
    <col min="19" max="20" width="26.125" style="29" bestFit="1" customWidth="1"/>
  </cols>
  <sheetData>
    <row r="1" spans="1:20" ht="33.6" customHeight="1">
      <c r="A1" s="47" t="s">
        <v>1</v>
      </c>
      <c r="B1" s="52" t="s">
        <v>2</v>
      </c>
      <c r="C1" s="48" t="s">
        <v>3</v>
      </c>
      <c r="D1" s="46" t="s">
        <v>4</v>
      </c>
      <c r="E1" s="46" t="s">
        <v>5</v>
      </c>
      <c r="F1" s="48" t="s">
        <v>6</v>
      </c>
      <c r="G1" s="47" t="s">
        <v>7</v>
      </c>
      <c r="H1" s="48" t="s">
        <v>8</v>
      </c>
      <c r="I1" s="47" t="s">
        <v>285</v>
      </c>
      <c r="J1"/>
      <c r="K1" s="43" t="s">
        <v>286</v>
      </c>
      <c r="L1" t="s">
        <v>313</v>
      </c>
      <c r="M1" t="s">
        <v>315</v>
      </c>
      <c r="N1" t="s">
        <v>316</v>
      </c>
      <c r="O1" t="s">
        <v>317</v>
      </c>
      <c r="P1" t="s">
        <v>318</v>
      </c>
      <c r="R1" s="45" t="s">
        <v>322</v>
      </c>
      <c r="S1" s="47" t="s">
        <v>32</v>
      </c>
      <c r="T1" s="47" t="s">
        <v>41</v>
      </c>
    </row>
    <row r="2" spans="1:20">
      <c r="A2" s="3">
        <v>2</v>
      </c>
      <c r="B2" s="53">
        <v>44641</v>
      </c>
      <c r="C2" s="4" t="s">
        <v>28</v>
      </c>
      <c r="D2" s="2" t="s">
        <v>29</v>
      </c>
      <c r="E2" s="2" t="s">
        <v>30</v>
      </c>
      <c r="F2" s="4" t="s">
        <v>31</v>
      </c>
      <c r="G2" s="3">
        <v>5529</v>
      </c>
      <c r="H2" s="4" t="s">
        <v>32</v>
      </c>
      <c r="I2" s="3">
        <v>9</v>
      </c>
      <c r="K2" s="30" t="s">
        <v>32</v>
      </c>
      <c r="L2" s="44">
        <v>101</v>
      </c>
      <c r="M2" s="44">
        <v>101</v>
      </c>
      <c r="N2" s="44">
        <v>101</v>
      </c>
      <c r="O2" s="44">
        <v>559163</v>
      </c>
      <c r="P2" s="44">
        <v>1133</v>
      </c>
      <c r="R2" s="54">
        <v>44641</v>
      </c>
      <c r="S2" s="29">
        <v>9</v>
      </c>
      <c r="T2" s="29">
        <v>11</v>
      </c>
    </row>
    <row r="3" spans="1:20">
      <c r="A3" s="3">
        <v>3</v>
      </c>
      <c r="B3" s="53">
        <v>44467</v>
      </c>
      <c r="C3" s="4" t="s">
        <v>12</v>
      </c>
      <c r="D3" s="2" t="s">
        <v>38</v>
      </c>
      <c r="E3" s="2" t="s">
        <v>39</v>
      </c>
      <c r="F3" s="4" t="s">
        <v>40</v>
      </c>
      <c r="G3" s="3">
        <v>4999</v>
      </c>
      <c r="H3" s="4" t="s">
        <v>32</v>
      </c>
      <c r="I3" s="3">
        <v>9</v>
      </c>
      <c r="K3" s="30" t="s">
        <v>41</v>
      </c>
      <c r="L3" s="44">
        <v>93</v>
      </c>
      <c r="M3" s="44">
        <v>93</v>
      </c>
      <c r="N3" s="44">
        <v>93</v>
      </c>
      <c r="O3" s="44">
        <v>538543</v>
      </c>
      <c r="P3" s="44">
        <v>1031</v>
      </c>
      <c r="R3" s="54">
        <v>44467</v>
      </c>
      <c r="S3" s="29">
        <v>9</v>
      </c>
      <c r="T3" s="29">
        <v>14</v>
      </c>
    </row>
    <row r="4" spans="1:20">
      <c r="A4" s="3">
        <v>4</v>
      </c>
      <c r="B4" s="53">
        <v>45219</v>
      </c>
      <c r="C4" s="4" t="s">
        <v>45</v>
      </c>
      <c r="D4" s="2" t="s">
        <v>46</v>
      </c>
      <c r="E4" s="2" t="s">
        <v>47</v>
      </c>
      <c r="F4" s="4" t="s">
        <v>48</v>
      </c>
      <c r="G4" s="3">
        <v>5360</v>
      </c>
      <c r="H4" s="4" t="s">
        <v>32</v>
      </c>
      <c r="I4" s="3">
        <v>10</v>
      </c>
      <c r="K4" s="30" t="s">
        <v>293</v>
      </c>
      <c r="L4" s="44">
        <v>194</v>
      </c>
      <c r="M4" s="44">
        <v>194</v>
      </c>
      <c r="N4" s="44">
        <v>194</v>
      </c>
      <c r="O4" s="44">
        <v>1097706</v>
      </c>
      <c r="P4" s="44">
        <v>2164</v>
      </c>
      <c r="R4" s="54">
        <v>45219</v>
      </c>
      <c r="S4" s="29">
        <v>10</v>
      </c>
      <c r="T4" s="29">
        <v>5</v>
      </c>
    </row>
    <row r="5" spans="1:20">
      <c r="A5" s="3">
        <v>9</v>
      </c>
      <c r="B5" s="53">
        <v>44804</v>
      </c>
      <c r="C5" s="4" t="s">
        <v>28</v>
      </c>
      <c r="D5" s="2" t="s">
        <v>66</v>
      </c>
      <c r="E5" s="2" t="s">
        <v>67</v>
      </c>
      <c r="F5" s="4" t="s">
        <v>68</v>
      </c>
      <c r="G5" s="3">
        <v>9243</v>
      </c>
      <c r="H5" s="4" t="s">
        <v>32</v>
      </c>
      <c r="I5" s="3">
        <v>15</v>
      </c>
      <c r="R5" s="54">
        <v>44804</v>
      </c>
      <c r="S5" s="29">
        <v>15</v>
      </c>
      <c r="T5" s="29">
        <v>5</v>
      </c>
    </row>
    <row r="6" spans="1:20">
      <c r="A6" s="3">
        <v>10</v>
      </c>
      <c r="B6" s="53">
        <v>44426</v>
      </c>
      <c r="C6" s="4" t="s">
        <v>49</v>
      </c>
      <c r="D6" s="2" t="s">
        <v>69</v>
      </c>
      <c r="E6" s="2" t="s">
        <v>70</v>
      </c>
      <c r="F6" s="4" t="s">
        <v>71</v>
      </c>
      <c r="G6" s="3">
        <v>3567</v>
      </c>
      <c r="H6" s="4" t="s">
        <v>32</v>
      </c>
      <c r="I6" s="3">
        <v>12</v>
      </c>
      <c r="R6" s="54">
        <v>44426</v>
      </c>
      <c r="S6" s="29">
        <v>12</v>
      </c>
      <c r="T6" s="29">
        <v>13</v>
      </c>
    </row>
    <row r="7" spans="1:20">
      <c r="A7" s="3">
        <v>11</v>
      </c>
      <c r="B7" s="53">
        <v>44645</v>
      </c>
      <c r="C7" s="4" t="s">
        <v>74</v>
      </c>
      <c r="D7" s="2" t="s">
        <v>75</v>
      </c>
      <c r="E7" s="2" t="s">
        <v>76</v>
      </c>
      <c r="F7" s="4" t="s">
        <v>77</v>
      </c>
      <c r="G7" s="3">
        <v>5229</v>
      </c>
      <c r="H7" s="4" t="s">
        <v>32</v>
      </c>
      <c r="I7" s="3">
        <v>17</v>
      </c>
      <c r="L7" s="43" t="s">
        <v>319</v>
      </c>
      <c r="R7" s="54">
        <v>44645</v>
      </c>
      <c r="S7" s="29">
        <v>17</v>
      </c>
      <c r="T7" s="29">
        <v>9</v>
      </c>
    </row>
    <row r="8" spans="1:20">
      <c r="A8" s="3">
        <v>12</v>
      </c>
      <c r="B8" s="53">
        <v>44133</v>
      </c>
      <c r="C8" s="4" t="s">
        <v>49</v>
      </c>
      <c r="D8" s="2" t="s">
        <v>78</v>
      </c>
      <c r="E8" s="2" t="s">
        <v>79</v>
      </c>
      <c r="F8" s="4" t="s">
        <v>80</v>
      </c>
      <c r="G8" s="3">
        <v>105</v>
      </c>
      <c r="H8" s="4" t="s">
        <v>32</v>
      </c>
      <c r="I8" s="3">
        <v>4</v>
      </c>
      <c r="K8" s="43" t="s">
        <v>321</v>
      </c>
      <c r="L8" t="s">
        <v>32</v>
      </c>
      <c r="M8" t="s">
        <v>41</v>
      </c>
      <c r="N8" t="s">
        <v>293</v>
      </c>
      <c r="R8" s="54">
        <v>44133</v>
      </c>
      <c r="S8" s="29">
        <v>4</v>
      </c>
      <c r="T8" s="29">
        <v>16</v>
      </c>
    </row>
    <row r="9" spans="1:20">
      <c r="A9" s="3">
        <v>14</v>
      </c>
      <c r="B9" s="53">
        <v>44216</v>
      </c>
      <c r="C9" s="4" t="s">
        <v>55</v>
      </c>
      <c r="D9" s="2" t="s">
        <v>85</v>
      </c>
      <c r="E9" s="2" t="s">
        <v>86</v>
      </c>
      <c r="F9" s="4" t="s">
        <v>87</v>
      </c>
      <c r="G9" s="3">
        <v>5167</v>
      </c>
      <c r="H9" s="4" t="s">
        <v>32</v>
      </c>
      <c r="I9" s="3">
        <v>19</v>
      </c>
      <c r="K9" s="30" t="s">
        <v>318</v>
      </c>
      <c r="L9" s="44">
        <v>1133</v>
      </c>
      <c r="M9" s="44">
        <v>1031</v>
      </c>
      <c r="N9" s="44">
        <v>2164</v>
      </c>
      <c r="R9" s="54">
        <v>44216</v>
      </c>
      <c r="S9" s="29">
        <v>19</v>
      </c>
      <c r="T9" s="29">
        <v>3</v>
      </c>
    </row>
    <row r="10" spans="1:20">
      <c r="A10" s="3">
        <v>18</v>
      </c>
      <c r="B10" s="53">
        <v>44433</v>
      </c>
      <c r="C10" s="4" t="s">
        <v>12</v>
      </c>
      <c r="D10" s="2" t="s">
        <v>98</v>
      </c>
      <c r="E10" s="2" t="s">
        <v>99</v>
      </c>
      <c r="F10" s="4" t="s">
        <v>100</v>
      </c>
      <c r="G10" s="3">
        <v>5853</v>
      </c>
      <c r="H10" s="4" t="s">
        <v>32</v>
      </c>
      <c r="I10" s="3">
        <v>16</v>
      </c>
      <c r="K10" s="30" t="s">
        <v>313</v>
      </c>
      <c r="L10" s="44">
        <v>101</v>
      </c>
      <c r="M10" s="44">
        <v>93</v>
      </c>
      <c r="N10" s="44">
        <v>194</v>
      </c>
      <c r="R10" s="54">
        <v>44433</v>
      </c>
      <c r="S10" s="29">
        <v>16</v>
      </c>
      <c r="T10" s="29">
        <v>24</v>
      </c>
    </row>
    <row r="11" spans="1:20">
      <c r="A11" s="3">
        <v>20</v>
      </c>
      <c r="B11" s="53">
        <v>43904</v>
      </c>
      <c r="C11" s="4" t="s">
        <v>45</v>
      </c>
      <c r="D11" s="2" t="s">
        <v>94</v>
      </c>
      <c r="E11" s="2" t="s">
        <v>95</v>
      </c>
      <c r="F11" s="4" t="s">
        <v>96</v>
      </c>
      <c r="G11" s="3">
        <v>5088</v>
      </c>
      <c r="H11" s="4" t="s">
        <v>32</v>
      </c>
      <c r="I11" s="3">
        <v>7</v>
      </c>
      <c r="R11" s="54">
        <v>43904</v>
      </c>
      <c r="S11" s="29">
        <v>7</v>
      </c>
      <c r="T11" s="29">
        <v>20</v>
      </c>
    </row>
    <row r="12" spans="1:20">
      <c r="A12" s="3">
        <v>21</v>
      </c>
      <c r="B12" s="53">
        <v>44514</v>
      </c>
      <c r="C12" s="4" t="s">
        <v>59</v>
      </c>
      <c r="D12" s="2" t="s">
        <v>78</v>
      </c>
      <c r="E12" s="2" t="s">
        <v>79</v>
      </c>
      <c r="F12" s="4" t="s">
        <v>80</v>
      </c>
      <c r="G12" s="3">
        <v>105</v>
      </c>
      <c r="H12" s="4" t="s">
        <v>32</v>
      </c>
      <c r="I12" s="3">
        <v>9</v>
      </c>
      <c r="R12" s="54">
        <v>44514</v>
      </c>
      <c r="S12" s="29">
        <v>9</v>
      </c>
      <c r="T12" s="29">
        <v>7</v>
      </c>
    </row>
    <row r="13" spans="1:20" ht="15">
      <c r="A13" s="3">
        <v>22</v>
      </c>
      <c r="B13" s="53">
        <v>43992</v>
      </c>
      <c r="C13" s="4" t="s">
        <v>105</v>
      </c>
      <c r="D13" s="2" t="s">
        <v>106</v>
      </c>
      <c r="E13" s="2" t="s">
        <v>107</v>
      </c>
      <c r="F13" s="4" t="s">
        <v>108</v>
      </c>
      <c r="G13" s="3">
        <v>5938</v>
      </c>
      <c r="H13" s="4" t="s">
        <v>32</v>
      </c>
      <c r="I13" s="3">
        <v>12</v>
      </c>
      <c r="K13" s="56" t="s">
        <v>323</v>
      </c>
      <c r="R13" s="54">
        <v>43992</v>
      </c>
      <c r="S13" s="29">
        <v>12</v>
      </c>
      <c r="T13" s="29">
        <v>21</v>
      </c>
    </row>
    <row r="14" spans="1:20">
      <c r="A14" s="3">
        <v>25</v>
      </c>
      <c r="B14" s="53">
        <v>44789</v>
      </c>
      <c r="C14" s="4" t="s">
        <v>12</v>
      </c>
      <c r="D14" s="2" t="s">
        <v>38</v>
      </c>
      <c r="E14" s="2" t="s">
        <v>39</v>
      </c>
      <c r="F14" s="4" t="s">
        <v>40</v>
      </c>
      <c r="G14" s="3">
        <v>4999</v>
      </c>
      <c r="H14" s="4" t="s">
        <v>32</v>
      </c>
      <c r="I14" s="3">
        <v>6</v>
      </c>
      <c r="K14">
        <f>CORREL(S2:S102, T2:T102)</f>
        <v>-4.8360992718538158E-2</v>
      </c>
      <c r="R14" s="54">
        <v>44789</v>
      </c>
      <c r="S14" s="29">
        <v>6</v>
      </c>
      <c r="T14" s="29">
        <v>10</v>
      </c>
    </row>
    <row r="15" spans="1:20">
      <c r="A15" s="3">
        <v>27</v>
      </c>
      <c r="B15" s="53">
        <v>45128</v>
      </c>
      <c r="C15" s="4" t="s">
        <v>74</v>
      </c>
      <c r="D15" s="2" t="s">
        <v>121</v>
      </c>
      <c r="E15" s="2" t="s">
        <v>122</v>
      </c>
      <c r="F15" s="4" t="s">
        <v>123</v>
      </c>
      <c r="G15" s="3">
        <v>5857</v>
      </c>
      <c r="H15" s="4" t="s">
        <v>32</v>
      </c>
      <c r="I15" s="3">
        <v>9</v>
      </c>
      <c r="R15" s="54">
        <v>45128</v>
      </c>
      <c r="S15" s="29">
        <v>9</v>
      </c>
      <c r="T15" s="29">
        <v>5</v>
      </c>
    </row>
    <row r="16" spans="1:20">
      <c r="A16" s="3">
        <v>28</v>
      </c>
      <c r="B16" s="53">
        <v>44341</v>
      </c>
      <c r="C16" s="4" t="s">
        <v>45</v>
      </c>
      <c r="D16" s="2" t="s">
        <v>124</v>
      </c>
      <c r="E16" s="2" t="s">
        <v>125</v>
      </c>
      <c r="F16" s="4" t="s">
        <v>126</v>
      </c>
      <c r="G16" s="3">
        <v>7970</v>
      </c>
      <c r="H16" s="4" t="s">
        <v>32</v>
      </c>
      <c r="I16" s="3">
        <v>22</v>
      </c>
      <c r="R16" s="54">
        <v>44341</v>
      </c>
      <c r="S16" s="29">
        <v>22</v>
      </c>
      <c r="T16" s="29">
        <v>6</v>
      </c>
    </row>
    <row r="17" spans="1:20">
      <c r="A17" s="3">
        <v>30</v>
      </c>
      <c r="B17" s="53">
        <v>44579</v>
      </c>
      <c r="C17" s="4" t="s">
        <v>59</v>
      </c>
      <c r="D17" s="2" t="s">
        <v>130</v>
      </c>
      <c r="E17" s="2" t="s">
        <v>131</v>
      </c>
      <c r="F17" s="4" t="s">
        <v>132</v>
      </c>
      <c r="G17" s="3">
        <v>236</v>
      </c>
      <c r="H17" s="4" t="s">
        <v>32</v>
      </c>
      <c r="I17" s="3">
        <v>2</v>
      </c>
      <c r="R17" s="54">
        <v>44579</v>
      </c>
      <c r="S17" s="29">
        <v>2</v>
      </c>
      <c r="T17" s="29">
        <v>9</v>
      </c>
    </row>
    <row r="18" spans="1:20">
      <c r="A18" s="3">
        <v>31</v>
      </c>
      <c r="B18" s="53">
        <v>43840</v>
      </c>
      <c r="C18" s="4" t="s">
        <v>133</v>
      </c>
      <c r="D18" s="2" t="s">
        <v>134</v>
      </c>
      <c r="E18" s="2" t="s">
        <v>135</v>
      </c>
      <c r="F18" s="4" t="s">
        <v>136</v>
      </c>
      <c r="G18" s="3">
        <v>5956</v>
      </c>
      <c r="H18" s="4" t="s">
        <v>32</v>
      </c>
      <c r="I18" s="3">
        <v>7</v>
      </c>
      <c r="R18" s="54">
        <v>43840</v>
      </c>
      <c r="S18" s="29">
        <v>7</v>
      </c>
      <c r="T18" s="29">
        <v>7</v>
      </c>
    </row>
    <row r="19" spans="1:20">
      <c r="A19" s="3">
        <v>32</v>
      </c>
      <c r="B19" s="53">
        <v>44172</v>
      </c>
      <c r="C19" s="4" t="s">
        <v>74</v>
      </c>
      <c r="D19" s="2" t="s">
        <v>137</v>
      </c>
      <c r="E19" s="2" t="s">
        <v>138</v>
      </c>
      <c r="F19" s="4" t="s">
        <v>139</v>
      </c>
      <c r="G19" s="3">
        <v>9976</v>
      </c>
      <c r="H19" s="4" t="s">
        <v>32</v>
      </c>
      <c r="I19" s="3">
        <v>14</v>
      </c>
      <c r="R19" s="54">
        <v>44172</v>
      </c>
      <c r="S19" s="29">
        <v>14</v>
      </c>
      <c r="T19" s="29">
        <v>9</v>
      </c>
    </row>
    <row r="20" spans="1:20">
      <c r="A20" s="3">
        <v>33</v>
      </c>
      <c r="B20" s="53">
        <v>45152</v>
      </c>
      <c r="C20" s="4" t="s">
        <v>114</v>
      </c>
      <c r="D20" s="2" t="s">
        <v>140</v>
      </c>
      <c r="E20" s="2" t="s">
        <v>141</v>
      </c>
      <c r="F20" s="4" t="s">
        <v>142</v>
      </c>
      <c r="G20" s="3">
        <v>5548</v>
      </c>
      <c r="H20" s="4" t="s">
        <v>32</v>
      </c>
      <c r="I20" s="3">
        <v>11</v>
      </c>
      <c r="R20" s="54">
        <v>45152</v>
      </c>
      <c r="S20" s="29">
        <v>11</v>
      </c>
      <c r="T20" s="29">
        <v>11</v>
      </c>
    </row>
    <row r="21" spans="1:20">
      <c r="A21" s="3">
        <v>34</v>
      </c>
      <c r="B21" s="53">
        <v>44575</v>
      </c>
      <c r="C21" s="4" t="s">
        <v>105</v>
      </c>
      <c r="D21" s="2" t="s">
        <v>143</v>
      </c>
      <c r="E21" s="2" t="s">
        <v>144</v>
      </c>
      <c r="F21" s="4" t="s">
        <v>145</v>
      </c>
      <c r="G21" s="3">
        <v>3249</v>
      </c>
      <c r="H21" s="4" t="s">
        <v>32</v>
      </c>
      <c r="I21" s="3">
        <v>10</v>
      </c>
      <c r="R21" s="54">
        <v>44575</v>
      </c>
      <c r="S21" s="29">
        <v>10</v>
      </c>
      <c r="T21" s="29">
        <v>10</v>
      </c>
    </row>
    <row r="22" spans="1:20">
      <c r="A22" s="3">
        <v>35</v>
      </c>
      <c r="B22" s="53">
        <v>44618</v>
      </c>
      <c r="C22" s="4" t="s">
        <v>105</v>
      </c>
      <c r="D22" s="2" t="s">
        <v>88</v>
      </c>
      <c r="E22" s="2" t="s">
        <v>89</v>
      </c>
      <c r="F22" s="4" t="s">
        <v>90</v>
      </c>
      <c r="G22" s="3">
        <v>5880</v>
      </c>
      <c r="H22" s="4" t="s">
        <v>32</v>
      </c>
      <c r="I22" s="3">
        <v>10</v>
      </c>
      <c r="R22" s="54">
        <v>44618</v>
      </c>
      <c r="S22" s="29">
        <v>10</v>
      </c>
      <c r="T22" s="29">
        <v>11</v>
      </c>
    </row>
    <row r="23" spans="1:20">
      <c r="A23" s="3">
        <v>36</v>
      </c>
      <c r="B23" s="53">
        <v>45028</v>
      </c>
      <c r="C23" s="4" t="s">
        <v>55</v>
      </c>
      <c r="D23" s="2" t="s">
        <v>146</v>
      </c>
      <c r="E23" s="2" t="s">
        <v>147</v>
      </c>
      <c r="F23" s="4" t="s">
        <v>148</v>
      </c>
      <c r="G23" s="3">
        <v>8575</v>
      </c>
      <c r="H23" s="4" t="s">
        <v>32</v>
      </c>
      <c r="I23" s="3">
        <v>31</v>
      </c>
      <c r="R23" s="54">
        <v>45028</v>
      </c>
      <c r="S23" s="29">
        <v>31</v>
      </c>
      <c r="T23" s="29">
        <v>12</v>
      </c>
    </row>
    <row r="24" spans="1:20">
      <c r="A24" s="3">
        <v>39</v>
      </c>
      <c r="B24" s="53">
        <v>45097</v>
      </c>
      <c r="C24" s="4" t="s">
        <v>55</v>
      </c>
      <c r="D24" s="2" t="s">
        <v>69</v>
      </c>
      <c r="E24" s="2" t="s">
        <v>70</v>
      </c>
      <c r="F24" s="4" t="s">
        <v>71</v>
      </c>
      <c r="G24" s="3">
        <v>3567</v>
      </c>
      <c r="H24" s="4" t="s">
        <v>32</v>
      </c>
      <c r="I24" s="3">
        <v>12</v>
      </c>
      <c r="R24" s="54">
        <v>45097</v>
      </c>
      <c r="S24" s="29">
        <v>12</v>
      </c>
      <c r="T24" s="29">
        <v>10</v>
      </c>
    </row>
    <row r="25" spans="1:20">
      <c r="A25" s="3">
        <v>40</v>
      </c>
      <c r="B25" s="53">
        <v>44260</v>
      </c>
      <c r="C25" s="4" t="s">
        <v>105</v>
      </c>
      <c r="D25" s="2" t="s">
        <v>155</v>
      </c>
      <c r="E25" s="2" t="s">
        <v>156</v>
      </c>
      <c r="F25" s="4" t="s">
        <v>157</v>
      </c>
      <c r="G25" s="3">
        <v>6101</v>
      </c>
      <c r="H25" s="4" t="s">
        <v>32</v>
      </c>
      <c r="I25" s="3">
        <v>12</v>
      </c>
      <c r="R25" s="54">
        <v>44260</v>
      </c>
      <c r="S25" s="29">
        <v>12</v>
      </c>
      <c r="T25" s="29">
        <v>10</v>
      </c>
    </row>
    <row r="26" spans="1:20">
      <c r="A26" s="3">
        <v>41</v>
      </c>
      <c r="B26" s="53">
        <v>44185</v>
      </c>
      <c r="C26" s="4" t="s">
        <v>105</v>
      </c>
      <c r="D26" s="2" t="s">
        <v>158</v>
      </c>
      <c r="E26" s="2" t="s">
        <v>159</v>
      </c>
      <c r="F26" s="4" t="s">
        <v>160</v>
      </c>
      <c r="G26" s="3">
        <v>7369</v>
      </c>
      <c r="H26" s="4" t="s">
        <v>32</v>
      </c>
      <c r="I26" s="3">
        <v>10</v>
      </c>
      <c r="R26" s="54">
        <v>44185</v>
      </c>
      <c r="S26" s="29">
        <v>10</v>
      </c>
      <c r="T26" s="29">
        <v>15</v>
      </c>
    </row>
    <row r="27" spans="1:20">
      <c r="A27" s="3">
        <v>42</v>
      </c>
      <c r="B27" s="53">
        <v>45171</v>
      </c>
      <c r="C27" s="4" t="s">
        <v>81</v>
      </c>
      <c r="D27" s="2" t="s">
        <v>78</v>
      </c>
      <c r="E27" s="2" t="s">
        <v>79</v>
      </c>
      <c r="F27" s="4" t="s">
        <v>80</v>
      </c>
      <c r="G27" s="3">
        <v>105</v>
      </c>
      <c r="H27" s="4" t="s">
        <v>32</v>
      </c>
      <c r="I27" s="3">
        <v>2</v>
      </c>
      <c r="R27" s="54">
        <v>45171</v>
      </c>
      <c r="S27" s="29">
        <v>2</v>
      </c>
      <c r="T27" s="29">
        <v>11</v>
      </c>
    </row>
    <row r="28" spans="1:20">
      <c r="A28" s="3">
        <v>43</v>
      </c>
      <c r="B28" s="53">
        <v>45229</v>
      </c>
      <c r="C28" s="4" t="s">
        <v>59</v>
      </c>
      <c r="D28" s="2" t="s">
        <v>161</v>
      </c>
      <c r="E28" s="2" t="s">
        <v>162</v>
      </c>
      <c r="F28" s="4" t="s">
        <v>163</v>
      </c>
      <c r="G28" s="3">
        <v>6211</v>
      </c>
      <c r="H28" s="4" t="s">
        <v>32</v>
      </c>
      <c r="I28" s="3">
        <v>12</v>
      </c>
      <c r="R28" s="54">
        <v>45229</v>
      </c>
      <c r="S28" s="29">
        <v>12</v>
      </c>
      <c r="T28" s="29">
        <v>10</v>
      </c>
    </row>
    <row r="29" spans="1:20">
      <c r="A29" s="3">
        <v>45</v>
      </c>
      <c r="B29" s="53">
        <v>44615</v>
      </c>
      <c r="C29" s="4" t="s">
        <v>133</v>
      </c>
      <c r="D29" s="2" t="s">
        <v>29</v>
      </c>
      <c r="E29" s="2" t="s">
        <v>30</v>
      </c>
      <c r="F29" s="4" t="s">
        <v>31</v>
      </c>
      <c r="G29" s="3">
        <v>5529</v>
      </c>
      <c r="H29" s="4" t="s">
        <v>32</v>
      </c>
      <c r="I29" s="3">
        <v>13</v>
      </c>
      <c r="R29" s="54">
        <v>44615</v>
      </c>
      <c r="S29" s="29">
        <v>13</v>
      </c>
      <c r="T29" s="29">
        <v>14</v>
      </c>
    </row>
    <row r="30" spans="1:20">
      <c r="A30" s="3">
        <v>46</v>
      </c>
      <c r="B30" s="53">
        <v>44059</v>
      </c>
      <c r="C30" s="4" t="s">
        <v>101</v>
      </c>
      <c r="D30" s="2" t="s">
        <v>165</v>
      </c>
      <c r="E30" s="2" t="s">
        <v>166</v>
      </c>
      <c r="F30" s="4" t="s">
        <v>167</v>
      </c>
      <c r="G30" s="3">
        <v>5860</v>
      </c>
      <c r="H30" s="4" t="s">
        <v>32</v>
      </c>
      <c r="I30" s="3">
        <v>17</v>
      </c>
      <c r="R30" s="54">
        <v>44059</v>
      </c>
      <c r="S30" s="29">
        <v>17</v>
      </c>
      <c r="T30" s="29">
        <v>11</v>
      </c>
    </row>
    <row r="31" spans="1:20">
      <c r="A31" s="3">
        <v>47</v>
      </c>
      <c r="B31" s="53">
        <v>45003</v>
      </c>
      <c r="C31" s="4" t="s">
        <v>105</v>
      </c>
      <c r="D31" s="2" t="s">
        <v>168</v>
      </c>
      <c r="E31" s="2" t="s">
        <v>169</v>
      </c>
      <c r="F31" s="4" t="s">
        <v>170</v>
      </c>
      <c r="G31" s="3">
        <v>5999</v>
      </c>
      <c r="H31" s="4" t="s">
        <v>32</v>
      </c>
      <c r="I31" s="3">
        <v>10</v>
      </c>
      <c r="R31" s="54">
        <v>45003</v>
      </c>
      <c r="S31" s="29">
        <v>10</v>
      </c>
      <c r="T31" s="29">
        <v>8</v>
      </c>
    </row>
    <row r="32" spans="1:20">
      <c r="A32" s="3">
        <v>48</v>
      </c>
      <c r="B32" s="53">
        <v>44516</v>
      </c>
      <c r="C32" s="4" t="s">
        <v>171</v>
      </c>
      <c r="D32" s="2" t="s">
        <v>149</v>
      </c>
      <c r="E32" s="2" t="s">
        <v>150</v>
      </c>
      <c r="F32" s="4" t="s">
        <v>151</v>
      </c>
      <c r="G32" s="3">
        <v>5973</v>
      </c>
      <c r="H32" s="4" t="s">
        <v>32</v>
      </c>
      <c r="I32" s="3">
        <v>13</v>
      </c>
      <c r="R32" s="54">
        <v>44516</v>
      </c>
      <c r="S32" s="29">
        <v>13</v>
      </c>
      <c r="T32" s="29">
        <v>3</v>
      </c>
    </row>
    <row r="33" spans="1:20">
      <c r="A33" s="3">
        <v>49</v>
      </c>
      <c r="B33" s="53">
        <v>45168</v>
      </c>
      <c r="C33" s="4" t="s">
        <v>12</v>
      </c>
      <c r="D33" s="2" t="s">
        <v>66</v>
      </c>
      <c r="E33" s="2" t="s">
        <v>67</v>
      </c>
      <c r="F33" s="4" t="s">
        <v>68</v>
      </c>
      <c r="G33" s="3">
        <v>9243</v>
      </c>
      <c r="H33" s="4" t="s">
        <v>32</v>
      </c>
      <c r="I33" s="3">
        <v>16</v>
      </c>
      <c r="R33" s="54">
        <v>45168</v>
      </c>
      <c r="S33" s="29">
        <v>16</v>
      </c>
      <c r="T33" s="29">
        <v>22</v>
      </c>
    </row>
    <row r="34" spans="1:20">
      <c r="A34" s="3">
        <v>51</v>
      </c>
      <c r="B34" s="53">
        <v>44877</v>
      </c>
      <c r="C34" s="4" t="s">
        <v>172</v>
      </c>
      <c r="D34" s="2" t="s">
        <v>173</v>
      </c>
      <c r="E34" s="2" t="s">
        <v>174</v>
      </c>
      <c r="F34" s="4" t="s">
        <v>175</v>
      </c>
      <c r="G34" s="3">
        <v>6925</v>
      </c>
      <c r="H34" s="4" t="s">
        <v>32</v>
      </c>
      <c r="I34" s="3">
        <v>10</v>
      </c>
      <c r="R34" s="54">
        <v>44877</v>
      </c>
      <c r="S34" s="29">
        <v>10</v>
      </c>
      <c r="T34" s="29">
        <v>19</v>
      </c>
    </row>
    <row r="35" spans="1:20">
      <c r="A35" s="3">
        <v>52</v>
      </c>
      <c r="B35" s="53">
        <v>44662</v>
      </c>
      <c r="C35" s="4" t="s">
        <v>45</v>
      </c>
      <c r="D35" s="2" t="s">
        <v>176</v>
      </c>
      <c r="E35" s="2" t="s">
        <v>177</v>
      </c>
      <c r="F35" s="4" t="s">
        <v>178</v>
      </c>
      <c r="G35" s="3">
        <v>6775</v>
      </c>
      <c r="H35" s="4" t="s">
        <v>32</v>
      </c>
      <c r="I35" s="3">
        <v>14</v>
      </c>
      <c r="R35" s="54">
        <v>44662</v>
      </c>
      <c r="S35" s="29">
        <v>14</v>
      </c>
      <c r="T35" s="29">
        <v>10</v>
      </c>
    </row>
    <row r="36" spans="1:20">
      <c r="A36" s="3">
        <v>55</v>
      </c>
      <c r="B36" s="53">
        <v>44391</v>
      </c>
      <c r="C36" s="4" t="s">
        <v>81</v>
      </c>
      <c r="D36" s="2" t="s">
        <v>69</v>
      </c>
      <c r="E36" s="2" t="s">
        <v>70</v>
      </c>
      <c r="F36" s="4" t="s">
        <v>71</v>
      </c>
      <c r="G36" s="3">
        <v>3567</v>
      </c>
      <c r="H36" s="4" t="s">
        <v>32</v>
      </c>
      <c r="I36" s="3">
        <v>6</v>
      </c>
      <c r="R36" s="54">
        <v>44391</v>
      </c>
      <c r="S36" s="29">
        <v>6</v>
      </c>
      <c r="T36" s="29">
        <v>21</v>
      </c>
    </row>
    <row r="37" spans="1:20">
      <c r="A37" s="3">
        <v>56</v>
      </c>
      <c r="B37" s="53">
        <v>45102</v>
      </c>
      <c r="C37" s="4" t="s">
        <v>171</v>
      </c>
      <c r="D37" s="2" t="s">
        <v>78</v>
      </c>
      <c r="E37" s="2" t="s">
        <v>79</v>
      </c>
      <c r="F37" s="4" t="s">
        <v>80</v>
      </c>
      <c r="G37" s="3">
        <v>105</v>
      </c>
      <c r="H37" s="4" t="s">
        <v>32</v>
      </c>
      <c r="I37" s="3">
        <v>1</v>
      </c>
      <c r="R37" s="54">
        <v>45102</v>
      </c>
      <c r="S37" s="29">
        <v>1</v>
      </c>
      <c r="T37" s="29">
        <v>11</v>
      </c>
    </row>
    <row r="38" spans="1:20">
      <c r="A38" s="3">
        <v>59</v>
      </c>
      <c r="B38" s="53">
        <v>44215</v>
      </c>
      <c r="C38" s="4" t="s">
        <v>114</v>
      </c>
      <c r="D38" s="2" t="s">
        <v>185</v>
      </c>
      <c r="E38" s="2" t="s">
        <v>186</v>
      </c>
      <c r="F38" s="4" t="s">
        <v>187</v>
      </c>
      <c r="G38" s="3">
        <v>8763</v>
      </c>
      <c r="H38" s="4" t="s">
        <v>32</v>
      </c>
      <c r="I38" s="3">
        <v>18</v>
      </c>
      <c r="R38" s="54">
        <v>44215</v>
      </c>
      <c r="S38" s="29">
        <v>18</v>
      </c>
      <c r="T38" s="29">
        <v>11</v>
      </c>
    </row>
    <row r="39" spans="1:20">
      <c r="A39" s="3">
        <v>61</v>
      </c>
      <c r="B39" s="53">
        <v>45093</v>
      </c>
      <c r="C39" s="4" t="s">
        <v>55</v>
      </c>
      <c r="D39" s="2" t="s">
        <v>94</v>
      </c>
      <c r="E39" s="2" t="s">
        <v>95</v>
      </c>
      <c r="F39" s="4" t="s">
        <v>96</v>
      </c>
      <c r="G39" s="3">
        <v>5088</v>
      </c>
      <c r="H39" s="4" t="s">
        <v>32</v>
      </c>
      <c r="I39" s="3">
        <v>17</v>
      </c>
      <c r="R39" s="54">
        <v>45093</v>
      </c>
      <c r="S39" s="29">
        <v>17</v>
      </c>
      <c r="T39" s="29">
        <v>10</v>
      </c>
    </row>
    <row r="40" spans="1:20">
      <c r="A40" s="3">
        <v>62</v>
      </c>
      <c r="B40" s="53">
        <v>44886</v>
      </c>
      <c r="C40" s="4" t="s">
        <v>81</v>
      </c>
      <c r="D40" s="2" t="s">
        <v>188</v>
      </c>
      <c r="E40" s="2" t="s">
        <v>189</v>
      </c>
      <c r="F40" s="4" t="s">
        <v>190</v>
      </c>
      <c r="G40" s="3">
        <v>4977</v>
      </c>
      <c r="H40" s="4" t="s">
        <v>32</v>
      </c>
      <c r="I40" s="3">
        <v>5</v>
      </c>
      <c r="R40" s="54">
        <v>44886</v>
      </c>
      <c r="S40" s="29">
        <v>5</v>
      </c>
      <c r="T40" s="29">
        <v>9</v>
      </c>
    </row>
    <row r="41" spans="1:20">
      <c r="A41" s="3">
        <v>64</v>
      </c>
      <c r="B41" s="53">
        <v>45172</v>
      </c>
      <c r="C41" s="4" t="s">
        <v>172</v>
      </c>
      <c r="D41" s="2" t="s">
        <v>134</v>
      </c>
      <c r="E41" s="2" t="s">
        <v>135</v>
      </c>
      <c r="F41" s="4" t="s">
        <v>136</v>
      </c>
      <c r="G41" s="3">
        <v>5956</v>
      </c>
      <c r="H41" s="4" t="s">
        <v>32</v>
      </c>
      <c r="I41" s="3">
        <v>9</v>
      </c>
      <c r="R41" s="54">
        <v>45172</v>
      </c>
      <c r="S41" s="29">
        <v>9</v>
      </c>
      <c r="T41" s="29">
        <v>8</v>
      </c>
    </row>
    <row r="42" spans="1:20">
      <c r="A42" s="3">
        <v>65</v>
      </c>
      <c r="B42" s="53">
        <v>44964</v>
      </c>
      <c r="C42" s="4" t="s">
        <v>12</v>
      </c>
      <c r="D42" s="2" t="s">
        <v>191</v>
      </c>
      <c r="E42" s="2" t="s">
        <v>192</v>
      </c>
      <c r="F42" s="4" t="s">
        <v>193</v>
      </c>
      <c r="G42" s="3">
        <v>4755</v>
      </c>
      <c r="H42" s="4" t="s">
        <v>32</v>
      </c>
      <c r="I42" s="3">
        <v>10</v>
      </c>
      <c r="R42" s="54">
        <v>44964</v>
      </c>
      <c r="S42" s="29">
        <v>10</v>
      </c>
      <c r="T42" s="29">
        <v>10</v>
      </c>
    </row>
    <row r="43" spans="1:20">
      <c r="A43" s="3">
        <v>66</v>
      </c>
      <c r="B43" s="53">
        <v>44699</v>
      </c>
      <c r="C43" s="4" t="s">
        <v>81</v>
      </c>
      <c r="D43" s="2" t="s">
        <v>75</v>
      </c>
      <c r="E43" s="2" t="s">
        <v>76</v>
      </c>
      <c r="F43" s="4" t="s">
        <v>77</v>
      </c>
      <c r="G43" s="3">
        <v>5229</v>
      </c>
      <c r="H43" s="4" t="s">
        <v>32</v>
      </c>
      <c r="I43" s="3">
        <v>14</v>
      </c>
      <c r="R43" s="54">
        <v>44699</v>
      </c>
      <c r="S43" s="29">
        <v>14</v>
      </c>
      <c r="T43" s="29">
        <v>5</v>
      </c>
    </row>
    <row r="44" spans="1:20">
      <c r="A44" s="3">
        <v>67</v>
      </c>
      <c r="B44" s="53">
        <v>43991</v>
      </c>
      <c r="C44" s="4" t="s">
        <v>81</v>
      </c>
      <c r="D44" s="2" t="s">
        <v>194</v>
      </c>
      <c r="E44" s="2" t="s">
        <v>195</v>
      </c>
      <c r="F44" s="4" t="s">
        <v>196</v>
      </c>
      <c r="G44" s="3">
        <v>4014</v>
      </c>
      <c r="H44" s="4" t="s">
        <v>32</v>
      </c>
      <c r="I44" s="3">
        <v>11</v>
      </c>
      <c r="R44" s="54">
        <v>43991</v>
      </c>
      <c r="S44" s="29">
        <v>11</v>
      </c>
      <c r="T44" s="29">
        <v>5</v>
      </c>
    </row>
    <row r="45" spans="1:20">
      <c r="A45" s="3">
        <v>68</v>
      </c>
      <c r="B45" s="53">
        <v>43999</v>
      </c>
      <c r="C45" s="4" t="s">
        <v>172</v>
      </c>
      <c r="D45" s="2" t="s">
        <v>158</v>
      </c>
      <c r="E45" s="2" t="s">
        <v>159</v>
      </c>
      <c r="F45" s="4" t="s">
        <v>160</v>
      </c>
      <c r="G45" s="3">
        <v>7369</v>
      </c>
      <c r="H45" s="4" t="s">
        <v>32</v>
      </c>
      <c r="I45" s="3">
        <v>15</v>
      </c>
      <c r="R45" s="54">
        <v>43999</v>
      </c>
      <c r="S45" s="29">
        <v>15</v>
      </c>
      <c r="T45" s="29">
        <v>18</v>
      </c>
    </row>
    <row r="46" spans="1:20">
      <c r="A46" s="3">
        <v>69</v>
      </c>
      <c r="B46" s="53">
        <v>44123</v>
      </c>
      <c r="C46" s="4" t="s">
        <v>105</v>
      </c>
      <c r="D46" s="2" t="s">
        <v>140</v>
      </c>
      <c r="E46" s="2" t="s">
        <v>141</v>
      </c>
      <c r="F46" s="4" t="s">
        <v>142</v>
      </c>
      <c r="G46" s="3">
        <v>5548</v>
      </c>
      <c r="H46" s="4" t="s">
        <v>32</v>
      </c>
      <c r="I46" s="3">
        <v>13</v>
      </c>
      <c r="R46" s="54">
        <v>44123</v>
      </c>
      <c r="S46" s="29">
        <v>13</v>
      </c>
      <c r="T46" s="29">
        <v>19</v>
      </c>
    </row>
    <row r="47" spans="1:20">
      <c r="A47" s="3">
        <v>71</v>
      </c>
      <c r="B47" s="53">
        <v>43986</v>
      </c>
      <c r="C47" s="4" t="s">
        <v>81</v>
      </c>
      <c r="D47" s="2" t="s">
        <v>188</v>
      </c>
      <c r="E47" s="2" t="s">
        <v>189</v>
      </c>
      <c r="F47" s="4" t="s">
        <v>190</v>
      </c>
      <c r="G47" s="3">
        <v>4977</v>
      </c>
      <c r="H47" s="4" t="s">
        <v>32</v>
      </c>
      <c r="I47" s="3">
        <v>13</v>
      </c>
      <c r="R47" s="54">
        <v>43986</v>
      </c>
      <c r="S47" s="29">
        <v>13</v>
      </c>
      <c r="T47" s="29">
        <v>2</v>
      </c>
    </row>
    <row r="48" spans="1:20">
      <c r="A48" s="3">
        <v>72</v>
      </c>
      <c r="B48" s="53">
        <v>44445</v>
      </c>
      <c r="C48" s="4" t="s">
        <v>101</v>
      </c>
      <c r="D48" s="2" t="s">
        <v>102</v>
      </c>
      <c r="E48" s="2" t="s">
        <v>103</v>
      </c>
      <c r="F48" s="4" t="s">
        <v>104</v>
      </c>
      <c r="G48" s="3">
        <v>4388</v>
      </c>
      <c r="H48" s="4" t="s">
        <v>32</v>
      </c>
      <c r="I48" s="3">
        <v>10</v>
      </c>
      <c r="R48" s="54">
        <v>44445</v>
      </c>
      <c r="S48" s="29">
        <v>10</v>
      </c>
      <c r="T48" s="29">
        <v>12</v>
      </c>
    </row>
    <row r="49" spans="1:20">
      <c r="A49" s="3">
        <v>73</v>
      </c>
      <c r="B49" s="53">
        <v>44526</v>
      </c>
      <c r="C49" s="4" t="s">
        <v>45</v>
      </c>
      <c r="D49" s="2" t="s">
        <v>143</v>
      </c>
      <c r="E49" s="2" t="s">
        <v>144</v>
      </c>
      <c r="F49" s="4" t="s">
        <v>145</v>
      </c>
      <c r="G49" s="3">
        <v>3249</v>
      </c>
      <c r="H49" s="4" t="s">
        <v>32</v>
      </c>
      <c r="I49" s="3">
        <v>12</v>
      </c>
      <c r="R49" s="54">
        <v>44526</v>
      </c>
      <c r="S49" s="29">
        <v>12</v>
      </c>
      <c r="T49" s="29">
        <v>14</v>
      </c>
    </row>
    <row r="50" spans="1:20">
      <c r="A50" s="3">
        <v>74</v>
      </c>
      <c r="B50" s="53">
        <v>44476</v>
      </c>
      <c r="C50" s="4" t="s">
        <v>164</v>
      </c>
      <c r="D50" s="2" t="s">
        <v>191</v>
      </c>
      <c r="E50" s="2" t="s">
        <v>192</v>
      </c>
      <c r="F50" s="4" t="s">
        <v>193</v>
      </c>
      <c r="G50" s="3">
        <v>4755</v>
      </c>
      <c r="H50" s="4" t="s">
        <v>32</v>
      </c>
      <c r="I50" s="3">
        <v>10</v>
      </c>
      <c r="R50" s="54">
        <v>44476</v>
      </c>
      <c r="S50" s="29">
        <v>10</v>
      </c>
      <c r="T50" s="29">
        <v>15</v>
      </c>
    </row>
    <row r="51" spans="1:20">
      <c r="A51" s="3">
        <v>76</v>
      </c>
      <c r="B51" s="53">
        <v>45039</v>
      </c>
      <c r="C51" s="4" t="s">
        <v>28</v>
      </c>
      <c r="D51" s="2" t="s">
        <v>200</v>
      </c>
      <c r="E51" s="2" t="s">
        <v>201</v>
      </c>
      <c r="F51" s="4" t="s">
        <v>202</v>
      </c>
      <c r="G51" s="3">
        <v>4890</v>
      </c>
      <c r="H51" s="4" t="s">
        <v>32</v>
      </c>
      <c r="I51" s="3">
        <v>9</v>
      </c>
      <c r="R51" s="54">
        <v>45039</v>
      </c>
      <c r="S51" s="29">
        <v>9</v>
      </c>
      <c r="T51" s="29">
        <v>9</v>
      </c>
    </row>
    <row r="52" spans="1:20">
      <c r="A52" s="3">
        <v>77</v>
      </c>
      <c r="B52" s="53">
        <v>43850</v>
      </c>
      <c r="C52" s="4" t="s">
        <v>59</v>
      </c>
      <c r="D52" s="2" t="s">
        <v>111</v>
      </c>
      <c r="E52" s="2" t="s">
        <v>112</v>
      </c>
      <c r="F52" s="4" t="s">
        <v>113</v>
      </c>
      <c r="G52" s="3">
        <v>5758</v>
      </c>
      <c r="H52" s="4" t="s">
        <v>32</v>
      </c>
      <c r="I52" s="3">
        <v>8</v>
      </c>
      <c r="R52" s="54">
        <v>43850</v>
      </c>
      <c r="S52" s="29">
        <v>8</v>
      </c>
      <c r="T52" s="29">
        <v>13</v>
      </c>
    </row>
    <row r="53" spans="1:20">
      <c r="A53" s="3">
        <v>81</v>
      </c>
      <c r="B53" s="53">
        <v>44470</v>
      </c>
      <c r="C53" s="4" t="s">
        <v>105</v>
      </c>
      <c r="D53" s="2" t="s">
        <v>82</v>
      </c>
      <c r="E53" s="2" t="s">
        <v>83</v>
      </c>
      <c r="F53" s="4" t="s">
        <v>84</v>
      </c>
      <c r="G53" s="3">
        <v>6990</v>
      </c>
      <c r="H53" s="4" t="s">
        <v>32</v>
      </c>
      <c r="I53" s="3">
        <v>16</v>
      </c>
      <c r="R53" s="54">
        <v>44470</v>
      </c>
      <c r="S53" s="29">
        <v>16</v>
      </c>
      <c r="T53" s="29">
        <v>16</v>
      </c>
    </row>
    <row r="54" spans="1:20">
      <c r="A54" s="3">
        <v>82</v>
      </c>
      <c r="B54" s="53">
        <v>44683</v>
      </c>
      <c r="C54" s="4" t="s">
        <v>45</v>
      </c>
      <c r="D54" s="2" t="s">
        <v>209</v>
      </c>
      <c r="E54" s="2" t="s">
        <v>210</v>
      </c>
      <c r="F54" s="4" t="s">
        <v>211</v>
      </c>
      <c r="G54" s="3">
        <v>609</v>
      </c>
      <c r="H54" s="4" t="s">
        <v>32</v>
      </c>
      <c r="I54" s="3">
        <v>6</v>
      </c>
      <c r="R54" s="54">
        <v>44683</v>
      </c>
      <c r="S54" s="29">
        <v>6</v>
      </c>
      <c r="T54" s="29">
        <v>23</v>
      </c>
    </row>
    <row r="55" spans="1:20">
      <c r="A55" s="3">
        <v>83</v>
      </c>
      <c r="B55" s="53">
        <v>45157</v>
      </c>
      <c r="C55" s="4" t="s">
        <v>81</v>
      </c>
      <c r="D55" s="2" t="s">
        <v>152</v>
      </c>
      <c r="E55" s="2" t="s">
        <v>153</v>
      </c>
      <c r="F55" s="4" t="s">
        <v>154</v>
      </c>
      <c r="G55" s="3">
        <v>5762</v>
      </c>
      <c r="H55" s="4" t="s">
        <v>32</v>
      </c>
      <c r="I55" s="3">
        <v>19</v>
      </c>
      <c r="R55" s="54">
        <v>45157</v>
      </c>
      <c r="S55" s="29">
        <v>19</v>
      </c>
      <c r="T55" s="29">
        <v>9</v>
      </c>
    </row>
    <row r="56" spans="1:20">
      <c r="A56" s="3">
        <v>84</v>
      </c>
      <c r="B56" s="53">
        <v>44379</v>
      </c>
      <c r="C56" s="4" t="s">
        <v>28</v>
      </c>
      <c r="D56" s="2" t="s">
        <v>212</v>
      </c>
      <c r="E56" s="2" t="s">
        <v>213</v>
      </c>
      <c r="F56" s="4" t="s">
        <v>214</v>
      </c>
      <c r="G56" s="3">
        <v>4116</v>
      </c>
      <c r="H56" s="4" t="s">
        <v>32</v>
      </c>
      <c r="I56" s="3">
        <v>9</v>
      </c>
      <c r="R56" s="54">
        <v>44379</v>
      </c>
      <c r="S56" s="29">
        <v>9</v>
      </c>
      <c r="T56" s="29">
        <v>17</v>
      </c>
    </row>
    <row r="57" spans="1:20">
      <c r="A57" s="3">
        <v>86</v>
      </c>
      <c r="B57" s="53">
        <v>45207</v>
      </c>
      <c r="C57" s="4" t="s">
        <v>45</v>
      </c>
      <c r="D57" s="2" t="s">
        <v>56</v>
      </c>
      <c r="E57" s="2" t="s">
        <v>57</v>
      </c>
      <c r="F57" s="4" t="s">
        <v>58</v>
      </c>
      <c r="G57" s="3">
        <v>7645</v>
      </c>
      <c r="H57" s="4" t="s">
        <v>32</v>
      </c>
      <c r="I57" s="3">
        <v>20</v>
      </c>
      <c r="R57" s="54">
        <v>45207</v>
      </c>
      <c r="S57" s="29">
        <v>20</v>
      </c>
      <c r="T57" s="29">
        <v>14</v>
      </c>
    </row>
    <row r="58" spans="1:20">
      <c r="A58" s="3">
        <v>88</v>
      </c>
      <c r="B58" s="53">
        <v>44996</v>
      </c>
      <c r="C58" s="4" t="s">
        <v>171</v>
      </c>
      <c r="D58" s="2" t="s">
        <v>218</v>
      </c>
      <c r="E58" s="2" t="s">
        <v>219</v>
      </c>
      <c r="F58" s="4" t="s">
        <v>220</v>
      </c>
      <c r="G58" s="3">
        <v>6775</v>
      </c>
      <c r="H58" s="4" t="s">
        <v>32</v>
      </c>
      <c r="I58" s="3">
        <v>16</v>
      </c>
      <c r="R58" s="54">
        <v>44996</v>
      </c>
      <c r="S58" s="29">
        <v>16</v>
      </c>
      <c r="T58" s="29">
        <v>11</v>
      </c>
    </row>
    <row r="59" spans="1:20">
      <c r="A59" s="3">
        <v>89</v>
      </c>
      <c r="B59" s="53">
        <v>44421</v>
      </c>
      <c r="C59" s="4" t="s">
        <v>101</v>
      </c>
      <c r="D59" s="2" t="s">
        <v>221</v>
      </c>
      <c r="E59" s="2" t="s">
        <v>222</v>
      </c>
      <c r="F59" s="4" t="s">
        <v>223</v>
      </c>
      <c r="G59" s="3">
        <v>6028</v>
      </c>
      <c r="H59" s="4" t="s">
        <v>32</v>
      </c>
      <c r="I59" s="3">
        <v>19</v>
      </c>
      <c r="R59" s="54">
        <v>44421</v>
      </c>
      <c r="S59" s="29">
        <v>19</v>
      </c>
      <c r="T59" s="29">
        <v>8</v>
      </c>
    </row>
    <row r="60" spans="1:20">
      <c r="A60" s="3">
        <v>90</v>
      </c>
      <c r="B60" s="53">
        <v>44529</v>
      </c>
      <c r="C60" s="4" t="s">
        <v>12</v>
      </c>
      <c r="D60" s="2" t="s">
        <v>224</v>
      </c>
      <c r="E60" s="2" t="s">
        <v>225</v>
      </c>
      <c r="F60" s="4" t="s">
        <v>226</v>
      </c>
      <c r="G60" s="3">
        <v>7432</v>
      </c>
      <c r="H60" s="4" t="s">
        <v>32</v>
      </c>
      <c r="I60" s="3">
        <v>17</v>
      </c>
      <c r="R60" s="54">
        <v>44529</v>
      </c>
      <c r="S60" s="29">
        <v>17</v>
      </c>
      <c r="T60" s="29">
        <v>13</v>
      </c>
    </row>
    <row r="61" spans="1:20">
      <c r="A61" s="3">
        <v>91</v>
      </c>
      <c r="B61" s="53">
        <v>43986</v>
      </c>
      <c r="C61" s="4" t="s">
        <v>114</v>
      </c>
      <c r="D61" s="2" t="s">
        <v>60</v>
      </c>
      <c r="E61" s="2" t="s">
        <v>61</v>
      </c>
      <c r="F61" s="4" t="s">
        <v>62</v>
      </c>
      <c r="G61" s="3">
        <v>6216</v>
      </c>
      <c r="H61" s="4" t="s">
        <v>32</v>
      </c>
      <c r="I61" s="3">
        <v>19</v>
      </c>
      <c r="R61" s="54">
        <v>43986</v>
      </c>
      <c r="S61" s="29">
        <v>19</v>
      </c>
      <c r="T61" s="29">
        <v>11</v>
      </c>
    </row>
    <row r="62" spans="1:20">
      <c r="A62" s="3">
        <v>93</v>
      </c>
      <c r="B62" s="53">
        <v>45039</v>
      </c>
      <c r="C62" s="4" t="s">
        <v>55</v>
      </c>
      <c r="D62" s="2" t="s">
        <v>140</v>
      </c>
      <c r="E62" s="2" t="s">
        <v>141</v>
      </c>
      <c r="F62" s="4" t="s">
        <v>142</v>
      </c>
      <c r="G62" s="3">
        <v>5548</v>
      </c>
      <c r="H62" s="4" t="s">
        <v>32</v>
      </c>
      <c r="I62" s="3">
        <v>18</v>
      </c>
      <c r="R62" s="54">
        <v>45039</v>
      </c>
      <c r="S62" s="29">
        <v>18</v>
      </c>
      <c r="T62" s="29">
        <v>3</v>
      </c>
    </row>
    <row r="63" spans="1:20">
      <c r="A63" s="3">
        <v>94</v>
      </c>
      <c r="B63" s="53">
        <v>44528</v>
      </c>
      <c r="C63" s="4" t="s">
        <v>81</v>
      </c>
      <c r="D63" s="2" t="s">
        <v>94</v>
      </c>
      <c r="E63" s="2" t="s">
        <v>95</v>
      </c>
      <c r="F63" s="4" t="s">
        <v>96</v>
      </c>
      <c r="G63" s="3">
        <v>5088</v>
      </c>
      <c r="H63" s="4" t="s">
        <v>32</v>
      </c>
      <c r="I63" s="3">
        <v>5</v>
      </c>
      <c r="R63" s="54">
        <v>44528</v>
      </c>
      <c r="S63" s="29">
        <v>5</v>
      </c>
      <c r="T63" s="29">
        <v>15</v>
      </c>
    </row>
    <row r="64" spans="1:20">
      <c r="A64" s="3">
        <v>95</v>
      </c>
      <c r="B64" s="53">
        <v>44908</v>
      </c>
      <c r="C64" s="4" t="s">
        <v>105</v>
      </c>
      <c r="D64" s="2" t="s">
        <v>82</v>
      </c>
      <c r="E64" s="2" t="s">
        <v>83</v>
      </c>
      <c r="F64" s="4" t="s">
        <v>84</v>
      </c>
      <c r="G64" s="3">
        <v>6990</v>
      </c>
      <c r="H64" s="4" t="s">
        <v>32</v>
      </c>
      <c r="I64" s="3">
        <v>17</v>
      </c>
      <c r="R64" s="54">
        <v>44908</v>
      </c>
      <c r="S64" s="29">
        <v>17</v>
      </c>
      <c r="T64" s="29">
        <v>9</v>
      </c>
    </row>
    <row r="65" spans="1:20">
      <c r="A65" s="3">
        <v>97</v>
      </c>
      <c r="B65" s="53">
        <v>44170</v>
      </c>
      <c r="C65" s="4" t="s">
        <v>101</v>
      </c>
      <c r="D65" s="2" t="s">
        <v>191</v>
      </c>
      <c r="E65" s="2" t="s">
        <v>192</v>
      </c>
      <c r="F65" s="4" t="s">
        <v>193</v>
      </c>
      <c r="G65" s="3">
        <v>4755</v>
      </c>
      <c r="H65" s="4" t="s">
        <v>32</v>
      </c>
      <c r="I65" s="3">
        <v>9</v>
      </c>
      <c r="R65" s="54">
        <v>44170</v>
      </c>
      <c r="S65" s="29">
        <v>9</v>
      </c>
      <c r="T65" s="29">
        <v>7</v>
      </c>
    </row>
    <row r="66" spans="1:20">
      <c r="A66" s="3">
        <v>98</v>
      </c>
      <c r="B66" s="53">
        <v>44225</v>
      </c>
      <c r="C66" s="4" t="s">
        <v>45</v>
      </c>
      <c r="D66" s="2" t="s">
        <v>233</v>
      </c>
      <c r="E66" s="2" t="s">
        <v>234</v>
      </c>
      <c r="F66" s="4" t="s">
        <v>235</v>
      </c>
      <c r="G66" s="3">
        <v>6206</v>
      </c>
      <c r="H66" s="4" t="s">
        <v>32</v>
      </c>
      <c r="I66" s="3">
        <v>14</v>
      </c>
      <c r="R66" s="54">
        <v>44225</v>
      </c>
      <c r="S66" s="29">
        <v>14</v>
      </c>
      <c r="T66" s="29">
        <v>8</v>
      </c>
    </row>
    <row r="67" spans="1:20">
      <c r="A67" s="3">
        <v>99</v>
      </c>
      <c r="B67" s="53">
        <v>44808</v>
      </c>
      <c r="C67" s="4" t="s">
        <v>28</v>
      </c>
      <c r="D67" s="2" t="s">
        <v>224</v>
      </c>
      <c r="E67" s="2" t="s">
        <v>225</v>
      </c>
      <c r="F67" s="4" t="s">
        <v>226</v>
      </c>
      <c r="G67" s="3">
        <v>7432</v>
      </c>
      <c r="H67" s="4" t="s">
        <v>32</v>
      </c>
      <c r="I67" s="3">
        <v>4</v>
      </c>
      <c r="R67" s="54">
        <v>44808</v>
      </c>
      <c r="S67" s="29">
        <v>4</v>
      </c>
      <c r="T67" s="29">
        <v>8</v>
      </c>
    </row>
    <row r="68" spans="1:20">
      <c r="A68" s="3">
        <v>100</v>
      </c>
      <c r="B68" s="53">
        <v>44391</v>
      </c>
      <c r="C68" s="4" t="s">
        <v>59</v>
      </c>
      <c r="D68" s="2" t="s">
        <v>173</v>
      </c>
      <c r="E68" s="2" t="s">
        <v>174</v>
      </c>
      <c r="F68" s="4" t="s">
        <v>175</v>
      </c>
      <c r="G68" s="3">
        <v>6925</v>
      </c>
      <c r="H68" s="4" t="s">
        <v>32</v>
      </c>
      <c r="I68" s="3">
        <v>16</v>
      </c>
      <c r="R68" s="54">
        <v>44391</v>
      </c>
      <c r="S68" s="29">
        <v>16</v>
      </c>
      <c r="T68" s="29">
        <v>20</v>
      </c>
    </row>
    <row r="69" spans="1:20">
      <c r="A69" s="3">
        <v>101</v>
      </c>
      <c r="B69" s="53">
        <v>45049</v>
      </c>
      <c r="C69" s="4" t="s">
        <v>74</v>
      </c>
      <c r="D69" s="2" t="s">
        <v>140</v>
      </c>
      <c r="E69" s="2" t="s">
        <v>141</v>
      </c>
      <c r="F69" s="4" t="s">
        <v>142</v>
      </c>
      <c r="G69" s="3">
        <v>5548</v>
      </c>
      <c r="H69" s="4" t="s">
        <v>32</v>
      </c>
      <c r="I69" s="3">
        <v>7</v>
      </c>
      <c r="R69" s="54">
        <v>45049</v>
      </c>
      <c r="S69" s="29">
        <v>7</v>
      </c>
      <c r="T69" s="29">
        <v>6</v>
      </c>
    </row>
    <row r="70" spans="1:20">
      <c r="A70" s="3">
        <v>103</v>
      </c>
      <c r="B70" s="53">
        <v>44679</v>
      </c>
      <c r="C70" s="4" t="s">
        <v>101</v>
      </c>
      <c r="D70" s="2" t="s">
        <v>206</v>
      </c>
      <c r="E70" s="2" t="s">
        <v>207</v>
      </c>
      <c r="F70" s="4" t="s">
        <v>208</v>
      </c>
      <c r="G70" s="3">
        <v>6211</v>
      </c>
      <c r="H70" s="4" t="s">
        <v>32</v>
      </c>
      <c r="I70" s="3">
        <v>15</v>
      </c>
      <c r="R70" s="54">
        <v>44679</v>
      </c>
      <c r="S70" s="29">
        <v>15</v>
      </c>
      <c r="T70" s="29">
        <v>11</v>
      </c>
    </row>
    <row r="71" spans="1:20">
      <c r="A71" s="3">
        <v>104</v>
      </c>
      <c r="B71" s="53">
        <v>44690</v>
      </c>
      <c r="C71" s="4" t="s">
        <v>164</v>
      </c>
      <c r="D71" s="2" t="s">
        <v>206</v>
      </c>
      <c r="E71" s="2" t="s">
        <v>207</v>
      </c>
      <c r="F71" s="4" t="s">
        <v>208</v>
      </c>
      <c r="G71" s="3">
        <v>6211</v>
      </c>
      <c r="H71" s="4" t="s">
        <v>32</v>
      </c>
      <c r="I71" s="3">
        <v>7</v>
      </c>
      <c r="R71" s="54">
        <v>44690</v>
      </c>
      <c r="S71" s="29">
        <v>7</v>
      </c>
      <c r="T71" s="29">
        <v>14</v>
      </c>
    </row>
    <row r="72" spans="1:20">
      <c r="A72" s="3">
        <v>106</v>
      </c>
      <c r="B72" s="53">
        <v>44206</v>
      </c>
      <c r="C72" s="4" t="s">
        <v>45</v>
      </c>
      <c r="D72" s="2" t="s">
        <v>239</v>
      </c>
      <c r="E72" s="2" t="s">
        <v>240</v>
      </c>
      <c r="F72" s="4" t="s">
        <v>241</v>
      </c>
      <c r="G72" s="3">
        <v>245</v>
      </c>
      <c r="H72" s="4" t="s">
        <v>32</v>
      </c>
      <c r="I72" s="3">
        <v>1</v>
      </c>
      <c r="R72" s="54">
        <v>44206</v>
      </c>
      <c r="S72" s="29">
        <v>1</v>
      </c>
      <c r="T72" s="29">
        <v>11</v>
      </c>
    </row>
    <row r="73" spans="1:20">
      <c r="A73" s="3">
        <v>107</v>
      </c>
      <c r="B73" s="53">
        <v>45132</v>
      </c>
      <c r="C73" s="4" t="s">
        <v>114</v>
      </c>
      <c r="D73" s="2" t="s">
        <v>165</v>
      </c>
      <c r="E73" s="2" t="s">
        <v>166</v>
      </c>
      <c r="F73" s="4" t="s">
        <v>167</v>
      </c>
      <c r="G73" s="3">
        <v>5860</v>
      </c>
      <c r="H73" s="4" t="s">
        <v>32</v>
      </c>
      <c r="I73" s="3">
        <v>8</v>
      </c>
      <c r="R73" s="54">
        <v>45132</v>
      </c>
      <c r="S73" s="29">
        <v>8</v>
      </c>
      <c r="T73" s="29">
        <v>6</v>
      </c>
    </row>
    <row r="74" spans="1:20">
      <c r="A74" s="3">
        <v>109</v>
      </c>
      <c r="B74" s="53">
        <v>44990</v>
      </c>
      <c r="C74" s="4" t="s">
        <v>12</v>
      </c>
      <c r="D74" s="2" t="s">
        <v>245</v>
      </c>
      <c r="E74" s="2" t="s">
        <v>246</v>
      </c>
      <c r="F74" s="4" t="s">
        <v>247</v>
      </c>
      <c r="G74" s="3">
        <v>6791</v>
      </c>
      <c r="H74" s="4" t="s">
        <v>32</v>
      </c>
      <c r="I74" s="3">
        <v>6</v>
      </c>
      <c r="R74" s="54">
        <v>44990</v>
      </c>
      <c r="S74" s="29">
        <v>6</v>
      </c>
      <c r="T74" s="29">
        <v>3</v>
      </c>
    </row>
    <row r="75" spans="1:20">
      <c r="A75" s="3">
        <v>111</v>
      </c>
      <c r="B75" s="53">
        <v>44750</v>
      </c>
      <c r="C75" s="4" t="s">
        <v>59</v>
      </c>
      <c r="D75" s="2" t="s">
        <v>203</v>
      </c>
      <c r="E75" s="2" t="s">
        <v>204</v>
      </c>
      <c r="F75" s="4" t="s">
        <v>205</v>
      </c>
      <c r="G75" s="3">
        <v>7172</v>
      </c>
      <c r="H75" s="4" t="s">
        <v>32</v>
      </c>
      <c r="I75" s="3">
        <v>7</v>
      </c>
      <c r="R75" s="54">
        <v>44750</v>
      </c>
      <c r="S75" s="29">
        <v>7</v>
      </c>
      <c r="T75" s="29">
        <v>15</v>
      </c>
    </row>
    <row r="76" spans="1:20">
      <c r="A76" s="3">
        <v>112</v>
      </c>
      <c r="B76" s="53">
        <v>44230</v>
      </c>
      <c r="C76" s="4" t="s">
        <v>81</v>
      </c>
      <c r="D76" s="2" t="s">
        <v>212</v>
      </c>
      <c r="E76" s="2" t="s">
        <v>213</v>
      </c>
      <c r="F76" s="4" t="s">
        <v>214</v>
      </c>
      <c r="G76" s="3">
        <v>4116</v>
      </c>
      <c r="H76" s="4" t="s">
        <v>32</v>
      </c>
      <c r="I76" s="3">
        <v>2</v>
      </c>
      <c r="R76" s="54">
        <v>44230</v>
      </c>
      <c r="S76" s="29">
        <v>2</v>
      </c>
      <c r="T76" s="29">
        <v>10</v>
      </c>
    </row>
    <row r="77" spans="1:20">
      <c r="A77" s="3">
        <v>114</v>
      </c>
      <c r="B77" s="53">
        <v>44904</v>
      </c>
      <c r="C77" s="4" t="s">
        <v>105</v>
      </c>
      <c r="D77" s="2" t="s">
        <v>137</v>
      </c>
      <c r="E77" s="2" t="s">
        <v>138</v>
      </c>
      <c r="F77" s="4" t="s">
        <v>139</v>
      </c>
      <c r="G77" s="3">
        <v>9976</v>
      </c>
      <c r="H77" s="4" t="s">
        <v>32</v>
      </c>
      <c r="I77" s="3">
        <v>18</v>
      </c>
      <c r="R77" s="54">
        <v>44904</v>
      </c>
      <c r="S77" s="29">
        <v>18</v>
      </c>
      <c r="T77" s="29">
        <v>17</v>
      </c>
    </row>
    <row r="78" spans="1:20">
      <c r="A78" s="3">
        <v>116</v>
      </c>
      <c r="B78" s="53">
        <v>44772</v>
      </c>
      <c r="C78" s="4" t="s">
        <v>49</v>
      </c>
      <c r="D78" s="2" t="s">
        <v>66</v>
      </c>
      <c r="E78" s="2" t="s">
        <v>67</v>
      </c>
      <c r="F78" s="4" t="s">
        <v>68</v>
      </c>
      <c r="G78" s="3">
        <v>9243</v>
      </c>
      <c r="H78" s="4" t="s">
        <v>32</v>
      </c>
      <c r="I78" s="3">
        <v>8</v>
      </c>
      <c r="R78" s="54">
        <v>44772</v>
      </c>
      <c r="S78" s="29">
        <v>8</v>
      </c>
      <c r="T78" s="29">
        <v>8</v>
      </c>
    </row>
    <row r="79" spans="1:20">
      <c r="A79" s="3">
        <v>117</v>
      </c>
      <c r="B79" s="53">
        <v>43904</v>
      </c>
      <c r="C79" s="4" t="s">
        <v>105</v>
      </c>
      <c r="D79" s="2" t="s">
        <v>182</v>
      </c>
      <c r="E79" s="2" t="s">
        <v>183</v>
      </c>
      <c r="F79" s="4" t="s">
        <v>184</v>
      </c>
      <c r="G79" s="3">
        <v>6278</v>
      </c>
      <c r="H79" s="4" t="s">
        <v>32</v>
      </c>
      <c r="I79" s="3">
        <v>7</v>
      </c>
      <c r="R79" s="54">
        <v>43904</v>
      </c>
      <c r="S79" s="29">
        <v>7</v>
      </c>
      <c r="T79" s="29">
        <v>10</v>
      </c>
    </row>
    <row r="80" spans="1:20">
      <c r="A80" s="3">
        <v>118</v>
      </c>
      <c r="B80" s="53">
        <v>44709</v>
      </c>
      <c r="C80" s="4" t="s">
        <v>45</v>
      </c>
      <c r="D80" s="2" t="s">
        <v>102</v>
      </c>
      <c r="E80" s="2" t="s">
        <v>103</v>
      </c>
      <c r="F80" s="4" t="s">
        <v>104</v>
      </c>
      <c r="G80" s="3">
        <v>4388</v>
      </c>
      <c r="H80" s="4" t="s">
        <v>32</v>
      </c>
      <c r="I80" s="3">
        <v>7</v>
      </c>
      <c r="R80" s="54">
        <v>44709</v>
      </c>
      <c r="S80" s="29">
        <v>7</v>
      </c>
      <c r="T80" s="29">
        <v>13</v>
      </c>
    </row>
    <row r="81" spans="1:20">
      <c r="A81" s="3">
        <v>121</v>
      </c>
      <c r="B81" s="53">
        <v>44671</v>
      </c>
      <c r="C81" s="4" t="s">
        <v>133</v>
      </c>
      <c r="D81" s="2" t="s">
        <v>230</v>
      </c>
      <c r="E81" s="2" t="s">
        <v>231</v>
      </c>
      <c r="F81" s="4" t="s">
        <v>232</v>
      </c>
      <c r="G81" s="3">
        <v>7427</v>
      </c>
      <c r="H81" s="4" t="s">
        <v>32</v>
      </c>
      <c r="I81" s="3">
        <v>13</v>
      </c>
      <c r="R81" s="54">
        <v>44671</v>
      </c>
      <c r="S81" s="29">
        <v>13</v>
      </c>
      <c r="T81" s="29">
        <v>2</v>
      </c>
    </row>
    <row r="82" spans="1:20">
      <c r="A82" s="3">
        <v>122</v>
      </c>
      <c r="B82" s="53">
        <v>44979</v>
      </c>
      <c r="C82" s="4" t="s">
        <v>172</v>
      </c>
      <c r="D82" s="2" t="s">
        <v>29</v>
      </c>
      <c r="E82" s="2" t="s">
        <v>30</v>
      </c>
      <c r="F82" s="4" t="s">
        <v>31</v>
      </c>
      <c r="G82" s="3">
        <v>5529</v>
      </c>
      <c r="H82" s="4" t="s">
        <v>32</v>
      </c>
      <c r="I82" s="3">
        <v>12</v>
      </c>
      <c r="R82" s="54">
        <v>44979</v>
      </c>
      <c r="S82" s="29">
        <v>12</v>
      </c>
      <c r="T82" s="29">
        <v>15</v>
      </c>
    </row>
    <row r="83" spans="1:20">
      <c r="A83" s="3">
        <v>123</v>
      </c>
      <c r="B83" s="53">
        <v>44780</v>
      </c>
      <c r="C83" s="4" t="s">
        <v>133</v>
      </c>
      <c r="D83" s="2" t="s">
        <v>209</v>
      </c>
      <c r="E83" s="2" t="s">
        <v>210</v>
      </c>
      <c r="F83" s="4" t="s">
        <v>211</v>
      </c>
      <c r="G83" s="3">
        <v>609</v>
      </c>
      <c r="H83" s="4" t="s">
        <v>32</v>
      </c>
      <c r="I83" s="3">
        <v>2</v>
      </c>
      <c r="R83" s="54">
        <v>44780</v>
      </c>
      <c r="S83" s="29">
        <v>2</v>
      </c>
      <c r="T83" s="29">
        <v>10</v>
      </c>
    </row>
    <row r="84" spans="1:20">
      <c r="A84" s="3">
        <v>124</v>
      </c>
      <c r="B84" s="53">
        <v>45274</v>
      </c>
      <c r="C84" s="4" t="s">
        <v>74</v>
      </c>
      <c r="D84" s="2" t="s">
        <v>94</v>
      </c>
      <c r="E84" s="2" t="s">
        <v>95</v>
      </c>
      <c r="F84" s="4" t="s">
        <v>96</v>
      </c>
      <c r="G84" s="3">
        <v>5088</v>
      </c>
      <c r="H84" s="4" t="s">
        <v>32</v>
      </c>
      <c r="I84" s="3">
        <v>6</v>
      </c>
      <c r="R84" s="54">
        <v>45274</v>
      </c>
      <c r="S84" s="29">
        <v>6</v>
      </c>
      <c r="T84" s="29">
        <v>7</v>
      </c>
    </row>
    <row r="85" spans="1:20">
      <c r="A85" s="3">
        <v>125</v>
      </c>
      <c r="B85" s="53">
        <v>44893</v>
      </c>
      <c r="C85" s="4" t="s">
        <v>172</v>
      </c>
      <c r="D85" s="2" t="s">
        <v>257</v>
      </c>
      <c r="E85" s="2" t="s">
        <v>258</v>
      </c>
      <c r="F85" s="4" t="s">
        <v>259</v>
      </c>
      <c r="G85" s="3">
        <v>5217</v>
      </c>
      <c r="H85" s="4" t="s">
        <v>32</v>
      </c>
      <c r="I85" s="3">
        <v>20</v>
      </c>
      <c r="R85" s="54">
        <v>44893</v>
      </c>
      <c r="S85" s="29">
        <v>20</v>
      </c>
      <c r="T85" s="29">
        <v>3</v>
      </c>
    </row>
    <row r="86" spans="1:20">
      <c r="A86" s="3">
        <v>126</v>
      </c>
      <c r="B86" s="53">
        <v>44299</v>
      </c>
      <c r="C86" s="4" t="s">
        <v>133</v>
      </c>
      <c r="D86" s="2" t="s">
        <v>260</v>
      </c>
      <c r="E86" s="2" t="s">
        <v>261</v>
      </c>
      <c r="F86" s="4" t="s">
        <v>262</v>
      </c>
      <c r="G86" s="3">
        <v>3525</v>
      </c>
      <c r="H86" s="4" t="s">
        <v>32</v>
      </c>
      <c r="I86" s="3">
        <v>12</v>
      </c>
      <c r="R86" s="54">
        <v>44299</v>
      </c>
      <c r="S86" s="29">
        <v>12</v>
      </c>
      <c r="T86" s="29">
        <v>10</v>
      </c>
    </row>
    <row r="87" spans="1:20">
      <c r="A87" s="3">
        <v>128</v>
      </c>
      <c r="B87" s="53">
        <v>45285</v>
      </c>
      <c r="C87" s="4" t="s">
        <v>171</v>
      </c>
      <c r="D87" s="2" t="s">
        <v>140</v>
      </c>
      <c r="E87" s="2" t="s">
        <v>141</v>
      </c>
      <c r="F87" s="4" t="s">
        <v>142</v>
      </c>
      <c r="G87" s="3">
        <v>5548</v>
      </c>
      <c r="H87" s="4" t="s">
        <v>32</v>
      </c>
      <c r="I87" s="3">
        <v>9</v>
      </c>
      <c r="R87" s="54">
        <v>45285</v>
      </c>
      <c r="S87" s="29">
        <v>9</v>
      </c>
      <c r="T87" s="29">
        <v>14</v>
      </c>
    </row>
    <row r="88" spans="1:20">
      <c r="A88" s="3">
        <v>129</v>
      </c>
      <c r="B88" s="53">
        <v>44688</v>
      </c>
      <c r="C88" s="4" t="s">
        <v>49</v>
      </c>
      <c r="D88" s="2" t="s">
        <v>263</v>
      </c>
      <c r="E88" s="2" t="s">
        <v>264</v>
      </c>
      <c r="F88" s="4" t="s">
        <v>265</v>
      </c>
      <c r="G88" s="3">
        <v>6817</v>
      </c>
      <c r="H88" s="4" t="s">
        <v>32</v>
      </c>
      <c r="I88" s="3">
        <v>9</v>
      </c>
      <c r="R88" s="54">
        <v>44688</v>
      </c>
      <c r="S88" s="29">
        <v>9</v>
      </c>
      <c r="T88" s="29">
        <v>11</v>
      </c>
    </row>
    <row r="89" spans="1:20">
      <c r="A89" s="3">
        <v>130</v>
      </c>
      <c r="B89" s="53">
        <v>44432</v>
      </c>
      <c r="C89" s="4" t="s">
        <v>74</v>
      </c>
      <c r="D89" s="2" t="s">
        <v>266</v>
      </c>
      <c r="E89" s="2" t="s">
        <v>267</v>
      </c>
      <c r="F89" s="4" t="s">
        <v>268</v>
      </c>
      <c r="G89" s="3">
        <v>1804</v>
      </c>
      <c r="H89" s="4" t="s">
        <v>32</v>
      </c>
      <c r="I89" s="3">
        <v>4</v>
      </c>
      <c r="R89" s="54">
        <v>44432</v>
      </c>
      <c r="S89" s="29">
        <v>4</v>
      </c>
      <c r="T89" s="29">
        <v>12</v>
      </c>
    </row>
    <row r="90" spans="1:20">
      <c r="A90" s="3">
        <v>131</v>
      </c>
      <c r="B90" s="53">
        <v>43919</v>
      </c>
      <c r="C90" s="4" t="s">
        <v>105</v>
      </c>
      <c r="D90" s="2" t="s">
        <v>242</v>
      </c>
      <c r="E90" s="2" t="s">
        <v>243</v>
      </c>
      <c r="F90" s="4" t="s">
        <v>244</v>
      </c>
      <c r="G90" s="3">
        <v>6733</v>
      </c>
      <c r="H90" s="4" t="s">
        <v>32</v>
      </c>
      <c r="I90" s="3">
        <v>13</v>
      </c>
      <c r="R90" s="54">
        <v>43919</v>
      </c>
      <c r="S90" s="29">
        <v>13</v>
      </c>
      <c r="T90" s="29">
        <v>10</v>
      </c>
    </row>
    <row r="91" spans="1:20">
      <c r="A91" s="3">
        <v>133</v>
      </c>
      <c r="B91" s="53">
        <v>44402</v>
      </c>
      <c r="C91" s="4" t="s">
        <v>81</v>
      </c>
      <c r="D91" s="2" t="s">
        <v>143</v>
      </c>
      <c r="E91" s="2" t="s">
        <v>144</v>
      </c>
      <c r="F91" s="4" t="s">
        <v>145</v>
      </c>
      <c r="G91" s="3">
        <v>3249</v>
      </c>
      <c r="H91" s="4" t="s">
        <v>32</v>
      </c>
      <c r="I91" s="3">
        <v>7</v>
      </c>
      <c r="R91" s="54">
        <v>44402</v>
      </c>
      <c r="S91" s="29">
        <v>7</v>
      </c>
      <c r="T91" s="29">
        <v>11</v>
      </c>
    </row>
    <row r="92" spans="1:20">
      <c r="A92" s="3">
        <v>135</v>
      </c>
      <c r="B92" s="53">
        <v>44636</v>
      </c>
      <c r="C92" s="4" t="s">
        <v>164</v>
      </c>
      <c r="D92" s="2" t="s">
        <v>269</v>
      </c>
      <c r="E92" s="2" t="s">
        <v>270</v>
      </c>
      <c r="F92" s="4" t="s">
        <v>271</v>
      </c>
      <c r="G92" s="3">
        <v>5246</v>
      </c>
      <c r="H92" s="4" t="s">
        <v>32</v>
      </c>
      <c r="I92" s="3">
        <v>9</v>
      </c>
      <c r="R92" s="54">
        <v>44636</v>
      </c>
      <c r="S92" s="29">
        <v>9</v>
      </c>
      <c r="T92" s="29">
        <v>11</v>
      </c>
    </row>
    <row r="93" spans="1:20">
      <c r="A93" s="3">
        <v>136</v>
      </c>
      <c r="B93" s="53">
        <v>45064</v>
      </c>
      <c r="C93" s="4" t="s">
        <v>105</v>
      </c>
      <c r="D93" s="2" t="s">
        <v>218</v>
      </c>
      <c r="E93" s="2" t="s">
        <v>219</v>
      </c>
      <c r="F93" s="4" t="s">
        <v>220</v>
      </c>
      <c r="G93" s="3">
        <v>6775</v>
      </c>
      <c r="H93" s="4" t="s">
        <v>32</v>
      </c>
      <c r="I93" s="3">
        <v>17</v>
      </c>
      <c r="R93" s="54">
        <v>45064</v>
      </c>
      <c r="S93" s="29">
        <v>17</v>
      </c>
      <c r="T93" s="29">
        <v>13</v>
      </c>
    </row>
    <row r="94" spans="1:20">
      <c r="A94" s="3">
        <v>137</v>
      </c>
      <c r="B94" s="53">
        <v>44824</v>
      </c>
      <c r="C94" s="4" t="s">
        <v>55</v>
      </c>
      <c r="D94" s="2" t="s">
        <v>251</v>
      </c>
      <c r="E94" s="2" t="s">
        <v>252</v>
      </c>
      <c r="F94" s="4" t="s">
        <v>253</v>
      </c>
      <c r="G94" s="3">
        <v>5520</v>
      </c>
      <c r="H94" s="4" t="s">
        <v>32</v>
      </c>
      <c r="I94" s="3">
        <v>10</v>
      </c>
      <c r="R94" s="54">
        <v>44824</v>
      </c>
      <c r="S94" s="29">
        <v>10</v>
      </c>
      <c r="T94" s="29">
        <v>13</v>
      </c>
    </row>
    <row r="95" spans="1:20">
      <c r="A95" s="3">
        <v>141</v>
      </c>
      <c r="B95" s="53">
        <v>44971</v>
      </c>
      <c r="C95" s="4" t="s">
        <v>59</v>
      </c>
      <c r="D95" s="2" t="s">
        <v>272</v>
      </c>
      <c r="E95" s="2" t="s">
        <v>273</v>
      </c>
      <c r="F95" s="4" t="s">
        <v>274</v>
      </c>
      <c r="G95" s="3">
        <v>6103</v>
      </c>
      <c r="H95" s="4" t="s">
        <v>32</v>
      </c>
      <c r="I95" s="3">
        <v>6</v>
      </c>
      <c r="R95" s="54">
        <v>44971</v>
      </c>
      <c r="S95" s="29">
        <v>6</v>
      </c>
    </row>
    <row r="96" spans="1:20">
      <c r="A96" s="3">
        <v>142</v>
      </c>
      <c r="B96" s="53">
        <v>44416</v>
      </c>
      <c r="C96" s="4" t="s">
        <v>49</v>
      </c>
      <c r="D96" s="2" t="s">
        <v>263</v>
      </c>
      <c r="E96" s="2" t="s">
        <v>264</v>
      </c>
      <c r="F96" s="4" t="s">
        <v>265</v>
      </c>
      <c r="G96" s="3">
        <v>6817</v>
      </c>
      <c r="H96" s="4" t="s">
        <v>32</v>
      </c>
      <c r="I96" s="3">
        <v>2</v>
      </c>
      <c r="R96" s="54">
        <v>44416</v>
      </c>
      <c r="S96" s="29">
        <v>2</v>
      </c>
    </row>
    <row r="97" spans="1:19">
      <c r="A97" s="3">
        <v>143</v>
      </c>
      <c r="B97" s="53">
        <v>45075</v>
      </c>
      <c r="C97" s="4" t="s">
        <v>74</v>
      </c>
      <c r="D97" s="2" t="s">
        <v>275</v>
      </c>
      <c r="E97" s="2" t="s">
        <v>276</v>
      </c>
      <c r="F97" s="4" t="s">
        <v>277</v>
      </c>
      <c r="G97" s="3">
        <v>7235</v>
      </c>
      <c r="H97" s="4" t="s">
        <v>32</v>
      </c>
      <c r="I97" s="3">
        <v>25</v>
      </c>
      <c r="R97" s="54">
        <v>45075</v>
      </c>
      <c r="S97" s="29">
        <v>25</v>
      </c>
    </row>
    <row r="98" spans="1:19">
      <c r="A98" s="3">
        <v>145</v>
      </c>
      <c r="B98" s="53">
        <v>44109</v>
      </c>
      <c r="C98" s="4" t="s">
        <v>45</v>
      </c>
      <c r="D98" s="2" t="s">
        <v>176</v>
      </c>
      <c r="E98" s="2" t="s">
        <v>177</v>
      </c>
      <c r="F98" s="4" t="s">
        <v>178</v>
      </c>
      <c r="G98" s="3">
        <v>6775</v>
      </c>
      <c r="H98" s="4" t="s">
        <v>32</v>
      </c>
      <c r="I98" s="3">
        <v>18</v>
      </c>
      <c r="R98" s="54">
        <v>44109</v>
      </c>
      <c r="S98" s="29">
        <v>18</v>
      </c>
    </row>
    <row r="99" spans="1:19">
      <c r="A99" s="3">
        <v>146</v>
      </c>
      <c r="B99" s="53">
        <v>43919</v>
      </c>
      <c r="C99" s="4" t="s">
        <v>101</v>
      </c>
      <c r="D99" s="2" t="s">
        <v>146</v>
      </c>
      <c r="E99" s="2" t="s">
        <v>147</v>
      </c>
      <c r="F99" s="4" t="s">
        <v>148</v>
      </c>
      <c r="G99" s="3">
        <v>8575</v>
      </c>
      <c r="H99" s="4" t="s">
        <v>32</v>
      </c>
      <c r="I99" s="3">
        <v>11</v>
      </c>
      <c r="R99" s="54">
        <v>43919</v>
      </c>
      <c r="S99" s="29">
        <v>11</v>
      </c>
    </row>
    <row r="100" spans="1:19">
      <c r="A100" s="3">
        <v>147</v>
      </c>
      <c r="B100" s="53">
        <v>45082</v>
      </c>
      <c r="C100" s="4" t="s">
        <v>55</v>
      </c>
      <c r="D100" s="2" t="s">
        <v>227</v>
      </c>
      <c r="E100" s="2" t="s">
        <v>228</v>
      </c>
      <c r="F100" s="4" t="s">
        <v>229</v>
      </c>
      <c r="G100" s="3">
        <v>6530</v>
      </c>
      <c r="H100" s="4" t="s">
        <v>32</v>
      </c>
      <c r="I100" s="3">
        <v>8</v>
      </c>
      <c r="R100" s="54">
        <v>45082</v>
      </c>
      <c r="S100" s="29">
        <v>8</v>
      </c>
    </row>
    <row r="101" spans="1:19">
      <c r="A101" s="3">
        <v>149</v>
      </c>
      <c r="B101" s="53">
        <v>44082</v>
      </c>
      <c r="C101" s="4" t="s">
        <v>45</v>
      </c>
      <c r="D101" s="2" t="s">
        <v>281</v>
      </c>
      <c r="E101" s="2" t="s">
        <v>282</v>
      </c>
      <c r="F101" s="4" t="s">
        <v>283</v>
      </c>
      <c r="G101" s="3">
        <v>7340</v>
      </c>
      <c r="H101" s="4" t="s">
        <v>32</v>
      </c>
      <c r="I101" s="3">
        <v>14</v>
      </c>
      <c r="R101" s="54">
        <v>44082</v>
      </c>
      <c r="S101" s="29">
        <v>14</v>
      </c>
    </row>
    <row r="102" spans="1:19">
      <c r="A102" s="3">
        <v>150</v>
      </c>
      <c r="B102" s="53">
        <v>45291</v>
      </c>
      <c r="C102" s="4" t="s">
        <v>164</v>
      </c>
      <c r="D102" s="2" t="s">
        <v>91</v>
      </c>
      <c r="E102" s="2" t="s">
        <v>92</v>
      </c>
      <c r="F102" s="4" t="s">
        <v>93</v>
      </c>
      <c r="G102" s="3">
        <v>6671</v>
      </c>
      <c r="H102" s="4" t="s">
        <v>32</v>
      </c>
      <c r="I102" s="3">
        <v>6</v>
      </c>
      <c r="R102" s="54">
        <v>45291</v>
      </c>
      <c r="S102" s="29">
        <v>6</v>
      </c>
    </row>
    <row r="103" spans="1:19">
      <c r="A103" s="3">
        <v>3</v>
      </c>
      <c r="B103" s="53">
        <v>44467</v>
      </c>
      <c r="C103" s="4" t="s">
        <v>12</v>
      </c>
      <c r="D103" s="2" t="s">
        <v>38</v>
      </c>
      <c r="E103" s="2" t="s">
        <v>39</v>
      </c>
      <c r="F103" s="4" t="s">
        <v>40</v>
      </c>
      <c r="G103" s="3">
        <v>4999</v>
      </c>
      <c r="H103" s="4" t="s">
        <v>41</v>
      </c>
      <c r="I103" s="3">
        <v>11</v>
      </c>
      <c r="R103" s="54"/>
    </row>
    <row r="104" spans="1:19">
      <c r="A104" s="3">
        <v>4</v>
      </c>
      <c r="B104" s="53">
        <v>45219</v>
      </c>
      <c r="C104" s="4" t="s">
        <v>45</v>
      </c>
      <c r="D104" s="2" t="s">
        <v>46</v>
      </c>
      <c r="E104" s="2" t="s">
        <v>47</v>
      </c>
      <c r="F104" s="4" t="s">
        <v>48</v>
      </c>
      <c r="G104" s="3">
        <v>5360</v>
      </c>
      <c r="H104" s="4" t="s">
        <v>41</v>
      </c>
      <c r="I104" s="3">
        <v>14</v>
      </c>
      <c r="R104" s="54"/>
    </row>
    <row r="105" spans="1:19">
      <c r="A105" s="3">
        <v>7</v>
      </c>
      <c r="B105" s="53">
        <v>44239</v>
      </c>
      <c r="C105" s="4" t="s">
        <v>59</v>
      </c>
      <c r="D105" s="2" t="s">
        <v>60</v>
      </c>
      <c r="E105" s="2" t="s">
        <v>61</v>
      </c>
      <c r="F105" s="4" t="s">
        <v>62</v>
      </c>
      <c r="G105" s="3">
        <v>6216</v>
      </c>
      <c r="H105" s="4" t="s">
        <v>41</v>
      </c>
      <c r="I105" s="3">
        <v>5</v>
      </c>
      <c r="R105" s="54"/>
    </row>
    <row r="106" spans="1:19">
      <c r="A106" s="3">
        <v>8</v>
      </c>
      <c r="B106" s="53">
        <v>44840</v>
      </c>
      <c r="C106" s="4" t="s">
        <v>28</v>
      </c>
      <c r="D106" s="2" t="s">
        <v>63</v>
      </c>
      <c r="E106" s="2" t="s">
        <v>64</v>
      </c>
      <c r="F106" s="4" t="s">
        <v>65</v>
      </c>
      <c r="G106" s="3">
        <v>9060</v>
      </c>
      <c r="H106" s="4" t="s">
        <v>41</v>
      </c>
      <c r="I106" s="3">
        <v>5</v>
      </c>
      <c r="R106" s="54"/>
    </row>
    <row r="107" spans="1:19">
      <c r="A107" s="3">
        <v>9</v>
      </c>
      <c r="B107" s="53">
        <v>44804</v>
      </c>
      <c r="C107" s="4" t="s">
        <v>28</v>
      </c>
      <c r="D107" s="2" t="s">
        <v>66</v>
      </c>
      <c r="E107" s="2" t="s">
        <v>67</v>
      </c>
      <c r="F107" s="4" t="s">
        <v>68</v>
      </c>
      <c r="G107" s="3">
        <v>9243</v>
      </c>
      <c r="H107" s="4" t="s">
        <v>41</v>
      </c>
      <c r="I107" s="3">
        <v>13</v>
      </c>
      <c r="R107" s="54"/>
    </row>
    <row r="108" spans="1:19">
      <c r="A108" s="3">
        <v>10</v>
      </c>
      <c r="B108" s="53">
        <v>44426</v>
      </c>
      <c r="C108" s="4" t="s">
        <v>49</v>
      </c>
      <c r="D108" s="2" t="s">
        <v>69</v>
      </c>
      <c r="E108" s="2" t="s">
        <v>70</v>
      </c>
      <c r="F108" s="4" t="s">
        <v>71</v>
      </c>
      <c r="G108" s="3">
        <v>3567</v>
      </c>
      <c r="H108" s="4" t="s">
        <v>41</v>
      </c>
      <c r="I108" s="3">
        <v>9</v>
      </c>
      <c r="R108" s="54"/>
    </row>
    <row r="109" spans="1:19">
      <c r="A109" s="3">
        <v>11</v>
      </c>
      <c r="B109" s="53">
        <v>44645</v>
      </c>
      <c r="C109" s="4" t="s">
        <v>74</v>
      </c>
      <c r="D109" s="2" t="s">
        <v>75</v>
      </c>
      <c r="E109" s="2" t="s">
        <v>76</v>
      </c>
      <c r="F109" s="4" t="s">
        <v>77</v>
      </c>
      <c r="G109" s="3">
        <v>5229</v>
      </c>
      <c r="H109" s="4" t="s">
        <v>41</v>
      </c>
      <c r="I109" s="3">
        <v>16</v>
      </c>
      <c r="R109" s="54"/>
    </row>
    <row r="110" spans="1:19">
      <c r="A110" s="3">
        <v>12</v>
      </c>
      <c r="B110" s="53">
        <v>44133</v>
      </c>
      <c r="C110" s="4" t="s">
        <v>49</v>
      </c>
      <c r="D110" s="2" t="s">
        <v>78</v>
      </c>
      <c r="E110" s="2" t="s">
        <v>79</v>
      </c>
      <c r="F110" s="4" t="s">
        <v>80</v>
      </c>
      <c r="G110" s="3">
        <v>105</v>
      </c>
      <c r="H110" s="4" t="s">
        <v>41</v>
      </c>
      <c r="I110" s="3">
        <v>3</v>
      </c>
      <c r="R110" s="54"/>
    </row>
    <row r="111" spans="1:19">
      <c r="A111" s="3">
        <v>15</v>
      </c>
      <c r="B111" s="53">
        <v>44001</v>
      </c>
      <c r="C111" s="4" t="s">
        <v>74</v>
      </c>
      <c r="D111" s="2" t="s">
        <v>88</v>
      </c>
      <c r="E111" s="2" t="s">
        <v>89</v>
      </c>
      <c r="F111" s="4" t="s">
        <v>90</v>
      </c>
      <c r="G111" s="3">
        <v>5880</v>
      </c>
      <c r="H111" s="4" t="s">
        <v>41</v>
      </c>
      <c r="I111" s="3">
        <v>24</v>
      </c>
      <c r="R111" s="54"/>
    </row>
    <row r="112" spans="1:19">
      <c r="A112" s="3">
        <v>17</v>
      </c>
      <c r="B112" s="53">
        <v>44771</v>
      </c>
      <c r="C112" s="4" t="s">
        <v>49</v>
      </c>
      <c r="D112" s="2" t="s">
        <v>94</v>
      </c>
      <c r="E112" s="2" t="s">
        <v>95</v>
      </c>
      <c r="F112" s="4" t="s">
        <v>96</v>
      </c>
      <c r="G112" s="3">
        <v>5088</v>
      </c>
      <c r="H112" s="4" t="s">
        <v>41</v>
      </c>
      <c r="I112" s="3">
        <v>20</v>
      </c>
      <c r="R112" s="54"/>
    </row>
    <row r="113" spans="1:18">
      <c r="A113" s="3">
        <v>19</v>
      </c>
      <c r="B113" s="53">
        <v>44576</v>
      </c>
      <c r="C113" s="4" t="s">
        <v>101</v>
      </c>
      <c r="D113" s="2" t="s">
        <v>102</v>
      </c>
      <c r="E113" s="2" t="s">
        <v>103</v>
      </c>
      <c r="F113" s="4" t="s">
        <v>104</v>
      </c>
      <c r="G113" s="3">
        <v>4388</v>
      </c>
      <c r="H113" s="4" t="s">
        <v>41</v>
      </c>
      <c r="I113" s="3">
        <v>7</v>
      </c>
      <c r="R113" s="54"/>
    </row>
    <row r="114" spans="1:18">
      <c r="A114" s="3">
        <v>22</v>
      </c>
      <c r="B114" s="53">
        <v>43992</v>
      </c>
      <c r="C114" s="4" t="s">
        <v>105</v>
      </c>
      <c r="D114" s="2" t="s">
        <v>106</v>
      </c>
      <c r="E114" s="2" t="s">
        <v>107</v>
      </c>
      <c r="F114" s="4" t="s">
        <v>108</v>
      </c>
      <c r="G114" s="3">
        <v>5938</v>
      </c>
      <c r="H114" s="4" t="s">
        <v>41</v>
      </c>
      <c r="I114" s="3">
        <v>21</v>
      </c>
      <c r="R114" s="54"/>
    </row>
    <row r="115" spans="1:18">
      <c r="A115" s="3">
        <v>23</v>
      </c>
      <c r="B115" s="53">
        <v>45179</v>
      </c>
      <c r="C115" s="4" t="s">
        <v>28</v>
      </c>
      <c r="D115" s="2" t="s">
        <v>111</v>
      </c>
      <c r="E115" s="2" t="s">
        <v>112</v>
      </c>
      <c r="F115" s="4" t="s">
        <v>113</v>
      </c>
      <c r="G115" s="3">
        <v>5758</v>
      </c>
      <c r="H115" s="4" t="s">
        <v>41</v>
      </c>
      <c r="I115" s="3">
        <v>10</v>
      </c>
      <c r="R115" s="54"/>
    </row>
    <row r="116" spans="1:18">
      <c r="A116" s="3">
        <v>24</v>
      </c>
      <c r="B116" s="53">
        <v>44669</v>
      </c>
      <c r="C116" s="4" t="s">
        <v>114</v>
      </c>
      <c r="D116" s="2" t="s">
        <v>115</v>
      </c>
      <c r="E116" s="2" t="s">
        <v>116</v>
      </c>
      <c r="F116" s="4" t="s">
        <v>117</v>
      </c>
      <c r="G116" s="3">
        <v>4666</v>
      </c>
      <c r="H116" s="4" t="s">
        <v>41</v>
      </c>
      <c r="I116" s="3">
        <v>5</v>
      </c>
      <c r="R116" s="54"/>
    </row>
    <row r="117" spans="1:18">
      <c r="A117" s="3">
        <v>27</v>
      </c>
      <c r="B117" s="53">
        <v>45128</v>
      </c>
      <c r="C117" s="4" t="s">
        <v>74</v>
      </c>
      <c r="D117" s="2" t="s">
        <v>121</v>
      </c>
      <c r="E117" s="2" t="s">
        <v>122</v>
      </c>
      <c r="F117" s="4" t="s">
        <v>123</v>
      </c>
      <c r="G117" s="3">
        <v>5857</v>
      </c>
      <c r="H117" s="4" t="s">
        <v>41</v>
      </c>
      <c r="I117" s="3">
        <v>6</v>
      </c>
      <c r="R117" s="54"/>
    </row>
    <row r="118" spans="1:18">
      <c r="A118" s="3">
        <v>28</v>
      </c>
      <c r="B118" s="53">
        <v>44341</v>
      </c>
      <c r="C118" s="4" t="s">
        <v>45</v>
      </c>
      <c r="D118" s="2" t="s">
        <v>124</v>
      </c>
      <c r="E118" s="2" t="s">
        <v>125</v>
      </c>
      <c r="F118" s="4" t="s">
        <v>126</v>
      </c>
      <c r="G118" s="3">
        <v>7970</v>
      </c>
      <c r="H118" s="4" t="s">
        <v>41</v>
      </c>
      <c r="I118" s="3">
        <v>9</v>
      </c>
      <c r="R118" s="54"/>
    </row>
    <row r="119" spans="1:18">
      <c r="A119" s="3">
        <v>31</v>
      </c>
      <c r="B119" s="53">
        <v>43840</v>
      </c>
      <c r="C119" s="4" t="s">
        <v>133</v>
      </c>
      <c r="D119" s="2" t="s">
        <v>134</v>
      </c>
      <c r="E119" s="2" t="s">
        <v>135</v>
      </c>
      <c r="F119" s="4" t="s">
        <v>136</v>
      </c>
      <c r="G119" s="3">
        <v>5956</v>
      </c>
      <c r="H119" s="4" t="s">
        <v>41</v>
      </c>
      <c r="I119" s="3">
        <v>7</v>
      </c>
      <c r="R119" s="54"/>
    </row>
    <row r="120" spans="1:18">
      <c r="A120" s="3">
        <v>34</v>
      </c>
      <c r="B120" s="53">
        <v>44575</v>
      </c>
      <c r="C120" s="4" t="s">
        <v>105</v>
      </c>
      <c r="D120" s="2" t="s">
        <v>143</v>
      </c>
      <c r="E120" s="2" t="s">
        <v>144</v>
      </c>
      <c r="F120" s="4" t="s">
        <v>145</v>
      </c>
      <c r="G120" s="3">
        <v>3249</v>
      </c>
      <c r="H120" s="4" t="s">
        <v>41</v>
      </c>
      <c r="I120" s="3">
        <v>9</v>
      </c>
      <c r="R120" s="54"/>
    </row>
    <row r="121" spans="1:18">
      <c r="A121" s="3">
        <v>35</v>
      </c>
      <c r="B121" s="53">
        <v>44618</v>
      </c>
      <c r="C121" s="4" t="s">
        <v>105</v>
      </c>
      <c r="D121" s="2" t="s">
        <v>88</v>
      </c>
      <c r="E121" s="2" t="s">
        <v>89</v>
      </c>
      <c r="F121" s="4" t="s">
        <v>90</v>
      </c>
      <c r="G121" s="3">
        <v>5880</v>
      </c>
      <c r="H121" s="4" t="s">
        <v>41</v>
      </c>
      <c r="I121" s="3">
        <v>11</v>
      </c>
      <c r="R121" s="54"/>
    </row>
    <row r="122" spans="1:18">
      <c r="A122" s="3">
        <v>39</v>
      </c>
      <c r="B122" s="53">
        <v>45097</v>
      </c>
      <c r="C122" s="4" t="s">
        <v>55</v>
      </c>
      <c r="D122" s="2" t="s">
        <v>69</v>
      </c>
      <c r="E122" s="2" t="s">
        <v>70</v>
      </c>
      <c r="F122" s="4" t="s">
        <v>71</v>
      </c>
      <c r="G122" s="3">
        <v>3567</v>
      </c>
      <c r="H122" s="4" t="s">
        <v>41</v>
      </c>
      <c r="I122" s="3">
        <v>10</v>
      </c>
      <c r="R122" s="54"/>
    </row>
    <row r="123" spans="1:18">
      <c r="A123" s="3">
        <v>40</v>
      </c>
      <c r="B123" s="53">
        <v>44260</v>
      </c>
      <c r="C123" s="4" t="s">
        <v>105</v>
      </c>
      <c r="D123" s="2" t="s">
        <v>155</v>
      </c>
      <c r="E123" s="2" t="s">
        <v>156</v>
      </c>
      <c r="F123" s="4" t="s">
        <v>157</v>
      </c>
      <c r="G123" s="3">
        <v>6101</v>
      </c>
      <c r="H123" s="4" t="s">
        <v>41</v>
      </c>
      <c r="I123" s="3">
        <v>11</v>
      </c>
      <c r="R123" s="54"/>
    </row>
    <row r="124" spans="1:18">
      <c r="A124" s="3">
        <v>43</v>
      </c>
      <c r="B124" s="53">
        <v>45229</v>
      </c>
      <c r="C124" s="4" t="s">
        <v>59</v>
      </c>
      <c r="D124" s="2" t="s">
        <v>161</v>
      </c>
      <c r="E124" s="2" t="s">
        <v>162</v>
      </c>
      <c r="F124" s="4" t="s">
        <v>163</v>
      </c>
      <c r="G124" s="3">
        <v>6211</v>
      </c>
      <c r="H124" s="4" t="s">
        <v>41</v>
      </c>
      <c r="I124" s="3">
        <v>12</v>
      </c>
      <c r="R124" s="54"/>
    </row>
    <row r="125" spans="1:18">
      <c r="A125" s="3">
        <v>46</v>
      </c>
      <c r="B125" s="53">
        <v>44059</v>
      </c>
      <c r="C125" s="4" t="s">
        <v>101</v>
      </c>
      <c r="D125" s="2" t="s">
        <v>165</v>
      </c>
      <c r="E125" s="2" t="s">
        <v>166</v>
      </c>
      <c r="F125" s="4" t="s">
        <v>167</v>
      </c>
      <c r="G125" s="3">
        <v>5860</v>
      </c>
      <c r="H125" s="4" t="s">
        <v>41</v>
      </c>
      <c r="I125" s="3">
        <v>10</v>
      </c>
      <c r="R125" s="54"/>
    </row>
    <row r="126" spans="1:18">
      <c r="A126" s="3">
        <v>49</v>
      </c>
      <c r="B126" s="53">
        <v>45168</v>
      </c>
      <c r="C126" s="4" t="s">
        <v>12</v>
      </c>
      <c r="D126" s="2" t="s">
        <v>66</v>
      </c>
      <c r="E126" s="2" t="s">
        <v>67</v>
      </c>
      <c r="F126" s="4" t="s">
        <v>68</v>
      </c>
      <c r="G126" s="3">
        <v>9243</v>
      </c>
      <c r="H126" s="4" t="s">
        <v>41</v>
      </c>
      <c r="I126" s="3">
        <v>10</v>
      </c>
      <c r="R126" s="54"/>
    </row>
    <row r="127" spans="1:18">
      <c r="A127" s="3">
        <v>50</v>
      </c>
      <c r="B127" s="53">
        <v>44397</v>
      </c>
      <c r="C127" s="4" t="s">
        <v>81</v>
      </c>
      <c r="D127" s="2" t="s">
        <v>98</v>
      </c>
      <c r="E127" s="2" t="s">
        <v>99</v>
      </c>
      <c r="F127" s="4" t="s">
        <v>100</v>
      </c>
      <c r="G127" s="3">
        <v>5853</v>
      </c>
      <c r="H127" s="4" t="s">
        <v>41</v>
      </c>
      <c r="I127" s="3">
        <v>15</v>
      </c>
      <c r="R127" s="54"/>
    </row>
    <row r="128" spans="1:18">
      <c r="A128" s="3">
        <v>51</v>
      </c>
      <c r="B128" s="53">
        <v>44877</v>
      </c>
      <c r="C128" s="4" t="s">
        <v>172</v>
      </c>
      <c r="D128" s="2" t="s">
        <v>173</v>
      </c>
      <c r="E128" s="2" t="s">
        <v>174</v>
      </c>
      <c r="F128" s="4" t="s">
        <v>175</v>
      </c>
      <c r="G128" s="3">
        <v>6925</v>
      </c>
      <c r="H128" s="4" t="s">
        <v>41</v>
      </c>
      <c r="I128" s="3">
        <v>11</v>
      </c>
      <c r="R128" s="54"/>
    </row>
    <row r="129" spans="1:18">
      <c r="A129" s="3">
        <v>52</v>
      </c>
      <c r="B129" s="53">
        <v>44662</v>
      </c>
      <c r="C129" s="4" t="s">
        <v>45</v>
      </c>
      <c r="D129" s="2" t="s">
        <v>176</v>
      </c>
      <c r="E129" s="2" t="s">
        <v>177</v>
      </c>
      <c r="F129" s="4" t="s">
        <v>178</v>
      </c>
      <c r="G129" s="3">
        <v>6775</v>
      </c>
      <c r="H129" s="4" t="s">
        <v>41</v>
      </c>
      <c r="I129" s="3">
        <v>10</v>
      </c>
      <c r="R129" s="54"/>
    </row>
    <row r="130" spans="1:18">
      <c r="A130" s="3">
        <v>53</v>
      </c>
      <c r="B130" s="53">
        <v>44545</v>
      </c>
      <c r="C130" s="4" t="s">
        <v>133</v>
      </c>
      <c r="D130" s="2" t="s">
        <v>13</v>
      </c>
      <c r="E130" s="2" t="s">
        <v>14</v>
      </c>
      <c r="F130" s="4" t="s">
        <v>15</v>
      </c>
      <c r="G130" s="3">
        <v>5915</v>
      </c>
      <c r="H130" s="4" t="s">
        <v>41</v>
      </c>
      <c r="I130" s="3">
        <v>14</v>
      </c>
      <c r="R130" s="54"/>
    </row>
    <row r="131" spans="1:18">
      <c r="A131" s="3">
        <v>54</v>
      </c>
      <c r="B131" s="53">
        <v>45247</v>
      </c>
      <c r="C131" s="4" t="s">
        <v>105</v>
      </c>
      <c r="D131" s="2" t="s">
        <v>179</v>
      </c>
      <c r="E131" s="2" t="s">
        <v>180</v>
      </c>
      <c r="F131" s="4" t="s">
        <v>181</v>
      </c>
      <c r="G131" s="3">
        <v>6309</v>
      </c>
      <c r="H131" s="4" t="s">
        <v>41</v>
      </c>
      <c r="I131" s="3">
        <v>11</v>
      </c>
      <c r="R131" s="54"/>
    </row>
    <row r="132" spans="1:18">
      <c r="A132" s="3">
        <v>55</v>
      </c>
      <c r="B132" s="53">
        <v>44391</v>
      </c>
      <c r="C132" s="4" t="s">
        <v>81</v>
      </c>
      <c r="D132" s="2" t="s">
        <v>69</v>
      </c>
      <c r="E132" s="2" t="s">
        <v>70</v>
      </c>
      <c r="F132" s="4" t="s">
        <v>71</v>
      </c>
      <c r="G132" s="3">
        <v>3567</v>
      </c>
      <c r="H132" s="4" t="s">
        <v>41</v>
      </c>
      <c r="I132" s="3">
        <v>8</v>
      </c>
      <c r="R132" s="54"/>
    </row>
    <row r="133" spans="1:18">
      <c r="A133" s="3">
        <v>56</v>
      </c>
      <c r="B133" s="53">
        <v>45102</v>
      </c>
      <c r="C133" s="4" t="s">
        <v>171</v>
      </c>
      <c r="D133" s="2" t="s">
        <v>78</v>
      </c>
      <c r="E133" s="2" t="s">
        <v>79</v>
      </c>
      <c r="F133" s="4" t="s">
        <v>80</v>
      </c>
      <c r="G133" s="3">
        <v>105</v>
      </c>
      <c r="H133" s="4" t="s">
        <v>41</v>
      </c>
      <c r="I133" s="3">
        <v>3</v>
      </c>
      <c r="R133" s="54"/>
    </row>
    <row r="134" spans="1:18">
      <c r="A134" s="3">
        <v>59</v>
      </c>
      <c r="B134" s="53">
        <v>44215</v>
      </c>
      <c r="C134" s="4" t="s">
        <v>114</v>
      </c>
      <c r="D134" s="2" t="s">
        <v>185</v>
      </c>
      <c r="E134" s="2" t="s">
        <v>186</v>
      </c>
      <c r="F134" s="4" t="s">
        <v>187</v>
      </c>
      <c r="G134" s="3">
        <v>8763</v>
      </c>
      <c r="H134" s="4" t="s">
        <v>41</v>
      </c>
      <c r="I134" s="3">
        <v>22</v>
      </c>
      <c r="R134" s="54"/>
    </row>
    <row r="135" spans="1:18">
      <c r="A135" s="3">
        <v>60</v>
      </c>
      <c r="B135" s="53">
        <v>44641</v>
      </c>
      <c r="C135" s="4" t="s">
        <v>55</v>
      </c>
      <c r="D135" s="2" t="s">
        <v>46</v>
      </c>
      <c r="E135" s="2" t="s">
        <v>47</v>
      </c>
      <c r="F135" s="4" t="s">
        <v>48</v>
      </c>
      <c r="G135" s="3">
        <v>5360</v>
      </c>
      <c r="H135" s="4" t="s">
        <v>41</v>
      </c>
      <c r="I135" s="3">
        <v>19</v>
      </c>
      <c r="R135" s="54"/>
    </row>
    <row r="136" spans="1:18">
      <c r="A136" s="3">
        <v>62</v>
      </c>
      <c r="B136" s="53">
        <v>44886</v>
      </c>
      <c r="C136" s="4" t="s">
        <v>81</v>
      </c>
      <c r="D136" s="2" t="s">
        <v>188</v>
      </c>
      <c r="E136" s="2" t="s">
        <v>189</v>
      </c>
      <c r="F136" s="4" t="s">
        <v>190</v>
      </c>
      <c r="G136" s="3">
        <v>4977</v>
      </c>
      <c r="H136" s="4" t="s">
        <v>41</v>
      </c>
      <c r="I136" s="3">
        <v>10</v>
      </c>
      <c r="R136" s="54"/>
    </row>
    <row r="137" spans="1:18">
      <c r="A137" s="3">
        <v>64</v>
      </c>
      <c r="B137" s="53">
        <v>45172</v>
      </c>
      <c r="C137" s="4" t="s">
        <v>172</v>
      </c>
      <c r="D137" s="2" t="s">
        <v>134</v>
      </c>
      <c r="E137" s="2" t="s">
        <v>135</v>
      </c>
      <c r="F137" s="4" t="s">
        <v>136</v>
      </c>
      <c r="G137" s="3">
        <v>5956</v>
      </c>
      <c r="H137" s="4" t="s">
        <v>41</v>
      </c>
      <c r="I137" s="3">
        <v>21</v>
      </c>
      <c r="R137" s="54"/>
    </row>
    <row r="138" spans="1:18">
      <c r="A138" s="3">
        <v>65</v>
      </c>
      <c r="B138" s="53">
        <v>44964</v>
      </c>
      <c r="C138" s="4" t="s">
        <v>12</v>
      </c>
      <c r="D138" s="2" t="s">
        <v>191</v>
      </c>
      <c r="E138" s="2" t="s">
        <v>192</v>
      </c>
      <c r="F138" s="4" t="s">
        <v>193</v>
      </c>
      <c r="G138" s="3">
        <v>4755</v>
      </c>
      <c r="H138" s="4" t="s">
        <v>41</v>
      </c>
      <c r="I138" s="3">
        <v>11</v>
      </c>
      <c r="R138" s="54"/>
    </row>
    <row r="139" spans="1:18">
      <c r="A139" s="3">
        <v>66</v>
      </c>
      <c r="B139" s="53">
        <v>44699</v>
      </c>
      <c r="C139" s="4" t="s">
        <v>81</v>
      </c>
      <c r="D139" s="2" t="s">
        <v>75</v>
      </c>
      <c r="E139" s="2" t="s">
        <v>76</v>
      </c>
      <c r="F139" s="4" t="s">
        <v>77</v>
      </c>
      <c r="G139" s="3">
        <v>5229</v>
      </c>
      <c r="H139" s="4" t="s">
        <v>41</v>
      </c>
      <c r="I139" s="3">
        <v>11</v>
      </c>
      <c r="R139" s="54"/>
    </row>
    <row r="140" spans="1:18">
      <c r="A140" s="3">
        <v>67</v>
      </c>
      <c r="B140" s="53">
        <v>43991</v>
      </c>
      <c r="C140" s="4" t="s">
        <v>81</v>
      </c>
      <c r="D140" s="2" t="s">
        <v>194</v>
      </c>
      <c r="E140" s="2" t="s">
        <v>195</v>
      </c>
      <c r="F140" s="4" t="s">
        <v>196</v>
      </c>
      <c r="G140" s="3">
        <v>4014</v>
      </c>
      <c r="H140" s="4" t="s">
        <v>41</v>
      </c>
      <c r="I140" s="3">
        <v>10</v>
      </c>
      <c r="R140" s="54"/>
    </row>
    <row r="141" spans="1:18">
      <c r="A141" s="3">
        <v>68</v>
      </c>
      <c r="B141" s="53">
        <v>43999</v>
      </c>
      <c r="C141" s="4" t="s">
        <v>172</v>
      </c>
      <c r="D141" s="2" t="s">
        <v>158</v>
      </c>
      <c r="E141" s="2" t="s">
        <v>159</v>
      </c>
      <c r="F141" s="4" t="s">
        <v>160</v>
      </c>
      <c r="G141" s="3">
        <v>7369</v>
      </c>
      <c r="H141" s="4" t="s">
        <v>41</v>
      </c>
      <c r="I141" s="3">
        <v>9</v>
      </c>
      <c r="R141" s="54"/>
    </row>
    <row r="142" spans="1:18">
      <c r="A142" s="3">
        <v>73</v>
      </c>
      <c r="B142" s="53">
        <v>44526</v>
      </c>
      <c r="C142" s="4" t="s">
        <v>45</v>
      </c>
      <c r="D142" s="2" t="s">
        <v>143</v>
      </c>
      <c r="E142" s="2" t="s">
        <v>144</v>
      </c>
      <c r="F142" s="4" t="s">
        <v>145</v>
      </c>
      <c r="G142" s="3">
        <v>3249</v>
      </c>
      <c r="H142" s="4" t="s">
        <v>41</v>
      </c>
      <c r="I142" s="3">
        <v>8</v>
      </c>
      <c r="R142" s="54"/>
    </row>
    <row r="143" spans="1:18">
      <c r="A143" s="3">
        <v>74</v>
      </c>
      <c r="B143" s="53">
        <v>44476</v>
      </c>
      <c r="C143" s="4" t="s">
        <v>164</v>
      </c>
      <c r="D143" s="2" t="s">
        <v>191</v>
      </c>
      <c r="E143" s="2" t="s">
        <v>192</v>
      </c>
      <c r="F143" s="4" t="s">
        <v>193</v>
      </c>
      <c r="G143" s="3">
        <v>4755</v>
      </c>
      <c r="H143" s="4" t="s">
        <v>41</v>
      </c>
      <c r="I143" s="3">
        <v>10</v>
      </c>
      <c r="R143" s="54"/>
    </row>
    <row r="144" spans="1:18">
      <c r="A144" s="3">
        <v>76</v>
      </c>
      <c r="B144" s="53">
        <v>45039</v>
      </c>
      <c r="C144" s="4" t="s">
        <v>28</v>
      </c>
      <c r="D144" s="2" t="s">
        <v>200</v>
      </c>
      <c r="E144" s="2" t="s">
        <v>201</v>
      </c>
      <c r="F144" s="4" t="s">
        <v>202</v>
      </c>
      <c r="G144" s="3">
        <v>4890</v>
      </c>
      <c r="H144" s="4" t="s">
        <v>41</v>
      </c>
      <c r="I144" s="3">
        <v>5</v>
      </c>
      <c r="R144" s="54"/>
    </row>
    <row r="145" spans="1:18">
      <c r="A145" s="3">
        <v>78</v>
      </c>
      <c r="B145" s="53">
        <v>45201</v>
      </c>
      <c r="C145" s="4" t="s">
        <v>49</v>
      </c>
      <c r="D145" s="2" t="s">
        <v>197</v>
      </c>
      <c r="E145" s="2" t="s">
        <v>198</v>
      </c>
      <c r="F145" s="4" t="s">
        <v>199</v>
      </c>
      <c r="G145" s="3">
        <v>5726</v>
      </c>
      <c r="H145" s="4" t="s">
        <v>41</v>
      </c>
      <c r="I145" s="3">
        <v>5</v>
      </c>
      <c r="R145" s="54"/>
    </row>
    <row r="146" spans="1:18">
      <c r="A146" s="3">
        <v>79</v>
      </c>
      <c r="B146" s="53">
        <v>44236</v>
      </c>
      <c r="C146" s="4" t="s">
        <v>171</v>
      </c>
      <c r="D146" s="2" t="s">
        <v>203</v>
      </c>
      <c r="E146" s="2" t="s">
        <v>204</v>
      </c>
      <c r="F146" s="4" t="s">
        <v>205</v>
      </c>
      <c r="G146" s="3">
        <v>7172</v>
      </c>
      <c r="H146" s="4" t="s">
        <v>41</v>
      </c>
      <c r="I146" s="3">
        <v>18</v>
      </c>
      <c r="R146" s="54"/>
    </row>
    <row r="147" spans="1:18">
      <c r="A147" s="3">
        <v>81</v>
      </c>
      <c r="B147" s="53">
        <v>44470</v>
      </c>
      <c r="C147" s="4" t="s">
        <v>105</v>
      </c>
      <c r="D147" s="2" t="s">
        <v>82</v>
      </c>
      <c r="E147" s="2" t="s">
        <v>83</v>
      </c>
      <c r="F147" s="4" t="s">
        <v>84</v>
      </c>
      <c r="G147" s="3">
        <v>6990</v>
      </c>
      <c r="H147" s="4" t="s">
        <v>41</v>
      </c>
      <c r="I147" s="3">
        <v>19</v>
      </c>
      <c r="R147" s="54"/>
    </row>
    <row r="148" spans="1:18">
      <c r="A148" s="3">
        <v>82</v>
      </c>
      <c r="B148" s="53">
        <v>44683</v>
      </c>
      <c r="C148" s="4" t="s">
        <v>45</v>
      </c>
      <c r="D148" s="2" t="s">
        <v>209</v>
      </c>
      <c r="E148" s="2" t="s">
        <v>210</v>
      </c>
      <c r="F148" s="4" t="s">
        <v>211</v>
      </c>
      <c r="G148" s="3">
        <v>609</v>
      </c>
      <c r="H148" s="4" t="s">
        <v>41</v>
      </c>
      <c r="I148" s="3">
        <v>2</v>
      </c>
      <c r="R148" s="54"/>
    </row>
    <row r="149" spans="1:18">
      <c r="A149" s="3">
        <v>88</v>
      </c>
      <c r="B149" s="53">
        <v>44996</v>
      </c>
      <c r="C149" s="4" t="s">
        <v>171</v>
      </c>
      <c r="D149" s="2" t="s">
        <v>218</v>
      </c>
      <c r="E149" s="2" t="s">
        <v>219</v>
      </c>
      <c r="F149" s="4" t="s">
        <v>220</v>
      </c>
      <c r="G149" s="3">
        <v>6775</v>
      </c>
      <c r="H149" s="4" t="s">
        <v>41</v>
      </c>
      <c r="I149" s="3">
        <v>12</v>
      </c>
      <c r="R149" s="54"/>
    </row>
    <row r="150" spans="1:18">
      <c r="A150" s="3">
        <v>89</v>
      </c>
      <c r="B150" s="53">
        <v>44421</v>
      </c>
      <c r="C150" s="4" t="s">
        <v>101</v>
      </c>
      <c r="D150" s="2" t="s">
        <v>221</v>
      </c>
      <c r="E150" s="2" t="s">
        <v>222</v>
      </c>
      <c r="F150" s="4" t="s">
        <v>223</v>
      </c>
      <c r="G150" s="3">
        <v>6028</v>
      </c>
      <c r="H150" s="4" t="s">
        <v>41</v>
      </c>
      <c r="I150" s="3">
        <v>14</v>
      </c>
      <c r="R150" s="54"/>
    </row>
    <row r="151" spans="1:18">
      <c r="A151" s="3">
        <v>90</v>
      </c>
      <c r="B151" s="53">
        <v>44529</v>
      </c>
      <c r="C151" s="4" t="s">
        <v>12</v>
      </c>
      <c r="D151" s="2" t="s">
        <v>224</v>
      </c>
      <c r="E151" s="2" t="s">
        <v>225</v>
      </c>
      <c r="F151" s="4" t="s">
        <v>226</v>
      </c>
      <c r="G151" s="3">
        <v>7432</v>
      </c>
      <c r="H151" s="4" t="s">
        <v>41</v>
      </c>
      <c r="I151" s="3">
        <v>15</v>
      </c>
      <c r="R151" s="54"/>
    </row>
    <row r="152" spans="1:18">
      <c r="A152" s="3">
        <v>91</v>
      </c>
      <c r="B152" s="53">
        <v>43986</v>
      </c>
      <c r="C152" s="4" t="s">
        <v>114</v>
      </c>
      <c r="D152" s="2" t="s">
        <v>60</v>
      </c>
      <c r="E152" s="2" t="s">
        <v>61</v>
      </c>
      <c r="F152" s="4" t="s">
        <v>62</v>
      </c>
      <c r="G152" s="3">
        <v>6216</v>
      </c>
      <c r="H152" s="4" t="s">
        <v>41</v>
      </c>
      <c r="I152" s="3">
        <v>9</v>
      </c>
      <c r="R152" s="54"/>
    </row>
    <row r="153" spans="1:18">
      <c r="A153" s="3">
        <v>92</v>
      </c>
      <c r="B153" s="53">
        <v>45239</v>
      </c>
      <c r="C153" s="4" t="s">
        <v>101</v>
      </c>
      <c r="D153" s="2" t="s">
        <v>227</v>
      </c>
      <c r="E153" s="2" t="s">
        <v>228</v>
      </c>
      <c r="F153" s="4" t="s">
        <v>229</v>
      </c>
      <c r="G153" s="3">
        <v>6530</v>
      </c>
      <c r="H153" s="4" t="s">
        <v>41</v>
      </c>
      <c r="I153" s="3">
        <v>13</v>
      </c>
      <c r="R153" s="54"/>
    </row>
    <row r="154" spans="1:18">
      <c r="A154" s="3">
        <v>93</v>
      </c>
      <c r="B154" s="53">
        <v>45039</v>
      </c>
      <c r="C154" s="4" t="s">
        <v>55</v>
      </c>
      <c r="D154" s="2" t="s">
        <v>140</v>
      </c>
      <c r="E154" s="2" t="s">
        <v>141</v>
      </c>
      <c r="F154" s="4" t="s">
        <v>142</v>
      </c>
      <c r="G154" s="3">
        <v>5548</v>
      </c>
      <c r="H154" s="4" t="s">
        <v>41</v>
      </c>
      <c r="I154" s="3">
        <v>16</v>
      </c>
      <c r="R154" s="54"/>
    </row>
    <row r="155" spans="1:18">
      <c r="A155" s="3">
        <v>95</v>
      </c>
      <c r="B155" s="53">
        <v>44908</v>
      </c>
      <c r="C155" s="4" t="s">
        <v>105</v>
      </c>
      <c r="D155" s="2" t="s">
        <v>82</v>
      </c>
      <c r="E155" s="2" t="s">
        <v>83</v>
      </c>
      <c r="F155" s="4" t="s">
        <v>84</v>
      </c>
      <c r="G155" s="3">
        <v>6990</v>
      </c>
      <c r="H155" s="4" t="s">
        <v>41</v>
      </c>
      <c r="I155" s="3">
        <v>23</v>
      </c>
      <c r="R155" s="54"/>
    </row>
    <row r="156" spans="1:18">
      <c r="A156" s="3">
        <v>96</v>
      </c>
      <c r="B156" s="53">
        <v>44435</v>
      </c>
      <c r="C156" s="4" t="s">
        <v>28</v>
      </c>
      <c r="D156" s="2" t="s">
        <v>230</v>
      </c>
      <c r="E156" s="2" t="s">
        <v>231</v>
      </c>
      <c r="F156" s="4" t="s">
        <v>232</v>
      </c>
      <c r="G156" s="3">
        <v>7427</v>
      </c>
      <c r="H156" s="4" t="s">
        <v>41</v>
      </c>
      <c r="I156" s="3">
        <v>9</v>
      </c>
      <c r="R156" s="54"/>
    </row>
    <row r="157" spans="1:18">
      <c r="A157" s="3">
        <v>98</v>
      </c>
      <c r="B157" s="53">
        <v>44225</v>
      </c>
      <c r="C157" s="4" t="s">
        <v>45</v>
      </c>
      <c r="D157" s="2" t="s">
        <v>233</v>
      </c>
      <c r="E157" s="2" t="s">
        <v>234</v>
      </c>
      <c r="F157" s="4" t="s">
        <v>235</v>
      </c>
      <c r="G157" s="3">
        <v>6206</v>
      </c>
      <c r="H157" s="4" t="s">
        <v>41</v>
      </c>
      <c r="I157" s="3">
        <v>17</v>
      </c>
      <c r="R157" s="54"/>
    </row>
    <row r="158" spans="1:18">
      <c r="A158" s="3">
        <v>99</v>
      </c>
      <c r="B158" s="53">
        <v>44808</v>
      </c>
      <c r="C158" s="4" t="s">
        <v>28</v>
      </c>
      <c r="D158" s="2" t="s">
        <v>224</v>
      </c>
      <c r="E158" s="2" t="s">
        <v>225</v>
      </c>
      <c r="F158" s="4" t="s">
        <v>226</v>
      </c>
      <c r="G158" s="3">
        <v>7432</v>
      </c>
      <c r="H158" s="4" t="s">
        <v>41</v>
      </c>
      <c r="I158" s="3">
        <v>14</v>
      </c>
      <c r="R158" s="54"/>
    </row>
    <row r="159" spans="1:18">
      <c r="A159" s="3">
        <v>100</v>
      </c>
      <c r="B159" s="53">
        <v>44391</v>
      </c>
      <c r="C159" s="4" t="s">
        <v>59</v>
      </c>
      <c r="D159" s="2" t="s">
        <v>173</v>
      </c>
      <c r="E159" s="2" t="s">
        <v>174</v>
      </c>
      <c r="F159" s="4" t="s">
        <v>175</v>
      </c>
      <c r="G159" s="3">
        <v>6925</v>
      </c>
      <c r="H159" s="4" t="s">
        <v>41</v>
      </c>
      <c r="I159" s="3">
        <v>11</v>
      </c>
      <c r="R159" s="54"/>
    </row>
    <row r="160" spans="1:18">
      <c r="A160" s="3">
        <v>102</v>
      </c>
      <c r="B160" s="53">
        <v>44238</v>
      </c>
      <c r="C160" s="4" t="s">
        <v>164</v>
      </c>
      <c r="D160" s="2" t="s">
        <v>134</v>
      </c>
      <c r="E160" s="2" t="s">
        <v>135</v>
      </c>
      <c r="F160" s="4" t="s">
        <v>136</v>
      </c>
      <c r="G160" s="3">
        <v>5956</v>
      </c>
      <c r="H160" s="4" t="s">
        <v>41</v>
      </c>
      <c r="I160" s="3">
        <v>8</v>
      </c>
      <c r="R160" s="54"/>
    </row>
    <row r="161" spans="1:18">
      <c r="A161" s="3">
        <v>103</v>
      </c>
      <c r="B161" s="53">
        <v>44679</v>
      </c>
      <c r="C161" s="4" t="s">
        <v>101</v>
      </c>
      <c r="D161" s="2" t="s">
        <v>206</v>
      </c>
      <c r="E161" s="2" t="s">
        <v>207</v>
      </c>
      <c r="F161" s="4" t="s">
        <v>208</v>
      </c>
      <c r="G161" s="3">
        <v>6211</v>
      </c>
      <c r="H161" s="4" t="s">
        <v>41</v>
      </c>
      <c r="I161" s="3">
        <v>13</v>
      </c>
      <c r="R161" s="54"/>
    </row>
    <row r="162" spans="1:18">
      <c r="A162" s="3">
        <v>104</v>
      </c>
      <c r="B162" s="53">
        <v>44690</v>
      </c>
      <c r="C162" s="4" t="s">
        <v>164</v>
      </c>
      <c r="D162" s="2" t="s">
        <v>206</v>
      </c>
      <c r="E162" s="2" t="s">
        <v>207</v>
      </c>
      <c r="F162" s="4" t="s">
        <v>208</v>
      </c>
      <c r="G162" s="3">
        <v>6211</v>
      </c>
      <c r="H162" s="4" t="s">
        <v>41</v>
      </c>
      <c r="I162" s="3">
        <v>11</v>
      </c>
      <c r="R162" s="54"/>
    </row>
    <row r="163" spans="1:18">
      <c r="A163" s="3">
        <v>106</v>
      </c>
      <c r="B163" s="53">
        <v>44206</v>
      </c>
      <c r="C163" s="4" t="s">
        <v>45</v>
      </c>
      <c r="D163" s="2" t="s">
        <v>239</v>
      </c>
      <c r="E163" s="2" t="s">
        <v>240</v>
      </c>
      <c r="F163" s="4" t="s">
        <v>241</v>
      </c>
      <c r="G163" s="3">
        <v>245</v>
      </c>
      <c r="H163" s="4" t="s">
        <v>41</v>
      </c>
      <c r="I163" s="3">
        <v>3</v>
      </c>
      <c r="R163" s="54"/>
    </row>
    <row r="164" spans="1:18">
      <c r="A164" s="3">
        <v>107</v>
      </c>
      <c r="B164" s="53">
        <v>45132</v>
      </c>
      <c r="C164" s="4" t="s">
        <v>114</v>
      </c>
      <c r="D164" s="2" t="s">
        <v>165</v>
      </c>
      <c r="E164" s="2" t="s">
        <v>166</v>
      </c>
      <c r="F164" s="4" t="s">
        <v>167</v>
      </c>
      <c r="G164" s="3">
        <v>5860</v>
      </c>
      <c r="H164" s="4" t="s">
        <v>41</v>
      </c>
      <c r="I164" s="3">
        <v>15</v>
      </c>
      <c r="R164" s="54"/>
    </row>
    <row r="165" spans="1:18">
      <c r="A165" s="3">
        <v>109</v>
      </c>
      <c r="B165" s="53">
        <v>44990</v>
      </c>
      <c r="C165" s="4" t="s">
        <v>12</v>
      </c>
      <c r="D165" s="2" t="s">
        <v>245</v>
      </c>
      <c r="E165" s="2" t="s">
        <v>246</v>
      </c>
      <c r="F165" s="4" t="s">
        <v>247</v>
      </c>
      <c r="G165" s="3">
        <v>6791</v>
      </c>
      <c r="H165" s="4" t="s">
        <v>41</v>
      </c>
      <c r="I165" s="3">
        <v>9</v>
      </c>
      <c r="R165" s="54"/>
    </row>
    <row r="166" spans="1:18">
      <c r="A166" s="3">
        <v>111</v>
      </c>
      <c r="B166" s="53">
        <v>44750</v>
      </c>
      <c r="C166" s="4" t="s">
        <v>59</v>
      </c>
      <c r="D166" s="2" t="s">
        <v>203</v>
      </c>
      <c r="E166" s="2" t="s">
        <v>204</v>
      </c>
      <c r="F166" s="4" t="s">
        <v>205</v>
      </c>
      <c r="G166" s="3">
        <v>7172</v>
      </c>
      <c r="H166" s="4" t="s">
        <v>41</v>
      </c>
      <c r="I166" s="3">
        <v>7</v>
      </c>
      <c r="R166" s="54"/>
    </row>
    <row r="167" spans="1:18">
      <c r="A167" s="3">
        <v>112</v>
      </c>
      <c r="B167" s="53">
        <v>44230</v>
      </c>
      <c r="C167" s="4" t="s">
        <v>81</v>
      </c>
      <c r="D167" s="2" t="s">
        <v>212</v>
      </c>
      <c r="E167" s="2" t="s">
        <v>213</v>
      </c>
      <c r="F167" s="4" t="s">
        <v>214</v>
      </c>
      <c r="G167" s="3">
        <v>4116</v>
      </c>
      <c r="H167" s="4" t="s">
        <v>41</v>
      </c>
      <c r="I167" s="3">
        <v>8</v>
      </c>
      <c r="R167" s="54"/>
    </row>
    <row r="168" spans="1:18">
      <c r="A168" s="3">
        <v>113</v>
      </c>
      <c r="B168" s="53">
        <v>44583</v>
      </c>
      <c r="C168" s="4" t="s">
        <v>59</v>
      </c>
      <c r="D168" s="2" t="s">
        <v>173</v>
      </c>
      <c r="E168" s="2" t="s">
        <v>174</v>
      </c>
      <c r="F168" s="4" t="s">
        <v>175</v>
      </c>
      <c r="G168" s="3">
        <v>6925</v>
      </c>
      <c r="H168" s="4" t="s">
        <v>41</v>
      </c>
      <c r="I168" s="3">
        <v>8</v>
      </c>
      <c r="R168" s="54"/>
    </row>
    <row r="169" spans="1:18">
      <c r="A169" s="3">
        <v>114</v>
      </c>
      <c r="B169" s="53">
        <v>44904</v>
      </c>
      <c r="C169" s="4" t="s">
        <v>105</v>
      </c>
      <c r="D169" s="2" t="s">
        <v>137</v>
      </c>
      <c r="E169" s="2" t="s">
        <v>138</v>
      </c>
      <c r="F169" s="4" t="s">
        <v>139</v>
      </c>
      <c r="G169" s="3">
        <v>9976</v>
      </c>
      <c r="H169" s="4" t="s">
        <v>41</v>
      </c>
      <c r="I169" s="3">
        <v>20</v>
      </c>
      <c r="R169" s="54"/>
    </row>
    <row r="170" spans="1:18">
      <c r="A170" s="3">
        <v>115</v>
      </c>
      <c r="B170" s="53">
        <v>45062</v>
      </c>
      <c r="C170" s="4" t="s">
        <v>101</v>
      </c>
      <c r="D170" s="2" t="s">
        <v>248</v>
      </c>
      <c r="E170" s="2" t="s">
        <v>249</v>
      </c>
      <c r="F170" s="4" t="s">
        <v>250</v>
      </c>
      <c r="G170" s="3">
        <v>4464</v>
      </c>
      <c r="H170" s="4" t="s">
        <v>41</v>
      </c>
      <c r="I170" s="3">
        <v>6</v>
      </c>
      <c r="R170" s="54"/>
    </row>
    <row r="171" spans="1:18">
      <c r="A171" s="3">
        <v>116</v>
      </c>
      <c r="B171" s="53">
        <v>44772</v>
      </c>
      <c r="C171" s="4" t="s">
        <v>49</v>
      </c>
      <c r="D171" s="2" t="s">
        <v>66</v>
      </c>
      <c r="E171" s="2" t="s">
        <v>67</v>
      </c>
      <c r="F171" s="4" t="s">
        <v>68</v>
      </c>
      <c r="G171" s="3">
        <v>9243</v>
      </c>
      <c r="H171" s="4" t="s">
        <v>41</v>
      </c>
      <c r="I171" s="3">
        <v>11</v>
      </c>
      <c r="R171" s="54"/>
    </row>
    <row r="172" spans="1:18">
      <c r="A172" s="3">
        <v>117</v>
      </c>
      <c r="B172" s="53">
        <v>43904</v>
      </c>
      <c r="C172" s="4" t="s">
        <v>105</v>
      </c>
      <c r="D172" s="2" t="s">
        <v>182</v>
      </c>
      <c r="E172" s="2" t="s">
        <v>183</v>
      </c>
      <c r="F172" s="4" t="s">
        <v>184</v>
      </c>
      <c r="G172" s="3">
        <v>6278</v>
      </c>
      <c r="H172" s="4" t="s">
        <v>41</v>
      </c>
      <c r="I172" s="3">
        <v>14</v>
      </c>
      <c r="R172" s="54"/>
    </row>
    <row r="173" spans="1:18">
      <c r="A173" s="3">
        <v>118</v>
      </c>
      <c r="B173" s="53">
        <v>44709</v>
      </c>
      <c r="C173" s="4" t="s">
        <v>45</v>
      </c>
      <c r="D173" s="2" t="s">
        <v>102</v>
      </c>
      <c r="E173" s="2" t="s">
        <v>103</v>
      </c>
      <c r="F173" s="4" t="s">
        <v>104</v>
      </c>
      <c r="G173" s="3">
        <v>4388</v>
      </c>
      <c r="H173" s="4" t="s">
        <v>41</v>
      </c>
      <c r="I173" s="3">
        <v>11</v>
      </c>
      <c r="R173" s="54"/>
    </row>
    <row r="174" spans="1:18">
      <c r="A174" s="3">
        <v>120</v>
      </c>
      <c r="B174" s="53">
        <v>44692</v>
      </c>
      <c r="C174" s="4" t="s">
        <v>49</v>
      </c>
      <c r="D174" s="2" t="s">
        <v>254</v>
      </c>
      <c r="E174" s="2" t="s">
        <v>255</v>
      </c>
      <c r="F174" s="4" t="s">
        <v>256</v>
      </c>
      <c r="G174" s="3">
        <v>5565</v>
      </c>
      <c r="H174" s="4" t="s">
        <v>41</v>
      </c>
      <c r="I174" s="3">
        <v>6</v>
      </c>
      <c r="R174" s="54"/>
    </row>
    <row r="175" spans="1:18">
      <c r="A175" s="3">
        <v>121</v>
      </c>
      <c r="B175" s="53">
        <v>44671</v>
      </c>
      <c r="C175" s="4" t="s">
        <v>133</v>
      </c>
      <c r="D175" s="2" t="s">
        <v>230</v>
      </c>
      <c r="E175" s="2" t="s">
        <v>231</v>
      </c>
      <c r="F175" s="4" t="s">
        <v>232</v>
      </c>
      <c r="G175" s="3">
        <v>7427</v>
      </c>
      <c r="H175" s="4" t="s">
        <v>41</v>
      </c>
      <c r="I175" s="3">
        <v>3</v>
      </c>
      <c r="R175" s="54"/>
    </row>
    <row r="176" spans="1:18">
      <c r="A176" s="3">
        <v>122</v>
      </c>
      <c r="B176" s="53">
        <v>44979</v>
      </c>
      <c r="C176" s="4" t="s">
        <v>172</v>
      </c>
      <c r="D176" s="2" t="s">
        <v>29</v>
      </c>
      <c r="E176" s="2" t="s">
        <v>30</v>
      </c>
      <c r="F176" s="4" t="s">
        <v>31</v>
      </c>
      <c r="G176" s="3">
        <v>5529</v>
      </c>
      <c r="H176" s="4" t="s">
        <v>41</v>
      </c>
      <c r="I176" s="3">
        <v>15</v>
      </c>
      <c r="R176" s="54"/>
    </row>
    <row r="177" spans="1:18">
      <c r="A177" s="3">
        <v>124</v>
      </c>
      <c r="B177" s="53">
        <v>45274</v>
      </c>
      <c r="C177" s="4" t="s">
        <v>74</v>
      </c>
      <c r="D177" s="2" t="s">
        <v>94</v>
      </c>
      <c r="E177" s="2" t="s">
        <v>95</v>
      </c>
      <c r="F177" s="4" t="s">
        <v>96</v>
      </c>
      <c r="G177" s="3">
        <v>5088</v>
      </c>
      <c r="H177" s="4" t="s">
        <v>41</v>
      </c>
      <c r="I177" s="3">
        <v>10</v>
      </c>
      <c r="R177" s="54"/>
    </row>
    <row r="178" spans="1:18">
      <c r="A178" s="3">
        <v>125</v>
      </c>
      <c r="B178" s="53">
        <v>44893</v>
      </c>
      <c r="C178" s="4" t="s">
        <v>172</v>
      </c>
      <c r="D178" s="2" t="s">
        <v>257</v>
      </c>
      <c r="E178" s="2" t="s">
        <v>258</v>
      </c>
      <c r="F178" s="4" t="s">
        <v>259</v>
      </c>
      <c r="G178" s="3">
        <v>5217</v>
      </c>
      <c r="H178" s="4" t="s">
        <v>41</v>
      </c>
      <c r="I178" s="3">
        <v>17</v>
      </c>
      <c r="R178" s="54"/>
    </row>
    <row r="179" spans="1:18">
      <c r="A179" s="3">
        <v>126</v>
      </c>
      <c r="B179" s="53">
        <v>44299</v>
      </c>
      <c r="C179" s="4" t="s">
        <v>133</v>
      </c>
      <c r="D179" s="2" t="s">
        <v>260</v>
      </c>
      <c r="E179" s="2" t="s">
        <v>261</v>
      </c>
      <c r="F179" s="4" t="s">
        <v>262</v>
      </c>
      <c r="G179" s="3">
        <v>3525</v>
      </c>
      <c r="H179" s="4" t="s">
        <v>41</v>
      </c>
      <c r="I179" s="3">
        <v>8</v>
      </c>
      <c r="R179" s="54"/>
    </row>
    <row r="180" spans="1:18">
      <c r="A180" s="3">
        <v>128</v>
      </c>
      <c r="B180" s="53">
        <v>45285</v>
      </c>
      <c r="C180" s="4" t="s">
        <v>171</v>
      </c>
      <c r="D180" s="2" t="s">
        <v>140</v>
      </c>
      <c r="E180" s="2" t="s">
        <v>141</v>
      </c>
      <c r="F180" s="4" t="s">
        <v>142</v>
      </c>
      <c r="G180" s="3">
        <v>5548</v>
      </c>
      <c r="H180" s="4" t="s">
        <v>41</v>
      </c>
      <c r="I180" s="3">
        <v>10</v>
      </c>
      <c r="R180" s="54"/>
    </row>
    <row r="181" spans="1:18">
      <c r="A181" s="3">
        <v>132</v>
      </c>
      <c r="B181" s="53">
        <v>45000</v>
      </c>
      <c r="C181" s="4" t="s">
        <v>59</v>
      </c>
      <c r="D181" s="2" t="s">
        <v>203</v>
      </c>
      <c r="E181" s="2" t="s">
        <v>204</v>
      </c>
      <c r="F181" s="4" t="s">
        <v>205</v>
      </c>
      <c r="G181" s="3">
        <v>7172</v>
      </c>
      <c r="H181" s="4" t="s">
        <v>41</v>
      </c>
      <c r="I181" s="3">
        <v>13</v>
      </c>
      <c r="R181" s="54"/>
    </row>
    <row r="182" spans="1:18">
      <c r="A182" s="3">
        <v>133</v>
      </c>
      <c r="B182" s="53">
        <v>44402</v>
      </c>
      <c r="C182" s="4" t="s">
        <v>81</v>
      </c>
      <c r="D182" s="2" t="s">
        <v>143</v>
      </c>
      <c r="E182" s="2" t="s">
        <v>144</v>
      </c>
      <c r="F182" s="4" t="s">
        <v>145</v>
      </c>
      <c r="G182" s="3">
        <v>3249</v>
      </c>
      <c r="H182" s="4" t="s">
        <v>41</v>
      </c>
      <c r="I182" s="3">
        <v>2</v>
      </c>
      <c r="R182" s="54"/>
    </row>
    <row r="183" spans="1:18">
      <c r="A183" s="3">
        <v>134</v>
      </c>
      <c r="B183" s="53">
        <v>44837</v>
      </c>
      <c r="C183" s="4" t="s">
        <v>114</v>
      </c>
      <c r="D183" s="2" t="s">
        <v>197</v>
      </c>
      <c r="E183" s="2" t="s">
        <v>198</v>
      </c>
      <c r="F183" s="4" t="s">
        <v>199</v>
      </c>
      <c r="G183" s="3">
        <v>5726</v>
      </c>
      <c r="H183" s="4" t="s">
        <v>41</v>
      </c>
      <c r="I183" s="3">
        <v>15</v>
      </c>
      <c r="R183" s="54"/>
    </row>
    <row r="184" spans="1:18">
      <c r="A184" s="3">
        <v>135</v>
      </c>
      <c r="B184" s="53">
        <v>44636</v>
      </c>
      <c r="C184" s="4" t="s">
        <v>164</v>
      </c>
      <c r="D184" s="2" t="s">
        <v>269</v>
      </c>
      <c r="E184" s="2" t="s">
        <v>270</v>
      </c>
      <c r="F184" s="4" t="s">
        <v>271</v>
      </c>
      <c r="G184" s="3">
        <v>5246</v>
      </c>
      <c r="H184" s="4" t="s">
        <v>41</v>
      </c>
      <c r="I184" s="3">
        <v>10</v>
      </c>
      <c r="R184" s="54"/>
    </row>
    <row r="185" spans="1:18">
      <c r="A185" s="3">
        <v>139</v>
      </c>
      <c r="B185" s="53">
        <v>44343</v>
      </c>
      <c r="C185" s="4" t="s">
        <v>164</v>
      </c>
      <c r="D185" s="2" t="s">
        <v>188</v>
      </c>
      <c r="E185" s="2" t="s">
        <v>189</v>
      </c>
      <c r="F185" s="4" t="s">
        <v>190</v>
      </c>
      <c r="G185" s="3">
        <v>4977</v>
      </c>
      <c r="H185" s="4" t="s">
        <v>41</v>
      </c>
      <c r="I185" s="3">
        <v>7</v>
      </c>
      <c r="R185" s="54"/>
    </row>
    <row r="186" spans="1:18">
      <c r="A186" s="3">
        <v>140</v>
      </c>
      <c r="B186" s="53">
        <v>44068</v>
      </c>
      <c r="C186" s="4" t="s">
        <v>12</v>
      </c>
      <c r="D186" s="2" t="s">
        <v>88</v>
      </c>
      <c r="E186" s="2" t="s">
        <v>89</v>
      </c>
      <c r="F186" s="4" t="s">
        <v>90</v>
      </c>
      <c r="G186" s="3">
        <v>5880</v>
      </c>
      <c r="H186" s="4" t="s">
        <v>41</v>
      </c>
      <c r="I186" s="3">
        <v>3</v>
      </c>
      <c r="R186" s="54"/>
    </row>
    <row r="187" spans="1:18">
      <c r="A187" s="3">
        <v>141</v>
      </c>
      <c r="B187" s="53">
        <v>44971</v>
      </c>
      <c r="C187" s="4" t="s">
        <v>59</v>
      </c>
      <c r="D187" s="2" t="s">
        <v>272</v>
      </c>
      <c r="E187" s="2" t="s">
        <v>273</v>
      </c>
      <c r="F187" s="4" t="s">
        <v>274</v>
      </c>
      <c r="G187" s="3">
        <v>6103</v>
      </c>
      <c r="H187" s="4" t="s">
        <v>41</v>
      </c>
      <c r="I187" s="3">
        <v>10</v>
      </c>
      <c r="R187" s="54"/>
    </row>
    <row r="188" spans="1:18">
      <c r="A188" s="3">
        <v>142</v>
      </c>
      <c r="B188" s="53">
        <v>44416</v>
      </c>
      <c r="C188" s="4" t="s">
        <v>49</v>
      </c>
      <c r="D188" s="2" t="s">
        <v>263</v>
      </c>
      <c r="E188" s="2" t="s">
        <v>264</v>
      </c>
      <c r="F188" s="4" t="s">
        <v>265</v>
      </c>
      <c r="G188" s="3">
        <v>6817</v>
      </c>
      <c r="H188" s="4" t="s">
        <v>41</v>
      </c>
      <c r="I188" s="3">
        <v>14</v>
      </c>
      <c r="R188" s="54"/>
    </row>
    <row r="189" spans="1:18">
      <c r="A189" s="3">
        <v>143</v>
      </c>
      <c r="B189" s="53">
        <v>45075</v>
      </c>
      <c r="C189" s="4" t="s">
        <v>74</v>
      </c>
      <c r="D189" s="2" t="s">
        <v>275</v>
      </c>
      <c r="E189" s="2" t="s">
        <v>276</v>
      </c>
      <c r="F189" s="4" t="s">
        <v>277</v>
      </c>
      <c r="G189" s="3">
        <v>7235</v>
      </c>
      <c r="H189" s="4" t="s">
        <v>41</v>
      </c>
      <c r="I189" s="3">
        <v>11</v>
      </c>
      <c r="R189" s="54"/>
    </row>
    <row r="190" spans="1:18">
      <c r="A190" s="3">
        <v>144</v>
      </c>
      <c r="B190" s="53">
        <v>44995</v>
      </c>
      <c r="C190" s="4" t="s">
        <v>164</v>
      </c>
      <c r="D190" s="2" t="s">
        <v>155</v>
      </c>
      <c r="E190" s="2" t="s">
        <v>156</v>
      </c>
      <c r="F190" s="4" t="s">
        <v>157</v>
      </c>
      <c r="G190" s="3">
        <v>6101</v>
      </c>
      <c r="H190" s="4" t="s">
        <v>41</v>
      </c>
      <c r="I190" s="3">
        <v>12</v>
      </c>
      <c r="R190" s="54"/>
    </row>
    <row r="191" spans="1:18">
      <c r="A191" s="3">
        <v>145</v>
      </c>
      <c r="B191" s="53">
        <v>44109</v>
      </c>
      <c r="C191" s="4" t="s">
        <v>45</v>
      </c>
      <c r="D191" s="2" t="s">
        <v>176</v>
      </c>
      <c r="E191" s="2" t="s">
        <v>177</v>
      </c>
      <c r="F191" s="4" t="s">
        <v>178</v>
      </c>
      <c r="G191" s="3">
        <v>6775</v>
      </c>
      <c r="H191" s="4" t="s">
        <v>41</v>
      </c>
      <c r="I191" s="3">
        <v>10</v>
      </c>
      <c r="R191" s="54"/>
    </row>
    <row r="192" spans="1:18">
      <c r="A192" s="3">
        <v>147</v>
      </c>
      <c r="B192" s="53">
        <v>45082</v>
      </c>
      <c r="C192" s="4" t="s">
        <v>55</v>
      </c>
      <c r="D192" s="2" t="s">
        <v>227</v>
      </c>
      <c r="E192" s="2" t="s">
        <v>228</v>
      </c>
      <c r="F192" s="4" t="s">
        <v>229</v>
      </c>
      <c r="G192" s="3">
        <v>6530</v>
      </c>
      <c r="H192" s="4" t="s">
        <v>41</v>
      </c>
      <c r="I192" s="3">
        <v>11</v>
      </c>
      <c r="R192" s="54"/>
    </row>
    <row r="193" spans="1:18">
      <c r="A193" s="3">
        <v>148</v>
      </c>
      <c r="B193" s="53">
        <v>45254</v>
      </c>
      <c r="C193" s="4" t="s">
        <v>114</v>
      </c>
      <c r="D193" s="2" t="s">
        <v>278</v>
      </c>
      <c r="E193" s="2" t="s">
        <v>279</v>
      </c>
      <c r="F193" s="4" t="s">
        <v>280</v>
      </c>
      <c r="G193" s="3">
        <v>6823</v>
      </c>
      <c r="H193" s="4" t="s">
        <v>41</v>
      </c>
      <c r="I193" s="3">
        <v>11</v>
      </c>
      <c r="R193" s="54"/>
    </row>
    <row r="194" spans="1:18">
      <c r="A194" s="3">
        <v>149</v>
      </c>
      <c r="B194" s="53">
        <v>44082</v>
      </c>
      <c r="C194" s="4" t="s">
        <v>45</v>
      </c>
      <c r="D194" s="2" t="s">
        <v>281</v>
      </c>
      <c r="E194" s="2" t="s">
        <v>282</v>
      </c>
      <c r="F194" s="4" t="s">
        <v>283</v>
      </c>
      <c r="G194" s="3">
        <v>7340</v>
      </c>
      <c r="H194" s="4" t="s">
        <v>41</v>
      </c>
      <c r="I194" s="3">
        <v>13</v>
      </c>
      <c r="R194" s="54"/>
    </row>
    <row r="195" spans="1:18">
      <c r="A195" s="3">
        <v>150</v>
      </c>
      <c r="B195" s="53">
        <v>45291</v>
      </c>
      <c r="C195" s="4" t="s">
        <v>164</v>
      </c>
      <c r="D195" s="2" t="s">
        <v>91</v>
      </c>
      <c r="E195" s="2" t="s">
        <v>92</v>
      </c>
      <c r="F195" s="4" t="s">
        <v>93</v>
      </c>
      <c r="G195" s="3">
        <v>6671</v>
      </c>
      <c r="H195" s="4" t="s">
        <v>41</v>
      </c>
      <c r="I195" s="3">
        <v>13</v>
      </c>
      <c r="R195" s="54"/>
    </row>
  </sheetData>
  <pageMargins left="0.7" right="0.7" top="0.75" bottom="0.75" header="0.3" footer="0.3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EB63-7970-4945-A52C-16A88DACEB92}">
  <sheetPr>
    <tabColor rgb="FF92D050"/>
  </sheetPr>
  <dimension ref="A1:P102"/>
  <sheetViews>
    <sheetView topLeftCell="F1" zoomScale="85" zoomScaleNormal="85" workbookViewId="0">
      <selection activeCell="P24" sqref="P24"/>
    </sheetView>
  </sheetViews>
  <sheetFormatPr baseColWidth="10" defaultColWidth="11.375" defaultRowHeight="14.25"/>
  <cols>
    <col min="2" max="2" width="29" bestFit="1" customWidth="1"/>
    <col min="3" max="3" width="14.25" bestFit="1" customWidth="1"/>
    <col min="4" max="5" width="9.5" bestFit="1" customWidth="1"/>
    <col min="6" max="6" width="24.375" bestFit="1" customWidth="1"/>
    <col min="7" max="7" width="23.75" bestFit="1" customWidth="1"/>
    <col min="8" max="8" width="15" bestFit="1" customWidth="1"/>
    <col min="9" max="9" width="14.625" style="29" bestFit="1" customWidth="1"/>
    <col min="10" max="10" width="14.625" bestFit="1" customWidth="1"/>
    <col min="12" max="12" width="20.125" bestFit="1" customWidth="1"/>
    <col min="13" max="13" width="24.5" bestFit="1" customWidth="1"/>
    <col min="14" max="15" width="22.875" bestFit="1" customWidth="1"/>
    <col min="16" max="16" width="22.875" style="49" bestFit="1" customWidth="1"/>
    <col min="17" max="33" width="22.875" bestFit="1" customWidth="1"/>
    <col min="34" max="34" width="11.75" bestFit="1" customWidth="1"/>
  </cols>
  <sheetData>
    <row r="1" spans="1:16" ht="15">
      <c r="A1" s="41" t="s">
        <v>1</v>
      </c>
      <c r="B1" s="42" t="s">
        <v>2</v>
      </c>
      <c r="C1" s="18" t="s">
        <v>3</v>
      </c>
      <c r="D1" s="24" t="s">
        <v>4</v>
      </c>
      <c r="E1" s="24" t="s">
        <v>5</v>
      </c>
      <c r="F1" s="18" t="s">
        <v>6</v>
      </c>
      <c r="G1" s="21" t="s">
        <v>7</v>
      </c>
      <c r="H1" s="18" t="s">
        <v>8</v>
      </c>
      <c r="I1" s="21" t="s">
        <v>9</v>
      </c>
      <c r="J1" s="56" t="s">
        <v>329</v>
      </c>
      <c r="L1" s="56" t="s">
        <v>325</v>
      </c>
      <c r="M1" s="56" t="s">
        <v>326</v>
      </c>
      <c r="N1" s="56" t="s">
        <v>327</v>
      </c>
      <c r="P1" s="66" t="s">
        <v>328</v>
      </c>
    </row>
    <row r="2" spans="1:16">
      <c r="A2" s="57">
        <v>1</v>
      </c>
      <c r="B2" s="50">
        <v>44095</v>
      </c>
      <c r="C2" s="58" t="s">
        <v>12</v>
      </c>
      <c r="D2" s="59" t="s">
        <v>13</v>
      </c>
      <c r="E2" s="59" t="s">
        <v>14</v>
      </c>
      <c r="F2" s="58" t="s">
        <v>15</v>
      </c>
      <c r="G2" s="60">
        <v>5915</v>
      </c>
      <c r="H2" s="58" t="s">
        <v>25</v>
      </c>
      <c r="I2" s="60">
        <v>9</v>
      </c>
      <c r="J2" s="44" t="str">
        <f>IF(I2 &lt;= $L$2, $P$2, IF(AND(I2 &gt; $L$2, I2 &lt;= $M$2), $P$3, IF(AND(I2 &gt; $M$2, I2 &lt;= $N$2), $P$4, $P$5)))</f>
        <v>Q1 - Q2</v>
      </c>
      <c r="L2" s="29">
        <f>QUARTILE(I2:I102, 1)</f>
        <v>7</v>
      </c>
      <c r="M2" s="29">
        <f>QUARTILE(I2:I102, 2)</f>
        <v>10</v>
      </c>
      <c r="N2" s="29">
        <f>QUARTILE(I2:I102, 3)</f>
        <v>15</v>
      </c>
      <c r="P2" s="4" t="s">
        <v>330</v>
      </c>
    </row>
    <row r="3" spans="1:16">
      <c r="A3" s="61">
        <v>2</v>
      </c>
      <c r="B3" s="51">
        <v>44641</v>
      </c>
      <c r="C3" s="62" t="s">
        <v>28</v>
      </c>
      <c r="D3" s="63" t="s">
        <v>29</v>
      </c>
      <c r="E3" s="63" t="s">
        <v>30</v>
      </c>
      <c r="F3" s="62" t="s">
        <v>31</v>
      </c>
      <c r="G3" s="64">
        <v>5529</v>
      </c>
      <c r="H3" s="62" t="s">
        <v>25</v>
      </c>
      <c r="I3" s="64">
        <v>9</v>
      </c>
      <c r="J3" s="44" t="str">
        <f t="shared" ref="J3:J66" si="0">IF(I3 &lt;= $L$2, $P$2, IF(AND(I3 &gt; $L$2, I3 &lt;= $M$2), $P$3, IF(AND(I3 &gt; $M$2, I3 &lt;= $N$2), $P$4, $P$5)))</f>
        <v>Q1 - Q2</v>
      </c>
      <c r="P3" s="4" t="s">
        <v>331</v>
      </c>
    </row>
    <row r="4" spans="1:16">
      <c r="A4" s="57">
        <v>3</v>
      </c>
      <c r="B4" s="50">
        <v>44467</v>
      </c>
      <c r="C4" s="58" t="s">
        <v>12</v>
      </c>
      <c r="D4" s="59" t="s">
        <v>38</v>
      </c>
      <c r="E4" s="59" t="s">
        <v>39</v>
      </c>
      <c r="F4" s="58" t="s">
        <v>40</v>
      </c>
      <c r="G4" s="60">
        <v>4999</v>
      </c>
      <c r="H4" s="58" t="s">
        <v>25</v>
      </c>
      <c r="I4" s="60">
        <v>5</v>
      </c>
      <c r="J4" s="44" t="str">
        <f t="shared" si="0"/>
        <v>&lt; Q1</v>
      </c>
      <c r="P4" s="4" t="s">
        <v>332</v>
      </c>
    </row>
    <row r="5" spans="1:16">
      <c r="A5" s="61">
        <v>4</v>
      </c>
      <c r="B5" s="51">
        <v>45219</v>
      </c>
      <c r="C5" s="62" t="s">
        <v>45</v>
      </c>
      <c r="D5" s="63" t="s">
        <v>46</v>
      </c>
      <c r="E5" s="63" t="s">
        <v>47</v>
      </c>
      <c r="F5" s="62" t="s">
        <v>48</v>
      </c>
      <c r="G5" s="64">
        <v>5360</v>
      </c>
      <c r="H5" s="62" t="s">
        <v>25</v>
      </c>
      <c r="I5" s="64">
        <v>17</v>
      </c>
      <c r="J5" s="44" t="str">
        <f t="shared" si="0"/>
        <v>&gt; Q3</v>
      </c>
      <c r="P5" s="4" t="s">
        <v>333</v>
      </c>
    </row>
    <row r="6" spans="1:16">
      <c r="A6" s="57">
        <v>5</v>
      </c>
      <c r="B6" s="50">
        <v>45164</v>
      </c>
      <c r="C6" s="58" t="s">
        <v>49</v>
      </c>
      <c r="D6" s="59" t="s">
        <v>50</v>
      </c>
      <c r="E6" s="59" t="s">
        <v>51</v>
      </c>
      <c r="F6" s="58" t="s">
        <v>52</v>
      </c>
      <c r="G6" s="60">
        <v>5233</v>
      </c>
      <c r="H6" s="58" t="s">
        <v>25</v>
      </c>
      <c r="I6" s="60">
        <v>7</v>
      </c>
      <c r="J6" s="44" t="str">
        <f t="shared" si="0"/>
        <v>&lt; Q1</v>
      </c>
    </row>
    <row r="7" spans="1:16">
      <c r="A7" s="61">
        <v>7</v>
      </c>
      <c r="B7" s="51">
        <v>44239</v>
      </c>
      <c r="C7" s="62" t="s">
        <v>59</v>
      </c>
      <c r="D7" s="63" t="s">
        <v>60</v>
      </c>
      <c r="E7" s="63" t="s">
        <v>61</v>
      </c>
      <c r="F7" s="62" t="s">
        <v>62</v>
      </c>
      <c r="G7" s="64">
        <v>6216</v>
      </c>
      <c r="H7" s="62" t="s">
        <v>25</v>
      </c>
      <c r="I7" s="64">
        <v>14</v>
      </c>
      <c r="J7" s="44" t="str">
        <f t="shared" si="0"/>
        <v>Q2 - Q3</v>
      </c>
      <c r="L7" s="43" t="s">
        <v>286</v>
      </c>
      <c r="M7" t="s">
        <v>314</v>
      </c>
      <c r="P7"/>
    </row>
    <row r="8" spans="1:16">
      <c r="A8" s="57">
        <v>15</v>
      </c>
      <c r="B8" s="50">
        <v>44001</v>
      </c>
      <c r="C8" s="58" t="s">
        <v>74</v>
      </c>
      <c r="D8" s="59" t="s">
        <v>88</v>
      </c>
      <c r="E8" s="59" t="s">
        <v>89</v>
      </c>
      <c r="F8" s="58" t="s">
        <v>90</v>
      </c>
      <c r="G8" s="60">
        <v>5880</v>
      </c>
      <c r="H8" s="58" t="s">
        <v>25</v>
      </c>
      <c r="I8" s="60">
        <v>2</v>
      </c>
      <c r="J8" s="44" t="str">
        <f t="shared" si="0"/>
        <v>&lt; Q1</v>
      </c>
      <c r="L8" s="30" t="s">
        <v>330</v>
      </c>
      <c r="M8" s="44">
        <v>27</v>
      </c>
      <c r="P8"/>
    </row>
    <row r="9" spans="1:16">
      <c r="A9" s="61">
        <v>16</v>
      </c>
      <c r="B9" s="51">
        <v>45290</v>
      </c>
      <c r="C9" s="62" t="s">
        <v>74</v>
      </c>
      <c r="D9" s="63" t="s">
        <v>91</v>
      </c>
      <c r="E9" s="63" t="s">
        <v>92</v>
      </c>
      <c r="F9" s="62" t="s">
        <v>93</v>
      </c>
      <c r="G9" s="64">
        <v>6671</v>
      </c>
      <c r="H9" s="62" t="s">
        <v>25</v>
      </c>
      <c r="I9" s="64">
        <v>8</v>
      </c>
      <c r="J9" s="44" t="str">
        <f t="shared" si="0"/>
        <v>Q1 - Q2</v>
      </c>
      <c r="L9" s="30" t="s">
        <v>333</v>
      </c>
      <c r="M9" s="44">
        <v>21</v>
      </c>
    </row>
    <row r="10" spans="1:16">
      <c r="A10" s="57">
        <v>18</v>
      </c>
      <c r="B10" s="50">
        <v>44433</v>
      </c>
      <c r="C10" s="58" t="s">
        <v>12</v>
      </c>
      <c r="D10" s="59" t="s">
        <v>98</v>
      </c>
      <c r="E10" s="59" t="s">
        <v>99</v>
      </c>
      <c r="F10" s="58" t="s">
        <v>100</v>
      </c>
      <c r="G10" s="60">
        <v>5853</v>
      </c>
      <c r="H10" s="58" t="s">
        <v>25</v>
      </c>
      <c r="I10" s="60">
        <v>9</v>
      </c>
      <c r="J10" s="44" t="str">
        <f t="shared" si="0"/>
        <v>Q1 - Q2</v>
      </c>
      <c r="L10" s="30" t="s">
        <v>331</v>
      </c>
      <c r="M10" s="44">
        <v>24</v>
      </c>
    </row>
    <row r="11" spans="1:16">
      <c r="A11" s="61">
        <v>19</v>
      </c>
      <c r="B11" s="51">
        <v>44576</v>
      </c>
      <c r="C11" s="62" t="s">
        <v>101</v>
      </c>
      <c r="D11" s="63" t="s">
        <v>102</v>
      </c>
      <c r="E11" s="63" t="s">
        <v>103</v>
      </c>
      <c r="F11" s="62" t="s">
        <v>104</v>
      </c>
      <c r="G11" s="64">
        <v>4388</v>
      </c>
      <c r="H11" s="62" t="s">
        <v>25</v>
      </c>
      <c r="I11" s="64">
        <v>6</v>
      </c>
      <c r="J11" s="44" t="str">
        <f t="shared" si="0"/>
        <v>&lt; Q1</v>
      </c>
      <c r="L11" s="30" t="s">
        <v>332</v>
      </c>
      <c r="M11" s="44">
        <v>29</v>
      </c>
    </row>
    <row r="12" spans="1:16">
      <c r="A12" s="57">
        <v>21</v>
      </c>
      <c r="B12" s="50">
        <v>44514</v>
      </c>
      <c r="C12" s="58" t="s">
        <v>59</v>
      </c>
      <c r="D12" s="59" t="s">
        <v>78</v>
      </c>
      <c r="E12" s="59" t="s">
        <v>79</v>
      </c>
      <c r="F12" s="58" t="s">
        <v>80</v>
      </c>
      <c r="G12" s="60">
        <v>105</v>
      </c>
      <c r="H12" s="58" t="s">
        <v>25</v>
      </c>
      <c r="I12" s="60">
        <v>2</v>
      </c>
      <c r="J12" s="44" t="str">
        <f t="shared" si="0"/>
        <v>&lt; Q1</v>
      </c>
      <c r="L12" s="30" t="s">
        <v>293</v>
      </c>
      <c r="M12" s="44">
        <v>101</v>
      </c>
    </row>
    <row r="13" spans="1:16">
      <c r="A13" s="61">
        <v>22</v>
      </c>
      <c r="B13" s="51">
        <v>43992</v>
      </c>
      <c r="C13" s="62" t="s">
        <v>105</v>
      </c>
      <c r="D13" s="63" t="s">
        <v>106</v>
      </c>
      <c r="E13" s="63" t="s">
        <v>107</v>
      </c>
      <c r="F13" s="62" t="s">
        <v>108</v>
      </c>
      <c r="G13" s="64">
        <v>5938</v>
      </c>
      <c r="H13" s="62" t="s">
        <v>25</v>
      </c>
      <c r="I13" s="64">
        <v>13</v>
      </c>
      <c r="J13" s="44" t="str">
        <f t="shared" si="0"/>
        <v>Q2 - Q3</v>
      </c>
    </row>
    <row r="14" spans="1:16">
      <c r="A14" s="57">
        <v>23</v>
      </c>
      <c r="B14" s="50">
        <v>45179</v>
      </c>
      <c r="C14" s="58" t="s">
        <v>28</v>
      </c>
      <c r="D14" s="59" t="s">
        <v>111</v>
      </c>
      <c r="E14" s="59" t="s">
        <v>112</v>
      </c>
      <c r="F14" s="58" t="s">
        <v>113</v>
      </c>
      <c r="G14" s="60">
        <v>5758</v>
      </c>
      <c r="H14" s="58" t="s">
        <v>25</v>
      </c>
      <c r="I14" s="60">
        <v>20</v>
      </c>
      <c r="J14" s="44" t="str">
        <f t="shared" si="0"/>
        <v>&gt; Q3</v>
      </c>
    </row>
    <row r="15" spans="1:16">
      <c r="A15" s="61">
        <v>24</v>
      </c>
      <c r="B15" s="51">
        <v>44669</v>
      </c>
      <c r="C15" s="62" t="s">
        <v>114</v>
      </c>
      <c r="D15" s="63" t="s">
        <v>115</v>
      </c>
      <c r="E15" s="63" t="s">
        <v>116</v>
      </c>
      <c r="F15" s="62" t="s">
        <v>117</v>
      </c>
      <c r="G15" s="64">
        <v>4666</v>
      </c>
      <c r="H15" s="62" t="s">
        <v>25</v>
      </c>
      <c r="I15" s="64">
        <v>4</v>
      </c>
      <c r="J15" s="44" t="str">
        <f t="shared" si="0"/>
        <v>&lt; Q1</v>
      </c>
    </row>
    <row r="16" spans="1:16">
      <c r="A16" s="57">
        <v>27</v>
      </c>
      <c r="B16" s="50">
        <v>45128</v>
      </c>
      <c r="C16" s="58" t="s">
        <v>74</v>
      </c>
      <c r="D16" s="59" t="s">
        <v>121</v>
      </c>
      <c r="E16" s="59" t="s">
        <v>122</v>
      </c>
      <c r="F16" s="58" t="s">
        <v>123</v>
      </c>
      <c r="G16" s="60">
        <v>5857</v>
      </c>
      <c r="H16" s="58" t="s">
        <v>25</v>
      </c>
      <c r="I16" s="60">
        <v>13</v>
      </c>
      <c r="J16" s="44" t="str">
        <f t="shared" si="0"/>
        <v>Q2 - Q3</v>
      </c>
    </row>
    <row r="17" spans="1:10">
      <c r="A17" s="61">
        <v>29</v>
      </c>
      <c r="B17" s="51">
        <v>45174</v>
      </c>
      <c r="C17" s="62" t="s">
        <v>55</v>
      </c>
      <c r="D17" s="63" t="s">
        <v>127</v>
      </c>
      <c r="E17" s="63" t="s">
        <v>128</v>
      </c>
      <c r="F17" s="62" t="s">
        <v>129</v>
      </c>
      <c r="G17" s="64">
        <v>2284</v>
      </c>
      <c r="H17" s="62" t="s">
        <v>25</v>
      </c>
      <c r="I17" s="64">
        <v>4</v>
      </c>
      <c r="J17" s="44" t="str">
        <f t="shared" si="0"/>
        <v>&lt; Q1</v>
      </c>
    </row>
    <row r="18" spans="1:10">
      <c r="A18" s="57">
        <v>32</v>
      </c>
      <c r="B18" s="50">
        <v>44172</v>
      </c>
      <c r="C18" s="58" t="s">
        <v>74</v>
      </c>
      <c r="D18" s="59" t="s">
        <v>137</v>
      </c>
      <c r="E18" s="59" t="s">
        <v>138</v>
      </c>
      <c r="F18" s="58" t="s">
        <v>139</v>
      </c>
      <c r="G18" s="60">
        <v>9976</v>
      </c>
      <c r="H18" s="58" t="s">
        <v>25</v>
      </c>
      <c r="I18" s="60">
        <v>20</v>
      </c>
      <c r="J18" s="44" t="str">
        <f t="shared" si="0"/>
        <v>&gt; Q3</v>
      </c>
    </row>
    <row r="19" spans="1:10">
      <c r="A19" s="61">
        <v>34</v>
      </c>
      <c r="B19" s="51">
        <v>44575</v>
      </c>
      <c r="C19" s="62" t="s">
        <v>105</v>
      </c>
      <c r="D19" s="63" t="s">
        <v>143</v>
      </c>
      <c r="E19" s="63" t="s">
        <v>144</v>
      </c>
      <c r="F19" s="62" t="s">
        <v>145</v>
      </c>
      <c r="G19" s="64">
        <v>3249</v>
      </c>
      <c r="H19" s="62" t="s">
        <v>25</v>
      </c>
      <c r="I19" s="64">
        <v>10</v>
      </c>
      <c r="J19" s="44" t="str">
        <f t="shared" si="0"/>
        <v>Q1 - Q2</v>
      </c>
    </row>
    <row r="20" spans="1:10">
      <c r="A20" s="57">
        <v>36</v>
      </c>
      <c r="B20" s="50">
        <v>45028</v>
      </c>
      <c r="C20" s="58" t="s">
        <v>55</v>
      </c>
      <c r="D20" s="59" t="s">
        <v>146</v>
      </c>
      <c r="E20" s="59" t="s">
        <v>147</v>
      </c>
      <c r="F20" s="58" t="s">
        <v>148</v>
      </c>
      <c r="G20" s="60">
        <v>8575</v>
      </c>
      <c r="H20" s="58" t="s">
        <v>25</v>
      </c>
      <c r="I20" s="60">
        <v>14</v>
      </c>
      <c r="J20" s="44" t="str">
        <f t="shared" si="0"/>
        <v>Q2 - Q3</v>
      </c>
    </row>
    <row r="21" spans="1:10">
      <c r="A21" s="61">
        <v>38</v>
      </c>
      <c r="B21" s="51">
        <v>44670</v>
      </c>
      <c r="C21" s="62" t="s">
        <v>45</v>
      </c>
      <c r="D21" s="63" t="s">
        <v>152</v>
      </c>
      <c r="E21" s="63" t="s">
        <v>153</v>
      </c>
      <c r="F21" s="62" t="s">
        <v>154</v>
      </c>
      <c r="G21" s="64">
        <v>5762</v>
      </c>
      <c r="H21" s="62" t="s">
        <v>25</v>
      </c>
      <c r="I21" s="64">
        <v>28</v>
      </c>
      <c r="J21" s="44" t="str">
        <f t="shared" si="0"/>
        <v>&gt; Q3</v>
      </c>
    </row>
    <row r="22" spans="1:10">
      <c r="A22" s="57">
        <v>39</v>
      </c>
      <c r="B22" s="50">
        <v>45097</v>
      </c>
      <c r="C22" s="58" t="s">
        <v>55</v>
      </c>
      <c r="D22" s="59" t="s">
        <v>69</v>
      </c>
      <c r="E22" s="59" t="s">
        <v>70</v>
      </c>
      <c r="F22" s="58" t="s">
        <v>71</v>
      </c>
      <c r="G22" s="60">
        <v>3567</v>
      </c>
      <c r="H22" s="58" t="s">
        <v>25</v>
      </c>
      <c r="I22" s="60">
        <v>5</v>
      </c>
      <c r="J22" s="44" t="str">
        <f t="shared" si="0"/>
        <v>&lt; Q1</v>
      </c>
    </row>
    <row r="23" spans="1:10">
      <c r="A23" s="61">
        <v>40</v>
      </c>
      <c r="B23" s="51">
        <v>44260</v>
      </c>
      <c r="C23" s="62" t="s">
        <v>105</v>
      </c>
      <c r="D23" s="63" t="s">
        <v>155</v>
      </c>
      <c r="E23" s="63" t="s">
        <v>156</v>
      </c>
      <c r="F23" s="62" t="s">
        <v>157</v>
      </c>
      <c r="G23" s="64">
        <v>6101</v>
      </c>
      <c r="H23" s="62" t="s">
        <v>25</v>
      </c>
      <c r="I23" s="64">
        <v>11</v>
      </c>
      <c r="J23" s="44" t="str">
        <f t="shared" si="0"/>
        <v>Q2 - Q3</v>
      </c>
    </row>
    <row r="24" spans="1:10">
      <c r="A24" s="57">
        <v>41</v>
      </c>
      <c r="B24" s="50">
        <v>44185</v>
      </c>
      <c r="C24" s="58" t="s">
        <v>105</v>
      </c>
      <c r="D24" s="59" t="s">
        <v>158</v>
      </c>
      <c r="E24" s="59" t="s">
        <v>159</v>
      </c>
      <c r="F24" s="58" t="s">
        <v>160</v>
      </c>
      <c r="G24" s="60">
        <v>7369</v>
      </c>
      <c r="H24" s="58" t="s">
        <v>25</v>
      </c>
      <c r="I24" s="60">
        <v>17</v>
      </c>
      <c r="J24" s="44" t="str">
        <f t="shared" si="0"/>
        <v>&gt; Q3</v>
      </c>
    </row>
    <row r="25" spans="1:10">
      <c r="A25" s="61">
        <v>43</v>
      </c>
      <c r="B25" s="51">
        <v>45229</v>
      </c>
      <c r="C25" s="62" t="s">
        <v>59</v>
      </c>
      <c r="D25" s="63" t="s">
        <v>161</v>
      </c>
      <c r="E25" s="63" t="s">
        <v>162</v>
      </c>
      <c r="F25" s="62" t="s">
        <v>163</v>
      </c>
      <c r="G25" s="64">
        <v>6211</v>
      </c>
      <c r="H25" s="62" t="s">
        <v>25</v>
      </c>
      <c r="I25" s="64">
        <v>9</v>
      </c>
      <c r="J25" s="44" t="str">
        <f t="shared" si="0"/>
        <v>Q1 - Q2</v>
      </c>
    </row>
    <row r="26" spans="1:10">
      <c r="A26" s="57">
        <v>44</v>
      </c>
      <c r="B26" s="50">
        <v>44786</v>
      </c>
      <c r="C26" s="58" t="s">
        <v>164</v>
      </c>
      <c r="D26" s="59" t="s">
        <v>56</v>
      </c>
      <c r="E26" s="59" t="s">
        <v>57</v>
      </c>
      <c r="F26" s="58" t="s">
        <v>58</v>
      </c>
      <c r="G26" s="60">
        <v>7645</v>
      </c>
      <c r="H26" s="58" t="s">
        <v>25</v>
      </c>
      <c r="I26" s="60">
        <v>33</v>
      </c>
      <c r="J26" s="44" t="str">
        <f t="shared" si="0"/>
        <v>&gt; Q3</v>
      </c>
    </row>
    <row r="27" spans="1:10">
      <c r="A27" s="61">
        <v>47</v>
      </c>
      <c r="B27" s="51">
        <v>45003</v>
      </c>
      <c r="C27" s="62" t="s">
        <v>105</v>
      </c>
      <c r="D27" s="63" t="s">
        <v>168</v>
      </c>
      <c r="E27" s="63" t="s">
        <v>169</v>
      </c>
      <c r="F27" s="62" t="s">
        <v>170</v>
      </c>
      <c r="G27" s="64">
        <v>5999</v>
      </c>
      <c r="H27" s="62" t="s">
        <v>25</v>
      </c>
      <c r="I27" s="64">
        <v>16</v>
      </c>
      <c r="J27" s="44" t="str">
        <f t="shared" si="0"/>
        <v>&gt; Q3</v>
      </c>
    </row>
    <row r="28" spans="1:10">
      <c r="A28" s="57">
        <v>48</v>
      </c>
      <c r="B28" s="50">
        <v>44516</v>
      </c>
      <c r="C28" s="58" t="s">
        <v>171</v>
      </c>
      <c r="D28" s="59" t="s">
        <v>149</v>
      </c>
      <c r="E28" s="59" t="s">
        <v>150</v>
      </c>
      <c r="F28" s="58" t="s">
        <v>151</v>
      </c>
      <c r="G28" s="60">
        <v>5973</v>
      </c>
      <c r="H28" s="58" t="s">
        <v>25</v>
      </c>
      <c r="I28" s="60">
        <v>7</v>
      </c>
      <c r="J28" s="44" t="str">
        <f t="shared" si="0"/>
        <v>&lt; Q1</v>
      </c>
    </row>
    <row r="29" spans="1:10">
      <c r="A29" s="61">
        <v>49</v>
      </c>
      <c r="B29" s="51">
        <v>45168</v>
      </c>
      <c r="C29" s="62" t="s">
        <v>12</v>
      </c>
      <c r="D29" s="63" t="s">
        <v>66</v>
      </c>
      <c r="E29" s="63" t="s">
        <v>67</v>
      </c>
      <c r="F29" s="62" t="s">
        <v>68</v>
      </c>
      <c r="G29" s="64">
        <v>9243</v>
      </c>
      <c r="H29" s="62" t="s">
        <v>25</v>
      </c>
      <c r="I29" s="64">
        <v>8</v>
      </c>
      <c r="J29" s="44" t="str">
        <f t="shared" si="0"/>
        <v>Q1 - Q2</v>
      </c>
    </row>
    <row r="30" spans="1:10">
      <c r="A30" s="57">
        <v>51</v>
      </c>
      <c r="B30" s="50">
        <v>44877</v>
      </c>
      <c r="C30" s="58" t="s">
        <v>172</v>
      </c>
      <c r="D30" s="59" t="s">
        <v>173</v>
      </c>
      <c r="E30" s="59" t="s">
        <v>174</v>
      </c>
      <c r="F30" s="58" t="s">
        <v>175</v>
      </c>
      <c r="G30" s="60">
        <v>6925</v>
      </c>
      <c r="H30" s="58" t="s">
        <v>25</v>
      </c>
      <c r="I30" s="60">
        <v>2</v>
      </c>
      <c r="J30" s="44" t="str">
        <f t="shared" si="0"/>
        <v>&lt; Q1</v>
      </c>
    </row>
    <row r="31" spans="1:10">
      <c r="A31" s="61">
        <v>53</v>
      </c>
      <c r="B31" s="51">
        <v>44545</v>
      </c>
      <c r="C31" s="62" t="s">
        <v>133</v>
      </c>
      <c r="D31" s="63" t="s">
        <v>13</v>
      </c>
      <c r="E31" s="63" t="s">
        <v>14</v>
      </c>
      <c r="F31" s="62" t="s">
        <v>15</v>
      </c>
      <c r="G31" s="64">
        <v>5915</v>
      </c>
      <c r="H31" s="62" t="s">
        <v>25</v>
      </c>
      <c r="I31" s="64">
        <v>15</v>
      </c>
      <c r="J31" s="44" t="str">
        <f t="shared" si="0"/>
        <v>Q2 - Q3</v>
      </c>
    </row>
    <row r="32" spans="1:10">
      <c r="A32" s="57">
        <v>54</v>
      </c>
      <c r="B32" s="50">
        <v>45247</v>
      </c>
      <c r="C32" s="58" t="s">
        <v>105</v>
      </c>
      <c r="D32" s="59" t="s">
        <v>179</v>
      </c>
      <c r="E32" s="59" t="s">
        <v>180</v>
      </c>
      <c r="F32" s="58" t="s">
        <v>181</v>
      </c>
      <c r="G32" s="60">
        <v>6309</v>
      </c>
      <c r="H32" s="58" t="s">
        <v>25</v>
      </c>
      <c r="I32" s="60">
        <v>10</v>
      </c>
      <c r="J32" s="44" t="str">
        <f t="shared" si="0"/>
        <v>Q1 - Q2</v>
      </c>
    </row>
    <row r="33" spans="1:10">
      <c r="A33" s="61">
        <v>55</v>
      </c>
      <c r="B33" s="51">
        <v>44391</v>
      </c>
      <c r="C33" s="62" t="s">
        <v>81</v>
      </c>
      <c r="D33" s="63" t="s">
        <v>69</v>
      </c>
      <c r="E33" s="63" t="s">
        <v>70</v>
      </c>
      <c r="F33" s="62" t="s">
        <v>71</v>
      </c>
      <c r="G33" s="64">
        <v>3567</v>
      </c>
      <c r="H33" s="62" t="s">
        <v>25</v>
      </c>
      <c r="I33" s="64">
        <v>7</v>
      </c>
      <c r="J33" s="44" t="str">
        <f t="shared" si="0"/>
        <v>&lt; Q1</v>
      </c>
    </row>
    <row r="34" spans="1:10">
      <c r="A34" s="57">
        <v>56</v>
      </c>
      <c r="B34" s="50">
        <v>45102</v>
      </c>
      <c r="C34" s="58" t="s">
        <v>171</v>
      </c>
      <c r="D34" s="59" t="s">
        <v>78</v>
      </c>
      <c r="E34" s="59" t="s">
        <v>79</v>
      </c>
      <c r="F34" s="58" t="s">
        <v>80</v>
      </c>
      <c r="G34" s="60">
        <v>105</v>
      </c>
      <c r="H34" s="58" t="s">
        <v>25</v>
      </c>
      <c r="I34" s="60">
        <v>3</v>
      </c>
      <c r="J34" s="44" t="str">
        <f t="shared" si="0"/>
        <v>&lt; Q1</v>
      </c>
    </row>
    <row r="35" spans="1:10">
      <c r="A35" s="61">
        <v>57</v>
      </c>
      <c r="B35" s="51">
        <v>45080</v>
      </c>
      <c r="C35" s="62" t="s">
        <v>74</v>
      </c>
      <c r="D35" s="63" t="s">
        <v>165</v>
      </c>
      <c r="E35" s="63" t="s">
        <v>166</v>
      </c>
      <c r="F35" s="62" t="s">
        <v>167</v>
      </c>
      <c r="G35" s="64">
        <v>5860</v>
      </c>
      <c r="H35" s="62" t="s">
        <v>25</v>
      </c>
      <c r="I35" s="64">
        <v>17</v>
      </c>
      <c r="J35" s="44" t="str">
        <f t="shared" si="0"/>
        <v>&gt; Q3</v>
      </c>
    </row>
    <row r="36" spans="1:10">
      <c r="A36" s="57">
        <v>58</v>
      </c>
      <c r="B36" s="50">
        <v>44978</v>
      </c>
      <c r="C36" s="58" t="s">
        <v>74</v>
      </c>
      <c r="D36" s="59" t="s">
        <v>182</v>
      </c>
      <c r="E36" s="59" t="s">
        <v>183</v>
      </c>
      <c r="F36" s="58" t="s">
        <v>184</v>
      </c>
      <c r="G36" s="60">
        <v>6278</v>
      </c>
      <c r="H36" s="58" t="s">
        <v>25</v>
      </c>
      <c r="I36" s="60">
        <v>14</v>
      </c>
      <c r="J36" s="44" t="str">
        <f t="shared" si="0"/>
        <v>Q2 - Q3</v>
      </c>
    </row>
    <row r="37" spans="1:10">
      <c r="A37" s="61">
        <v>59</v>
      </c>
      <c r="B37" s="51">
        <v>44215</v>
      </c>
      <c r="C37" s="62" t="s">
        <v>114</v>
      </c>
      <c r="D37" s="63" t="s">
        <v>185</v>
      </c>
      <c r="E37" s="63" t="s">
        <v>186</v>
      </c>
      <c r="F37" s="62" t="s">
        <v>187</v>
      </c>
      <c r="G37" s="64">
        <v>8763</v>
      </c>
      <c r="H37" s="62" t="s">
        <v>25</v>
      </c>
      <c r="I37" s="64">
        <v>17</v>
      </c>
      <c r="J37" s="44" t="str">
        <f t="shared" si="0"/>
        <v>&gt; Q3</v>
      </c>
    </row>
    <row r="38" spans="1:10">
      <c r="A38" s="57">
        <v>61</v>
      </c>
      <c r="B38" s="50">
        <v>45093</v>
      </c>
      <c r="C38" s="58" t="s">
        <v>55</v>
      </c>
      <c r="D38" s="59" t="s">
        <v>94</v>
      </c>
      <c r="E38" s="59" t="s">
        <v>95</v>
      </c>
      <c r="F38" s="58" t="s">
        <v>96</v>
      </c>
      <c r="G38" s="60">
        <v>5088</v>
      </c>
      <c r="H38" s="58" t="s">
        <v>25</v>
      </c>
      <c r="I38" s="60">
        <v>14</v>
      </c>
      <c r="J38" s="44" t="str">
        <f t="shared" si="0"/>
        <v>Q2 - Q3</v>
      </c>
    </row>
    <row r="39" spans="1:10">
      <c r="A39" s="61">
        <v>62</v>
      </c>
      <c r="B39" s="51">
        <v>44886</v>
      </c>
      <c r="C39" s="62" t="s">
        <v>81</v>
      </c>
      <c r="D39" s="63" t="s">
        <v>188</v>
      </c>
      <c r="E39" s="63" t="s">
        <v>189</v>
      </c>
      <c r="F39" s="62" t="s">
        <v>190</v>
      </c>
      <c r="G39" s="64">
        <v>4977</v>
      </c>
      <c r="H39" s="62" t="s">
        <v>25</v>
      </c>
      <c r="I39" s="64">
        <v>3</v>
      </c>
      <c r="J39" s="44" t="str">
        <f t="shared" si="0"/>
        <v>&lt; Q1</v>
      </c>
    </row>
    <row r="40" spans="1:10">
      <c r="A40" s="57">
        <v>64</v>
      </c>
      <c r="B40" s="50">
        <v>45172</v>
      </c>
      <c r="C40" s="58" t="s">
        <v>172</v>
      </c>
      <c r="D40" s="59" t="s">
        <v>134</v>
      </c>
      <c r="E40" s="59" t="s">
        <v>135</v>
      </c>
      <c r="F40" s="58" t="s">
        <v>136</v>
      </c>
      <c r="G40" s="60">
        <v>5956</v>
      </c>
      <c r="H40" s="58" t="s">
        <v>25</v>
      </c>
      <c r="I40" s="60">
        <v>13</v>
      </c>
      <c r="J40" s="44" t="str">
        <f t="shared" si="0"/>
        <v>Q2 - Q3</v>
      </c>
    </row>
    <row r="41" spans="1:10">
      <c r="A41" s="61">
        <v>65</v>
      </c>
      <c r="B41" s="51">
        <v>44964</v>
      </c>
      <c r="C41" s="62" t="s">
        <v>12</v>
      </c>
      <c r="D41" s="63" t="s">
        <v>191</v>
      </c>
      <c r="E41" s="63" t="s">
        <v>192</v>
      </c>
      <c r="F41" s="62" t="s">
        <v>193</v>
      </c>
      <c r="G41" s="64">
        <v>4755</v>
      </c>
      <c r="H41" s="62" t="s">
        <v>25</v>
      </c>
      <c r="I41" s="64">
        <v>6</v>
      </c>
      <c r="J41" s="44" t="str">
        <f t="shared" si="0"/>
        <v>&lt; Q1</v>
      </c>
    </row>
    <row r="42" spans="1:10">
      <c r="A42" s="57">
        <v>66</v>
      </c>
      <c r="B42" s="50">
        <v>44699</v>
      </c>
      <c r="C42" s="58" t="s">
        <v>81</v>
      </c>
      <c r="D42" s="59" t="s">
        <v>75</v>
      </c>
      <c r="E42" s="59" t="s">
        <v>76</v>
      </c>
      <c r="F42" s="58" t="s">
        <v>77</v>
      </c>
      <c r="G42" s="60">
        <v>5229</v>
      </c>
      <c r="H42" s="58" t="s">
        <v>25</v>
      </c>
      <c r="I42" s="60">
        <v>10</v>
      </c>
      <c r="J42" s="44" t="str">
        <f t="shared" si="0"/>
        <v>Q1 - Q2</v>
      </c>
    </row>
    <row r="43" spans="1:10">
      <c r="A43" s="61">
        <v>67</v>
      </c>
      <c r="B43" s="51">
        <v>43991</v>
      </c>
      <c r="C43" s="62" t="s">
        <v>81</v>
      </c>
      <c r="D43" s="63" t="s">
        <v>194</v>
      </c>
      <c r="E43" s="63" t="s">
        <v>195</v>
      </c>
      <c r="F43" s="62" t="s">
        <v>196</v>
      </c>
      <c r="G43" s="64">
        <v>4014</v>
      </c>
      <c r="H43" s="62" t="s">
        <v>25</v>
      </c>
      <c r="I43" s="64">
        <v>8</v>
      </c>
      <c r="J43" s="44" t="str">
        <f t="shared" si="0"/>
        <v>Q1 - Q2</v>
      </c>
    </row>
    <row r="44" spans="1:10">
      <c r="A44" s="57">
        <v>68</v>
      </c>
      <c r="B44" s="50">
        <v>43999</v>
      </c>
      <c r="C44" s="58" t="s">
        <v>172</v>
      </c>
      <c r="D44" s="59" t="s">
        <v>158</v>
      </c>
      <c r="E44" s="59" t="s">
        <v>159</v>
      </c>
      <c r="F44" s="58" t="s">
        <v>160</v>
      </c>
      <c r="G44" s="60">
        <v>7369</v>
      </c>
      <c r="H44" s="58" t="s">
        <v>25</v>
      </c>
      <c r="I44" s="60">
        <v>11</v>
      </c>
      <c r="J44" s="44" t="str">
        <f t="shared" si="0"/>
        <v>Q2 - Q3</v>
      </c>
    </row>
    <row r="45" spans="1:10">
      <c r="A45" s="61">
        <v>69</v>
      </c>
      <c r="B45" s="51">
        <v>44123</v>
      </c>
      <c r="C45" s="62" t="s">
        <v>105</v>
      </c>
      <c r="D45" s="63" t="s">
        <v>140</v>
      </c>
      <c r="E45" s="63" t="s">
        <v>141</v>
      </c>
      <c r="F45" s="62" t="s">
        <v>142</v>
      </c>
      <c r="G45" s="64">
        <v>5548</v>
      </c>
      <c r="H45" s="62" t="s">
        <v>25</v>
      </c>
      <c r="I45" s="64">
        <v>5</v>
      </c>
      <c r="J45" s="44" t="str">
        <f t="shared" si="0"/>
        <v>&lt; Q1</v>
      </c>
    </row>
    <row r="46" spans="1:10">
      <c r="A46" s="57">
        <v>71</v>
      </c>
      <c r="B46" s="50">
        <v>43986</v>
      </c>
      <c r="C46" s="58" t="s">
        <v>81</v>
      </c>
      <c r="D46" s="59" t="s">
        <v>188</v>
      </c>
      <c r="E46" s="59" t="s">
        <v>189</v>
      </c>
      <c r="F46" s="58" t="s">
        <v>190</v>
      </c>
      <c r="G46" s="60">
        <v>4977</v>
      </c>
      <c r="H46" s="58" t="s">
        <v>25</v>
      </c>
      <c r="I46" s="60">
        <v>4</v>
      </c>
      <c r="J46" s="44" t="str">
        <f t="shared" si="0"/>
        <v>&lt; Q1</v>
      </c>
    </row>
    <row r="47" spans="1:10">
      <c r="A47" s="61">
        <v>72</v>
      </c>
      <c r="B47" s="51">
        <v>44445</v>
      </c>
      <c r="C47" s="62" t="s">
        <v>101</v>
      </c>
      <c r="D47" s="63" t="s">
        <v>102</v>
      </c>
      <c r="E47" s="63" t="s">
        <v>103</v>
      </c>
      <c r="F47" s="62" t="s">
        <v>104</v>
      </c>
      <c r="G47" s="64">
        <v>4388</v>
      </c>
      <c r="H47" s="62" t="s">
        <v>25</v>
      </c>
      <c r="I47" s="64">
        <v>3</v>
      </c>
      <c r="J47" s="44" t="str">
        <f t="shared" si="0"/>
        <v>&lt; Q1</v>
      </c>
    </row>
    <row r="48" spans="1:10">
      <c r="A48" s="57">
        <v>73</v>
      </c>
      <c r="B48" s="50">
        <v>44526</v>
      </c>
      <c r="C48" s="58" t="s">
        <v>45</v>
      </c>
      <c r="D48" s="59" t="s">
        <v>143</v>
      </c>
      <c r="E48" s="59" t="s">
        <v>144</v>
      </c>
      <c r="F48" s="58" t="s">
        <v>145</v>
      </c>
      <c r="G48" s="60">
        <v>3249</v>
      </c>
      <c r="H48" s="58" t="s">
        <v>25</v>
      </c>
      <c r="I48" s="60">
        <v>5</v>
      </c>
      <c r="J48" s="44" t="str">
        <f t="shared" si="0"/>
        <v>&lt; Q1</v>
      </c>
    </row>
    <row r="49" spans="1:10">
      <c r="A49" s="61">
        <v>74</v>
      </c>
      <c r="B49" s="51">
        <v>44476</v>
      </c>
      <c r="C49" s="62" t="s">
        <v>164</v>
      </c>
      <c r="D49" s="63" t="s">
        <v>191</v>
      </c>
      <c r="E49" s="63" t="s">
        <v>192</v>
      </c>
      <c r="F49" s="62" t="s">
        <v>193</v>
      </c>
      <c r="G49" s="64">
        <v>4755</v>
      </c>
      <c r="H49" s="62" t="s">
        <v>25</v>
      </c>
      <c r="I49" s="64">
        <v>7</v>
      </c>
      <c r="J49" s="44" t="str">
        <f t="shared" si="0"/>
        <v>&lt; Q1</v>
      </c>
    </row>
    <row r="50" spans="1:10">
      <c r="A50" s="57">
        <v>76</v>
      </c>
      <c r="B50" s="50">
        <v>45039</v>
      </c>
      <c r="C50" s="58" t="s">
        <v>28</v>
      </c>
      <c r="D50" s="59" t="s">
        <v>200</v>
      </c>
      <c r="E50" s="59" t="s">
        <v>201</v>
      </c>
      <c r="F50" s="58" t="s">
        <v>202</v>
      </c>
      <c r="G50" s="60">
        <v>4890</v>
      </c>
      <c r="H50" s="58" t="s">
        <v>25</v>
      </c>
      <c r="I50" s="60">
        <v>10</v>
      </c>
      <c r="J50" s="44" t="str">
        <f t="shared" si="0"/>
        <v>Q1 - Q2</v>
      </c>
    </row>
    <row r="51" spans="1:10">
      <c r="A51" s="61">
        <v>77</v>
      </c>
      <c r="B51" s="51">
        <v>43850</v>
      </c>
      <c r="C51" s="62" t="s">
        <v>59</v>
      </c>
      <c r="D51" s="63" t="s">
        <v>111</v>
      </c>
      <c r="E51" s="63" t="s">
        <v>112</v>
      </c>
      <c r="F51" s="62" t="s">
        <v>113</v>
      </c>
      <c r="G51" s="64">
        <v>5758</v>
      </c>
      <c r="H51" s="62" t="s">
        <v>25</v>
      </c>
      <c r="I51" s="64">
        <v>6</v>
      </c>
      <c r="J51" s="44" t="str">
        <f t="shared" si="0"/>
        <v>&lt; Q1</v>
      </c>
    </row>
    <row r="52" spans="1:10">
      <c r="A52" s="57">
        <v>79</v>
      </c>
      <c r="B52" s="50">
        <v>44236</v>
      </c>
      <c r="C52" s="58" t="s">
        <v>171</v>
      </c>
      <c r="D52" s="59" t="s">
        <v>203</v>
      </c>
      <c r="E52" s="59" t="s">
        <v>204</v>
      </c>
      <c r="F52" s="58" t="s">
        <v>205</v>
      </c>
      <c r="G52" s="60">
        <v>7172</v>
      </c>
      <c r="H52" s="58" t="s">
        <v>25</v>
      </c>
      <c r="I52" s="60">
        <v>10</v>
      </c>
      <c r="J52" s="44" t="str">
        <f t="shared" si="0"/>
        <v>Q1 - Q2</v>
      </c>
    </row>
    <row r="53" spans="1:10">
      <c r="A53" s="61">
        <v>81</v>
      </c>
      <c r="B53" s="51">
        <v>44470</v>
      </c>
      <c r="C53" s="62" t="s">
        <v>105</v>
      </c>
      <c r="D53" s="63" t="s">
        <v>82</v>
      </c>
      <c r="E53" s="63" t="s">
        <v>83</v>
      </c>
      <c r="F53" s="62" t="s">
        <v>84</v>
      </c>
      <c r="G53" s="64">
        <v>6990</v>
      </c>
      <c r="H53" s="62" t="s">
        <v>25</v>
      </c>
      <c r="I53" s="64">
        <v>14</v>
      </c>
      <c r="J53" s="44" t="str">
        <f t="shared" si="0"/>
        <v>Q2 - Q3</v>
      </c>
    </row>
    <row r="54" spans="1:10">
      <c r="A54" s="57">
        <v>82</v>
      </c>
      <c r="B54" s="50">
        <v>44683</v>
      </c>
      <c r="C54" s="58" t="s">
        <v>45</v>
      </c>
      <c r="D54" s="59" t="s">
        <v>209</v>
      </c>
      <c r="E54" s="59" t="s">
        <v>210</v>
      </c>
      <c r="F54" s="58" t="s">
        <v>211</v>
      </c>
      <c r="G54" s="60">
        <v>609</v>
      </c>
      <c r="H54" s="58" t="s">
        <v>25</v>
      </c>
      <c r="I54" s="60">
        <v>2</v>
      </c>
      <c r="J54" s="44" t="str">
        <f t="shared" si="0"/>
        <v>&lt; Q1</v>
      </c>
    </row>
    <row r="55" spans="1:10">
      <c r="A55" s="61">
        <v>83</v>
      </c>
      <c r="B55" s="51">
        <v>45157</v>
      </c>
      <c r="C55" s="62" t="s">
        <v>81</v>
      </c>
      <c r="D55" s="63" t="s">
        <v>152</v>
      </c>
      <c r="E55" s="63" t="s">
        <v>153</v>
      </c>
      <c r="F55" s="62" t="s">
        <v>154</v>
      </c>
      <c r="G55" s="64">
        <v>5762</v>
      </c>
      <c r="H55" s="62" t="s">
        <v>25</v>
      </c>
      <c r="I55" s="64">
        <v>14</v>
      </c>
      <c r="J55" s="44" t="str">
        <f t="shared" si="0"/>
        <v>Q2 - Q3</v>
      </c>
    </row>
    <row r="56" spans="1:10">
      <c r="A56" s="57">
        <v>84</v>
      </c>
      <c r="B56" s="50">
        <v>44379</v>
      </c>
      <c r="C56" s="58" t="s">
        <v>28</v>
      </c>
      <c r="D56" s="59" t="s">
        <v>212</v>
      </c>
      <c r="E56" s="59" t="s">
        <v>213</v>
      </c>
      <c r="F56" s="58" t="s">
        <v>214</v>
      </c>
      <c r="G56" s="60">
        <v>4116</v>
      </c>
      <c r="H56" s="58" t="s">
        <v>25</v>
      </c>
      <c r="I56" s="60">
        <v>10</v>
      </c>
      <c r="J56" s="44" t="str">
        <f t="shared" si="0"/>
        <v>Q1 - Q2</v>
      </c>
    </row>
    <row r="57" spans="1:10">
      <c r="A57" s="61">
        <v>85</v>
      </c>
      <c r="B57" s="51">
        <v>44769</v>
      </c>
      <c r="C57" s="62" t="s">
        <v>74</v>
      </c>
      <c r="D57" s="63" t="s">
        <v>215</v>
      </c>
      <c r="E57" s="63" t="s">
        <v>216</v>
      </c>
      <c r="F57" s="62" t="s">
        <v>217</v>
      </c>
      <c r="G57" s="64">
        <v>6170</v>
      </c>
      <c r="H57" s="62" t="s">
        <v>25</v>
      </c>
      <c r="I57" s="64">
        <v>20</v>
      </c>
      <c r="J57" s="44" t="str">
        <f t="shared" si="0"/>
        <v>&gt; Q3</v>
      </c>
    </row>
    <row r="58" spans="1:10">
      <c r="A58" s="57">
        <v>87</v>
      </c>
      <c r="B58" s="50">
        <v>45239</v>
      </c>
      <c r="C58" s="58" t="s">
        <v>45</v>
      </c>
      <c r="D58" s="59" t="s">
        <v>130</v>
      </c>
      <c r="E58" s="59" t="s">
        <v>131</v>
      </c>
      <c r="F58" s="58" t="s">
        <v>132</v>
      </c>
      <c r="G58" s="60">
        <v>236</v>
      </c>
      <c r="H58" s="58" t="s">
        <v>25</v>
      </c>
      <c r="I58" s="60">
        <v>3</v>
      </c>
      <c r="J58" s="44" t="str">
        <f t="shared" si="0"/>
        <v>&lt; Q1</v>
      </c>
    </row>
    <row r="59" spans="1:10">
      <c r="A59" s="61">
        <v>88</v>
      </c>
      <c r="B59" s="51">
        <v>44996</v>
      </c>
      <c r="C59" s="62" t="s">
        <v>171</v>
      </c>
      <c r="D59" s="63" t="s">
        <v>218</v>
      </c>
      <c r="E59" s="63" t="s">
        <v>219</v>
      </c>
      <c r="F59" s="62" t="s">
        <v>220</v>
      </c>
      <c r="G59" s="64">
        <v>6775</v>
      </c>
      <c r="H59" s="62" t="s">
        <v>25</v>
      </c>
      <c r="I59" s="64">
        <v>13</v>
      </c>
      <c r="J59" s="44" t="str">
        <f t="shared" si="0"/>
        <v>Q2 - Q3</v>
      </c>
    </row>
    <row r="60" spans="1:10">
      <c r="A60" s="57">
        <v>89</v>
      </c>
      <c r="B60" s="50">
        <v>44421</v>
      </c>
      <c r="C60" s="58" t="s">
        <v>101</v>
      </c>
      <c r="D60" s="59" t="s">
        <v>221</v>
      </c>
      <c r="E60" s="59" t="s">
        <v>222</v>
      </c>
      <c r="F60" s="58" t="s">
        <v>223</v>
      </c>
      <c r="G60" s="60">
        <v>6028</v>
      </c>
      <c r="H60" s="58" t="s">
        <v>25</v>
      </c>
      <c r="I60" s="60">
        <v>18</v>
      </c>
      <c r="J60" s="44" t="str">
        <f t="shared" si="0"/>
        <v>&gt; Q3</v>
      </c>
    </row>
    <row r="61" spans="1:10">
      <c r="A61" s="61">
        <v>90</v>
      </c>
      <c r="B61" s="51">
        <v>44529</v>
      </c>
      <c r="C61" s="62" t="s">
        <v>12</v>
      </c>
      <c r="D61" s="63" t="s">
        <v>224</v>
      </c>
      <c r="E61" s="63" t="s">
        <v>225</v>
      </c>
      <c r="F61" s="62" t="s">
        <v>226</v>
      </c>
      <c r="G61" s="64">
        <v>7432</v>
      </c>
      <c r="H61" s="62" t="s">
        <v>25</v>
      </c>
      <c r="I61" s="64">
        <v>4</v>
      </c>
      <c r="J61" s="44" t="str">
        <f t="shared" si="0"/>
        <v>&lt; Q1</v>
      </c>
    </row>
    <row r="62" spans="1:10">
      <c r="A62" s="57">
        <v>91</v>
      </c>
      <c r="B62" s="50">
        <v>43986</v>
      </c>
      <c r="C62" s="58" t="s">
        <v>114</v>
      </c>
      <c r="D62" s="59" t="s">
        <v>60</v>
      </c>
      <c r="E62" s="59" t="s">
        <v>61</v>
      </c>
      <c r="F62" s="58" t="s">
        <v>62</v>
      </c>
      <c r="G62" s="60">
        <v>6216</v>
      </c>
      <c r="H62" s="58" t="s">
        <v>25</v>
      </c>
      <c r="I62" s="60">
        <v>10</v>
      </c>
      <c r="J62" s="44" t="str">
        <f t="shared" si="0"/>
        <v>Q1 - Q2</v>
      </c>
    </row>
    <row r="63" spans="1:10">
      <c r="A63" s="61">
        <v>92</v>
      </c>
      <c r="B63" s="51">
        <v>45239</v>
      </c>
      <c r="C63" s="62" t="s">
        <v>101</v>
      </c>
      <c r="D63" s="63" t="s">
        <v>227</v>
      </c>
      <c r="E63" s="63" t="s">
        <v>228</v>
      </c>
      <c r="F63" s="62" t="s">
        <v>229</v>
      </c>
      <c r="G63" s="64">
        <v>6530</v>
      </c>
      <c r="H63" s="62" t="s">
        <v>25</v>
      </c>
      <c r="I63" s="64">
        <v>16</v>
      </c>
      <c r="J63" s="44" t="str">
        <f t="shared" si="0"/>
        <v>&gt; Q3</v>
      </c>
    </row>
    <row r="64" spans="1:10">
      <c r="A64" s="57">
        <v>93</v>
      </c>
      <c r="B64" s="50">
        <v>45039</v>
      </c>
      <c r="C64" s="58" t="s">
        <v>55</v>
      </c>
      <c r="D64" s="59" t="s">
        <v>140</v>
      </c>
      <c r="E64" s="59" t="s">
        <v>141</v>
      </c>
      <c r="F64" s="58" t="s">
        <v>142</v>
      </c>
      <c r="G64" s="60">
        <v>5548</v>
      </c>
      <c r="H64" s="58" t="s">
        <v>25</v>
      </c>
      <c r="I64" s="60">
        <v>10</v>
      </c>
      <c r="J64" s="44" t="str">
        <f t="shared" si="0"/>
        <v>Q1 - Q2</v>
      </c>
    </row>
    <row r="65" spans="1:10">
      <c r="A65" s="61">
        <v>96</v>
      </c>
      <c r="B65" s="51">
        <v>44435</v>
      </c>
      <c r="C65" s="62" t="s">
        <v>28</v>
      </c>
      <c r="D65" s="63" t="s">
        <v>230</v>
      </c>
      <c r="E65" s="63" t="s">
        <v>231</v>
      </c>
      <c r="F65" s="62" t="s">
        <v>232</v>
      </c>
      <c r="G65" s="64">
        <v>7427</v>
      </c>
      <c r="H65" s="62" t="s">
        <v>25</v>
      </c>
      <c r="I65" s="64">
        <v>11</v>
      </c>
      <c r="J65" s="44" t="str">
        <f t="shared" si="0"/>
        <v>Q2 - Q3</v>
      </c>
    </row>
    <row r="66" spans="1:10">
      <c r="A66" s="57">
        <v>97</v>
      </c>
      <c r="B66" s="50">
        <v>44170</v>
      </c>
      <c r="C66" s="58" t="s">
        <v>101</v>
      </c>
      <c r="D66" s="59" t="s">
        <v>191</v>
      </c>
      <c r="E66" s="59" t="s">
        <v>192</v>
      </c>
      <c r="F66" s="58" t="s">
        <v>193</v>
      </c>
      <c r="G66" s="60">
        <v>4755</v>
      </c>
      <c r="H66" s="58" t="s">
        <v>25</v>
      </c>
      <c r="I66" s="60">
        <v>11</v>
      </c>
      <c r="J66" s="44" t="str">
        <f t="shared" si="0"/>
        <v>Q2 - Q3</v>
      </c>
    </row>
    <row r="67" spans="1:10">
      <c r="A67" s="61">
        <v>98</v>
      </c>
      <c r="B67" s="51">
        <v>44225</v>
      </c>
      <c r="C67" s="62" t="s">
        <v>45</v>
      </c>
      <c r="D67" s="63" t="s">
        <v>233</v>
      </c>
      <c r="E67" s="63" t="s">
        <v>234</v>
      </c>
      <c r="F67" s="62" t="s">
        <v>235</v>
      </c>
      <c r="G67" s="64">
        <v>6206</v>
      </c>
      <c r="H67" s="62" t="s">
        <v>25</v>
      </c>
      <c r="I67" s="64">
        <v>15</v>
      </c>
      <c r="J67" s="44" t="str">
        <f t="shared" ref="J67:J102" si="1">IF(I67 &lt;= $L$2, $P$2, IF(AND(I67 &gt; $L$2, I67 &lt;= $M$2), $P$3, IF(AND(I67 &gt; $M$2, I67 &lt;= $N$2), $P$4, $P$5)))</f>
        <v>Q2 - Q3</v>
      </c>
    </row>
    <row r="68" spans="1:10">
      <c r="A68" s="57">
        <v>99</v>
      </c>
      <c r="B68" s="50">
        <v>44808</v>
      </c>
      <c r="C68" s="58" t="s">
        <v>28</v>
      </c>
      <c r="D68" s="59" t="s">
        <v>224</v>
      </c>
      <c r="E68" s="59" t="s">
        <v>225</v>
      </c>
      <c r="F68" s="58" t="s">
        <v>226</v>
      </c>
      <c r="G68" s="60">
        <v>7432</v>
      </c>
      <c r="H68" s="58" t="s">
        <v>25</v>
      </c>
      <c r="I68" s="60">
        <v>16</v>
      </c>
      <c r="J68" s="44" t="str">
        <f t="shared" si="1"/>
        <v>&gt; Q3</v>
      </c>
    </row>
    <row r="69" spans="1:10">
      <c r="A69" s="61">
        <v>101</v>
      </c>
      <c r="B69" s="51">
        <v>45049</v>
      </c>
      <c r="C69" s="62" t="s">
        <v>74</v>
      </c>
      <c r="D69" s="63" t="s">
        <v>140</v>
      </c>
      <c r="E69" s="63" t="s">
        <v>141</v>
      </c>
      <c r="F69" s="62" t="s">
        <v>142</v>
      </c>
      <c r="G69" s="64">
        <v>5548</v>
      </c>
      <c r="H69" s="62" t="s">
        <v>25</v>
      </c>
      <c r="I69" s="64">
        <v>9</v>
      </c>
      <c r="J69" s="44" t="str">
        <f t="shared" si="1"/>
        <v>Q1 - Q2</v>
      </c>
    </row>
    <row r="70" spans="1:10">
      <c r="A70" s="57">
        <v>103</v>
      </c>
      <c r="B70" s="50">
        <v>44679</v>
      </c>
      <c r="C70" s="58" t="s">
        <v>101</v>
      </c>
      <c r="D70" s="59" t="s">
        <v>206</v>
      </c>
      <c r="E70" s="59" t="s">
        <v>207</v>
      </c>
      <c r="F70" s="58" t="s">
        <v>208</v>
      </c>
      <c r="G70" s="60">
        <v>6211</v>
      </c>
      <c r="H70" s="58" t="s">
        <v>25</v>
      </c>
      <c r="I70" s="60">
        <v>15</v>
      </c>
      <c r="J70" s="44" t="str">
        <f t="shared" si="1"/>
        <v>Q2 - Q3</v>
      </c>
    </row>
    <row r="71" spans="1:10">
      <c r="A71" s="61">
        <v>105</v>
      </c>
      <c r="B71" s="51">
        <v>44820</v>
      </c>
      <c r="C71" s="62" t="s">
        <v>164</v>
      </c>
      <c r="D71" s="63" t="s">
        <v>236</v>
      </c>
      <c r="E71" s="63" t="s">
        <v>237</v>
      </c>
      <c r="F71" s="62" t="s">
        <v>238</v>
      </c>
      <c r="G71" s="64">
        <v>6864</v>
      </c>
      <c r="H71" s="62" t="s">
        <v>25</v>
      </c>
      <c r="I71" s="64">
        <v>10</v>
      </c>
      <c r="J71" s="44" t="str">
        <f t="shared" si="1"/>
        <v>Q1 - Q2</v>
      </c>
    </row>
    <row r="72" spans="1:10">
      <c r="A72" s="57">
        <v>110</v>
      </c>
      <c r="B72" s="50">
        <v>44673</v>
      </c>
      <c r="C72" s="58" t="s">
        <v>45</v>
      </c>
      <c r="D72" s="59" t="s">
        <v>111</v>
      </c>
      <c r="E72" s="59" t="s">
        <v>112</v>
      </c>
      <c r="F72" s="58" t="s">
        <v>113</v>
      </c>
      <c r="G72" s="60">
        <v>5758</v>
      </c>
      <c r="H72" s="58" t="s">
        <v>25</v>
      </c>
      <c r="I72" s="60">
        <v>16</v>
      </c>
      <c r="J72" s="44" t="str">
        <f t="shared" si="1"/>
        <v>&gt; Q3</v>
      </c>
    </row>
    <row r="73" spans="1:10">
      <c r="A73" s="61">
        <v>111</v>
      </c>
      <c r="B73" s="51">
        <v>44750</v>
      </c>
      <c r="C73" s="62" t="s">
        <v>59</v>
      </c>
      <c r="D73" s="63" t="s">
        <v>203</v>
      </c>
      <c r="E73" s="63" t="s">
        <v>204</v>
      </c>
      <c r="F73" s="62" t="s">
        <v>205</v>
      </c>
      <c r="G73" s="64">
        <v>7172</v>
      </c>
      <c r="H73" s="62" t="s">
        <v>25</v>
      </c>
      <c r="I73" s="64">
        <v>10</v>
      </c>
      <c r="J73" s="44" t="str">
        <f t="shared" si="1"/>
        <v>Q1 - Q2</v>
      </c>
    </row>
    <row r="74" spans="1:10">
      <c r="A74" s="57">
        <v>113</v>
      </c>
      <c r="B74" s="50">
        <v>44583</v>
      </c>
      <c r="C74" s="58" t="s">
        <v>59</v>
      </c>
      <c r="D74" s="59" t="s">
        <v>173</v>
      </c>
      <c r="E74" s="59" t="s">
        <v>174</v>
      </c>
      <c r="F74" s="58" t="s">
        <v>175</v>
      </c>
      <c r="G74" s="60">
        <v>6925</v>
      </c>
      <c r="H74" s="58" t="s">
        <v>25</v>
      </c>
      <c r="I74" s="60">
        <v>11</v>
      </c>
      <c r="J74" s="44" t="str">
        <f t="shared" si="1"/>
        <v>Q2 - Q3</v>
      </c>
    </row>
    <row r="75" spans="1:10">
      <c r="A75" s="61">
        <v>114</v>
      </c>
      <c r="B75" s="51">
        <v>44904</v>
      </c>
      <c r="C75" s="62" t="s">
        <v>105</v>
      </c>
      <c r="D75" s="63" t="s">
        <v>137</v>
      </c>
      <c r="E75" s="63" t="s">
        <v>138</v>
      </c>
      <c r="F75" s="62" t="s">
        <v>139</v>
      </c>
      <c r="G75" s="64">
        <v>9976</v>
      </c>
      <c r="H75" s="62" t="s">
        <v>25</v>
      </c>
      <c r="I75" s="64">
        <v>20</v>
      </c>
      <c r="J75" s="44" t="str">
        <f t="shared" si="1"/>
        <v>&gt; Q3</v>
      </c>
    </row>
    <row r="76" spans="1:10">
      <c r="A76" s="57">
        <v>115</v>
      </c>
      <c r="B76" s="50">
        <v>45062</v>
      </c>
      <c r="C76" s="58" t="s">
        <v>101</v>
      </c>
      <c r="D76" s="59" t="s">
        <v>248</v>
      </c>
      <c r="E76" s="59" t="s">
        <v>249</v>
      </c>
      <c r="F76" s="58" t="s">
        <v>250</v>
      </c>
      <c r="G76" s="60">
        <v>4464</v>
      </c>
      <c r="H76" s="58" t="s">
        <v>25</v>
      </c>
      <c r="I76" s="60">
        <v>10</v>
      </c>
      <c r="J76" s="44" t="str">
        <f t="shared" si="1"/>
        <v>Q1 - Q2</v>
      </c>
    </row>
    <row r="77" spans="1:10">
      <c r="A77" s="61">
        <v>116</v>
      </c>
      <c r="B77" s="51">
        <v>44772</v>
      </c>
      <c r="C77" s="62" t="s">
        <v>49</v>
      </c>
      <c r="D77" s="63" t="s">
        <v>66</v>
      </c>
      <c r="E77" s="63" t="s">
        <v>67</v>
      </c>
      <c r="F77" s="62" t="s">
        <v>68</v>
      </c>
      <c r="G77" s="64">
        <v>9243</v>
      </c>
      <c r="H77" s="62" t="s">
        <v>25</v>
      </c>
      <c r="I77" s="64">
        <v>15</v>
      </c>
      <c r="J77" s="44" t="str">
        <f t="shared" si="1"/>
        <v>Q2 - Q3</v>
      </c>
    </row>
    <row r="78" spans="1:10">
      <c r="A78" s="57">
        <v>118</v>
      </c>
      <c r="B78" s="50">
        <v>44709</v>
      </c>
      <c r="C78" s="58" t="s">
        <v>45</v>
      </c>
      <c r="D78" s="59" t="s">
        <v>102</v>
      </c>
      <c r="E78" s="59" t="s">
        <v>103</v>
      </c>
      <c r="F78" s="58" t="s">
        <v>104</v>
      </c>
      <c r="G78" s="60">
        <v>4388</v>
      </c>
      <c r="H78" s="58" t="s">
        <v>25</v>
      </c>
      <c r="I78" s="60">
        <v>9</v>
      </c>
      <c r="J78" s="44" t="str">
        <f t="shared" si="1"/>
        <v>Q1 - Q2</v>
      </c>
    </row>
    <row r="79" spans="1:10">
      <c r="A79" s="61">
        <v>119</v>
      </c>
      <c r="B79" s="51">
        <v>43975</v>
      </c>
      <c r="C79" s="62" t="s">
        <v>59</v>
      </c>
      <c r="D79" s="63" t="s">
        <v>251</v>
      </c>
      <c r="E79" s="63" t="s">
        <v>252</v>
      </c>
      <c r="F79" s="62" t="s">
        <v>253</v>
      </c>
      <c r="G79" s="64">
        <v>5520</v>
      </c>
      <c r="H79" s="62" t="s">
        <v>25</v>
      </c>
      <c r="I79" s="64">
        <v>9</v>
      </c>
      <c r="J79" s="44" t="str">
        <f t="shared" si="1"/>
        <v>Q1 - Q2</v>
      </c>
    </row>
    <row r="80" spans="1:10">
      <c r="A80" s="57">
        <v>122</v>
      </c>
      <c r="B80" s="50">
        <v>44979</v>
      </c>
      <c r="C80" s="58" t="s">
        <v>172</v>
      </c>
      <c r="D80" s="59" t="s">
        <v>29</v>
      </c>
      <c r="E80" s="59" t="s">
        <v>30</v>
      </c>
      <c r="F80" s="58" t="s">
        <v>31</v>
      </c>
      <c r="G80" s="60">
        <v>5529</v>
      </c>
      <c r="H80" s="58" t="s">
        <v>25</v>
      </c>
      <c r="I80" s="60">
        <v>18</v>
      </c>
      <c r="J80" s="44" t="str">
        <f t="shared" si="1"/>
        <v>&gt; Q3</v>
      </c>
    </row>
    <row r="81" spans="1:10">
      <c r="A81" s="61">
        <v>124</v>
      </c>
      <c r="B81" s="51">
        <v>45274</v>
      </c>
      <c r="C81" s="62" t="s">
        <v>74</v>
      </c>
      <c r="D81" s="63" t="s">
        <v>94</v>
      </c>
      <c r="E81" s="63" t="s">
        <v>95</v>
      </c>
      <c r="F81" s="62" t="s">
        <v>96</v>
      </c>
      <c r="G81" s="64">
        <v>5088</v>
      </c>
      <c r="H81" s="62" t="s">
        <v>25</v>
      </c>
      <c r="I81" s="64">
        <v>13</v>
      </c>
      <c r="J81" s="44" t="str">
        <f t="shared" si="1"/>
        <v>Q2 - Q3</v>
      </c>
    </row>
    <row r="82" spans="1:10">
      <c r="A82" s="57">
        <v>125</v>
      </c>
      <c r="B82" s="50">
        <v>44893</v>
      </c>
      <c r="C82" s="58" t="s">
        <v>172</v>
      </c>
      <c r="D82" s="59" t="s">
        <v>257</v>
      </c>
      <c r="E82" s="59" t="s">
        <v>258</v>
      </c>
      <c r="F82" s="58" t="s">
        <v>259</v>
      </c>
      <c r="G82" s="60">
        <v>5217</v>
      </c>
      <c r="H82" s="58" t="s">
        <v>25</v>
      </c>
      <c r="I82" s="60">
        <v>6</v>
      </c>
      <c r="J82" s="44" t="str">
        <f t="shared" si="1"/>
        <v>&lt; Q1</v>
      </c>
    </row>
    <row r="83" spans="1:10">
      <c r="A83" s="61">
        <v>127</v>
      </c>
      <c r="B83" s="51">
        <v>44943</v>
      </c>
      <c r="C83" s="62" t="s">
        <v>171</v>
      </c>
      <c r="D83" s="63" t="s">
        <v>209</v>
      </c>
      <c r="E83" s="63" t="s">
        <v>210</v>
      </c>
      <c r="F83" s="62" t="s">
        <v>211</v>
      </c>
      <c r="G83" s="64">
        <v>609</v>
      </c>
      <c r="H83" s="62" t="s">
        <v>25</v>
      </c>
      <c r="I83" s="64">
        <v>4</v>
      </c>
      <c r="J83" s="44" t="str">
        <f t="shared" si="1"/>
        <v>&lt; Q1</v>
      </c>
    </row>
    <row r="84" spans="1:10">
      <c r="A84" s="57">
        <v>128</v>
      </c>
      <c r="B84" s="50">
        <v>45285</v>
      </c>
      <c r="C84" s="58" t="s">
        <v>171</v>
      </c>
      <c r="D84" s="59" t="s">
        <v>140</v>
      </c>
      <c r="E84" s="59" t="s">
        <v>141</v>
      </c>
      <c r="F84" s="58" t="s">
        <v>142</v>
      </c>
      <c r="G84" s="60">
        <v>5548</v>
      </c>
      <c r="H84" s="58" t="s">
        <v>25</v>
      </c>
      <c r="I84" s="60">
        <v>12</v>
      </c>
      <c r="J84" s="44" t="str">
        <f t="shared" si="1"/>
        <v>Q2 - Q3</v>
      </c>
    </row>
    <row r="85" spans="1:10">
      <c r="A85" s="61">
        <v>129</v>
      </c>
      <c r="B85" s="51">
        <v>44688</v>
      </c>
      <c r="C85" s="62" t="s">
        <v>49</v>
      </c>
      <c r="D85" s="63" t="s">
        <v>263</v>
      </c>
      <c r="E85" s="63" t="s">
        <v>264</v>
      </c>
      <c r="F85" s="62" t="s">
        <v>265</v>
      </c>
      <c r="G85" s="64">
        <v>6817</v>
      </c>
      <c r="H85" s="62" t="s">
        <v>25</v>
      </c>
      <c r="I85" s="64">
        <v>17</v>
      </c>
      <c r="J85" s="44" t="str">
        <f t="shared" si="1"/>
        <v>&gt; Q3</v>
      </c>
    </row>
    <row r="86" spans="1:10">
      <c r="A86" s="57">
        <v>130</v>
      </c>
      <c r="B86" s="50">
        <v>44432</v>
      </c>
      <c r="C86" s="58" t="s">
        <v>74</v>
      </c>
      <c r="D86" s="59" t="s">
        <v>266</v>
      </c>
      <c r="E86" s="59" t="s">
        <v>267</v>
      </c>
      <c r="F86" s="58" t="s">
        <v>268</v>
      </c>
      <c r="G86" s="60">
        <v>1804</v>
      </c>
      <c r="H86" s="58" t="s">
        <v>25</v>
      </c>
      <c r="I86" s="60">
        <v>1</v>
      </c>
      <c r="J86" s="44" t="str">
        <f t="shared" si="1"/>
        <v>&lt; Q1</v>
      </c>
    </row>
    <row r="87" spans="1:10">
      <c r="A87" s="61">
        <v>131</v>
      </c>
      <c r="B87" s="51">
        <v>43919</v>
      </c>
      <c r="C87" s="62" t="s">
        <v>105</v>
      </c>
      <c r="D87" s="63" t="s">
        <v>242</v>
      </c>
      <c r="E87" s="63" t="s">
        <v>243</v>
      </c>
      <c r="F87" s="62" t="s">
        <v>244</v>
      </c>
      <c r="G87" s="64">
        <v>6733</v>
      </c>
      <c r="H87" s="62" t="s">
        <v>25</v>
      </c>
      <c r="I87" s="64">
        <v>10</v>
      </c>
      <c r="J87" s="44" t="str">
        <f t="shared" si="1"/>
        <v>Q1 - Q2</v>
      </c>
    </row>
    <row r="88" spans="1:10">
      <c r="A88" s="57">
        <v>132</v>
      </c>
      <c r="B88" s="50">
        <v>45000</v>
      </c>
      <c r="C88" s="58" t="s">
        <v>59</v>
      </c>
      <c r="D88" s="59" t="s">
        <v>203</v>
      </c>
      <c r="E88" s="59" t="s">
        <v>204</v>
      </c>
      <c r="F88" s="58" t="s">
        <v>205</v>
      </c>
      <c r="G88" s="60">
        <v>7172</v>
      </c>
      <c r="H88" s="58" t="s">
        <v>25</v>
      </c>
      <c r="I88" s="60">
        <v>11</v>
      </c>
      <c r="J88" s="44" t="str">
        <f t="shared" si="1"/>
        <v>Q2 - Q3</v>
      </c>
    </row>
    <row r="89" spans="1:10">
      <c r="A89" s="61">
        <v>134</v>
      </c>
      <c r="B89" s="51">
        <v>44837</v>
      </c>
      <c r="C89" s="62" t="s">
        <v>114</v>
      </c>
      <c r="D89" s="63" t="s">
        <v>197</v>
      </c>
      <c r="E89" s="63" t="s">
        <v>198</v>
      </c>
      <c r="F89" s="62" t="s">
        <v>199</v>
      </c>
      <c r="G89" s="64">
        <v>5726</v>
      </c>
      <c r="H89" s="62" t="s">
        <v>25</v>
      </c>
      <c r="I89" s="64">
        <v>7</v>
      </c>
      <c r="J89" s="44" t="str">
        <f t="shared" si="1"/>
        <v>&lt; Q1</v>
      </c>
    </row>
    <row r="90" spans="1:10">
      <c r="A90" s="57">
        <v>136</v>
      </c>
      <c r="B90" s="50">
        <v>45064</v>
      </c>
      <c r="C90" s="58" t="s">
        <v>105</v>
      </c>
      <c r="D90" s="59" t="s">
        <v>218</v>
      </c>
      <c r="E90" s="59" t="s">
        <v>219</v>
      </c>
      <c r="F90" s="58" t="s">
        <v>220</v>
      </c>
      <c r="G90" s="60">
        <v>6775</v>
      </c>
      <c r="H90" s="58" t="s">
        <v>25</v>
      </c>
      <c r="I90" s="60">
        <v>14</v>
      </c>
      <c r="J90" s="44" t="str">
        <f t="shared" si="1"/>
        <v>Q2 - Q3</v>
      </c>
    </row>
    <row r="91" spans="1:10">
      <c r="A91" s="61">
        <v>137</v>
      </c>
      <c r="B91" s="51">
        <v>44824</v>
      </c>
      <c r="C91" s="62" t="s">
        <v>55</v>
      </c>
      <c r="D91" s="63" t="s">
        <v>251</v>
      </c>
      <c r="E91" s="63" t="s">
        <v>252</v>
      </c>
      <c r="F91" s="62" t="s">
        <v>253</v>
      </c>
      <c r="G91" s="64">
        <v>5520</v>
      </c>
      <c r="H91" s="62" t="s">
        <v>25</v>
      </c>
      <c r="I91" s="64">
        <v>13</v>
      </c>
      <c r="J91" s="44" t="str">
        <f t="shared" si="1"/>
        <v>Q2 - Q3</v>
      </c>
    </row>
    <row r="92" spans="1:10">
      <c r="A92" s="57">
        <v>139</v>
      </c>
      <c r="B92" s="50">
        <v>44343</v>
      </c>
      <c r="C92" s="58" t="s">
        <v>164</v>
      </c>
      <c r="D92" s="59" t="s">
        <v>188</v>
      </c>
      <c r="E92" s="59" t="s">
        <v>189</v>
      </c>
      <c r="F92" s="58" t="s">
        <v>190</v>
      </c>
      <c r="G92" s="60">
        <v>4977</v>
      </c>
      <c r="H92" s="58" t="s">
        <v>25</v>
      </c>
      <c r="I92" s="60">
        <v>9</v>
      </c>
      <c r="J92" s="44" t="str">
        <f t="shared" si="1"/>
        <v>Q1 - Q2</v>
      </c>
    </row>
    <row r="93" spans="1:10">
      <c r="A93" s="61">
        <v>140</v>
      </c>
      <c r="B93" s="51">
        <v>44068</v>
      </c>
      <c r="C93" s="62" t="s">
        <v>12</v>
      </c>
      <c r="D93" s="63" t="s">
        <v>88</v>
      </c>
      <c r="E93" s="63" t="s">
        <v>89</v>
      </c>
      <c r="F93" s="62" t="s">
        <v>90</v>
      </c>
      <c r="G93" s="64">
        <v>5880</v>
      </c>
      <c r="H93" s="62" t="s">
        <v>25</v>
      </c>
      <c r="I93" s="64">
        <v>11</v>
      </c>
      <c r="J93" s="44" t="str">
        <f t="shared" si="1"/>
        <v>Q2 - Q3</v>
      </c>
    </row>
    <row r="94" spans="1:10">
      <c r="A94" s="57">
        <v>142</v>
      </c>
      <c r="B94" s="50">
        <v>44416</v>
      </c>
      <c r="C94" s="58" t="s">
        <v>49</v>
      </c>
      <c r="D94" s="59" t="s">
        <v>263</v>
      </c>
      <c r="E94" s="59" t="s">
        <v>264</v>
      </c>
      <c r="F94" s="58" t="s">
        <v>265</v>
      </c>
      <c r="G94" s="60">
        <v>6817</v>
      </c>
      <c r="H94" s="58" t="s">
        <v>25</v>
      </c>
      <c r="I94" s="60">
        <v>15</v>
      </c>
      <c r="J94" s="44" t="str">
        <f t="shared" si="1"/>
        <v>Q2 - Q3</v>
      </c>
    </row>
    <row r="95" spans="1:10">
      <c r="A95" s="61">
        <v>143</v>
      </c>
      <c r="B95" s="51">
        <v>45075</v>
      </c>
      <c r="C95" s="62" t="s">
        <v>74</v>
      </c>
      <c r="D95" s="63" t="s">
        <v>275</v>
      </c>
      <c r="E95" s="63" t="s">
        <v>276</v>
      </c>
      <c r="F95" s="62" t="s">
        <v>277</v>
      </c>
      <c r="G95" s="64">
        <v>7235</v>
      </c>
      <c r="H95" s="62" t="s">
        <v>25</v>
      </c>
      <c r="I95" s="64">
        <v>24</v>
      </c>
      <c r="J95" s="44" t="str">
        <f t="shared" si="1"/>
        <v>&gt; Q3</v>
      </c>
    </row>
    <row r="96" spans="1:10">
      <c r="A96" s="57">
        <v>144</v>
      </c>
      <c r="B96" s="50">
        <v>44995</v>
      </c>
      <c r="C96" s="58" t="s">
        <v>164</v>
      </c>
      <c r="D96" s="59" t="s">
        <v>155</v>
      </c>
      <c r="E96" s="59" t="s">
        <v>156</v>
      </c>
      <c r="F96" s="58" t="s">
        <v>157</v>
      </c>
      <c r="G96" s="60">
        <v>6101</v>
      </c>
      <c r="H96" s="58" t="s">
        <v>25</v>
      </c>
      <c r="I96" s="60">
        <v>13</v>
      </c>
      <c r="J96" s="44" t="str">
        <f t="shared" si="1"/>
        <v>Q2 - Q3</v>
      </c>
    </row>
    <row r="97" spans="1:10">
      <c r="A97" s="61">
        <v>145</v>
      </c>
      <c r="B97" s="51">
        <v>44109</v>
      </c>
      <c r="C97" s="62" t="s">
        <v>45</v>
      </c>
      <c r="D97" s="63" t="s">
        <v>176</v>
      </c>
      <c r="E97" s="63" t="s">
        <v>177</v>
      </c>
      <c r="F97" s="62" t="s">
        <v>178</v>
      </c>
      <c r="G97" s="64">
        <v>6775</v>
      </c>
      <c r="H97" s="62" t="s">
        <v>25</v>
      </c>
      <c r="I97" s="64">
        <v>16</v>
      </c>
      <c r="J97" s="44" t="str">
        <f t="shared" si="1"/>
        <v>&gt; Q3</v>
      </c>
    </row>
    <row r="98" spans="1:10">
      <c r="A98" s="57">
        <v>146</v>
      </c>
      <c r="B98" s="50">
        <v>43919</v>
      </c>
      <c r="C98" s="58" t="s">
        <v>101</v>
      </c>
      <c r="D98" s="59" t="s">
        <v>146</v>
      </c>
      <c r="E98" s="59" t="s">
        <v>147</v>
      </c>
      <c r="F98" s="58" t="s">
        <v>148</v>
      </c>
      <c r="G98" s="60">
        <v>8575</v>
      </c>
      <c r="H98" s="58" t="s">
        <v>25</v>
      </c>
      <c r="I98" s="60">
        <v>17</v>
      </c>
      <c r="J98" s="44" t="str">
        <f t="shared" si="1"/>
        <v>&gt; Q3</v>
      </c>
    </row>
    <row r="99" spans="1:10">
      <c r="A99" s="61">
        <v>147</v>
      </c>
      <c r="B99" s="51">
        <v>45082</v>
      </c>
      <c r="C99" s="62" t="s">
        <v>55</v>
      </c>
      <c r="D99" s="63" t="s">
        <v>227</v>
      </c>
      <c r="E99" s="63" t="s">
        <v>228</v>
      </c>
      <c r="F99" s="62" t="s">
        <v>229</v>
      </c>
      <c r="G99" s="64">
        <v>6530</v>
      </c>
      <c r="H99" s="62" t="s">
        <v>25</v>
      </c>
      <c r="I99" s="64">
        <v>15</v>
      </c>
      <c r="J99" s="44" t="str">
        <f t="shared" si="1"/>
        <v>Q2 - Q3</v>
      </c>
    </row>
    <row r="100" spans="1:10">
      <c r="A100" s="57">
        <v>148</v>
      </c>
      <c r="B100" s="50">
        <v>45254</v>
      </c>
      <c r="C100" s="58" t="s">
        <v>114</v>
      </c>
      <c r="D100" s="59" t="s">
        <v>278</v>
      </c>
      <c r="E100" s="59" t="s">
        <v>279</v>
      </c>
      <c r="F100" s="58" t="s">
        <v>280</v>
      </c>
      <c r="G100" s="60">
        <v>6823</v>
      </c>
      <c r="H100" s="58" t="s">
        <v>25</v>
      </c>
      <c r="I100" s="60">
        <v>16</v>
      </c>
      <c r="J100" s="44" t="str">
        <f t="shared" si="1"/>
        <v>&gt; Q3</v>
      </c>
    </row>
    <row r="101" spans="1:10">
      <c r="A101" s="61">
        <v>149</v>
      </c>
      <c r="B101" s="51">
        <v>44082</v>
      </c>
      <c r="C101" s="62" t="s">
        <v>45</v>
      </c>
      <c r="D101" s="63" t="s">
        <v>281</v>
      </c>
      <c r="E101" s="63" t="s">
        <v>282</v>
      </c>
      <c r="F101" s="62" t="s">
        <v>283</v>
      </c>
      <c r="G101" s="64">
        <v>7340</v>
      </c>
      <c r="H101" s="62" t="s">
        <v>25</v>
      </c>
      <c r="I101" s="64">
        <v>10</v>
      </c>
      <c r="J101" s="44" t="str">
        <f t="shared" si="1"/>
        <v>Q1 - Q2</v>
      </c>
    </row>
    <row r="102" spans="1:10">
      <c r="A102" s="57">
        <v>150</v>
      </c>
      <c r="B102" s="50">
        <v>45291</v>
      </c>
      <c r="C102" s="58" t="s">
        <v>164</v>
      </c>
      <c r="D102" s="59" t="s">
        <v>91</v>
      </c>
      <c r="E102" s="59" t="s">
        <v>92</v>
      </c>
      <c r="F102" s="58" t="s">
        <v>93</v>
      </c>
      <c r="G102" s="60">
        <v>6671</v>
      </c>
      <c r="H102" s="58" t="s">
        <v>25</v>
      </c>
      <c r="I102" s="60">
        <v>12</v>
      </c>
      <c r="J102" s="44" t="str">
        <f t="shared" si="1"/>
        <v>Q2 - Q3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AEB5-9BF6-40EE-81DC-6ACCF487B420}">
  <sheetPr>
    <tabColor rgb="FF00B0F0"/>
  </sheetPr>
  <dimension ref="A1:AA2036"/>
  <sheetViews>
    <sheetView zoomScale="85" zoomScaleNormal="85" workbookViewId="0">
      <selection activeCell="O21" sqref="O21"/>
    </sheetView>
  </sheetViews>
  <sheetFormatPr baseColWidth="10" defaultColWidth="11.375" defaultRowHeight="14.25"/>
  <cols>
    <col min="1" max="1" width="26.25" style="54" bestFit="1" customWidth="1"/>
    <col min="2" max="3" width="24.875" style="54" customWidth="1"/>
    <col min="6" max="6" width="22.625" bestFit="1" customWidth="1"/>
    <col min="7" max="7" width="37.875" bestFit="1" customWidth="1"/>
    <col min="8" max="8" width="20.75" customWidth="1"/>
    <col min="9" max="9" width="9" bestFit="1" customWidth="1"/>
    <col min="10" max="10" width="10.375" bestFit="1" customWidth="1"/>
    <col min="11" max="11" width="27.875" bestFit="1" customWidth="1"/>
    <col min="12" max="12" width="41.5" bestFit="1" customWidth="1"/>
    <col min="13" max="13" width="27.625" bestFit="1" customWidth="1"/>
    <col min="14" max="14" width="12.625" bestFit="1" customWidth="1"/>
    <col min="15" max="15" width="21.5" bestFit="1" customWidth="1"/>
    <col min="24" max="24" width="14.375" bestFit="1" customWidth="1"/>
    <col min="42" max="42" width="20.125" bestFit="1" customWidth="1"/>
    <col min="43" max="317" width="33.25" bestFit="1" customWidth="1"/>
    <col min="318" max="318" width="37.625" bestFit="1" customWidth="1"/>
    <col min="319" max="319" width="37.75" bestFit="1" customWidth="1"/>
    <col min="320" max="320" width="49.125" bestFit="1" customWidth="1"/>
    <col min="321" max="321" width="49.25" bestFit="1" customWidth="1"/>
    <col min="322" max="323" width="33.25" bestFit="1" customWidth="1"/>
    <col min="324" max="324" width="47.5" bestFit="1" customWidth="1"/>
    <col min="325" max="325" width="47.625" bestFit="1" customWidth="1"/>
    <col min="326" max="327" width="33.25" bestFit="1" customWidth="1"/>
    <col min="328" max="328" width="49.75" bestFit="1" customWidth="1"/>
    <col min="329" max="329" width="49.875" bestFit="1" customWidth="1"/>
    <col min="330" max="331" width="33.25" bestFit="1" customWidth="1"/>
    <col min="332" max="332" width="47.5" bestFit="1" customWidth="1"/>
    <col min="333" max="333" width="47.625" bestFit="1" customWidth="1"/>
    <col min="334" max="335" width="33.25" bestFit="1" customWidth="1"/>
    <col min="336" max="336" width="52.25" bestFit="1" customWidth="1"/>
    <col min="337" max="337" width="52.5" bestFit="1" customWidth="1"/>
    <col min="338" max="339" width="33.25" bestFit="1" customWidth="1"/>
    <col min="340" max="340" width="52.25" bestFit="1" customWidth="1"/>
    <col min="341" max="341" width="52.5" bestFit="1" customWidth="1"/>
    <col min="342" max="343" width="33.25" bestFit="1" customWidth="1"/>
    <col min="344" max="344" width="50.75" bestFit="1" customWidth="1"/>
    <col min="345" max="345" width="51" bestFit="1" customWidth="1"/>
    <col min="346" max="347" width="33.25" bestFit="1" customWidth="1"/>
    <col min="348" max="349" width="52.5" bestFit="1" customWidth="1"/>
    <col min="350" max="351" width="33.25" bestFit="1" customWidth="1"/>
    <col min="352" max="352" width="53.875" bestFit="1" customWidth="1"/>
    <col min="353" max="353" width="54" bestFit="1" customWidth="1"/>
    <col min="354" max="355" width="33.25" bestFit="1" customWidth="1"/>
    <col min="356" max="357" width="53.5" bestFit="1" customWidth="1"/>
    <col min="358" max="359" width="33.25" bestFit="1" customWidth="1"/>
    <col min="360" max="361" width="52.5" bestFit="1" customWidth="1"/>
    <col min="362" max="363" width="33.25" bestFit="1" customWidth="1"/>
    <col min="364" max="364" width="52.5" bestFit="1" customWidth="1"/>
    <col min="365" max="365" width="52.625" bestFit="1" customWidth="1"/>
    <col min="366" max="367" width="33.25" bestFit="1" customWidth="1"/>
    <col min="368" max="368" width="51.375" bestFit="1" customWidth="1"/>
    <col min="369" max="369" width="51.5" bestFit="1" customWidth="1"/>
    <col min="370" max="371" width="33.25" bestFit="1" customWidth="1"/>
    <col min="372" max="372" width="50" bestFit="1" customWidth="1"/>
    <col min="373" max="373" width="50.25" bestFit="1" customWidth="1"/>
    <col min="374" max="375" width="33.25" bestFit="1" customWidth="1"/>
    <col min="376" max="376" width="52.75" bestFit="1" customWidth="1"/>
    <col min="377" max="377" width="52.875" bestFit="1" customWidth="1"/>
    <col min="378" max="379" width="33.25" bestFit="1" customWidth="1"/>
    <col min="380" max="380" width="58" bestFit="1" customWidth="1"/>
    <col min="381" max="381" width="58.125" bestFit="1" customWidth="1"/>
    <col min="382" max="383" width="33.25" bestFit="1" customWidth="1"/>
    <col min="384" max="384" width="57.875" bestFit="1" customWidth="1"/>
    <col min="385" max="385" width="58" bestFit="1" customWidth="1"/>
    <col min="386" max="387" width="33.25" bestFit="1" customWidth="1"/>
    <col min="388" max="388" width="55.5" bestFit="1" customWidth="1"/>
    <col min="389" max="389" width="55.625" bestFit="1" customWidth="1"/>
    <col min="390" max="391" width="33.25" bestFit="1" customWidth="1"/>
    <col min="392" max="392" width="51" bestFit="1" customWidth="1"/>
    <col min="393" max="393" width="51.125" bestFit="1" customWidth="1"/>
    <col min="394" max="395" width="33.25" bestFit="1" customWidth="1"/>
    <col min="396" max="396" width="51" bestFit="1" customWidth="1"/>
    <col min="397" max="397" width="51.125" bestFit="1" customWidth="1"/>
    <col min="398" max="399" width="33.25" bestFit="1" customWidth="1"/>
    <col min="400" max="400" width="56.25" bestFit="1" customWidth="1"/>
    <col min="401" max="401" width="56.375" bestFit="1" customWidth="1"/>
    <col min="402" max="403" width="33.25" bestFit="1" customWidth="1"/>
    <col min="404" max="404" width="54" bestFit="1" customWidth="1"/>
    <col min="405" max="405" width="54.25" bestFit="1" customWidth="1"/>
    <col min="406" max="407" width="33.25" bestFit="1" customWidth="1"/>
    <col min="408" max="408" width="54" bestFit="1" customWidth="1"/>
    <col min="409" max="409" width="54.25" bestFit="1" customWidth="1"/>
    <col min="410" max="411" width="33.25" bestFit="1" customWidth="1"/>
    <col min="412" max="412" width="55.25" bestFit="1" customWidth="1"/>
    <col min="413" max="413" width="55.5" bestFit="1" customWidth="1"/>
    <col min="414" max="415" width="33.25" bestFit="1" customWidth="1"/>
    <col min="416" max="416" width="56.375" bestFit="1" customWidth="1"/>
    <col min="417" max="417" width="56.5" bestFit="1" customWidth="1"/>
    <col min="418" max="419" width="33.25" bestFit="1" customWidth="1"/>
    <col min="420" max="420" width="55" bestFit="1" customWidth="1"/>
    <col min="421" max="421" width="55.125" bestFit="1" customWidth="1"/>
    <col min="422" max="423" width="33.25" bestFit="1" customWidth="1"/>
    <col min="424" max="424" width="52" bestFit="1" customWidth="1"/>
    <col min="425" max="425" width="52.125" bestFit="1" customWidth="1"/>
    <col min="426" max="427" width="33.25" bestFit="1" customWidth="1"/>
    <col min="428" max="428" width="50.625" bestFit="1" customWidth="1"/>
    <col min="429" max="429" width="50.75" bestFit="1" customWidth="1"/>
    <col min="430" max="431" width="33.25" bestFit="1" customWidth="1"/>
    <col min="432" max="432" width="51.75" bestFit="1" customWidth="1"/>
    <col min="433" max="433" width="51.875" bestFit="1" customWidth="1"/>
    <col min="434" max="435" width="33.25" bestFit="1" customWidth="1"/>
    <col min="436" max="436" width="51.75" bestFit="1" customWidth="1"/>
    <col min="437" max="437" width="51.875" bestFit="1" customWidth="1"/>
    <col min="438" max="439" width="33.25" bestFit="1" customWidth="1"/>
    <col min="440" max="440" width="54.625" bestFit="1" customWidth="1"/>
    <col min="441" max="441" width="54.75" bestFit="1" customWidth="1"/>
    <col min="442" max="443" width="33.25" bestFit="1" customWidth="1"/>
    <col min="444" max="444" width="53" bestFit="1" customWidth="1"/>
    <col min="445" max="445" width="53.25" bestFit="1" customWidth="1"/>
    <col min="446" max="447" width="33.25" bestFit="1" customWidth="1"/>
    <col min="448" max="448" width="52.875" bestFit="1" customWidth="1"/>
    <col min="449" max="449" width="53" bestFit="1" customWidth="1"/>
    <col min="450" max="451" width="33.25" bestFit="1" customWidth="1"/>
    <col min="452" max="452" width="51.875" bestFit="1" customWidth="1"/>
    <col min="453" max="453" width="52" bestFit="1" customWidth="1"/>
    <col min="454" max="455" width="33.25" bestFit="1" customWidth="1"/>
    <col min="456" max="456" width="53.375" bestFit="1" customWidth="1"/>
    <col min="457" max="457" width="53.5" bestFit="1" customWidth="1"/>
    <col min="458" max="459" width="33.25" bestFit="1" customWidth="1"/>
    <col min="460" max="460" width="51.875" bestFit="1" customWidth="1"/>
    <col min="461" max="461" width="52" bestFit="1" customWidth="1"/>
    <col min="462" max="463" width="33.25" bestFit="1" customWidth="1"/>
    <col min="464" max="464" width="52.625" bestFit="1" customWidth="1"/>
    <col min="465" max="465" width="52.75" bestFit="1" customWidth="1"/>
    <col min="466" max="467" width="33.25" bestFit="1" customWidth="1"/>
    <col min="468" max="469" width="53.5" bestFit="1" customWidth="1"/>
    <col min="470" max="471" width="33.25" bestFit="1" customWidth="1"/>
    <col min="472" max="472" width="51.25" bestFit="1" customWidth="1"/>
    <col min="473" max="473" width="51.375" bestFit="1" customWidth="1"/>
    <col min="474" max="475" width="33.25" bestFit="1" customWidth="1"/>
    <col min="476" max="476" width="49.5" bestFit="1" customWidth="1"/>
    <col min="477" max="477" width="49.625" bestFit="1" customWidth="1"/>
    <col min="478" max="479" width="33.25" bestFit="1" customWidth="1"/>
    <col min="480" max="480" width="48.5" bestFit="1" customWidth="1"/>
    <col min="481" max="481" width="48.875" bestFit="1" customWidth="1"/>
    <col min="482" max="483" width="33.25" bestFit="1" customWidth="1"/>
    <col min="484" max="484" width="48.5" bestFit="1" customWidth="1"/>
    <col min="485" max="485" width="48.875" bestFit="1" customWidth="1"/>
    <col min="486" max="487" width="33.25" bestFit="1" customWidth="1"/>
    <col min="488" max="488" width="49.625" bestFit="1" customWidth="1"/>
    <col min="489" max="489" width="49.75" bestFit="1" customWidth="1"/>
    <col min="490" max="491" width="33.25" bestFit="1" customWidth="1"/>
    <col min="492" max="493" width="47.5" bestFit="1" customWidth="1"/>
    <col min="494" max="495" width="33.25" bestFit="1" customWidth="1"/>
    <col min="496" max="496" width="51.75" bestFit="1" customWidth="1"/>
    <col min="497" max="497" width="51.875" bestFit="1" customWidth="1"/>
    <col min="498" max="499" width="33.25" bestFit="1" customWidth="1"/>
    <col min="500" max="501" width="49.5" bestFit="1" customWidth="1"/>
    <col min="502" max="503" width="33.25" bestFit="1" customWidth="1"/>
    <col min="504" max="504" width="52.875" bestFit="1" customWidth="1"/>
    <col min="505" max="505" width="53" bestFit="1" customWidth="1"/>
    <col min="506" max="507" width="33.25" bestFit="1" customWidth="1"/>
    <col min="508" max="509" width="53.5" bestFit="1" customWidth="1"/>
    <col min="510" max="511" width="33.25" bestFit="1" customWidth="1"/>
    <col min="512" max="512" width="51.125" bestFit="1" customWidth="1"/>
    <col min="513" max="513" width="51.25" bestFit="1" customWidth="1"/>
    <col min="514" max="515" width="33.25" bestFit="1" customWidth="1"/>
    <col min="516" max="516" width="49.25" bestFit="1" customWidth="1"/>
    <col min="517" max="517" width="49.5" bestFit="1" customWidth="1"/>
    <col min="518" max="519" width="33.25" bestFit="1" customWidth="1"/>
    <col min="520" max="520" width="51.375" bestFit="1" customWidth="1"/>
    <col min="521" max="521" width="51.5" bestFit="1" customWidth="1"/>
    <col min="522" max="523" width="33.25" bestFit="1" customWidth="1"/>
    <col min="524" max="524" width="51.375" bestFit="1" customWidth="1"/>
    <col min="525" max="525" width="51.5" bestFit="1" customWidth="1"/>
    <col min="526" max="527" width="33.25" bestFit="1" customWidth="1"/>
    <col min="528" max="528" width="52.75" bestFit="1" customWidth="1"/>
    <col min="529" max="529" width="52.875" bestFit="1" customWidth="1"/>
    <col min="530" max="531" width="33.25" bestFit="1" customWidth="1"/>
    <col min="532" max="532" width="55.75" bestFit="1" customWidth="1"/>
    <col min="533" max="533" width="55.875" bestFit="1" customWidth="1"/>
    <col min="534" max="535" width="33.25" bestFit="1" customWidth="1"/>
    <col min="536" max="536" width="58" bestFit="1" customWidth="1"/>
    <col min="537" max="537" width="58.125" bestFit="1" customWidth="1"/>
    <col min="538" max="539" width="33.25" bestFit="1" customWidth="1"/>
    <col min="540" max="540" width="54.5" bestFit="1" customWidth="1"/>
    <col min="541" max="541" width="54.625" bestFit="1" customWidth="1"/>
    <col min="542" max="543" width="33.25" bestFit="1" customWidth="1"/>
    <col min="544" max="544" width="59.125" bestFit="1" customWidth="1"/>
    <col min="545" max="545" width="59.25" bestFit="1" customWidth="1"/>
    <col min="546" max="547" width="33.25" bestFit="1" customWidth="1"/>
    <col min="548" max="548" width="51" bestFit="1" customWidth="1"/>
    <col min="549" max="549" width="51.125" bestFit="1" customWidth="1"/>
    <col min="550" max="551" width="33.25" bestFit="1" customWidth="1"/>
    <col min="552" max="553" width="55.5" bestFit="1" customWidth="1"/>
    <col min="554" max="555" width="33.25" bestFit="1" customWidth="1"/>
    <col min="556" max="556" width="55.25" bestFit="1" customWidth="1"/>
    <col min="557" max="557" width="55.5" bestFit="1" customWidth="1"/>
    <col min="558" max="559" width="33.25" bestFit="1" customWidth="1"/>
    <col min="560" max="560" width="52" bestFit="1" customWidth="1"/>
    <col min="561" max="561" width="52.125" bestFit="1" customWidth="1"/>
    <col min="562" max="563" width="33.25" bestFit="1" customWidth="1"/>
    <col min="564" max="564" width="52.875" bestFit="1" customWidth="1"/>
    <col min="565" max="565" width="53" bestFit="1" customWidth="1"/>
    <col min="566" max="567" width="33.25" bestFit="1" customWidth="1"/>
    <col min="568" max="568" width="57.25" bestFit="1" customWidth="1"/>
    <col min="569" max="569" width="57.375" bestFit="1" customWidth="1"/>
    <col min="570" max="571" width="33.25" bestFit="1" customWidth="1"/>
    <col min="572" max="572" width="57.25" bestFit="1" customWidth="1"/>
    <col min="573" max="573" width="57.375" bestFit="1" customWidth="1"/>
    <col min="574" max="575" width="33.25" bestFit="1" customWidth="1"/>
    <col min="576" max="576" width="58.5" bestFit="1" customWidth="1"/>
    <col min="577" max="577" width="58.625" bestFit="1" customWidth="1"/>
    <col min="578" max="579" width="33.25" bestFit="1" customWidth="1"/>
    <col min="580" max="580" width="54.25" bestFit="1" customWidth="1"/>
    <col min="581" max="581" width="54.375" bestFit="1" customWidth="1"/>
    <col min="582" max="583" width="33.25" bestFit="1" customWidth="1"/>
    <col min="584" max="584" width="54.25" bestFit="1" customWidth="1"/>
    <col min="585" max="585" width="54.375" bestFit="1" customWidth="1"/>
    <col min="586" max="587" width="33.25" bestFit="1" customWidth="1"/>
    <col min="588" max="588" width="56.375" bestFit="1" customWidth="1"/>
    <col min="589" max="589" width="56.5" bestFit="1" customWidth="1"/>
    <col min="590" max="591" width="33.25" bestFit="1" customWidth="1"/>
    <col min="592" max="592" width="58.5" bestFit="1" customWidth="1"/>
    <col min="593" max="593" width="58.625" bestFit="1" customWidth="1"/>
    <col min="594" max="594" width="37.625" bestFit="1" customWidth="1"/>
    <col min="595" max="595" width="37.75" bestFit="1" customWidth="1"/>
  </cols>
  <sheetData>
    <row r="1" spans="1:27" ht="23.45" customHeight="1">
      <c r="A1" s="67" t="s">
        <v>349</v>
      </c>
      <c r="B1" s="67" t="s">
        <v>337</v>
      </c>
      <c r="C1" s="70" t="s">
        <v>285</v>
      </c>
      <c r="F1" s="31" t="s">
        <v>286</v>
      </c>
      <c r="G1" t="s">
        <v>297</v>
      </c>
      <c r="H1" s="31"/>
      <c r="I1" s="32" t="s">
        <v>320</v>
      </c>
      <c r="J1" s="32" t="s">
        <v>324</v>
      </c>
      <c r="K1" s="32" t="s">
        <v>290</v>
      </c>
      <c r="L1" s="32" t="s">
        <v>334</v>
      </c>
      <c r="M1" s="32" t="s">
        <v>292</v>
      </c>
      <c r="N1" s="32" t="s">
        <v>335</v>
      </c>
      <c r="P1" s="71" t="s">
        <v>350</v>
      </c>
      <c r="Q1" s="71" t="s">
        <v>351</v>
      </c>
      <c r="R1" s="71" t="s">
        <v>352</v>
      </c>
      <c r="S1" s="71" t="s">
        <v>353</v>
      </c>
      <c r="T1" s="71" t="s">
        <v>354</v>
      </c>
      <c r="U1" s="71" t="s">
        <v>355</v>
      </c>
      <c r="V1" s="71" t="s">
        <v>356</v>
      </c>
      <c r="W1" s="71" t="s">
        <v>357</v>
      </c>
      <c r="X1" s="71" t="s">
        <v>362</v>
      </c>
      <c r="Y1" s="71" t="s">
        <v>359</v>
      </c>
      <c r="Z1" s="71" t="s">
        <v>360</v>
      </c>
      <c r="AA1" s="71" t="s">
        <v>361</v>
      </c>
    </row>
    <row r="2" spans="1:27">
      <c r="A2" s="50">
        <v>44059</v>
      </c>
      <c r="B2" s="69" t="str">
        <f t="shared" ref="B2:B65" si="0">UPPER(TEXT(A2,  "mmmm"))</f>
        <v>AOÛT</v>
      </c>
      <c r="C2" s="65">
        <v>15</v>
      </c>
      <c r="F2" s="30" t="s">
        <v>350</v>
      </c>
      <c r="G2" s="44">
        <v>152</v>
      </c>
      <c r="H2" s="30"/>
      <c r="I2" s="73">
        <f>AVERAGE($P$2:$P$153)</f>
        <v>9.6447368421052637</v>
      </c>
      <c r="J2" s="73">
        <f>MEDIAN($P$2:$P$153)</f>
        <v>8</v>
      </c>
      <c r="K2" s="73">
        <f>QUARTILE($P$2:$P$153, 1)</f>
        <v>4</v>
      </c>
      <c r="L2" s="73">
        <f>QUARTILE($P$2:$P$153, 2)</f>
        <v>8</v>
      </c>
      <c r="M2" s="73">
        <f>QUARTILE($P$2:$P$153, 3)</f>
        <v>14</v>
      </c>
      <c r="N2" s="73">
        <f>STDEV($P$2:$P$153)</f>
        <v>6.3719250677767825</v>
      </c>
      <c r="P2">
        <v>3</v>
      </c>
      <c r="Q2">
        <v>17</v>
      </c>
      <c r="R2">
        <v>9</v>
      </c>
      <c r="S2">
        <v>13</v>
      </c>
      <c r="T2">
        <v>3</v>
      </c>
      <c r="U2">
        <v>2</v>
      </c>
      <c r="V2">
        <v>18</v>
      </c>
      <c r="W2">
        <v>15</v>
      </c>
      <c r="X2">
        <v>9</v>
      </c>
      <c r="Y2">
        <v>11</v>
      </c>
      <c r="Z2">
        <v>7</v>
      </c>
      <c r="AA2">
        <v>23</v>
      </c>
    </row>
    <row r="3" spans="1:27">
      <c r="A3" s="51">
        <v>44059</v>
      </c>
      <c r="B3" s="69" t="str">
        <f t="shared" si="0"/>
        <v>AOÛT</v>
      </c>
      <c r="C3" s="65">
        <v>10</v>
      </c>
      <c r="F3" s="30" t="s">
        <v>351</v>
      </c>
      <c r="G3" s="44">
        <v>151</v>
      </c>
      <c r="H3" s="30"/>
      <c r="I3" s="73">
        <f>AVERAGE($Q$2:$Q$152)</f>
        <v>10.688741721854305</v>
      </c>
      <c r="J3" s="73">
        <f>MEDIAN($Q$2:$Q$152)</f>
        <v>10</v>
      </c>
      <c r="K3" s="73">
        <f>QUARTILE($Q$2:$Q$152, 1)</f>
        <v>8</v>
      </c>
      <c r="L3" s="73">
        <f>QUARTILE($Q$2:$Q$152, 2)</f>
        <v>10</v>
      </c>
      <c r="M3" s="73">
        <f>QUARTILE($Q$2:$Q$152, 3)</f>
        <v>14</v>
      </c>
      <c r="N3" s="73">
        <f>STDEV($Q$2:$Q$152)</f>
        <v>4.9506705679986105</v>
      </c>
      <c r="P3">
        <v>7</v>
      </c>
      <c r="Q3">
        <v>8</v>
      </c>
      <c r="R3">
        <v>7</v>
      </c>
      <c r="S3">
        <v>8</v>
      </c>
      <c r="T3">
        <v>18</v>
      </c>
      <c r="U3">
        <v>13</v>
      </c>
      <c r="V3">
        <v>11</v>
      </c>
      <c r="W3">
        <v>10</v>
      </c>
      <c r="X3">
        <v>13</v>
      </c>
      <c r="Y3">
        <v>10</v>
      </c>
      <c r="Z3">
        <v>9</v>
      </c>
      <c r="AA3">
        <v>9</v>
      </c>
    </row>
    <row r="4" spans="1:27">
      <c r="A4" s="50">
        <v>44059</v>
      </c>
      <c r="B4" s="69" t="str">
        <f t="shared" si="0"/>
        <v>AOÛT</v>
      </c>
      <c r="C4" s="65">
        <v>17</v>
      </c>
      <c r="F4" s="30" t="s">
        <v>352</v>
      </c>
      <c r="G4" s="44">
        <v>199</v>
      </c>
      <c r="H4" s="30"/>
      <c r="I4" s="73">
        <f>AVERAGE($R$2:$R$200)</f>
        <v>12.829145728643216</v>
      </c>
      <c r="J4" s="73">
        <f>MEDIAN($R$2:$R$200)</f>
        <v>12</v>
      </c>
      <c r="K4" s="73">
        <f>QUARTILE($R$2:$R$200, 1)</f>
        <v>9.5</v>
      </c>
      <c r="L4" s="73">
        <f>QUARTILE($R$2:$R$200, 2)</f>
        <v>12</v>
      </c>
      <c r="M4" s="73">
        <f>QUARTILE($R$2:$R$200, 3)</f>
        <v>16</v>
      </c>
      <c r="N4" s="73">
        <f>STDEV($R$2:$R$200)</f>
        <v>4.800142545639023</v>
      </c>
      <c r="P4">
        <v>7</v>
      </c>
      <c r="Q4">
        <v>2</v>
      </c>
      <c r="R4">
        <v>7</v>
      </c>
      <c r="S4">
        <v>12</v>
      </c>
      <c r="T4">
        <v>9</v>
      </c>
      <c r="U4">
        <v>15</v>
      </c>
      <c r="V4">
        <v>16</v>
      </c>
      <c r="W4">
        <v>17</v>
      </c>
      <c r="X4">
        <v>14</v>
      </c>
      <c r="Y4">
        <v>18</v>
      </c>
      <c r="Z4">
        <v>1</v>
      </c>
      <c r="AA4">
        <v>7</v>
      </c>
    </row>
    <row r="5" spans="1:27">
      <c r="A5" s="51">
        <v>44059</v>
      </c>
      <c r="B5" s="69" t="str">
        <f t="shared" si="0"/>
        <v>AOÛT</v>
      </c>
      <c r="C5" s="65">
        <v>10</v>
      </c>
      <c r="F5" s="30" t="s">
        <v>353</v>
      </c>
      <c r="G5" s="44">
        <v>135</v>
      </c>
      <c r="H5" s="30"/>
      <c r="I5" s="73">
        <f>AVERAGE($S$2:$S$136)</f>
        <v>11.614814814814816</v>
      </c>
      <c r="J5" s="73">
        <f>MEDIAN($S$2:$S$136)</f>
        <v>11</v>
      </c>
      <c r="K5" s="73">
        <f>QUARTILE($S$2:$S$136, 1)</f>
        <v>7</v>
      </c>
      <c r="L5" s="73">
        <f>QUARTILE($S$2:$S$136, 2)</f>
        <v>11</v>
      </c>
      <c r="M5" s="73">
        <f>QUARTILE($S$2:$S$136, 3)</f>
        <v>14</v>
      </c>
      <c r="N5" s="73">
        <f>STDEV($S$2:$S$136)</f>
        <v>5.5165763571491055</v>
      </c>
      <c r="P5">
        <v>4</v>
      </c>
      <c r="Q5">
        <v>11</v>
      </c>
      <c r="R5">
        <v>8</v>
      </c>
      <c r="S5">
        <v>4</v>
      </c>
      <c r="T5">
        <v>17</v>
      </c>
      <c r="U5">
        <v>3</v>
      </c>
      <c r="V5">
        <v>7</v>
      </c>
      <c r="W5">
        <v>10</v>
      </c>
      <c r="X5">
        <v>17</v>
      </c>
      <c r="Y5">
        <v>11</v>
      </c>
      <c r="Z5">
        <v>13</v>
      </c>
      <c r="AA5">
        <v>10</v>
      </c>
    </row>
    <row r="6" spans="1:27">
      <c r="A6" s="50">
        <v>44059</v>
      </c>
      <c r="B6" s="69" t="str">
        <f t="shared" si="0"/>
        <v>AOÛT</v>
      </c>
      <c r="C6" s="65">
        <v>5</v>
      </c>
      <c r="F6" s="30" t="s">
        <v>354</v>
      </c>
      <c r="G6" s="44">
        <v>219</v>
      </c>
      <c r="H6" s="30"/>
      <c r="I6" s="73">
        <f>AVERAGE($T$2:$T$220)</f>
        <v>11.315068493150685</v>
      </c>
      <c r="J6" s="73">
        <f>MEDIAN($T$2:$T$220)</f>
        <v>11</v>
      </c>
      <c r="K6" s="73">
        <f>QUARTILE($T$2:$T$220, 1)</f>
        <v>7</v>
      </c>
      <c r="L6" s="73">
        <f>QUARTILE($T$2:$T$220, 2)</f>
        <v>11</v>
      </c>
      <c r="M6" s="73">
        <f>QUARTILE($T$2:$T$220, 3)</f>
        <v>15</v>
      </c>
      <c r="N6" s="73">
        <f>STDEV($T$2:$T$220)</f>
        <v>5.2955149250073159</v>
      </c>
      <c r="P6">
        <v>13</v>
      </c>
      <c r="Q6">
        <v>9</v>
      </c>
      <c r="R6">
        <v>12</v>
      </c>
      <c r="S6">
        <v>6</v>
      </c>
      <c r="T6">
        <v>13</v>
      </c>
      <c r="U6">
        <v>6</v>
      </c>
      <c r="V6">
        <v>16</v>
      </c>
      <c r="W6">
        <v>5</v>
      </c>
      <c r="X6">
        <v>23</v>
      </c>
      <c r="Y6">
        <v>10</v>
      </c>
      <c r="Z6">
        <v>2</v>
      </c>
      <c r="AA6">
        <v>8</v>
      </c>
    </row>
    <row r="7" spans="1:27">
      <c r="A7" s="51">
        <v>44059</v>
      </c>
      <c r="B7" s="69" t="str">
        <f t="shared" si="0"/>
        <v>AOÛT</v>
      </c>
      <c r="C7" s="65">
        <v>18</v>
      </c>
      <c r="F7" s="30" t="s">
        <v>355</v>
      </c>
      <c r="G7" s="44">
        <v>163</v>
      </c>
      <c r="H7" s="30"/>
      <c r="I7" s="73">
        <f>AVERAGE($U$2:$U$164)</f>
        <v>10.815950920245399</v>
      </c>
      <c r="J7" s="73">
        <f>MEDIAN($U$2:$U$164)</f>
        <v>11</v>
      </c>
      <c r="K7" s="73">
        <f>QUARTILE($U$2:$U$164, 1)</f>
        <v>7.5</v>
      </c>
      <c r="L7" s="73">
        <f>QUARTILE($U$2:$U$164, 2)</f>
        <v>11</v>
      </c>
      <c r="M7" s="73">
        <f>QUARTILE($U$2:$U$164, 3)</f>
        <v>15</v>
      </c>
      <c r="N7" s="73">
        <f>STDEV($U$2:$U$164)</f>
        <v>5.4707293663683867</v>
      </c>
      <c r="P7">
        <v>9</v>
      </c>
      <c r="Q7">
        <v>6</v>
      </c>
      <c r="R7">
        <v>9</v>
      </c>
      <c r="S7">
        <v>29</v>
      </c>
      <c r="T7">
        <v>2</v>
      </c>
      <c r="U7">
        <v>24</v>
      </c>
      <c r="V7">
        <v>6</v>
      </c>
      <c r="W7">
        <v>18</v>
      </c>
      <c r="X7">
        <v>12</v>
      </c>
      <c r="Y7">
        <v>14</v>
      </c>
      <c r="Z7">
        <v>2</v>
      </c>
      <c r="AA7">
        <v>7</v>
      </c>
    </row>
    <row r="8" spans="1:27">
      <c r="A8" s="50">
        <v>44059</v>
      </c>
      <c r="B8" s="69" t="str">
        <f t="shared" si="0"/>
        <v>AOÛT</v>
      </c>
      <c r="C8" s="65">
        <v>8</v>
      </c>
      <c r="F8" s="30" t="s">
        <v>356</v>
      </c>
      <c r="G8" s="44">
        <v>176</v>
      </c>
      <c r="H8" s="30"/>
      <c r="I8" s="73">
        <f>AVERAGE($V$2:$V$177)</f>
        <v>10.982954545454545</v>
      </c>
      <c r="J8" s="73">
        <f>MEDIAN($V$2:$V$177)</f>
        <v>11</v>
      </c>
      <c r="K8" s="73">
        <f>QUARTILE($V$2:$V$177, 1)</f>
        <v>7</v>
      </c>
      <c r="L8" s="73">
        <f>QUARTILE($V$2:$V$177, 2)</f>
        <v>11</v>
      </c>
      <c r="M8" s="73">
        <f>QUARTILE($V$2:$V$177, 3)</f>
        <v>14</v>
      </c>
      <c r="N8" s="73">
        <f>STDEV($V$2:$V$177)</f>
        <v>5.0170844485254946</v>
      </c>
      <c r="P8">
        <v>7</v>
      </c>
      <c r="Q8">
        <v>7</v>
      </c>
      <c r="R8">
        <v>10</v>
      </c>
      <c r="S8">
        <v>7</v>
      </c>
      <c r="T8">
        <v>12</v>
      </c>
      <c r="U8">
        <v>12</v>
      </c>
      <c r="V8">
        <v>17</v>
      </c>
      <c r="W8">
        <v>8</v>
      </c>
      <c r="X8">
        <v>9</v>
      </c>
      <c r="Y8">
        <v>6</v>
      </c>
      <c r="Z8">
        <v>2</v>
      </c>
      <c r="AA8">
        <v>5</v>
      </c>
    </row>
    <row r="9" spans="1:27">
      <c r="A9" s="51">
        <v>44059</v>
      </c>
      <c r="B9" s="69" t="str">
        <f t="shared" si="0"/>
        <v>AOÛT</v>
      </c>
      <c r="C9" s="65">
        <v>14</v>
      </c>
      <c r="F9" s="30" t="s">
        <v>357</v>
      </c>
      <c r="G9" s="44">
        <v>208</v>
      </c>
      <c r="H9" s="30"/>
      <c r="I9" s="73">
        <f>AVERAGE($W$2:$W$209)</f>
        <v>11.538461538461538</v>
      </c>
      <c r="J9" s="73">
        <f>MEDIAN($W$2:$W$209)</f>
        <v>11</v>
      </c>
      <c r="K9" s="73">
        <f>QUARTILE($W$2:$W$209, 1)</f>
        <v>7</v>
      </c>
      <c r="L9" s="73">
        <f>QUARTILE($W$2:$W$209, 2)</f>
        <v>11</v>
      </c>
      <c r="M9" s="73">
        <f>QUARTILE($W$2:$W$209, 3)</f>
        <v>15</v>
      </c>
      <c r="N9" s="73">
        <f>STDEV($W$2:$W$209)</f>
        <v>6.2390744342101749</v>
      </c>
      <c r="P9">
        <v>16</v>
      </c>
      <c r="Q9">
        <v>7</v>
      </c>
      <c r="R9">
        <v>21</v>
      </c>
      <c r="S9">
        <v>4</v>
      </c>
      <c r="T9">
        <v>13</v>
      </c>
      <c r="U9">
        <v>17</v>
      </c>
      <c r="V9">
        <v>15</v>
      </c>
      <c r="W9">
        <v>14</v>
      </c>
      <c r="X9">
        <v>7</v>
      </c>
      <c r="Y9">
        <v>14</v>
      </c>
      <c r="Z9">
        <v>2</v>
      </c>
      <c r="AA9">
        <v>6</v>
      </c>
    </row>
    <row r="10" spans="1:27">
      <c r="A10" s="50">
        <v>44059</v>
      </c>
      <c r="B10" s="69" t="str">
        <f t="shared" si="0"/>
        <v>AOÛT</v>
      </c>
      <c r="C10" s="65">
        <v>12</v>
      </c>
      <c r="F10" s="30" t="s">
        <v>358</v>
      </c>
      <c r="G10" s="44">
        <v>154</v>
      </c>
      <c r="H10" s="30"/>
      <c r="I10" s="73">
        <f>AVERAGE($X$2:$X$155)</f>
        <v>9.324675324675324</v>
      </c>
      <c r="J10" s="73">
        <f>MEDIAN($X$2:$X$155)</f>
        <v>9</v>
      </c>
      <c r="K10" s="73">
        <f>QUARTILE($X$2:$X$155, 1)</f>
        <v>4.25</v>
      </c>
      <c r="L10" s="73">
        <f>QUARTILE($X$2:$X$155, 2)</f>
        <v>9</v>
      </c>
      <c r="M10" s="73">
        <f>QUARTILE($X$2:$X$155, 3)</f>
        <v>12.75</v>
      </c>
      <c r="N10" s="73">
        <f>STDEV($X$2:$X$155)</f>
        <v>5.3759122854109975</v>
      </c>
      <c r="P10">
        <v>12</v>
      </c>
      <c r="Q10">
        <v>6</v>
      </c>
      <c r="R10">
        <v>16</v>
      </c>
      <c r="S10">
        <v>9</v>
      </c>
      <c r="T10">
        <v>13</v>
      </c>
      <c r="U10">
        <v>18</v>
      </c>
      <c r="V10">
        <v>19</v>
      </c>
      <c r="W10">
        <v>12</v>
      </c>
      <c r="X10">
        <v>9</v>
      </c>
      <c r="Y10">
        <v>21</v>
      </c>
      <c r="Z10">
        <v>2</v>
      </c>
      <c r="AA10">
        <v>5</v>
      </c>
    </row>
    <row r="11" spans="1:27">
      <c r="A11" s="51">
        <v>44059</v>
      </c>
      <c r="B11" s="69" t="str">
        <f t="shared" si="0"/>
        <v>AOÛT</v>
      </c>
      <c r="C11" s="65">
        <v>12</v>
      </c>
      <c r="F11" s="30" t="s">
        <v>359</v>
      </c>
      <c r="G11" s="44">
        <v>168</v>
      </c>
      <c r="H11" s="30"/>
      <c r="I11" s="73">
        <f>AVERAGE($Y$2:$Y$169)</f>
        <v>12.31547619047619</v>
      </c>
      <c r="J11" s="73">
        <f>MEDIAN($Y$2:$Y$169)</f>
        <v>12</v>
      </c>
      <c r="K11" s="73">
        <f>QUARTILE($Y$2:$Y$169, 1)</f>
        <v>9</v>
      </c>
      <c r="L11" s="73">
        <f>QUARTILE($Y$2:$Y$169, 2)</f>
        <v>12</v>
      </c>
      <c r="M11" s="73">
        <f>QUARTILE($Y$2:$Y$169, 3)</f>
        <v>16</v>
      </c>
      <c r="N11" s="73">
        <f>STDEV($Y$2:$Y$169)</f>
        <v>5.4795645189006574</v>
      </c>
      <c r="P11">
        <v>6</v>
      </c>
      <c r="Q11">
        <v>6</v>
      </c>
      <c r="R11">
        <v>8</v>
      </c>
      <c r="S11">
        <v>8</v>
      </c>
      <c r="T11">
        <v>9</v>
      </c>
      <c r="U11">
        <v>3</v>
      </c>
      <c r="V11">
        <v>11</v>
      </c>
      <c r="W11">
        <v>12</v>
      </c>
      <c r="X11">
        <v>10</v>
      </c>
      <c r="Y11">
        <v>17</v>
      </c>
      <c r="Z11">
        <v>2</v>
      </c>
      <c r="AA11">
        <v>10</v>
      </c>
    </row>
    <row r="12" spans="1:27">
      <c r="A12" s="50">
        <v>44059</v>
      </c>
      <c r="B12" s="69" t="str">
        <f t="shared" si="0"/>
        <v>AOÛT</v>
      </c>
      <c r="C12" s="65">
        <v>16</v>
      </c>
      <c r="F12" s="30" t="s">
        <v>360</v>
      </c>
      <c r="G12" s="44">
        <v>154</v>
      </c>
      <c r="H12" s="30"/>
      <c r="I12" s="73">
        <f>AVERAGE($Z$2:$Z$155)</f>
        <v>10.233766233766234</v>
      </c>
      <c r="J12" s="73">
        <f>MEDIAN($Z$2:$Z$155)</f>
        <v>11</v>
      </c>
      <c r="K12" s="73">
        <f>QUARTILE($Z$2:$Z$155, 1)</f>
        <v>6</v>
      </c>
      <c r="L12" s="73">
        <f>QUARTILE($Z$2:$Z$155, 2)</f>
        <v>11</v>
      </c>
      <c r="M12" s="73">
        <f>QUARTILE($Z$2:$Z$155, 3)</f>
        <v>14</v>
      </c>
      <c r="N12" s="73">
        <f>STDEV($Z$2:$Z$155)</f>
        <v>5.2341165990496581</v>
      </c>
      <c r="P12">
        <v>11</v>
      </c>
      <c r="Q12">
        <v>11</v>
      </c>
      <c r="R12">
        <v>10</v>
      </c>
      <c r="S12">
        <v>1</v>
      </c>
      <c r="T12">
        <v>15</v>
      </c>
      <c r="U12">
        <v>7</v>
      </c>
      <c r="V12">
        <v>8</v>
      </c>
      <c r="W12">
        <v>16</v>
      </c>
      <c r="X12">
        <v>12</v>
      </c>
      <c r="Y12">
        <v>16</v>
      </c>
      <c r="Z12">
        <v>2</v>
      </c>
      <c r="AA12">
        <v>10</v>
      </c>
    </row>
    <row r="13" spans="1:27">
      <c r="A13" s="51">
        <v>44068</v>
      </c>
      <c r="B13" s="69" t="str">
        <f t="shared" si="0"/>
        <v>AOÛT</v>
      </c>
      <c r="C13" s="65">
        <v>8</v>
      </c>
      <c r="F13" s="30" t="s">
        <v>361</v>
      </c>
      <c r="G13" s="44">
        <v>156</v>
      </c>
      <c r="H13" s="30"/>
      <c r="I13" s="73">
        <f>AVERAGE($AA$2:$AA$157)</f>
        <v>12.243589743589743</v>
      </c>
      <c r="J13" s="73">
        <f>MEDIAN($AA$2:$AA$157)</f>
        <v>11.5</v>
      </c>
      <c r="K13" s="73">
        <f>QUARTILE($AA$2:$AA$157, 1)</f>
        <v>8</v>
      </c>
      <c r="L13" s="73">
        <f>QUARTILE($AA$2:$AA$157, 2)</f>
        <v>11.5</v>
      </c>
      <c r="M13" s="73">
        <f>QUARTILE($AA$2:$AA$157, 3)</f>
        <v>16</v>
      </c>
      <c r="N13" s="73">
        <f>STDEV($AA$2:$AA$157)</f>
        <v>6.1080294006853029</v>
      </c>
      <c r="P13">
        <v>2</v>
      </c>
      <c r="Q13">
        <v>10</v>
      </c>
      <c r="R13">
        <v>10</v>
      </c>
      <c r="S13">
        <v>10</v>
      </c>
      <c r="T13">
        <v>17</v>
      </c>
      <c r="U13">
        <v>4</v>
      </c>
      <c r="V13">
        <v>8</v>
      </c>
      <c r="W13">
        <v>8</v>
      </c>
      <c r="X13">
        <v>10</v>
      </c>
      <c r="Y13">
        <v>9</v>
      </c>
      <c r="Z13">
        <v>13</v>
      </c>
      <c r="AA13">
        <v>11</v>
      </c>
    </row>
    <row r="14" spans="1:27" ht="15">
      <c r="A14" s="50">
        <v>44068</v>
      </c>
      <c r="B14" s="69" t="str">
        <f t="shared" si="0"/>
        <v>AOÛT</v>
      </c>
      <c r="C14" s="65">
        <v>3</v>
      </c>
      <c r="F14" s="30" t="s">
        <v>293</v>
      </c>
      <c r="G14" s="44">
        <v>2035</v>
      </c>
      <c r="H14" s="30"/>
      <c r="I14" s="74">
        <f>AVERAGE($I$2:$I$13)</f>
        <v>11.128948508103106</v>
      </c>
      <c r="J14" s="74">
        <f>MEDIAN($I$2:$I$13)</f>
        <v>11.149011519302615</v>
      </c>
      <c r="K14" s="74">
        <f>QUARTILE($I$2:$I$13, 1)</f>
        <v>10.574997849832286</v>
      </c>
      <c r="L14" s="74">
        <f>QUARTILE($I$2:$I$13, 2)</f>
        <v>11.149011519302615</v>
      </c>
      <c r="M14" s="74">
        <f>QUARTILE($I$2:$I$13, 3)</f>
        <v>11.772008547008546</v>
      </c>
      <c r="N14" s="74">
        <f>STDEV($I$2:$I$13)</f>
        <v>1.0682207929962106</v>
      </c>
      <c r="P14">
        <v>8</v>
      </c>
      <c r="Q14">
        <v>10</v>
      </c>
      <c r="R14">
        <v>9</v>
      </c>
      <c r="S14">
        <v>3</v>
      </c>
      <c r="T14">
        <v>9</v>
      </c>
      <c r="U14">
        <v>6</v>
      </c>
      <c r="V14">
        <v>8</v>
      </c>
      <c r="W14">
        <v>3</v>
      </c>
      <c r="X14">
        <v>9</v>
      </c>
      <c r="Y14">
        <v>11</v>
      </c>
      <c r="Z14">
        <v>15</v>
      </c>
      <c r="AA14">
        <v>8</v>
      </c>
    </row>
    <row r="15" spans="1:27">
      <c r="A15" s="51">
        <v>44068</v>
      </c>
      <c r="B15" s="69" t="str">
        <f t="shared" si="0"/>
        <v>AOÛT</v>
      </c>
      <c r="C15" s="65">
        <v>14</v>
      </c>
      <c r="P15">
        <v>12</v>
      </c>
      <c r="Q15">
        <v>18</v>
      </c>
      <c r="R15">
        <v>8</v>
      </c>
      <c r="S15">
        <v>7</v>
      </c>
      <c r="T15">
        <v>22</v>
      </c>
      <c r="U15">
        <v>9</v>
      </c>
      <c r="V15">
        <v>9</v>
      </c>
      <c r="W15">
        <v>14</v>
      </c>
      <c r="X15">
        <v>14</v>
      </c>
      <c r="Y15">
        <v>16</v>
      </c>
      <c r="Z15">
        <v>11</v>
      </c>
      <c r="AA15">
        <v>24</v>
      </c>
    </row>
    <row r="16" spans="1:27">
      <c r="A16" s="50">
        <v>44068</v>
      </c>
      <c r="B16" s="69" t="str">
        <f t="shared" si="0"/>
        <v>AOÛT</v>
      </c>
      <c r="C16" s="65">
        <v>9</v>
      </c>
      <c r="P16">
        <v>14</v>
      </c>
      <c r="Q16">
        <v>10</v>
      </c>
      <c r="R16">
        <v>12</v>
      </c>
      <c r="S16">
        <v>14</v>
      </c>
      <c r="T16">
        <v>24</v>
      </c>
      <c r="U16">
        <v>8</v>
      </c>
      <c r="V16">
        <v>4</v>
      </c>
      <c r="W16">
        <v>9</v>
      </c>
      <c r="X16">
        <v>3</v>
      </c>
      <c r="Y16">
        <v>17</v>
      </c>
      <c r="Z16">
        <v>14</v>
      </c>
      <c r="AA16">
        <v>14</v>
      </c>
    </row>
    <row r="17" spans="1:27">
      <c r="A17" s="51">
        <v>44068</v>
      </c>
      <c r="B17" s="69" t="str">
        <f t="shared" si="0"/>
        <v>AOÛT</v>
      </c>
      <c r="C17" s="65">
        <v>5</v>
      </c>
      <c r="P17">
        <v>10</v>
      </c>
      <c r="Q17">
        <v>2</v>
      </c>
      <c r="R17">
        <v>16</v>
      </c>
      <c r="S17">
        <v>6</v>
      </c>
      <c r="T17">
        <v>19</v>
      </c>
      <c r="U17">
        <v>9</v>
      </c>
      <c r="V17">
        <v>5</v>
      </c>
      <c r="W17">
        <v>5</v>
      </c>
      <c r="X17">
        <v>12</v>
      </c>
      <c r="Y17">
        <v>9</v>
      </c>
      <c r="Z17">
        <v>10</v>
      </c>
      <c r="AA17">
        <v>23</v>
      </c>
    </row>
    <row r="18" spans="1:27">
      <c r="A18" s="50">
        <v>44068</v>
      </c>
      <c r="B18" s="69" t="str">
        <f t="shared" si="0"/>
        <v>AOÛT</v>
      </c>
      <c r="C18" s="65">
        <v>14</v>
      </c>
      <c r="P18">
        <v>12</v>
      </c>
      <c r="Q18">
        <v>11</v>
      </c>
      <c r="R18">
        <v>14</v>
      </c>
      <c r="S18">
        <v>10</v>
      </c>
      <c r="T18">
        <v>16</v>
      </c>
      <c r="U18">
        <v>19</v>
      </c>
      <c r="V18">
        <v>13</v>
      </c>
      <c r="W18">
        <v>14</v>
      </c>
      <c r="X18">
        <v>16</v>
      </c>
      <c r="Y18">
        <v>11</v>
      </c>
      <c r="Z18">
        <v>14</v>
      </c>
      <c r="AA18">
        <v>10</v>
      </c>
    </row>
    <row r="19" spans="1:27">
      <c r="A19" s="51">
        <v>44068</v>
      </c>
      <c r="B19" s="69" t="str">
        <f t="shared" si="0"/>
        <v>AOÛT</v>
      </c>
      <c r="C19" s="65">
        <v>9</v>
      </c>
      <c r="P19">
        <v>5</v>
      </c>
      <c r="Q19">
        <v>10</v>
      </c>
      <c r="R19">
        <v>7</v>
      </c>
      <c r="S19">
        <v>14</v>
      </c>
      <c r="T19">
        <v>20</v>
      </c>
      <c r="U19">
        <v>10</v>
      </c>
      <c r="V19">
        <v>8</v>
      </c>
      <c r="W19">
        <v>9</v>
      </c>
      <c r="X19">
        <v>9</v>
      </c>
      <c r="Y19">
        <v>8</v>
      </c>
      <c r="Z19">
        <v>12</v>
      </c>
      <c r="AA19">
        <v>9</v>
      </c>
    </row>
    <row r="20" spans="1:27">
      <c r="A20" s="50">
        <v>44068</v>
      </c>
      <c r="B20" s="69" t="str">
        <f t="shared" si="0"/>
        <v>AOÛT</v>
      </c>
      <c r="C20" s="65">
        <v>14</v>
      </c>
      <c r="P20">
        <v>9</v>
      </c>
      <c r="Q20">
        <v>10</v>
      </c>
      <c r="R20">
        <v>17</v>
      </c>
      <c r="S20">
        <v>19</v>
      </c>
      <c r="T20">
        <v>16</v>
      </c>
      <c r="U20">
        <v>16</v>
      </c>
      <c r="V20">
        <v>10</v>
      </c>
      <c r="W20">
        <v>14</v>
      </c>
      <c r="X20">
        <v>12</v>
      </c>
      <c r="Y20">
        <v>3</v>
      </c>
      <c r="Z20">
        <v>7</v>
      </c>
      <c r="AA20">
        <v>31</v>
      </c>
    </row>
    <row r="21" spans="1:27">
      <c r="A21" s="51">
        <v>44068</v>
      </c>
      <c r="B21" s="69" t="str">
        <f t="shared" si="0"/>
        <v>AOÛT</v>
      </c>
      <c r="C21" s="65">
        <v>16</v>
      </c>
      <c r="P21">
        <v>17</v>
      </c>
      <c r="Q21">
        <v>8</v>
      </c>
      <c r="R21">
        <v>8</v>
      </c>
      <c r="S21">
        <v>10</v>
      </c>
      <c r="T21">
        <v>13</v>
      </c>
      <c r="U21">
        <v>10</v>
      </c>
      <c r="V21">
        <v>8</v>
      </c>
      <c r="W21">
        <v>16</v>
      </c>
      <c r="X21">
        <v>20</v>
      </c>
      <c r="Y21">
        <v>16</v>
      </c>
      <c r="Z21">
        <v>15</v>
      </c>
      <c r="AA21">
        <v>16</v>
      </c>
    </row>
    <row r="22" spans="1:27">
      <c r="A22" s="50">
        <v>44068</v>
      </c>
      <c r="B22" s="69" t="str">
        <f t="shared" si="0"/>
        <v>AOÛT</v>
      </c>
      <c r="C22" s="65">
        <v>14</v>
      </c>
      <c r="P22">
        <v>11</v>
      </c>
      <c r="Q22">
        <v>14</v>
      </c>
      <c r="R22">
        <v>7</v>
      </c>
      <c r="S22">
        <v>20</v>
      </c>
      <c r="T22">
        <v>15</v>
      </c>
      <c r="U22">
        <v>21</v>
      </c>
      <c r="V22">
        <v>10</v>
      </c>
      <c r="W22">
        <v>14</v>
      </c>
      <c r="X22">
        <v>17</v>
      </c>
      <c r="Y22">
        <v>14</v>
      </c>
      <c r="Z22">
        <v>17</v>
      </c>
      <c r="AA22">
        <v>11</v>
      </c>
    </row>
    <row r="23" spans="1:27">
      <c r="A23" s="51">
        <v>44068</v>
      </c>
      <c r="B23" s="69" t="str">
        <f t="shared" si="0"/>
        <v>AOÛT</v>
      </c>
      <c r="C23" s="65">
        <v>16</v>
      </c>
      <c r="P23">
        <v>17</v>
      </c>
      <c r="Q23">
        <v>6</v>
      </c>
      <c r="R23">
        <v>12</v>
      </c>
      <c r="S23">
        <v>12</v>
      </c>
      <c r="T23">
        <v>17</v>
      </c>
      <c r="U23">
        <v>3</v>
      </c>
      <c r="V23">
        <v>9</v>
      </c>
      <c r="W23">
        <v>16</v>
      </c>
      <c r="X23">
        <v>19</v>
      </c>
      <c r="Y23">
        <v>4</v>
      </c>
      <c r="Z23">
        <v>7</v>
      </c>
      <c r="AA23">
        <v>20</v>
      </c>
    </row>
    <row r="24" spans="1:27">
      <c r="A24" s="50">
        <v>44068</v>
      </c>
      <c r="B24" s="69" t="str">
        <f t="shared" si="0"/>
        <v>AOÛT</v>
      </c>
      <c r="C24" s="65">
        <v>11</v>
      </c>
      <c r="P24">
        <v>6</v>
      </c>
      <c r="Q24">
        <v>13</v>
      </c>
      <c r="R24">
        <v>13</v>
      </c>
      <c r="S24">
        <v>14</v>
      </c>
      <c r="T24">
        <v>26</v>
      </c>
      <c r="U24">
        <v>20</v>
      </c>
      <c r="V24">
        <v>12</v>
      </c>
      <c r="W24">
        <v>11</v>
      </c>
      <c r="X24">
        <v>9</v>
      </c>
      <c r="Y24">
        <v>9</v>
      </c>
      <c r="Z24">
        <v>10</v>
      </c>
      <c r="AA24">
        <v>20</v>
      </c>
    </row>
    <row r="25" spans="1:27">
      <c r="A25" s="51">
        <v>44068</v>
      </c>
      <c r="B25" s="69" t="str">
        <f t="shared" si="0"/>
        <v>AOÛT</v>
      </c>
      <c r="C25" s="65">
        <v>7</v>
      </c>
      <c r="P25">
        <v>17</v>
      </c>
      <c r="Q25">
        <v>10</v>
      </c>
      <c r="R25">
        <v>15</v>
      </c>
      <c r="S25">
        <v>21</v>
      </c>
      <c r="T25">
        <v>9</v>
      </c>
      <c r="U25">
        <v>26</v>
      </c>
      <c r="V25">
        <v>7</v>
      </c>
      <c r="W25">
        <v>7</v>
      </c>
      <c r="X25">
        <v>15</v>
      </c>
      <c r="Y25">
        <v>11</v>
      </c>
      <c r="Z25">
        <v>10</v>
      </c>
      <c r="AA25">
        <v>21</v>
      </c>
    </row>
    <row r="26" spans="1:27">
      <c r="A26" s="50">
        <v>44068</v>
      </c>
      <c r="B26" s="69" t="str">
        <f t="shared" si="0"/>
        <v>AOÛT</v>
      </c>
      <c r="C26" s="65">
        <v>8</v>
      </c>
      <c r="P26">
        <v>17</v>
      </c>
      <c r="Q26">
        <v>15</v>
      </c>
      <c r="R26">
        <v>16</v>
      </c>
      <c r="S26">
        <v>10</v>
      </c>
      <c r="T26">
        <v>24</v>
      </c>
      <c r="U26">
        <v>10</v>
      </c>
      <c r="V26">
        <v>5</v>
      </c>
      <c r="W26">
        <v>8</v>
      </c>
      <c r="X26">
        <v>5</v>
      </c>
      <c r="Y26">
        <v>16</v>
      </c>
      <c r="Z26">
        <v>10</v>
      </c>
      <c r="AA26">
        <v>17</v>
      </c>
    </row>
    <row r="27" spans="1:27">
      <c r="A27" s="51">
        <v>44416</v>
      </c>
      <c r="B27" s="69" t="str">
        <f t="shared" si="0"/>
        <v>AOÛT</v>
      </c>
      <c r="C27" s="65">
        <v>17</v>
      </c>
      <c r="P27">
        <v>12</v>
      </c>
      <c r="Q27">
        <v>14</v>
      </c>
      <c r="R27">
        <v>11</v>
      </c>
      <c r="S27">
        <v>8</v>
      </c>
      <c r="T27">
        <v>19</v>
      </c>
      <c r="U27">
        <v>18</v>
      </c>
      <c r="V27">
        <v>8</v>
      </c>
      <c r="W27">
        <v>17</v>
      </c>
      <c r="X27">
        <v>10</v>
      </c>
      <c r="Y27">
        <v>15</v>
      </c>
      <c r="Z27">
        <v>6</v>
      </c>
      <c r="AA27">
        <v>15</v>
      </c>
    </row>
    <row r="28" spans="1:27">
      <c r="A28" s="50">
        <v>44416</v>
      </c>
      <c r="B28" s="69" t="str">
        <f t="shared" si="0"/>
        <v>AOÛT</v>
      </c>
      <c r="C28" s="65">
        <v>14</v>
      </c>
      <c r="P28">
        <v>14</v>
      </c>
      <c r="Q28">
        <v>19</v>
      </c>
      <c r="R28">
        <v>14</v>
      </c>
      <c r="S28">
        <v>11</v>
      </c>
      <c r="T28">
        <v>6</v>
      </c>
      <c r="U28">
        <v>16</v>
      </c>
      <c r="V28">
        <v>6</v>
      </c>
      <c r="W28">
        <v>14</v>
      </c>
      <c r="X28">
        <v>3</v>
      </c>
      <c r="Y28">
        <v>10</v>
      </c>
      <c r="Z28">
        <v>8</v>
      </c>
      <c r="AA28">
        <v>13</v>
      </c>
    </row>
    <row r="29" spans="1:27">
      <c r="A29" s="51">
        <v>44416</v>
      </c>
      <c r="B29" s="69" t="str">
        <f t="shared" si="0"/>
        <v>AOÛT</v>
      </c>
      <c r="C29" s="65">
        <v>2</v>
      </c>
      <c r="P29">
        <v>3</v>
      </c>
      <c r="Q29">
        <v>15</v>
      </c>
      <c r="R29">
        <v>16</v>
      </c>
      <c r="S29">
        <v>5</v>
      </c>
      <c r="T29">
        <v>11</v>
      </c>
      <c r="U29">
        <v>15</v>
      </c>
      <c r="V29">
        <v>5</v>
      </c>
      <c r="W29">
        <v>2</v>
      </c>
      <c r="X29">
        <v>3</v>
      </c>
      <c r="Y29">
        <v>9</v>
      </c>
      <c r="Z29">
        <v>12</v>
      </c>
      <c r="AA29">
        <v>13</v>
      </c>
    </row>
    <row r="30" spans="1:27">
      <c r="A30" s="50">
        <v>44416</v>
      </c>
      <c r="B30" s="69" t="str">
        <f t="shared" si="0"/>
        <v>AOÛT</v>
      </c>
      <c r="C30" s="65">
        <v>5</v>
      </c>
      <c r="P30">
        <v>1</v>
      </c>
      <c r="Q30">
        <v>13</v>
      </c>
      <c r="R30">
        <v>2</v>
      </c>
      <c r="S30">
        <v>11</v>
      </c>
      <c r="T30">
        <v>14</v>
      </c>
      <c r="U30">
        <v>10</v>
      </c>
      <c r="V30">
        <v>10</v>
      </c>
      <c r="W30">
        <v>5</v>
      </c>
      <c r="X30">
        <v>6</v>
      </c>
      <c r="Y30">
        <v>12</v>
      </c>
      <c r="Z30">
        <v>6</v>
      </c>
      <c r="AA30">
        <v>10</v>
      </c>
    </row>
    <row r="31" spans="1:27">
      <c r="A31" s="51">
        <v>44416</v>
      </c>
      <c r="B31" s="69" t="str">
        <f t="shared" si="0"/>
        <v>AOÛT</v>
      </c>
      <c r="C31" s="65">
        <v>12</v>
      </c>
      <c r="P31">
        <v>1</v>
      </c>
      <c r="Q31">
        <v>8</v>
      </c>
      <c r="R31">
        <v>13</v>
      </c>
      <c r="S31">
        <v>5</v>
      </c>
      <c r="T31">
        <v>7</v>
      </c>
      <c r="U31">
        <v>14</v>
      </c>
      <c r="V31">
        <v>5</v>
      </c>
      <c r="W31">
        <v>12</v>
      </c>
      <c r="X31">
        <v>3</v>
      </c>
      <c r="Y31">
        <v>13</v>
      </c>
      <c r="Z31">
        <v>6</v>
      </c>
      <c r="AA31">
        <v>6</v>
      </c>
    </row>
    <row r="32" spans="1:27">
      <c r="A32" s="50">
        <v>44416</v>
      </c>
      <c r="B32" s="69" t="str">
        <f t="shared" si="0"/>
        <v>AOÛT</v>
      </c>
      <c r="C32" s="65">
        <v>12</v>
      </c>
      <c r="P32">
        <v>4</v>
      </c>
      <c r="Q32">
        <v>10</v>
      </c>
      <c r="R32">
        <v>1</v>
      </c>
      <c r="S32">
        <v>6</v>
      </c>
      <c r="T32">
        <v>20</v>
      </c>
      <c r="U32">
        <v>13</v>
      </c>
      <c r="V32">
        <v>8</v>
      </c>
      <c r="W32">
        <v>12</v>
      </c>
      <c r="X32">
        <v>11</v>
      </c>
      <c r="Y32">
        <v>8</v>
      </c>
      <c r="Z32">
        <v>8</v>
      </c>
      <c r="AA32">
        <v>15</v>
      </c>
    </row>
    <row r="33" spans="1:27">
      <c r="A33" s="51">
        <v>44416</v>
      </c>
      <c r="B33" s="69" t="str">
        <f t="shared" si="0"/>
        <v>AOÛT</v>
      </c>
      <c r="C33" s="65">
        <v>12</v>
      </c>
      <c r="P33">
        <v>3</v>
      </c>
      <c r="Q33">
        <v>7</v>
      </c>
      <c r="R33">
        <v>17</v>
      </c>
      <c r="S33">
        <v>6</v>
      </c>
      <c r="T33">
        <v>11</v>
      </c>
      <c r="U33">
        <v>12</v>
      </c>
      <c r="V33">
        <v>4</v>
      </c>
      <c r="W33">
        <v>12</v>
      </c>
      <c r="X33">
        <v>10</v>
      </c>
      <c r="Y33">
        <v>11</v>
      </c>
      <c r="Z33">
        <v>5</v>
      </c>
      <c r="AA33">
        <v>7</v>
      </c>
    </row>
    <row r="34" spans="1:27">
      <c r="A34" s="50">
        <v>44416</v>
      </c>
      <c r="B34" s="69" t="str">
        <f t="shared" si="0"/>
        <v>AOÛT</v>
      </c>
      <c r="C34" s="65">
        <v>7</v>
      </c>
      <c r="P34">
        <v>1</v>
      </c>
      <c r="Q34">
        <v>10</v>
      </c>
      <c r="R34">
        <v>15</v>
      </c>
      <c r="S34">
        <v>10</v>
      </c>
      <c r="T34">
        <v>18</v>
      </c>
      <c r="U34">
        <v>10</v>
      </c>
      <c r="V34">
        <v>3</v>
      </c>
      <c r="W34">
        <v>7</v>
      </c>
      <c r="X34">
        <v>5</v>
      </c>
      <c r="Y34">
        <v>18</v>
      </c>
      <c r="Z34">
        <v>4</v>
      </c>
      <c r="AA34">
        <v>17</v>
      </c>
    </row>
    <row r="35" spans="1:27">
      <c r="A35" s="51">
        <v>44416</v>
      </c>
      <c r="B35" s="69" t="str">
        <f t="shared" si="0"/>
        <v>AOÛT</v>
      </c>
      <c r="C35" s="65">
        <v>27</v>
      </c>
      <c r="P35">
        <v>2</v>
      </c>
      <c r="Q35">
        <v>6</v>
      </c>
      <c r="R35">
        <v>8</v>
      </c>
      <c r="S35">
        <v>4</v>
      </c>
      <c r="T35">
        <v>11</v>
      </c>
      <c r="U35">
        <v>11</v>
      </c>
      <c r="V35">
        <v>10</v>
      </c>
      <c r="W35">
        <v>27</v>
      </c>
      <c r="X35">
        <v>10</v>
      </c>
      <c r="Y35">
        <v>11</v>
      </c>
      <c r="Z35">
        <v>5</v>
      </c>
      <c r="AA35">
        <v>15</v>
      </c>
    </row>
    <row r="36" spans="1:27">
      <c r="A36" s="50">
        <v>44416</v>
      </c>
      <c r="B36" s="69" t="str">
        <f t="shared" si="0"/>
        <v>AOÛT</v>
      </c>
      <c r="C36" s="65">
        <v>15</v>
      </c>
      <c r="P36">
        <v>2</v>
      </c>
      <c r="Q36">
        <v>16</v>
      </c>
      <c r="R36">
        <v>7</v>
      </c>
      <c r="S36">
        <v>8</v>
      </c>
      <c r="T36">
        <v>12</v>
      </c>
      <c r="U36">
        <v>11</v>
      </c>
      <c r="V36">
        <v>3</v>
      </c>
      <c r="W36">
        <v>15</v>
      </c>
      <c r="X36">
        <v>12</v>
      </c>
      <c r="Y36">
        <v>8</v>
      </c>
      <c r="Z36">
        <v>8</v>
      </c>
      <c r="AA36">
        <v>16</v>
      </c>
    </row>
    <row r="37" spans="1:27">
      <c r="A37" s="51">
        <v>44416</v>
      </c>
      <c r="B37" s="69" t="str">
        <f t="shared" si="0"/>
        <v>AOÛT</v>
      </c>
      <c r="C37" s="65">
        <v>8</v>
      </c>
      <c r="P37">
        <v>1</v>
      </c>
      <c r="Q37">
        <v>14</v>
      </c>
      <c r="R37">
        <v>15</v>
      </c>
      <c r="S37">
        <v>6</v>
      </c>
      <c r="T37">
        <v>16</v>
      </c>
      <c r="U37">
        <v>5</v>
      </c>
      <c r="V37">
        <v>3</v>
      </c>
      <c r="W37">
        <v>8</v>
      </c>
      <c r="X37">
        <v>3</v>
      </c>
      <c r="Y37">
        <v>14</v>
      </c>
      <c r="Z37">
        <v>12</v>
      </c>
      <c r="AA37">
        <v>17</v>
      </c>
    </row>
    <row r="38" spans="1:27">
      <c r="A38" s="50">
        <v>44416</v>
      </c>
      <c r="B38" s="69" t="str">
        <f t="shared" si="0"/>
        <v>AOÛT</v>
      </c>
      <c r="C38" s="65">
        <v>13</v>
      </c>
      <c r="P38">
        <v>2</v>
      </c>
      <c r="Q38">
        <v>10</v>
      </c>
      <c r="R38">
        <v>9</v>
      </c>
      <c r="S38">
        <v>9</v>
      </c>
      <c r="T38">
        <v>7</v>
      </c>
      <c r="U38">
        <v>8</v>
      </c>
      <c r="V38">
        <v>7</v>
      </c>
      <c r="W38">
        <v>13</v>
      </c>
      <c r="X38">
        <v>8</v>
      </c>
      <c r="Y38">
        <v>10</v>
      </c>
      <c r="Z38">
        <v>5</v>
      </c>
      <c r="AA38">
        <v>5</v>
      </c>
    </row>
    <row r="39" spans="1:27">
      <c r="A39" s="51">
        <v>44416</v>
      </c>
      <c r="B39" s="69" t="str">
        <f t="shared" si="0"/>
        <v>AOÛT</v>
      </c>
      <c r="C39" s="65">
        <v>14</v>
      </c>
      <c r="P39">
        <v>6</v>
      </c>
      <c r="Q39">
        <v>12</v>
      </c>
      <c r="R39">
        <v>11</v>
      </c>
      <c r="S39">
        <v>4</v>
      </c>
      <c r="T39">
        <v>5</v>
      </c>
      <c r="U39">
        <v>6</v>
      </c>
      <c r="V39">
        <v>11</v>
      </c>
      <c r="W39">
        <v>14</v>
      </c>
      <c r="X39">
        <v>8</v>
      </c>
      <c r="Y39">
        <v>13</v>
      </c>
      <c r="Z39">
        <v>9</v>
      </c>
      <c r="AA39">
        <v>14</v>
      </c>
    </row>
    <row r="40" spans="1:27">
      <c r="A40" s="50">
        <v>44416</v>
      </c>
      <c r="B40" s="69" t="str">
        <f t="shared" si="0"/>
        <v>AOÛT</v>
      </c>
      <c r="C40" s="65">
        <v>21</v>
      </c>
      <c r="P40">
        <v>22</v>
      </c>
      <c r="Q40">
        <v>17</v>
      </c>
      <c r="R40">
        <v>10</v>
      </c>
      <c r="S40">
        <v>12</v>
      </c>
      <c r="T40">
        <v>7</v>
      </c>
      <c r="U40">
        <v>7</v>
      </c>
      <c r="V40">
        <v>3</v>
      </c>
      <c r="W40">
        <v>21</v>
      </c>
      <c r="X40">
        <v>18</v>
      </c>
      <c r="Y40">
        <v>12</v>
      </c>
      <c r="Z40">
        <v>3</v>
      </c>
      <c r="AA40">
        <v>11</v>
      </c>
    </row>
    <row r="41" spans="1:27">
      <c r="A41" s="51">
        <v>44416</v>
      </c>
      <c r="B41" s="69" t="str">
        <f t="shared" si="0"/>
        <v>AOÛT</v>
      </c>
      <c r="C41" s="65">
        <v>15</v>
      </c>
      <c r="P41">
        <v>18</v>
      </c>
      <c r="Q41">
        <v>14</v>
      </c>
      <c r="R41">
        <v>12</v>
      </c>
      <c r="S41">
        <v>14</v>
      </c>
      <c r="T41">
        <v>8</v>
      </c>
      <c r="U41">
        <v>11</v>
      </c>
      <c r="V41">
        <v>13</v>
      </c>
      <c r="W41">
        <v>15</v>
      </c>
      <c r="X41">
        <v>11</v>
      </c>
      <c r="Y41">
        <v>5</v>
      </c>
      <c r="Z41">
        <v>17</v>
      </c>
      <c r="AA41">
        <v>15</v>
      </c>
    </row>
    <row r="42" spans="1:27">
      <c r="A42" s="50">
        <v>44416</v>
      </c>
      <c r="B42" s="69" t="str">
        <f t="shared" si="0"/>
        <v>AOÛT</v>
      </c>
      <c r="C42" s="65">
        <v>4</v>
      </c>
      <c r="P42">
        <v>25</v>
      </c>
      <c r="Q42">
        <v>21</v>
      </c>
      <c r="R42">
        <v>8</v>
      </c>
      <c r="S42">
        <v>6</v>
      </c>
      <c r="T42">
        <v>4</v>
      </c>
      <c r="U42">
        <v>8</v>
      </c>
      <c r="V42">
        <v>22</v>
      </c>
      <c r="W42">
        <v>4</v>
      </c>
      <c r="X42">
        <v>9</v>
      </c>
      <c r="Y42">
        <v>14</v>
      </c>
      <c r="Z42">
        <v>18</v>
      </c>
      <c r="AA42">
        <v>9</v>
      </c>
    </row>
    <row r="43" spans="1:27">
      <c r="A43" s="51">
        <v>44416</v>
      </c>
      <c r="B43" s="69" t="str">
        <f t="shared" si="0"/>
        <v>AOÛT</v>
      </c>
      <c r="C43" s="65">
        <v>9</v>
      </c>
      <c r="P43">
        <v>23</v>
      </c>
      <c r="Q43">
        <v>10</v>
      </c>
      <c r="R43">
        <v>11</v>
      </c>
      <c r="S43">
        <v>14</v>
      </c>
      <c r="T43">
        <v>7</v>
      </c>
      <c r="U43">
        <v>8</v>
      </c>
      <c r="V43">
        <v>3</v>
      </c>
      <c r="W43">
        <v>9</v>
      </c>
      <c r="X43">
        <v>12</v>
      </c>
      <c r="Y43">
        <v>13</v>
      </c>
      <c r="Z43">
        <v>11</v>
      </c>
      <c r="AA43">
        <v>14</v>
      </c>
    </row>
    <row r="44" spans="1:27">
      <c r="A44" s="51">
        <v>44421</v>
      </c>
      <c r="B44" s="69" t="str">
        <f t="shared" si="0"/>
        <v>AOÛT</v>
      </c>
      <c r="C44" s="65">
        <v>20</v>
      </c>
      <c r="P44">
        <v>23</v>
      </c>
      <c r="Q44">
        <v>27</v>
      </c>
      <c r="R44">
        <v>15</v>
      </c>
      <c r="S44">
        <v>14</v>
      </c>
      <c r="T44">
        <v>7</v>
      </c>
      <c r="U44">
        <v>8</v>
      </c>
      <c r="V44">
        <v>12</v>
      </c>
      <c r="W44">
        <v>20</v>
      </c>
      <c r="X44">
        <v>9</v>
      </c>
      <c r="Y44">
        <v>12</v>
      </c>
      <c r="Z44">
        <v>7</v>
      </c>
      <c r="AA44">
        <v>12</v>
      </c>
    </row>
    <row r="45" spans="1:27">
      <c r="A45" s="50">
        <v>44421</v>
      </c>
      <c r="B45" s="69" t="str">
        <f t="shared" si="0"/>
        <v>AOÛT</v>
      </c>
      <c r="C45" s="65">
        <v>14</v>
      </c>
      <c r="P45">
        <v>34</v>
      </c>
      <c r="Q45">
        <v>5</v>
      </c>
      <c r="R45">
        <v>17</v>
      </c>
      <c r="S45">
        <v>16</v>
      </c>
      <c r="T45">
        <v>10</v>
      </c>
      <c r="U45">
        <v>10</v>
      </c>
      <c r="V45">
        <v>14</v>
      </c>
      <c r="W45">
        <v>14</v>
      </c>
      <c r="X45">
        <v>9</v>
      </c>
      <c r="Y45">
        <v>3</v>
      </c>
      <c r="Z45">
        <v>11</v>
      </c>
      <c r="AA45">
        <v>10</v>
      </c>
    </row>
    <row r="46" spans="1:27">
      <c r="A46" s="51">
        <v>44421</v>
      </c>
      <c r="B46" s="69" t="str">
        <f t="shared" si="0"/>
        <v>AOÛT</v>
      </c>
      <c r="C46" s="65">
        <v>19</v>
      </c>
      <c r="P46">
        <v>7</v>
      </c>
      <c r="Q46">
        <v>1</v>
      </c>
      <c r="R46">
        <v>26</v>
      </c>
      <c r="S46">
        <v>10</v>
      </c>
      <c r="T46">
        <v>5</v>
      </c>
      <c r="U46">
        <v>8</v>
      </c>
      <c r="V46">
        <v>2</v>
      </c>
      <c r="W46">
        <v>19</v>
      </c>
      <c r="X46">
        <v>6</v>
      </c>
      <c r="Y46">
        <v>4</v>
      </c>
      <c r="Z46">
        <v>15</v>
      </c>
      <c r="AA46">
        <v>15</v>
      </c>
    </row>
    <row r="47" spans="1:27">
      <c r="A47" s="50">
        <v>44421</v>
      </c>
      <c r="B47" s="69" t="str">
        <f t="shared" si="0"/>
        <v>AOÛT</v>
      </c>
      <c r="C47" s="65">
        <v>20</v>
      </c>
      <c r="P47">
        <v>22</v>
      </c>
      <c r="Q47">
        <v>16</v>
      </c>
      <c r="R47">
        <v>4</v>
      </c>
      <c r="S47">
        <v>16</v>
      </c>
      <c r="T47">
        <v>5</v>
      </c>
      <c r="U47">
        <v>8</v>
      </c>
      <c r="V47">
        <v>13</v>
      </c>
      <c r="W47">
        <v>20</v>
      </c>
      <c r="X47">
        <v>7</v>
      </c>
      <c r="Y47">
        <v>3</v>
      </c>
      <c r="Z47">
        <v>6</v>
      </c>
      <c r="AA47">
        <v>17</v>
      </c>
    </row>
    <row r="48" spans="1:27">
      <c r="A48" s="51">
        <v>44421</v>
      </c>
      <c r="B48" s="69" t="str">
        <f t="shared" si="0"/>
        <v>AOÛT</v>
      </c>
      <c r="C48" s="65">
        <v>17</v>
      </c>
      <c r="P48">
        <v>25</v>
      </c>
      <c r="Q48">
        <v>19</v>
      </c>
      <c r="R48">
        <v>27</v>
      </c>
      <c r="S48">
        <v>14</v>
      </c>
      <c r="T48">
        <v>10</v>
      </c>
      <c r="U48">
        <v>10</v>
      </c>
      <c r="V48">
        <v>7</v>
      </c>
      <c r="W48">
        <v>17</v>
      </c>
      <c r="X48">
        <v>10</v>
      </c>
      <c r="Y48">
        <v>2</v>
      </c>
      <c r="Z48">
        <v>5</v>
      </c>
      <c r="AA48">
        <v>5</v>
      </c>
    </row>
    <row r="49" spans="1:27">
      <c r="A49" s="50">
        <v>44421</v>
      </c>
      <c r="B49" s="69" t="str">
        <f t="shared" si="0"/>
        <v>AOÛT</v>
      </c>
      <c r="C49" s="65">
        <v>9</v>
      </c>
      <c r="P49">
        <v>12</v>
      </c>
      <c r="Q49">
        <v>12</v>
      </c>
      <c r="R49">
        <v>34</v>
      </c>
      <c r="S49">
        <v>28</v>
      </c>
      <c r="T49">
        <v>9</v>
      </c>
      <c r="U49">
        <v>9</v>
      </c>
      <c r="V49">
        <v>7</v>
      </c>
      <c r="W49">
        <v>9</v>
      </c>
      <c r="X49">
        <v>4</v>
      </c>
      <c r="Y49">
        <v>4</v>
      </c>
      <c r="Z49">
        <v>14</v>
      </c>
      <c r="AA49">
        <v>8</v>
      </c>
    </row>
    <row r="50" spans="1:27">
      <c r="A50" s="51">
        <v>44421</v>
      </c>
      <c r="B50" s="69" t="str">
        <f t="shared" si="0"/>
        <v>AOÛT</v>
      </c>
      <c r="C50" s="65">
        <v>7</v>
      </c>
      <c r="P50">
        <v>17</v>
      </c>
      <c r="Q50">
        <v>10</v>
      </c>
      <c r="R50">
        <v>18</v>
      </c>
      <c r="S50">
        <v>12</v>
      </c>
      <c r="T50">
        <v>9</v>
      </c>
      <c r="U50">
        <v>7</v>
      </c>
      <c r="V50">
        <v>7</v>
      </c>
      <c r="W50">
        <v>7</v>
      </c>
      <c r="X50">
        <v>11</v>
      </c>
      <c r="Y50">
        <v>4</v>
      </c>
      <c r="Z50">
        <v>10</v>
      </c>
      <c r="AA50">
        <v>2</v>
      </c>
    </row>
    <row r="51" spans="1:27">
      <c r="A51" s="50">
        <v>44421</v>
      </c>
      <c r="B51" s="69" t="str">
        <f t="shared" si="0"/>
        <v>AOÛT</v>
      </c>
      <c r="C51" s="65">
        <v>17</v>
      </c>
      <c r="P51">
        <v>13</v>
      </c>
      <c r="Q51">
        <v>14</v>
      </c>
      <c r="R51">
        <v>17</v>
      </c>
      <c r="S51">
        <v>3</v>
      </c>
      <c r="T51">
        <v>8</v>
      </c>
      <c r="U51">
        <v>3</v>
      </c>
      <c r="V51">
        <v>11</v>
      </c>
      <c r="W51">
        <v>17</v>
      </c>
      <c r="X51">
        <v>8</v>
      </c>
      <c r="Y51">
        <v>4</v>
      </c>
      <c r="Z51">
        <v>15</v>
      </c>
      <c r="AA51">
        <v>2</v>
      </c>
    </row>
    <row r="52" spans="1:27">
      <c r="A52" s="51">
        <v>44421</v>
      </c>
      <c r="B52" s="69" t="str">
        <f t="shared" si="0"/>
        <v>AOÛT</v>
      </c>
      <c r="C52" s="65">
        <v>9</v>
      </c>
      <c r="P52">
        <v>23</v>
      </c>
      <c r="Q52">
        <v>13</v>
      </c>
      <c r="R52">
        <v>13</v>
      </c>
      <c r="S52">
        <v>13</v>
      </c>
      <c r="T52">
        <v>8</v>
      </c>
      <c r="U52">
        <v>21</v>
      </c>
      <c r="V52">
        <v>16</v>
      </c>
      <c r="W52">
        <v>9</v>
      </c>
      <c r="X52">
        <v>8</v>
      </c>
      <c r="Y52">
        <v>2</v>
      </c>
      <c r="Z52">
        <v>17</v>
      </c>
      <c r="AA52">
        <v>3</v>
      </c>
    </row>
    <row r="53" spans="1:27">
      <c r="A53" s="50">
        <v>44421</v>
      </c>
      <c r="B53" s="69" t="str">
        <f t="shared" si="0"/>
        <v>AOÛT</v>
      </c>
      <c r="C53" s="65">
        <v>12</v>
      </c>
      <c r="P53">
        <v>19</v>
      </c>
      <c r="Q53">
        <v>6</v>
      </c>
      <c r="R53">
        <v>19</v>
      </c>
      <c r="S53">
        <v>6</v>
      </c>
      <c r="T53">
        <v>14</v>
      </c>
      <c r="U53">
        <v>12</v>
      </c>
      <c r="V53">
        <v>11</v>
      </c>
      <c r="W53">
        <v>12</v>
      </c>
      <c r="X53">
        <v>2</v>
      </c>
      <c r="Y53">
        <v>2</v>
      </c>
      <c r="Z53">
        <v>11</v>
      </c>
      <c r="AA53">
        <v>1</v>
      </c>
    </row>
    <row r="54" spans="1:27">
      <c r="A54" s="51">
        <v>44421</v>
      </c>
      <c r="B54" s="69" t="str">
        <f t="shared" si="0"/>
        <v>AOÛT</v>
      </c>
      <c r="C54" s="65">
        <v>20</v>
      </c>
      <c r="P54">
        <v>13</v>
      </c>
      <c r="Q54">
        <v>9</v>
      </c>
      <c r="R54">
        <v>23</v>
      </c>
      <c r="S54">
        <v>12</v>
      </c>
      <c r="T54">
        <v>2</v>
      </c>
      <c r="U54">
        <v>13</v>
      </c>
      <c r="V54">
        <v>9</v>
      </c>
      <c r="W54">
        <v>20</v>
      </c>
      <c r="X54">
        <v>5</v>
      </c>
      <c r="Y54">
        <v>13</v>
      </c>
      <c r="Z54">
        <v>11</v>
      </c>
      <c r="AA54">
        <v>2</v>
      </c>
    </row>
    <row r="55" spans="1:27">
      <c r="A55" s="50">
        <v>44421</v>
      </c>
      <c r="B55" s="69" t="str">
        <f t="shared" si="0"/>
        <v>AOÛT</v>
      </c>
      <c r="C55" s="65">
        <v>12</v>
      </c>
      <c r="P55">
        <v>8</v>
      </c>
      <c r="Q55">
        <v>16</v>
      </c>
      <c r="R55">
        <v>9</v>
      </c>
      <c r="S55">
        <v>2</v>
      </c>
      <c r="T55">
        <v>6</v>
      </c>
      <c r="U55">
        <v>18</v>
      </c>
      <c r="V55">
        <v>10</v>
      </c>
      <c r="W55">
        <v>12</v>
      </c>
      <c r="X55">
        <v>9</v>
      </c>
      <c r="Y55">
        <v>19</v>
      </c>
      <c r="Z55">
        <v>13</v>
      </c>
      <c r="AA55">
        <v>4</v>
      </c>
    </row>
    <row r="56" spans="1:27">
      <c r="A56" s="51">
        <v>44421</v>
      </c>
      <c r="B56" s="69" t="str">
        <f t="shared" si="0"/>
        <v>AOÛT</v>
      </c>
      <c r="C56" s="65">
        <v>13</v>
      </c>
      <c r="P56">
        <v>14</v>
      </c>
      <c r="Q56">
        <v>14</v>
      </c>
      <c r="R56">
        <v>11</v>
      </c>
      <c r="S56">
        <v>12</v>
      </c>
      <c r="T56">
        <v>5</v>
      </c>
      <c r="U56">
        <v>12</v>
      </c>
      <c r="V56">
        <v>17</v>
      </c>
      <c r="W56">
        <v>13</v>
      </c>
      <c r="X56">
        <v>5</v>
      </c>
      <c r="Y56">
        <v>16</v>
      </c>
      <c r="Z56">
        <v>23</v>
      </c>
      <c r="AA56">
        <v>2</v>
      </c>
    </row>
    <row r="57" spans="1:27">
      <c r="A57" s="50">
        <v>44421</v>
      </c>
      <c r="B57" s="69" t="str">
        <f t="shared" si="0"/>
        <v>AOÛT</v>
      </c>
      <c r="C57" s="65">
        <v>18</v>
      </c>
      <c r="P57">
        <v>16</v>
      </c>
      <c r="Q57">
        <v>25</v>
      </c>
      <c r="R57">
        <v>12</v>
      </c>
      <c r="S57">
        <v>11</v>
      </c>
      <c r="T57">
        <v>7</v>
      </c>
      <c r="U57">
        <v>10</v>
      </c>
      <c r="V57">
        <v>14</v>
      </c>
      <c r="W57">
        <v>18</v>
      </c>
      <c r="X57">
        <v>3</v>
      </c>
      <c r="Y57">
        <v>23</v>
      </c>
      <c r="Z57">
        <v>15</v>
      </c>
      <c r="AA57">
        <v>2</v>
      </c>
    </row>
    <row r="58" spans="1:27">
      <c r="A58" s="51">
        <v>44421</v>
      </c>
      <c r="B58" s="69" t="str">
        <f t="shared" si="0"/>
        <v>AOÛT</v>
      </c>
      <c r="C58" s="65">
        <v>15</v>
      </c>
      <c r="P58">
        <v>2</v>
      </c>
      <c r="Q58">
        <v>15</v>
      </c>
      <c r="R58">
        <v>18</v>
      </c>
      <c r="S58">
        <v>12</v>
      </c>
      <c r="T58">
        <v>1</v>
      </c>
      <c r="U58">
        <v>15</v>
      </c>
      <c r="V58">
        <v>4</v>
      </c>
      <c r="W58">
        <v>15</v>
      </c>
      <c r="X58">
        <v>9</v>
      </c>
      <c r="Y58">
        <v>9</v>
      </c>
      <c r="Z58">
        <v>13</v>
      </c>
      <c r="AA58">
        <v>3</v>
      </c>
    </row>
    <row r="59" spans="1:27">
      <c r="A59" s="51">
        <v>44426</v>
      </c>
      <c r="B59" s="69" t="str">
        <f t="shared" si="0"/>
        <v>AOÛT</v>
      </c>
      <c r="C59" s="65">
        <v>11</v>
      </c>
      <c r="P59">
        <v>6</v>
      </c>
      <c r="Q59">
        <v>14</v>
      </c>
      <c r="R59">
        <v>9</v>
      </c>
      <c r="S59">
        <v>12</v>
      </c>
      <c r="T59">
        <v>2</v>
      </c>
      <c r="U59">
        <v>16</v>
      </c>
      <c r="V59">
        <v>14</v>
      </c>
      <c r="W59">
        <v>11</v>
      </c>
      <c r="X59">
        <v>12</v>
      </c>
      <c r="Y59">
        <v>37</v>
      </c>
      <c r="Z59">
        <v>12</v>
      </c>
      <c r="AA59">
        <v>10</v>
      </c>
    </row>
    <row r="60" spans="1:27">
      <c r="A60" s="50">
        <v>44426</v>
      </c>
      <c r="B60" s="69" t="str">
        <f t="shared" si="0"/>
        <v>AOÛT</v>
      </c>
      <c r="C60" s="65">
        <v>9</v>
      </c>
      <c r="P60">
        <v>10</v>
      </c>
      <c r="Q60">
        <v>1</v>
      </c>
      <c r="R60">
        <v>18</v>
      </c>
      <c r="S60">
        <v>24</v>
      </c>
      <c r="T60">
        <v>6</v>
      </c>
      <c r="U60">
        <v>8</v>
      </c>
      <c r="V60">
        <v>11</v>
      </c>
      <c r="W60">
        <v>9</v>
      </c>
      <c r="X60">
        <v>14</v>
      </c>
      <c r="Y60">
        <v>8</v>
      </c>
      <c r="Z60">
        <v>7</v>
      </c>
      <c r="AA60">
        <v>20</v>
      </c>
    </row>
    <row r="61" spans="1:27">
      <c r="A61" s="51">
        <v>44426</v>
      </c>
      <c r="B61" s="69" t="str">
        <f t="shared" si="0"/>
        <v>AOÛT</v>
      </c>
      <c r="C61" s="65">
        <v>12</v>
      </c>
      <c r="P61">
        <v>17</v>
      </c>
      <c r="Q61">
        <v>2</v>
      </c>
      <c r="R61">
        <v>13</v>
      </c>
      <c r="S61">
        <v>13</v>
      </c>
      <c r="T61">
        <v>1</v>
      </c>
      <c r="U61">
        <v>13</v>
      </c>
      <c r="V61">
        <v>2</v>
      </c>
      <c r="W61">
        <v>12</v>
      </c>
      <c r="X61">
        <v>4</v>
      </c>
      <c r="Y61">
        <v>15</v>
      </c>
      <c r="Z61">
        <v>12</v>
      </c>
      <c r="AA61">
        <v>18</v>
      </c>
    </row>
    <row r="62" spans="1:27">
      <c r="A62" s="50">
        <v>44426</v>
      </c>
      <c r="B62" s="69" t="str">
        <f t="shared" si="0"/>
        <v>AOÛT</v>
      </c>
      <c r="C62" s="65">
        <v>11</v>
      </c>
      <c r="P62">
        <v>14</v>
      </c>
      <c r="Q62">
        <v>3</v>
      </c>
      <c r="R62">
        <v>14</v>
      </c>
      <c r="S62">
        <v>16</v>
      </c>
      <c r="T62">
        <v>3</v>
      </c>
      <c r="U62">
        <v>15</v>
      </c>
      <c r="V62">
        <v>10</v>
      </c>
      <c r="W62">
        <v>11</v>
      </c>
      <c r="X62">
        <v>10</v>
      </c>
      <c r="Y62">
        <v>11</v>
      </c>
      <c r="Z62">
        <v>4</v>
      </c>
      <c r="AA62">
        <v>11</v>
      </c>
    </row>
    <row r="63" spans="1:27">
      <c r="A63" s="51">
        <v>44426</v>
      </c>
      <c r="B63" s="69" t="str">
        <f t="shared" si="0"/>
        <v>AOÛT</v>
      </c>
      <c r="C63" s="65">
        <v>5</v>
      </c>
      <c r="P63">
        <v>8</v>
      </c>
      <c r="Q63">
        <v>2</v>
      </c>
      <c r="R63">
        <v>23</v>
      </c>
      <c r="S63">
        <v>7</v>
      </c>
      <c r="T63">
        <v>2</v>
      </c>
      <c r="U63">
        <v>11</v>
      </c>
      <c r="V63">
        <v>9</v>
      </c>
      <c r="W63">
        <v>5</v>
      </c>
      <c r="X63">
        <v>15</v>
      </c>
      <c r="Y63">
        <v>16</v>
      </c>
      <c r="Z63">
        <v>13</v>
      </c>
      <c r="AA63">
        <v>9</v>
      </c>
    </row>
    <row r="64" spans="1:27">
      <c r="A64" s="50">
        <v>44426</v>
      </c>
      <c r="B64" s="69" t="str">
        <f t="shared" si="0"/>
        <v>AOÛT</v>
      </c>
      <c r="C64" s="65">
        <v>9</v>
      </c>
      <c r="P64">
        <v>16</v>
      </c>
      <c r="Q64">
        <v>2</v>
      </c>
      <c r="R64">
        <v>18</v>
      </c>
      <c r="S64">
        <v>14</v>
      </c>
      <c r="T64">
        <v>6</v>
      </c>
      <c r="U64">
        <v>13</v>
      </c>
      <c r="V64">
        <v>12</v>
      </c>
      <c r="W64">
        <v>9</v>
      </c>
      <c r="X64">
        <v>3</v>
      </c>
      <c r="Y64">
        <v>17</v>
      </c>
      <c r="Z64">
        <v>14</v>
      </c>
      <c r="AA64">
        <v>24</v>
      </c>
    </row>
    <row r="65" spans="1:27">
      <c r="A65" s="51">
        <v>44426</v>
      </c>
      <c r="B65" s="69" t="str">
        <f t="shared" si="0"/>
        <v>AOÛT</v>
      </c>
      <c r="C65" s="65">
        <v>5</v>
      </c>
      <c r="P65">
        <v>19</v>
      </c>
      <c r="Q65">
        <v>2</v>
      </c>
      <c r="R65">
        <v>21</v>
      </c>
      <c r="S65">
        <v>19</v>
      </c>
      <c r="T65">
        <v>5</v>
      </c>
      <c r="U65">
        <v>12</v>
      </c>
      <c r="V65">
        <v>10</v>
      </c>
      <c r="W65">
        <v>5</v>
      </c>
      <c r="X65">
        <v>12</v>
      </c>
      <c r="Y65">
        <v>14</v>
      </c>
      <c r="Z65">
        <v>11</v>
      </c>
      <c r="AA65">
        <v>17</v>
      </c>
    </row>
    <row r="66" spans="1:27">
      <c r="A66" s="50">
        <v>44426</v>
      </c>
      <c r="B66" s="69" t="str">
        <f t="shared" ref="B66:B129" si="1">UPPER(TEXT(A66,  "mmmm"))</f>
        <v>AOÛT</v>
      </c>
      <c r="C66" s="65">
        <v>3</v>
      </c>
      <c r="P66">
        <v>5</v>
      </c>
      <c r="Q66">
        <v>3</v>
      </c>
      <c r="R66">
        <v>9</v>
      </c>
      <c r="S66">
        <v>13</v>
      </c>
      <c r="T66">
        <v>13</v>
      </c>
      <c r="U66">
        <v>15</v>
      </c>
      <c r="V66">
        <v>15</v>
      </c>
      <c r="W66">
        <v>3</v>
      </c>
      <c r="X66">
        <v>12</v>
      </c>
      <c r="Y66">
        <v>18</v>
      </c>
      <c r="Z66">
        <v>10</v>
      </c>
      <c r="AA66">
        <v>11</v>
      </c>
    </row>
    <row r="67" spans="1:27">
      <c r="A67" s="51">
        <v>44426</v>
      </c>
      <c r="B67" s="69" t="str">
        <f t="shared" si="1"/>
        <v>AOÛT</v>
      </c>
      <c r="C67" s="65">
        <v>4</v>
      </c>
      <c r="P67">
        <v>12</v>
      </c>
      <c r="Q67">
        <v>1</v>
      </c>
      <c r="R67">
        <v>11</v>
      </c>
      <c r="S67">
        <v>14</v>
      </c>
      <c r="T67">
        <v>9</v>
      </c>
      <c r="U67">
        <v>10</v>
      </c>
      <c r="V67">
        <v>7</v>
      </c>
      <c r="W67">
        <v>4</v>
      </c>
      <c r="X67">
        <v>6</v>
      </c>
      <c r="Y67">
        <v>14</v>
      </c>
      <c r="Z67">
        <v>10</v>
      </c>
      <c r="AA67">
        <v>19</v>
      </c>
    </row>
    <row r="68" spans="1:27">
      <c r="A68" s="50">
        <v>44426</v>
      </c>
      <c r="B68" s="69" t="str">
        <f t="shared" si="1"/>
        <v>AOÛT</v>
      </c>
      <c r="C68" s="65">
        <v>6</v>
      </c>
      <c r="P68">
        <v>13</v>
      </c>
      <c r="Q68">
        <v>1</v>
      </c>
      <c r="R68">
        <v>14</v>
      </c>
      <c r="S68">
        <v>16</v>
      </c>
      <c r="T68">
        <v>3</v>
      </c>
      <c r="U68">
        <v>9</v>
      </c>
      <c r="V68">
        <v>17</v>
      </c>
      <c r="W68">
        <v>6</v>
      </c>
      <c r="X68">
        <v>17</v>
      </c>
      <c r="Y68">
        <v>10</v>
      </c>
      <c r="Z68">
        <v>3</v>
      </c>
      <c r="AA68">
        <v>14</v>
      </c>
    </row>
    <row r="69" spans="1:27">
      <c r="A69" s="51">
        <v>44426</v>
      </c>
      <c r="B69" s="69" t="str">
        <f t="shared" si="1"/>
        <v>AOÛT</v>
      </c>
      <c r="C69" s="65">
        <v>8</v>
      </c>
      <c r="P69">
        <v>16</v>
      </c>
      <c r="Q69">
        <v>3</v>
      </c>
      <c r="R69">
        <v>15</v>
      </c>
      <c r="S69">
        <v>16</v>
      </c>
      <c r="T69">
        <v>12</v>
      </c>
      <c r="U69">
        <v>15</v>
      </c>
      <c r="V69">
        <v>12</v>
      </c>
      <c r="W69">
        <v>8</v>
      </c>
      <c r="X69">
        <v>16</v>
      </c>
      <c r="Y69">
        <v>10</v>
      </c>
      <c r="Z69">
        <v>16</v>
      </c>
      <c r="AA69">
        <v>18</v>
      </c>
    </row>
    <row r="70" spans="1:27">
      <c r="A70" s="50">
        <v>44426</v>
      </c>
      <c r="B70" s="69" t="str">
        <f t="shared" si="1"/>
        <v>AOÛT</v>
      </c>
      <c r="C70" s="65">
        <v>12</v>
      </c>
      <c r="P70">
        <v>15</v>
      </c>
      <c r="Q70">
        <v>9</v>
      </c>
      <c r="R70">
        <v>15</v>
      </c>
      <c r="S70">
        <v>13</v>
      </c>
      <c r="T70">
        <v>9</v>
      </c>
      <c r="U70">
        <v>11</v>
      </c>
      <c r="V70">
        <v>10</v>
      </c>
      <c r="W70">
        <v>12</v>
      </c>
      <c r="X70">
        <v>21</v>
      </c>
      <c r="Y70">
        <v>5</v>
      </c>
      <c r="Z70">
        <v>12</v>
      </c>
      <c r="AA70">
        <v>20</v>
      </c>
    </row>
    <row r="71" spans="1:27">
      <c r="A71" s="51">
        <v>44432</v>
      </c>
      <c r="B71" s="69" t="str">
        <f t="shared" si="1"/>
        <v>AOÛT</v>
      </c>
      <c r="C71" s="65">
        <v>7</v>
      </c>
      <c r="P71">
        <v>12</v>
      </c>
      <c r="Q71">
        <v>13</v>
      </c>
      <c r="R71">
        <v>12</v>
      </c>
      <c r="S71">
        <v>19</v>
      </c>
      <c r="T71">
        <v>12</v>
      </c>
      <c r="U71">
        <v>11</v>
      </c>
      <c r="V71">
        <v>16</v>
      </c>
      <c r="W71">
        <v>7</v>
      </c>
      <c r="X71">
        <v>7</v>
      </c>
      <c r="Y71">
        <v>8</v>
      </c>
      <c r="Z71">
        <v>14</v>
      </c>
      <c r="AA71">
        <v>6</v>
      </c>
    </row>
    <row r="72" spans="1:27">
      <c r="A72" s="50">
        <v>44432</v>
      </c>
      <c r="B72" s="69" t="str">
        <f t="shared" si="1"/>
        <v>AOÛT</v>
      </c>
      <c r="C72" s="65">
        <v>4</v>
      </c>
      <c r="P72">
        <v>15</v>
      </c>
      <c r="Q72">
        <v>11</v>
      </c>
      <c r="R72">
        <v>10</v>
      </c>
      <c r="S72">
        <v>16</v>
      </c>
      <c r="T72">
        <v>14</v>
      </c>
      <c r="U72">
        <v>10</v>
      </c>
      <c r="V72">
        <v>5</v>
      </c>
      <c r="W72">
        <v>4</v>
      </c>
      <c r="X72">
        <v>12</v>
      </c>
      <c r="Y72">
        <v>5</v>
      </c>
      <c r="Z72">
        <v>17</v>
      </c>
      <c r="AA72">
        <v>24</v>
      </c>
    </row>
    <row r="73" spans="1:27">
      <c r="A73" s="51">
        <v>44432</v>
      </c>
      <c r="B73" s="69" t="str">
        <f t="shared" si="1"/>
        <v>AOÛT</v>
      </c>
      <c r="C73" s="65">
        <v>6</v>
      </c>
      <c r="P73">
        <v>16</v>
      </c>
      <c r="Q73">
        <v>11</v>
      </c>
      <c r="R73">
        <v>9</v>
      </c>
      <c r="S73">
        <v>16</v>
      </c>
      <c r="T73">
        <v>11</v>
      </c>
      <c r="U73">
        <v>11</v>
      </c>
      <c r="V73">
        <v>14</v>
      </c>
      <c r="W73">
        <v>6</v>
      </c>
      <c r="X73">
        <v>16</v>
      </c>
      <c r="Y73">
        <v>9</v>
      </c>
      <c r="Z73">
        <v>2</v>
      </c>
      <c r="AA73">
        <v>13</v>
      </c>
    </row>
    <row r="74" spans="1:27">
      <c r="A74" s="50">
        <v>44432</v>
      </c>
      <c r="B74" s="69" t="str">
        <f t="shared" si="1"/>
        <v>AOÛT</v>
      </c>
      <c r="C74" s="65">
        <v>3</v>
      </c>
      <c r="P74">
        <v>8</v>
      </c>
      <c r="Q74">
        <v>18</v>
      </c>
      <c r="R74">
        <v>9</v>
      </c>
      <c r="S74">
        <v>7</v>
      </c>
      <c r="T74">
        <v>9</v>
      </c>
      <c r="U74">
        <v>7</v>
      </c>
      <c r="V74">
        <v>13</v>
      </c>
      <c r="W74">
        <v>3</v>
      </c>
      <c r="X74">
        <v>12</v>
      </c>
      <c r="Y74">
        <v>13</v>
      </c>
      <c r="Z74">
        <v>20</v>
      </c>
      <c r="AA74">
        <v>23</v>
      </c>
    </row>
    <row r="75" spans="1:27">
      <c r="A75" s="51">
        <v>44432</v>
      </c>
      <c r="B75" s="69" t="str">
        <f t="shared" si="1"/>
        <v>AOÛT</v>
      </c>
      <c r="C75" s="65">
        <v>4</v>
      </c>
      <c r="P75">
        <v>3</v>
      </c>
      <c r="Q75">
        <v>11</v>
      </c>
      <c r="R75">
        <v>14</v>
      </c>
      <c r="S75">
        <v>14</v>
      </c>
      <c r="T75">
        <v>13</v>
      </c>
      <c r="U75">
        <v>18</v>
      </c>
      <c r="V75">
        <v>8</v>
      </c>
      <c r="W75">
        <v>4</v>
      </c>
      <c r="X75">
        <v>14</v>
      </c>
      <c r="Y75">
        <v>8</v>
      </c>
      <c r="Z75">
        <v>14</v>
      </c>
      <c r="AA75">
        <v>17</v>
      </c>
    </row>
    <row r="76" spans="1:27">
      <c r="A76" s="50">
        <v>44432</v>
      </c>
      <c r="B76" s="69" t="str">
        <f t="shared" si="1"/>
        <v>AOÛT</v>
      </c>
      <c r="C76" s="65">
        <v>4</v>
      </c>
      <c r="P76">
        <v>9</v>
      </c>
      <c r="Q76">
        <v>12</v>
      </c>
      <c r="R76">
        <v>16</v>
      </c>
      <c r="S76">
        <v>16</v>
      </c>
      <c r="T76">
        <v>17</v>
      </c>
      <c r="U76">
        <v>17</v>
      </c>
      <c r="V76">
        <v>15</v>
      </c>
      <c r="W76">
        <v>4</v>
      </c>
      <c r="X76">
        <v>15</v>
      </c>
      <c r="Y76">
        <v>8</v>
      </c>
      <c r="Z76">
        <v>13</v>
      </c>
      <c r="AA76">
        <v>9</v>
      </c>
    </row>
    <row r="77" spans="1:27">
      <c r="A77" s="51">
        <v>44432</v>
      </c>
      <c r="B77" s="69" t="str">
        <f t="shared" si="1"/>
        <v>AOÛT</v>
      </c>
      <c r="C77" s="65">
        <v>5</v>
      </c>
      <c r="P77">
        <v>10</v>
      </c>
      <c r="Q77">
        <v>10</v>
      </c>
      <c r="R77">
        <v>15</v>
      </c>
      <c r="S77">
        <v>12</v>
      </c>
      <c r="T77">
        <v>7</v>
      </c>
      <c r="U77">
        <v>9</v>
      </c>
      <c r="V77">
        <v>9</v>
      </c>
      <c r="W77">
        <v>5</v>
      </c>
      <c r="X77">
        <v>12</v>
      </c>
      <c r="Y77">
        <v>6</v>
      </c>
      <c r="Z77">
        <v>9</v>
      </c>
      <c r="AA77">
        <v>21</v>
      </c>
    </row>
    <row r="78" spans="1:27">
      <c r="A78" s="50">
        <v>44432</v>
      </c>
      <c r="B78" s="69" t="str">
        <f t="shared" si="1"/>
        <v>AOÛT</v>
      </c>
      <c r="C78" s="65">
        <v>4</v>
      </c>
      <c r="P78">
        <v>6</v>
      </c>
      <c r="Q78">
        <v>17</v>
      </c>
      <c r="R78">
        <v>3</v>
      </c>
      <c r="S78">
        <v>13</v>
      </c>
      <c r="T78">
        <v>12</v>
      </c>
      <c r="U78">
        <v>8</v>
      </c>
      <c r="V78">
        <v>2</v>
      </c>
      <c r="W78">
        <v>4</v>
      </c>
      <c r="X78">
        <v>10</v>
      </c>
      <c r="Y78">
        <v>9</v>
      </c>
      <c r="Z78">
        <v>10</v>
      </c>
      <c r="AA78">
        <v>8</v>
      </c>
    </row>
    <row r="79" spans="1:27">
      <c r="A79" s="51">
        <v>44432</v>
      </c>
      <c r="B79" s="69" t="str">
        <f t="shared" si="1"/>
        <v>AOÛT</v>
      </c>
      <c r="C79" s="65">
        <v>5</v>
      </c>
      <c r="P79">
        <v>5</v>
      </c>
      <c r="Q79">
        <v>12</v>
      </c>
      <c r="R79">
        <v>6</v>
      </c>
      <c r="S79">
        <v>15</v>
      </c>
      <c r="T79">
        <v>14</v>
      </c>
      <c r="U79">
        <v>15</v>
      </c>
      <c r="V79">
        <v>7</v>
      </c>
      <c r="W79">
        <v>5</v>
      </c>
      <c r="X79">
        <v>10</v>
      </c>
      <c r="Y79">
        <v>6</v>
      </c>
      <c r="Z79">
        <v>5</v>
      </c>
      <c r="AA79">
        <v>12</v>
      </c>
    </row>
    <row r="80" spans="1:27">
      <c r="A80" s="50">
        <v>44432</v>
      </c>
      <c r="B80" s="69" t="str">
        <f t="shared" si="1"/>
        <v>AOÛT</v>
      </c>
      <c r="C80" s="65">
        <v>5</v>
      </c>
      <c r="P80">
        <v>9</v>
      </c>
      <c r="Q80">
        <v>11</v>
      </c>
      <c r="R80">
        <v>10</v>
      </c>
      <c r="S80">
        <v>13</v>
      </c>
      <c r="T80">
        <v>11</v>
      </c>
      <c r="U80">
        <v>10</v>
      </c>
      <c r="V80">
        <v>8</v>
      </c>
      <c r="W80">
        <v>5</v>
      </c>
      <c r="X80">
        <v>10</v>
      </c>
      <c r="Y80">
        <v>7</v>
      </c>
      <c r="Z80">
        <v>14</v>
      </c>
      <c r="AA80">
        <v>5</v>
      </c>
    </row>
    <row r="81" spans="1:27">
      <c r="A81" s="51">
        <v>44432</v>
      </c>
      <c r="B81" s="69" t="str">
        <f t="shared" si="1"/>
        <v>AOÛT</v>
      </c>
      <c r="C81" s="65">
        <v>3</v>
      </c>
      <c r="P81">
        <v>12</v>
      </c>
      <c r="Q81">
        <v>11</v>
      </c>
      <c r="R81">
        <v>18</v>
      </c>
      <c r="S81">
        <v>13</v>
      </c>
      <c r="T81">
        <v>11</v>
      </c>
      <c r="U81">
        <v>11</v>
      </c>
      <c r="V81">
        <v>5</v>
      </c>
      <c r="W81">
        <v>3</v>
      </c>
      <c r="X81">
        <v>11</v>
      </c>
      <c r="Y81">
        <v>11</v>
      </c>
      <c r="Z81">
        <v>6</v>
      </c>
      <c r="AA81">
        <v>16</v>
      </c>
    </row>
    <row r="82" spans="1:27">
      <c r="A82" s="50">
        <v>44432</v>
      </c>
      <c r="B82" s="69" t="str">
        <f t="shared" si="1"/>
        <v>AOÛT</v>
      </c>
      <c r="C82" s="65">
        <v>5</v>
      </c>
      <c r="P82">
        <v>7</v>
      </c>
      <c r="Q82">
        <v>15</v>
      </c>
      <c r="R82">
        <v>10</v>
      </c>
      <c r="S82">
        <v>15</v>
      </c>
      <c r="T82">
        <v>7</v>
      </c>
      <c r="U82">
        <v>11</v>
      </c>
      <c r="V82">
        <v>3</v>
      </c>
      <c r="W82">
        <v>5</v>
      </c>
      <c r="X82">
        <v>15</v>
      </c>
      <c r="Y82">
        <v>9</v>
      </c>
      <c r="Z82">
        <v>9</v>
      </c>
      <c r="AA82">
        <v>12</v>
      </c>
    </row>
    <row r="83" spans="1:27">
      <c r="A83" s="51">
        <v>44432</v>
      </c>
      <c r="B83" s="69" t="str">
        <f t="shared" si="1"/>
        <v>AOÛT</v>
      </c>
      <c r="C83" s="65">
        <v>1</v>
      </c>
      <c r="P83">
        <v>7</v>
      </c>
      <c r="Q83">
        <v>13</v>
      </c>
      <c r="R83">
        <v>14</v>
      </c>
      <c r="S83">
        <v>10</v>
      </c>
      <c r="T83">
        <v>10</v>
      </c>
      <c r="U83">
        <v>10</v>
      </c>
      <c r="V83">
        <v>9</v>
      </c>
      <c r="W83">
        <v>1</v>
      </c>
      <c r="X83">
        <v>10</v>
      </c>
      <c r="Y83">
        <v>9</v>
      </c>
      <c r="Z83">
        <v>10</v>
      </c>
      <c r="AA83">
        <v>9</v>
      </c>
    </row>
    <row r="84" spans="1:27">
      <c r="A84" s="50">
        <v>44432</v>
      </c>
      <c r="B84" s="69" t="str">
        <f t="shared" si="1"/>
        <v>AOÛT</v>
      </c>
      <c r="C84" s="65">
        <v>4</v>
      </c>
      <c r="P84">
        <v>10</v>
      </c>
      <c r="Q84">
        <v>9</v>
      </c>
      <c r="R84">
        <v>14</v>
      </c>
      <c r="S84">
        <v>6</v>
      </c>
      <c r="T84">
        <v>14</v>
      </c>
      <c r="U84">
        <v>12</v>
      </c>
      <c r="V84">
        <v>13</v>
      </c>
      <c r="W84">
        <v>4</v>
      </c>
      <c r="X84">
        <v>6</v>
      </c>
      <c r="Y84">
        <v>15</v>
      </c>
      <c r="Z84">
        <v>7</v>
      </c>
      <c r="AA84">
        <v>16</v>
      </c>
    </row>
    <row r="85" spans="1:27">
      <c r="A85" s="51">
        <v>44432</v>
      </c>
      <c r="B85" s="69" t="str">
        <f t="shared" si="1"/>
        <v>AOÛT</v>
      </c>
      <c r="C85" s="65">
        <v>5</v>
      </c>
      <c r="P85">
        <v>6</v>
      </c>
      <c r="Q85">
        <v>11</v>
      </c>
      <c r="R85">
        <v>6</v>
      </c>
      <c r="S85">
        <v>13</v>
      </c>
      <c r="T85">
        <v>15</v>
      </c>
      <c r="U85">
        <v>24</v>
      </c>
      <c r="V85">
        <v>9</v>
      </c>
      <c r="W85">
        <v>5</v>
      </c>
      <c r="X85">
        <v>9</v>
      </c>
      <c r="Y85">
        <v>16</v>
      </c>
      <c r="Z85">
        <v>7</v>
      </c>
      <c r="AA85">
        <v>3</v>
      </c>
    </row>
    <row r="86" spans="1:27">
      <c r="A86" s="50">
        <v>44432</v>
      </c>
      <c r="B86" s="69" t="str">
        <f t="shared" si="1"/>
        <v>AOÛT</v>
      </c>
      <c r="C86" s="65">
        <v>6</v>
      </c>
      <c r="P86">
        <v>8</v>
      </c>
      <c r="Q86">
        <v>10</v>
      </c>
      <c r="R86">
        <v>9</v>
      </c>
      <c r="S86">
        <v>11</v>
      </c>
      <c r="T86">
        <v>21</v>
      </c>
      <c r="U86">
        <v>12</v>
      </c>
      <c r="V86">
        <v>11</v>
      </c>
      <c r="W86">
        <v>6</v>
      </c>
      <c r="X86">
        <v>17</v>
      </c>
      <c r="Y86">
        <v>16</v>
      </c>
      <c r="Z86">
        <v>13</v>
      </c>
      <c r="AA86">
        <v>10</v>
      </c>
    </row>
    <row r="87" spans="1:27">
      <c r="A87" s="51">
        <v>44433</v>
      </c>
      <c r="B87" s="69" t="str">
        <f t="shared" si="1"/>
        <v>AOÛT</v>
      </c>
      <c r="C87" s="65">
        <v>19</v>
      </c>
      <c r="P87">
        <v>10</v>
      </c>
      <c r="Q87">
        <v>2</v>
      </c>
      <c r="R87">
        <v>19</v>
      </c>
      <c r="S87">
        <v>14</v>
      </c>
      <c r="T87">
        <v>17</v>
      </c>
      <c r="U87">
        <v>3</v>
      </c>
      <c r="V87">
        <v>7</v>
      </c>
      <c r="W87">
        <v>19</v>
      </c>
      <c r="X87">
        <v>10</v>
      </c>
      <c r="Y87">
        <v>14</v>
      </c>
      <c r="Z87">
        <v>7</v>
      </c>
      <c r="AA87">
        <v>30</v>
      </c>
    </row>
    <row r="88" spans="1:27">
      <c r="A88" s="50">
        <v>44433</v>
      </c>
      <c r="B88" s="69" t="str">
        <f t="shared" si="1"/>
        <v>AOÛT</v>
      </c>
      <c r="C88" s="65">
        <v>16</v>
      </c>
      <c r="P88">
        <v>4</v>
      </c>
      <c r="Q88">
        <v>11</v>
      </c>
      <c r="R88">
        <v>12</v>
      </c>
      <c r="S88">
        <v>15</v>
      </c>
      <c r="T88">
        <v>14</v>
      </c>
      <c r="U88">
        <v>2</v>
      </c>
      <c r="V88">
        <v>10</v>
      </c>
      <c r="W88">
        <v>16</v>
      </c>
      <c r="X88">
        <v>14</v>
      </c>
      <c r="Y88">
        <v>5</v>
      </c>
      <c r="Z88">
        <v>3</v>
      </c>
      <c r="AA88">
        <v>21</v>
      </c>
    </row>
    <row r="89" spans="1:27">
      <c r="A89" s="51">
        <v>44433</v>
      </c>
      <c r="B89" s="69" t="str">
        <f t="shared" si="1"/>
        <v>AOÛT</v>
      </c>
      <c r="C89" s="65">
        <v>1</v>
      </c>
      <c r="P89">
        <v>20</v>
      </c>
      <c r="Q89">
        <v>18</v>
      </c>
      <c r="R89">
        <v>11</v>
      </c>
      <c r="S89">
        <v>18</v>
      </c>
      <c r="T89">
        <v>13</v>
      </c>
      <c r="U89">
        <v>11</v>
      </c>
      <c r="V89">
        <v>16</v>
      </c>
      <c r="W89">
        <v>1</v>
      </c>
      <c r="X89">
        <v>8</v>
      </c>
      <c r="Y89">
        <v>9</v>
      </c>
      <c r="Z89">
        <v>6</v>
      </c>
      <c r="AA89">
        <v>21</v>
      </c>
    </row>
    <row r="90" spans="1:27">
      <c r="A90" s="50">
        <v>44433</v>
      </c>
      <c r="B90" s="69" t="str">
        <f t="shared" si="1"/>
        <v>AOÛT</v>
      </c>
      <c r="C90" s="65">
        <v>12</v>
      </c>
      <c r="P90">
        <v>7</v>
      </c>
      <c r="Q90">
        <v>5</v>
      </c>
      <c r="R90">
        <v>20</v>
      </c>
      <c r="S90">
        <v>16</v>
      </c>
      <c r="T90">
        <v>16</v>
      </c>
      <c r="U90">
        <v>5</v>
      </c>
      <c r="V90">
        <v>7</v>
      </c>
      <c r="W90">
        <v>12</v>
      </c>
      <c r="X90">
        <v>15</v>
      </c>
      <c r="Y90">
        <v>7</v>
      </c>
      <c r="Z90">
        <v>7</v>
      </c>
      <c r="AA90">
        <v>7</v>
      </c>
    </row>
    <row r="91" spans="1:27">
      <c r="A91" s="51">
        <v>44433</v>
      </c>
      <c r="B91" s="69" t="str">
        <f t="shared" si="1"/>
        <v>AOÛT</v>
      </c>
      <c r="C91" s="65">
        <v>13</v>
      </c>
      <c r="P91">
        <v>10</v>
      </c>
      <c r="Q91">
        <v>8</v>
      </c>
      <c r="R91">
        <v>14</v>
      </c>
      <c r="S91">
        <v>12</v>
      </c>
      <c r="T91">
        <v>10</v>
      </c>
      <c r="U91">
        <v>9</v>
      </c>
      <c r="V91">
        <v>7</v>
      </c>
      <c r="W91">
        <v>13</v>
      </c>
      <c r="X91">
        <v>13</v>
      </c>
      <c r="Y91">
        <v>10</v>
      </c>
      <c r="Z91">
        <v>17</v>
      </c>
      <c r="AA91">
        <v>22</v>
      </c>
    </row>
    <row r="92" spans="1:27">
      <c r="A92" s="50">
        <v>44433</v>
      </c>
      <c r="B92" s="69" t="str">
        <f t="shared" si="1"/>
        <v>AOÛT</v>
      </c>
      <c r="C92" s="65">
        <v>14</v>
      </c>
      <c r="P92">
        <v>7</v>
      </c>
      <c r="Q92">
        <v>12</v>
      </c>
      <c r="R92">
        <v>20</v>
      </c>
      <c r="S92">
        <v>12</v>
      </c>
      <c r="T92">
        <v>11</v>
      </c>
      <c r="U92">
        <v>6</v>
      </c>
      <c r="V92">
        <v>13</v>
      </c>
      <c r="W92">
        <v>14</v>
      </c>
      <c r="X92">
        <v>13</v>
      </c>
      <c r="Y92">
        <v>13</v>
      </c>
      <c r="Z92">
        <v>17</v>
      </c>
      <c r="AA92">
        <v>17</v>
      </c>
    </row>
    <row r="93" spans="1:27">
      <c r="A93" s="51">
        <v>44433</v>
      </c>
      <c r="B93" s="69" t="str">
        <f t="shared" si="1"/>
        <v>AOÛT</v>
      </c>
      <c r="C93" s="65">
        <v>13</v>
      </c>
      <c r="P93">
        <v>7</v>
      </c>
      <c r="Q93">
        <v>10</v>
      </c>
      <c r="R93">
        <v>10</v>
      </c>
      <c r="S93">
        <v>11</v>
      </c>
      <c r="T93">
        <v>5</v>
      </c>
      <c r="U93">
        <v>13</v>
      </c>
      <c r="V93">
        <v>13</v>
      </c>
      <c r="W93">
        <v>13</v>
      </c>
      <c r="X93">
        <v>6</v>
      </c>
      <c r="Y93">
        <v>20</v>
      </c>
      <c r="Z93">
        <v>20</v>
      </c>
      <c r="AA93">
        <v>18</v>
      </c>
    </row>
    <row r="94" spans="1:27">
      <c r="A94" s="50">
        <v>44433</v>
      </c>
      <c r="B94" s="69" t="str">
        <f t="shared" si="1"/>
        <v>AOÛT</v>
      </c>
      <c r="C94" s="65">
        <v>10</v>
      </c>
      <c r="P94">
        <v>18</v>
      </c>
      <c r="Q94">
        <v>12</v>
      </c>
      <c r="R94">
        <v>11</v>
      </c>
      <c r="S94">
        <v>31</v>
      </c>
      <c r="T94">
        <v>11</v>
      </c>
      <c r="U94">
        <v>16</v>
      </c>
      <c r="V94">
        <v>18</v>
      </c>
      <c r="W94">
        <v>10</v>
      </c>
      <c r="X94">
        <v>8</v>
      </c>
      <c r="Y94">
        <v>15</v>
      </c>
      <c r="Z94">
        <v>9</v>
      </c>
      <c r="AA94">
        <v>9</v>
      </c>
    </row>
    <row r="95" spans="1:27">
      <c r="A95" s="51">
        <v>44433</v>
      </c>
      <c r="B95" s="69" t="str">
        <f t="shared" si="1"/>
        <v>AOÛT</v>
      </c>
      <c r="C95" s="65">
        <v>13</v>
      </c>
      <c r="P95">
        <v>4</v>
      </c>
      <c r="Q95">
        <v>7</v>
      </c>
      <c r="R95">
        <v>17</v>
      </c>
      <c r="S95">
        <v>20</v>
      </c>
      <c r="T95">
        <v>15</v>
      </c>
      <c r="U95">
        <v>2</v>
      </c>
      <c r="V95">
        <v>22</v>
      </c>
      <c r="W95">
        <v>13</v>
      </c>
      <c r="X95">
        <v>2</v>
      </c>
      <c r="Y95">
        <v>11</v>
      </c>
      <c r="Z95">
        <v>13</v>
      </c>
      <c r="AA95">
        <v>30</v>
      </c>
    </row>
    <row r="96" spans="1:27">
      <c r="A96" s="50">
        <v>44433</v>
      </c>
      <c r="B96" s="69" t="str">
        <f t="shared" si="1"/>
        <v>AOÛT</v>
      </c>
      <c r="C96" s="65">
        <v>13</v>
      </c>
      <c r="P96">
        <v>3</v>
      </c>
      <c r="Q96">
        <v>9</v>
      </c>
      <c r="R96">
        <v>9</v>
      </c>
      <c r="S96">
        <v>11</v>
      </c>
      <c r="T96">
        <v>5</v>
      </c>
      <c r="U96">
        <v>11</v>
      </c>
      <c r="V96">
        <v>18</v>
      </c>
      <c r="W96">
        <v>13</v>
      </c>
      <c r="X96">
        <v>1</v>
      </c>
      <c r="Y96">
        <v>7</v>
      </c>
      <c r="Z96">
        <v>13</v>
      </c>
      <c r="AA96">
        <v>20</v>
      </c>
    </row>
    <row r="97" spans="1:27">
      <c r="A97" s="51">
        <v>44433</v>
      </c>
      <c r="B97" s="69" t="str">
        <f t="shared" si="1"/>
        <v>AOÛT</v>
      </c>
      <c r="C97" s="65">
        <v>9</v>
      </c>
      <c r="P97">
        <v>7</v>
      </c>
      <c r="Q97">
        <v>11</v>
      </c>
      <c r="R97">
        <v>12</v>
      </c>
      <c r="S97">
        <v>20</v>
      </c>
      <c r="T97">
        <v>6</v>
      </c>
      <c r="U97">
        <v>7</v>
      </c>
      <c r="V97">
        <v>12</v>
      </c>
      <c r="W97">
        <v>9</v>
      </c>
      <c r="X97">
        <v>2</v>
      </c>
      <c r="Y97">
        <v>10</v>
      </c>
      <c r="Z97">
        <v>14</v>
      </c>
      <c r="AA97">
        <v>4</v>
      </c>
    </row>
    <row r="98" spans="1:27">
      <c r="A98" s="50">
        <v>44433</v>
      </c>
      <c r="B98" s="69" t="str">
        <f t="shared" si="1"/>
        <v>AOÛT</v>
      </c>
      <c r="C98" s="65">
        <v>9</v>
      </c>
      <c r="P98">
        <v>9</v>
      </c>
      <c r="Q98">
        <v>10</v>
      </c>
      <c r="R98">
        <v>11</v>
      </c>
      <c r="S98">
        <v>21</v>
      </c>
      <c r="T98">
        <v>16</v>
      </c>
      <c r="U98">
        <v>20</v>
      </c>
      <c r="V98">
        <v>6</v>
      </c>
      <c r="W98">
        <v>9</v>
      </c>
      <c r="X98">
        <v>3</v>
      </c>
      <c r="Y98">
        <v>16</v>
      </c>
      <c r="Z98">
        <v>6</v>
      </c>
      <c r="AA98">
        <v>10</v>
      </c>
    </row>
    <row r="99" spans="1:27">
      <c r="A99" s="51">
        <v>44433</v>
      </c>
      <c r="B99" s="69" t="str">
        <f t="shared" si="1"/>
        <v>AOÛT</v>
      </c>
      <c r="C99" s="65">
        <v>14</v>
      </c>
      <c r="P99">
        <v>6</v>
      </c>
      <c r="Q99">
        <v>10</v>
      </c>
      <c r="R99">
        <v>15</v>
      </c>
      <c r="S99">
        <v>23</v>
      </c>
      <c r="T99">
        <v>13</v>
      </c>
      <c r="U99">
        <v>2</v>
      </c>
      <c r="V99">
        <v>7</v>
      </c>
      <c r="W99">
        <v>14</v>
      </c>
      <c r="X99">
        <v>1</v>
      </c>
      <c r="Y99">
        <v>13</v>
      </c>
      <c r="Z99">
        <v>10</v>
      </c>
      <c r="AA99">
        <v>6</v>
      </c>
    </row>
    <row r="100" spans="1:27">
      <c r="A100" s="50">
        <v>44433</v>
      </c>
      <c r="B100" s="69" t="str">
        <f t="shared" si="1"/>
        <v>AOÛT</v>
      </c>
      <c r="C100" s="65">
        <v>17</v>
      </c>
      <c r="P100">
        <v>6</v>
      </c>
      <c r="Q100">
        <v>7</v>
      </c>
      <c r="R100">
        <v>19</v>
      </c>
      <c r="S100">
        <v>16</v>
      </c>
      <c r="T100">
        <v>10</v>
      </c>
      <c r="U100">
        <v>20</v>
      </c>
      <c r="V100">
        <v>11</v>
      </c>
      <c r="W100">
        <v>17</v>
      </c>
      <c r="X100">
        <v>2</v>
      </c>
      <c r="Y100">
        <v>9</v>
      </c>
      <c r="Z100">
        <v>13</v>
      </c>
      <c r="AA100">
        <v>8</v>
      </c>
    </row>
    <row r="101" spans="1:27">
      <c r="A101" s="51">
        <v>44435</v>
      </c>
      <c r="B101" s="69" t="str">
        <f t="shared" si="1"/>
        <v>AOÛT</v>
      </c>
      <c r="C101" s="65">
        <v>12</v>
      </c>
      <c r="P101">
        <v>6</v>
      </c>
      <c r="Q101">
        <v>6</v>
      </c>
      <c r="R101">
        <v>14</v>
      </c>
      <c r="S101">
        <v>7</v>
      </c>
      <c r="T101">
        <v>11</v>
      </c>
      <c r="U101">
        <v>15</v>
      </c>
      <c r="V101">
        <v>10</v>
      </c>
      <c r="W101">
        <v>12</v>
      </c>
      <c r="X101">
        <v>1</v>
      </c>
      <c r="Y101">
        <v>12</v>
      </c>
      <c r="Z101">
        <v>15</v>
      </c>
      <c r="AA101">
        <v>17</v>
      </c>
    </row>
    <row r="102" spans="1:27">
      <c r="A102" s="50">
        <v>44435</v>
      </c>
      <c r="B102" s="69" t="str">
        <f t="shared" si="1"/>
        <v>AOÛT</v>
      </c>
      <c r="C102" s="65">
        <v>9</v>
      </c>
      <c r="P102">
        <v>2</v>
      </c>
      <c r="Q102">
        <v>8</v>
      </c>
      <c r="R102">
        <v>17</v>
      </c>
      <c r="S102">
        <v>16</v>
      </c>
      <c r="T102">
        <v>19</v>
      </c>
      <c r="U102">
        <v>16</v>
      </c>
      <c r="V102">
        <v>18</v>
      </c>
      <c r="W102">
        <v>9</v>
      </c>
      <c r="X102">
        <v>2</v>
      </c>
      <c r="Y102">
        <v>5</v>
      </c>
      <c r="Z102">
        <v>2</v>
      </c>
      <c r="AA102">
        <v>9</v>
      </c>
    </row>
    <row r="103" spans="1:27">
      <c r="A103" s="51">
        <v>44435</v>
      </c>
      <c r="B103" s="69" t="str">
        <f t="shared" si="1"/>
        <v>AOÛT</v>
      </c>
      <c r="C103" s="65">
        <v>8</v>
      </c>
      <c r="P103">
        <v>2</v>
      </c>
      <c r="Q103">
        <v>11</v>
      </c>
      <c r="R103">
        <v>15</v>
      </c>
      <c r="S103">
        <v>14</v>
      </c>
      <c r="T103">
        <v>13</v>
      </c>
      <c r="U103">
        <v>14</v>
      </c>
      <c r="V103">
        <v>12</v>
      </c>
      <c r="W103">
        <v>8</v>
      </c>
      <c r="X103">
        <v>4</v>
      </c>
      <c r="Y103">
        <v>25</v>
      </c>
      <c r="Z103">
        <v>19</v>
      </c>
      <c r="AA103">
        <v>18</v>
      </c>
    </row>
    <row r="104" spans="1:27">
      <c r="A104" s="50">
        <v>44435</v>
      </c>
      <c r="B104" s="69" t="str">
        <f t="shared" si="1"/>
        <v>AOÛT</v>
      </c>
      <c r="C104" s="65">
        <v>16</v>
      </c>
      <c r="P104">
        <v>4</v>
      </c>
      <c r="Q104">
        <v>10</v>
      </c>
      <c r="R104">
        <v>13</v>
      </c>
      <c r="S104">
        <v>9</v>
      </c>
      <c r="T104">
        <v>14</v>
      </c>
      <c r="U104">
        <v>8</v>
      </c>
      <c r="V104">
        <v>11</v>
      </c>
      <c r="W104">
        <v>16</v>
      </c>
      <c r="X104">
        <v>6</v>
      </c>
      <c r="Y104">
        <v>16</v>
      </c>
      <c r="Z104">
        <v>15</v>
      </c>
      <c r="AA104">
        <v>8</v>
      </c>
    </row>
    <row r="105" spans="1:27">
      <c r="A105" s="51">
        <v>44435</v>
      </c>
      <c r="B105" s="69" t="str">
        <f t="shared" si="1"/>
        <v>AOÛT</v>
      </c>
      <c r="C105" s="65">
        <v>18</v>
      </c>
      <c r="P105">
        <v>2</v>
      </c>
      <c r="Q105">
        <v>7</v>
      </c>
      <c r="R105">
        <v>8</v>
      </c>
      <c r="S105">
        <v>5</v>
      </c>
      <c r="T105">
        <v>18</v>
      </c>
      <c r="U105">
        <v>18</v>
      </c>
      <c r="V105">
        <v>8</v>
      </c>
      <c r="W105">
        <v>18</v>
      </c>
      <c r="X105">
        <v>2</v>
      </c>
      <c r="Y105">
        <v>17</v>
      </c>
      <c r="Z105">
        <v>6</v>
      </c>
      <c r="AA105">
        <v>14</v>
      </c>
    </row>
    <row r="106" spans="1:27">
      <c r="A106" s="50">
        <v>44435</v>
      </c>
      <c r="B106" s="69" t="str">
        <f t="shared" si="1"/>
        <v>AOÛT</v>
      </c>
      <c r="C106" s="65">
        <v>9</v>
      </c>
      <c r="P106">
        <v>3</v>
      </c>
      <c r="Q106">
        <v>5</v>
      </c>
      <c r="R106">
        <v>11</v>
      </c>
      <c r="S106">
        <v>9</v>
      </c>
      <c r="T106">
        <v>12</v>
      </c>
      <c r="U106">
        <v>17</v>
      </c>
      <c r="V106">
        <v>18</v>
      </c>
      <c r="W106">
        <v>9</v>
      </c>
      <c r="X106">
        <v>2</v>
      </c>
      <c r="Y106">
        <v>11</v>
      </c>
      <c r="Z106">
        <v>10</v>
      </c>
      <c r="AA106">
        <v>14</v>
      </c>
    </row>
    <row r="107" spans="1:27">
      <c r="A107" s="51">
        <v>44435</v>
      </c>
      <c r="B107" s="69" t="str">
        <f t="shared" si="1"/>
        <v>AOÛT</v>
      </c>
      <c r="C107" s="65">
        <v>18</v>
      </c>
      <c r="P107">
        <v>2</v>
      </c>
      <c r="Q107">
        <v>6</v>
      </c>
      <c r="R107">
        <v>10</v>
      </c>
      <c r="S107">
        <v>10</v>
      </c>
      <c r="T107">
        <v>13</v>
      </c>
      <c r="U107">
        <v>17</v>
      </c>
      <c r="V107">
        <v>9</v>
      </c>
      <c r="W107">
        <v>18</v>
      </c>
      <c r="X107">
        <v>3</v>
      </c>
      <c r="Y107">
        <v>26</v>
      </c>
      <c r="Z107">
        <v>26</v>
      </c>
      <c r="AA107">
        <v>9</v>
      </c>
    </row>
    <row r="108" spans="1:27">
      <c r="A108" s="50">
        <v>44435</v>
      </c>
      <c r="B108" s="69" t="str">
        <f t="shared" si="1"/>
        <v>AOÛT</v>
      </c>
      <c r="C108" s="65">
        <v>10</v>
      </c>
      <c r="P108">
        <v>2</v>
      </c>
      <c r="Q108">
        <v>7</v>
      </c>
      <c r="R108">
        <v>13</v>
      </c>
      <c r="S108">
        <v>6</v>
      </c>
      <c r="T108">
        <v>6</v>
      </c>
      <c r="U108">
        <v>6</v>
      </c>
      <c r="V108">
        <v>16</v>
      </c>
      <c r="W108">
        <v>10</v>
      </c>
      <c r="X108">
        <v>5</v>
      </c>
      <c r="Y108">
        <v>11</v>
      </c>
      <c r="Z108">
        <v>2</v>
      </c>
      <c r="AA108">
        <v>10</v>
      </c>
    </row>
    <row r="109" spans="1:27">
      <c r="A109" s="51">
        <v>44435</v>
      </c>
      <c r="B109" s="69" t="str">
        <f t="shared" si="1"/>
        <v>AOÛT</v>
      </c>
      <c r="C109" s="65">
        <v>8</v>
      </c>
      <c r="P109">
        <v>2</v>
      </c>
      <c r="Q109">
        <v>10</v>
      </c>
      <c r="R109">
        <v>10</v>
      </c>
      <c r="S109">
        <v>6</v>
      </c>
      <c r="T109">
        <v>9</v>
      </c>
      <c r="U109">
        <v>12</v>
      </c>
      <c r="V109">
        <v>13</v>
      </c>
      <c r="W109">
        <v>8</v>
      </c>
      <c r="X109">
        <v>3</v>
      </c>
      <c r="Y109">
        <v>17</v>
      </c>
      <c r="Z109">
        <v>4</v>
      </c>
      <c r="AA109">
        <v>13</v>
      </c>
    </row>
    <row r="110" spans="1:27">
      <c r="A110" s="50">
        <v>44435</v>
      </c>
      <c r="B110" s="69" t="str">
        <f t="shared" si="1"/>
        <v>AOÛT</v>
      </c>
      <c r="C110" s="65">
        <v>11</v>
      </c>
      <c r="P110">
        <v>2</v>
      </c>
      <c r="Q110">
        <v>9</v>
      </c>
      <c r="R110">
        <v>16</v>
      </c>
      <c r="S110">
        <v>11</v>
      </c>
      <c r="T110">
        <v>13</v>
      </c>
      <c r="U110">
        <v>10</v>
      </c>
      <c r="V110">
        <v>17</v>
      </c>
      <c r="W110">
        <v>11</v>
      </c>
      <c r="X110">
        <v>3</v>
      </c>
      <c r="Y110">
        <v>10</v>
      </c>
      <c r="Z110">
        <v>3</v>
      </c>
      <c r="AA110">
        <v>5</v>
      </c>
    </row>
    <row r="111" spans="1:27">
      <c r="A111" s="51">
        <v>44435</v>
      </c>
      <c r="B111" s="69" t="str">
        <f t="shared" si="1"/>
        <v>AOÛT</v>
      </c>
      <c r="C111" s="65">
        <v>11</v>
      </c>
      <c r="P111">
        <v>3</v>
      </c>
      <c r="Q111">
        <v>20</v>
      </c>
      <c r="R111">
        <v>17</v>
      </c>
      <c r="S111">
        <v>6</v>
      </c>
      <c r="T111">
        <v>3</v>
      </c>
      <c r="U111">
        <v>11</v>
      </c>
      <c r="V111">
        <v>13</v>
      </c>
      <c r="W111">
        <v>11</v>
      </c>
      <c r="X111">
        <v>2</v>
      </c>
      <c r="Y111">
        <v>15</v>
      </c>
      <c r="Z111">
        <v>1</v>
      </c>
      <c r="AA111">
        <v>14</v>
      </c>
    </row>
    <row r="112" spans="1:27">
      <c r="A112" s="50">
        <v>44435</v>
      </c>
      <c r="B112" s="69" t="str">
        <f t="shared" si="1"/>
        <v>AOÛT</v>
      </c>
      <c r="C112" s="65">
        <v>11</v>
      </c>
      <c r="P112">
        <v>2</v>
      </c>
      <c r="Q112">
        <v>10</v>
      </c>
      <c r="R112">
        <v>6</v>
      </c>
      <c r="S112">
        <v>6</v>
      </c>
      <c r="T112">
        <v>6</v>
      </c>
      <c r="U112">
        <v>8</v>
      </c>
      <c r="V112">
        <v>9</v>
      </c>
      <c r="W112">
        <v>11</v>
      </c>
      <c r="X112">
        <v>1</v>
      </c>
      <c r="Y112">
        <v>14</v>
      </c>
      <c r="Z112">
        <v>2</v>
      </c>
      <c r="AA112">
        <v>7</v>
      </c>
    </row>
    <row r="113" spans="1:27">
      <c r="A113" s="51">
        <v>44435</v>
      </c>
      <c r="B113" s="69" t="str">
        <f t="shared" si="1"/>
        <v>AOÛT</v>
      </c>
      <c r="C113" s="65">
        <v>9</v>
      </c>
      <c r="P113">
        <v>7</v>
      </c>
      <c r="Q113">
        <v>6</v>
      </c>
      <c r="R113">
        <v>16</v>
      </c>
      <c r="S113">
        <v>7</v>
      </c>
      <c r="T113">
        <v>11</v>
      </c>
      <c r="U113">
        <v>11</v>
      </c>
      <c r="V113">
        <v>3</v>
      </c>
      <c r="W113">
        <v>9</v>
      </c>
      <c r="X113">
        <v>1</v>
      </c>
      <c r="Y113">
        <v>12</v>
      </c>
      <c r="Z113">
        <v>3</v>
      </c>
      <c r="AA113">
        <v>3</v>
      </c>
    </row>
    <row r="114" spans="1:27">
      <c r="A114" s="50">
        <v>44435</v>
      </c>
      <c r="B114" s="69" t="str">
        <f t="shared" si="1"/>
        <v>AOÛT</v>
      </c>
      <c r="C114" s="65">
        <v>7</v>
      </c>
      <c r="P114">
        <v>8</v>
      </c>
      <c r="Q114">
        <v>8</v>
      </c>
      <c r="R114">
        <v>14</v>
      </c>
      <c r="S114">
        <v>10</v>
      </c>
      <c r="T114">
        <v>14</v>
      </c>
      <c r="U114">
        <v>19</v>
      </c>
      <c r="V114">
        <v>14</v>
      </c>
      <c r="W114">
        <v>7</v>
      </c>
      <c r="X114">
        <v>1</v>
      </c>
      <c r="Y114">
        <v>22</v>
      </c>
      <c r="Z114">
        <v>1</v>
      </c>
      <c r="AA114">
        <v>10</v>
      </c>
    </row>
    <row r="115" spans="1:27">
      <c r="A115" s="50">
        <v>44780</v>
      </c>
      <c r="B115" s="69" t="str">
        <f t="shared" si="1"/>
        <v>AOÛT</v>
      </c>
      <c r="C115" s="65">
        <v>18</v>
      </c>
      <c r="P115">
        <v>12</v>
      </c>
      <c r="Q115">
        <v>7</v>
      </c>
      <c r="R115">
        <v>4</v>
      </c>
      <c r="S115">
        <v>8</v>
      </c>
      <c r="T115">
        <v>12</v>
      </c>
      <c r="U115">
        <v>8</v>
      </c>
      <c r="V115">
        <v>20</v>
      </c>
      <c r="W115">
        <v>18</v>
      </c>
      <c r="X115">
        <v>2</v>
      </c>
      <c r="Y115">
        <v>10</v>
      </c>
      <c r="Z115">
        <v>3</v>
      </c>
      <c r="AA115">
        <v>9</v>
      </c>
    </row>
    <row r="116" spans="1:27">
      <c r="A116" s="51">
        <v>44780</v>
      </c>
      <c r="B116" s="69" t="str">
        <f t="shared" si="1"/>
        <v>AOÛT</v>
      </c>
      <c r="C116" s="65">
        <v>2</v>
      </c>
      <c r="P116">
        <v>7</v>
      </c>
      <c r="Q116">
        <v>8</v>
      </c>
      <c r="R116">
        <v>12</v>
      </c>
      <c r="S116">
        <v>9</v>
      </c>
      <c r="T116">
        <v>22</v>
      </c>
      <c r="U116">
        <v>13</v>
      </c>
      <c r="V116">
        <v>7</v>
      </c>
      <c r="W116">
        <v>2</v>
      </c>
      <c r="X116">
        <v>21</v>
      </c>
      <c r="Y116">
        <v>5</v>
      </c>
      <c r="Z116">
        <v>11</v>
      </c>
      <c r="AA116">
        <v>22</v>
      </c>
    </row>
    <row r="117" spans="1:27">
      <c r="A117" s="50">
        <v>44780</v>
      </c>
      <c r="B117" s="69" t="str">
        <f t="shared" si="1"/>
        <v>AOÛT</v>
      </c>
      <c r="C117" s="65">
        <v>5</v>
      </c>
      <c r="P117">
        <v>5</v>
      </c>
      <c r="Q117">
        <v>6</v>
      </c>
      <c r="R117">
        <v>7</v>
      </c>
      <c r="S117">
        <v>4</v>
      </c>
      <c r="T117">
        <v>12</v>
      </c>
      <c r="U117">
        <v>18</v>
      </c>
      <c r="V117">
        <v>21</v>
      </c>
      <c r="W117">
        <v>5</v>
      </c>
      <c r="X117">
        <v>9</v>
      </c>
      <c r="Y117">
        <v>18</v>
      </c>
      <c r="Z117">
        <v>13</v>
      </c>
      <c r="AA117">
        <v>11</v>
      </c>
    </row>
    <row r="118" spans="1:27">
      <c r="A118" s="51">
        <v>44780</v>
      </c>
      <c r="B118" s="69" t="str">
        <f t="shared" si="1"/>
        <v>AOÛT</v>
      </c>
      <c r="C118" s="65">
        <v>5</v>
      </c>
      <c r="P118">
        <v>14</v>
      </c>
      <c r="Q118">
        <v>10</v>
      </c>
      <c r="R118">
        <v>12</v>
      </c>
      <c r="S118">
        <v>10</v>
      </c>
      <c r="T118">
        <v>15</v>
      </c>
      <c r="U118">
        <v>14</v>
      </c>
      <c r="V118">
        <v>20</v>
      </c>
      <c r="W118">
        <v>5</v>
      </c>
      <c r="X118">
        <v>4</v>
      </c>
      <c r="Y118">
        <v>16</v>
      </c>
      <c r="Z118">
        <v>17</v>
      </c>
      <c r="AA118">
        <v>18</v>
      </c>
    </row>
    <row r="119" spans="1:27">
      <c r="A119" s="50">
        <v>44780</v>
      </c>
      <c r="B119" s="69" t="str">
        <f t="shared" si="1"/>
        <v>AOÛT</v>
      </c>
      <c r="C119" s="65">
        <v>5</v>
      </c>
      <c r="P119">
        <v>20</v>
      </c>
      <c r="Q119">
        <v>10</v>
      </c>
      <c r="R119">
        <v>10</v>
      </c>
      <c r="S119">
        <v>7</v>
      </c>
      <c r="T119">
        <v>9</v>
      </c>
      <c r="U119">
        <v>12</v>
      </c>
      <c r="V119">
        <v>20</v>
      </c>
      <c r="W119">
        <v>5</v>
      </c>
      <c r="X119">
        <v>20</v>
      </c>
      <c r="Y119">
        <v>10</v>
      </c>
      <c r="Z119">
        <v>8</v>
      </c>
      <c r="AA119">
        <v>6</v>
      </c>
    </row>
    <row r="120" spans="1:27">
      <c r="A120" s="51">
        <v>44780</v>
      </c>
      <c r="B120" s="69" t="str">
        <f t="shared" si="1"/>
        <v>AOÛT</v>
      </c>
      <c r="C120" s="65">
        <v>3</v>
      </c>
      <c r="P120">
        <v>18</v>
      </c>
      <c r="Q120">
        <v>10</v>
      </c>
      <c r="R120">
        <v>8</v>
      </c>
      <c r="S120">
        <v>9</v>
      </c>
      <c r="T120">
        <v>10</v>
      </c>
      <c r="U120">
        <v>15</v>
      </c>
      <c r="V120">
        <v>21</v>
      </c>
      <c r="W120">
        <v>3</v>
      </c>
      <c r="X120">
        <v>16</v>
      </c>
      <c r="Y120">
        <v>18</v>
      </c>
      <c r="Z120">
        <v>2</v>
      </c>
      <c r="AA120">
        <v>14</v>
      </c>
    </row>
    <row r="121" spans="1:27">
      <c r="A121" s="50">
        <v>44780</v>
      </c>
      <c r="B121" s="69" t="str">
        <f t="shared" si="1"/>
        <v>AOÛT</v>
      </c>
      <c r="C121" s="65">
        <v>5</v>
      </c>
      <c r="P121">
        <v>14</v>
      </c>
      <c r="Q121">
        <v>7</v>
      </c>
      <c r="R121">
        <v>18</v>
      </c>
      <c r="S121">
        <v>11</v>
      </c>
      <c r="T121">
        <v>12</v>
      </c>
      <c r="U121">
        <v>24</v>
      </c>
      <c r="V121">
        <v>13</v>
      </c>
      <c r="W121">
        <v>5</v>
      </c>
      <c r="X121">
        <v>12</v>
      </c>
      <c r="Y121">
        <v>9</v>
      </c>
      <c r="Z121">
        <v>11</v>
      </c>
      <c r="AA121">
        <v>13</v>
      </c>
    </row>
    <row r="122" spans="1:27">
      <c r="A122" s="51">
        <v>44780</v>
      </c>
      <c r="B122" s="69" t="str">
        <f t="shared" si="1"/>
        <v>AOÛT</v>
      </c>
      <c r="C122" s="65">
        <v>2</v>
      </c>
      <c r="P122">
        <v>16</v>
      </c>
      <c r="Q122">
        <v>11</v>
      </c>
      <c r="R122">
        <v>16</v>
      </c>
      <c r="S122">
        <v>16</v>
      </c>
      <c r="T122">
        <v>16</v>
      </c>
      <c r="U122">
        <v>10</v>
      </c>
      <c r="V122">
        <v>14</v>
      </c>
      <c r="W122">
        <v>2</v>
      </c>
      <c r="X122">
        <v>9</v>
      </c>
      <c r="Y122">
        <v>17</v>
      </c>
      <c r="Z122">
        <v>20</v>
      </c>
      <c r="AA122">
        <v>14</v>
      </c>
    </row>
    <row r="123" spans="1:27">
      <c r="A123" s="50">
        <v>44780</v>
      </c>
      <c r="B123" s="69" t="str">
        <f t="shared" si="1"/>
        <v>AOÛT</v>
      </c>
      <c r="C123" s="65">
        <v>1</v>
      </c>
      <c r="P123">
        <v>14</v>
      </c>
      <c r="Q123">
        <v>14</v>
      </c>
      <c r="R123">
        <v>10</v>
      </c>
      <c r="S123">
        <v>18</v>
      </c>
      <c r="T123">
        <v>11</v>
      </c>
      <c r="U123">
        <v>13</v>
      </c>
      <c r="V123">
        <v>17</v>
      </c>
      <c r="W123">
        <v>1</v>
      </c>
      <c r="X123">
        <v>13</v>
      </c>
      <c r="Y123">
        <v>11</v>
      </c>
      <c r="Z123">
        <v>14</v>
      </c>
      <c r="AA123">
        <v>9</v>
      </c>
    </row>
    <row r="124" spans="1:27">
      <c r="A124" s="51">
        <v>44780</v>
      </c>
      <c r="B124" s="69" t="str">
        <f t="shared" si="1"/>
        <v>AOÛT</v>
      </c>
      <c r="C124" s="65">
        <v>5</v>
      </c>
      <c r="P124">
        <v>11</v>
      </c>
      <c r="Q124">
        <v>27</v>
      </c>
      <c r="R124">
        <v>12</v>
      </c>
      <c r="S124">
        <v>20</v>
      </c>
      <c r="T124">
        <v>19</v>
      </c>
      <c r="U124">
        <v>17</v>
      </c>
      <c r="V124">
        <v>17</v>
      </c>
      <c r="W124">
        <v>5</v>
      </c>
      <c r="X124">
        <v>16</v>
      </c>
      <c r="Y124">
        <v>15</v>
      </c>
      <c r="Z124">
        <v>16</v>
      </c>
      <c r="AA124">
        <v>13</v>
      </c>
    </row>
    <row r="125" spans="1:27">
      <c r="A125" s="50">
        <v>44780</v>
      </c>
      <c r="B125" s="69" t="str">
        <f t="shared" si="1"/>
        <v>AOÛT</v>
      </c>
      <c r="C125" s="65">
        <v>2</v>
      </c>
      <c r="P125">
        <v>13</v>
      </c>
      <c r="Q125">
        <v>11</v>
      </c>
      <c r="R125">
        <v>11</v>
      </c>
      <c r="S125">
        <v>10</v>
      </c>
      <c r="T125">
        <v>10</v>
      </c>
      <c r="U125">
        <v>12</v>
      </c>
      <c r="V125">
        <v>9</v>
      </c>
      <c r="W125">
        <v>2</v>
      </c>
      <c r="X125">
        <v>13</v>
      </c>
      <c r="Y125">
        <v>18</v>
      </c>
      <c r="Z125">
        <v>13</v>
      </c>
      <c r="AA125">
        <v>12</v>
      </c>
    </row>
    <row r="126" spans="1:27">
      <c r="A126" s="51">
        <v>44780</v>
      </c>
      <c r="B126" s="69" t="str">
        <f t="shared" si="1"/>
        <v>AOÛT</v>
      </c>
      <c r="C126" s="65">
        <v>2</v>
      </c>
      <c r="P126">
        <v>12</v>
      </c>
      <c r="Q126">
        <v>16</v>
      </c>
      <c r="R126">
        <v>8</v>
      </c>
      <c r="S126">
        <v>9</v>
      </c>
      <c r="T126">
        <v>18</v>
      </c>
      <c r="U126">
        <v>17</v>
      </c>
      <c r="V126">
        <v>13</v>
      </c>
      <c r="W126">
        <v>2</v>
      </c>
      <c r="X126">
        <v>7</v>
      </c>
      <c r="Y126">
        <v>15</v>
      </c>
      <c r="Z126">
        <v>9</v>
      </c>
      <c r="AA126">
        <v>13</v>
      </c>
    </row>
    <row r="127" spans="1:27">
      <c r="A127" s="50">
        <v>44780</v>
      </c>
      <c r="B127" s="69" t="str">
        <f t="shared" si="1"/>
        <v>AOÛT</v>
      </c>
      <c r="C127" s="65">
        <v>7</v>
      </c>
      <c r="P127">
        <v>17</v>
      </c>
      <c r="Q127">
        <v>12</v>
      </c>
      <c r="R127">
        <v>15</v>
      </c>
      <c r="S127">
        <v>9</v>
      </c>
      <c r="T127">
        <v>13</v>
      </c>
      <c r="U127">
        <v>15</v>
      </c>
      <c r="V127">
        <v>8</v>
      </c>
      <c r="W127">
        <v>7</v>
      </c>
      <c r="X127">
        <v>12</v>
      </c>
      <c r="Y127">
        <v>5</v>
      </c>
      <c r="Z127">
        <v>13</v>
      </c>
      <c r="AA127">
        <v>4</v>
      </c>
    </row>
    <row r="128" spans="1:27">
      <c r="A128" s="51">
        <v>44786</v>
      </c>
      <c r="B128" s="69" t="str">
        <f t="shared" si="1"/>
        <v>AOÛT</v>
      </c>
      <c r="C128" s="65">
        <v>18</v>
      </c>
      <c r="P128">
        <v>2</v>
      </c>
      <c r="Q128">
        <v>11</v>
      </c>
      <c r="R128">
        <v>9</v>
      </c>
      <c r="S128">
        <v>16</v>
      </c>
      <c r="T128">
        <v>12</v>
      </c>
      <c r="U128">
        <v>11</v>
      </c>
      <c r="V128">
        <v>10</v>
      </c>
      <c r="W128">
        <v>18</v>
      </c>
      <c r="X128">
        <v>10</v>
      </c>
      <c r="Y128">
        <v>10</v>
      </c>
      <c r="Z128">
        <v>15</v>
      </c>
      <c r="AA128">
        <v>14</v>
      </c>
    </row>
    <row r="129" spans="1:27">
      <c r="A129" s="50">
        <v>44786</v>
      </c>
      <c r="B129" s="69" t="str">
        <f t="shared" si="1"/>
        <v>AOÛT</v>
      </c>
      <c r="C129" s="65">
        <v>10</v>
      </c>
      <c r="P129">
        <v>12</v>
      </c>
      <c r="Q129">
        <v>11</v>
      </c>
      <c r="R129">
        <v>6</v>
      </c>
      <c r="S129">
        <v>21</v>
      </c>
      <c r="T129">
        <v>11</v>
      </c>
      <c r="U129">
        <v>20</v>
      </c>
      <c r="V129">
        <v>14</v>
      </c>
      <c r="W129">
        <v>10</v>
      </c>
      <c r="X129">
        <v>22</v>
      </c>
      <c r="Y129">
        <v>20</v>
      </c>
      <c r="Z129">
        <v>11</v>
      </c>
      <c r="AA129">
        <v>14</v>
      </c>
    </row>
    <row r="130" spans="1:27">
      <c r="A130" s="51">
        <v>44786</v>
      </c>
      <c r="B130" s="69" t="str">
        <f t="shared" ref="B130:B193" si="2">UPPER(TEXT(A130,  "mmmm"))</f>
        <v>AOÛT</v>
      </c>
      <c r="C130" s="65">
        <v>29</v>
      </c>
      <c r="P130">
        <v>15</v>
      </c>
      <c r="Q130">
        <v>11</v>
      </c>
      <c r="R130">
        <v>20</v>
      </c>
      <c r="S130">
        <v>1</v>
      </c>
      <c r="T130">
        <v>7</v>
      </c>
      <c r="U130">
        <v>10</v>
      </c>
      <c r="V130">
        <v>11</v>
      </c>
      <c r="W130">
        <v>29</v>
      </c>
      <c r="X130">
        <v>4</v>
      </c>
      <c r="Y130">
        <v>19</v>
      </c>
      <c r="Z130">
        <v>22</v>
      </c>
      <c r="AA130">
        <v>15</v>
      </c>
    </row>
    <row r="131" spans="1:27">
      <c r="A131" s="50">
        <v>44786</v>
      </c>
      <c r="B131" s="69" t="str">
        <f t="shared" si="2"/>
        <v>AOÛT</v>
      </c>
      <c r="C131" s="65">
        <v>6</v>
      </c>
      <c r="P131">
        <v>11</v>
      </c>
      <c r="Q131">
        <v>6</v>
      </c>
      <c r="R131">
        <v>16</v>
      </c>
      <c r="S131">
        <v>14</v>
      </c>
      <c r="T131">
        <v>7</v>
      </c>
      <c r="U131">
        <v>20</v>
      </c>
      <c r="V131">
        <v>4</v>
      </c>
      <c r="W131">
        <v>6</v>
      </c>
      <c r="X131">
        <v>6</v>
      </c>
      <c r="Y131">
        <v>10</v>
      </c>
      <c r="Z131">
        <v>15</v>
      </c>
      <c r="AA131">
        <v>8</v>
      </c>
    </row>
    <row r="132" spans="1:27">
      <c r="A132" s="51">
        <v>44786</v>
      </c>
      <c r="B132" s="69" t="str">
        <f t="shared" si="2"/>
        <v>AOÛT</v>
      </c>
      <c r="C132" s="65">
        <v>21</v>
      </c>
      <c r="P132">
        <v>11</v>
      </c>
      <c r="Q132">
        <v>11</v>
      </c>
      <c r="R132">
        <v>8</v>
      </c>
      <c r="S132">
        <v>5</v>
      </c>
      <c r="T132">
        <v>7</v>
      </c>
      <c r="U132">
        <v>17</v>
      </c>
      <c r="V132">
        <v>11</v>
      </c>
      <c r="W132">
        <v>21</v>
      </c>
      <c r="X132">
        <v>3</v>
      </c>
      <c r="Y132">
        <v>14</v>
      </c>
      <c r="Z132">
        <v>8</v>
      </c>
      <c r="AA132">
        <v>11</v>
      </c>
    </row>
    <row r="133" spans="1:27">
      <c r="A133" s="50">
        <v>44786</v>
      </c>
      <c r="B133" s="69" t="str">
        <f t="shared" si="2"/>
        <v>AOÛT</v>
      </c>
      <c r="C133" s="65">
        <v>15</v>
      </c>
      <c r="P133">
        <v>16</v>
      </c>
      <c r="Q133">
        <v>15</v>
      </c>
      <c r="R133">
        <v>16</v>
      </c>
      <c r="S133">
        <v>10</v>
      </c>
      <c r="T133">
        <v>2</v>
      </c>
      <c r="U133">
        <v>10</v>
      </c>
      <c r="V133">
        <v>8</v>
      </c>
      <c r="W133">
        <v>15</v>
      </c>
      <c r="X133">
        <v>4</v>
      </c>
      <c r="Y133">
        <v>23</v>
      </c>
      <c r="Z133">
        <v>7</v>
      </c>
      <c r="AA133">
        <v>17</v>
      </c>
    </row>
    <row r="134" spans="1:27">
      <c r="A134" s="51">
        <v>44786</v>
      </c>
      <c r="B134" s="69" t="str">
        <f t="shared" si="2"/>
        <v>AOÛT</v>
      </c>
      <c r="C134" s="65">
        <v>21</v>
      </c>
      <c r="P134">
        <v>12</v>
      </c>
      <c r="Q134">
        <v>8</v>
      </c>
      <c r="R134">
        <v>16</v>
      </c>
      <c r="S134">
        <v>10</v>
      </c>
      <c r="T134">
        <v>9</v>
      </c>
      <c r="U134">
        <v>14</v>
      </c>
      <c r="V134">
        <v>7</v>
      </c>
      <c r="W134">
        <v>21</v>
      </c>
      <c r="X134">
        <v>4</v>
      </c>
      <c r="Y134">
        <v>17</v>
      </c>
      <c r="Z134">
        <v>17</v>
      </c>
      <c r="AA134">
        <v>6</v>
      </c>
    </row>
    <row r="135" spans="1:27">
      <c r="A135" s="50">
        <v>44786</v>
      </c>
      <c r="B135" s="69" t="str">
        <f t="shared" si="2"/>
        <v>AOÛT</v>
      </c>
      <c r="C135" s="65">
        <v>13</v>
      </c>
      <c r="P135">
        <v>8</v>
      </c>
      <c r="Q135">
        <v>16</v>
      </c>
      <c r="R135">
        <v>12</v>
      </c>
      <c r="S135">
        <v>5</v>
      </c>
      <c r="T135">
        <v>6</v>
      </c>
      <c r="U135">
        <v>14</v>
      </c>
      <c r="V135">
        <v>6</v>
      </c>
      <c r="W135">
        <v>13</v>
      </c>
      <c r="X135">
        <v>3</v>
      </c>
      <c r="Y135">
        <v>15</v>
      </c>
      <c r="Z135">
        <v>15</v>
      </c>
      <c r="AA135">
        <v>10</v>
      </c>
    </row>
    <row r="136" spans="1:27">
      <c r="A136" s="51">
        <v>44786</v>
      </c>
      <c r="B136" s="69" t="str">
        <f t="shared" si="2"/>
        <v>AOÛT</v>
      </c>
      <c r="C136" s="65">
        <v>33</v>
      </c>
      <c r="P136">
        <v>18</v>
      </c>
      <c r="Q136">
        <v>15</v>
      </c>
      <c r="R136">
        <v>17</v>
      </c>
      <c r="S136">
        <v>7</v>
      </c>
      <c r="T136">
        <v>7</v>
      </c>
      <c r="U136">
        <v>14</v>
      </c>
      <c r="V136">
        <v>9</v>
      </c>
      <c r="W136">
        <v>33</v>
      </c>
      <c r="X136">
        <v>3</v>
      </c>
      <c r="Y136">
        <v>20</v>
      </c>
      <c r="Z136">
        <v>12</v>
      </c>
      <c r="AA136">
        <v>5</v>
      </c>
    </row>
    <row r="137" spans="1:27">
      <c r="A137" s="50">
        <v>44786</v>
      </c>
      <c r="B137" s="69" t="str">
        <f t="shared" si="2"/>
        <v>AOÛT</v>
      </c>
      <c r="C137" s="65">
        <v>9</v>
      </c>
      <c r="P137">
        <v>21</v>
      </c>
      <c r="Q137">
        <v>13</v>
      </c>
      <c r="R137">
        <v>23</v>
      </c>
      <c r="T137">
        <v>7</v>
      </c>
      <c r="U137">
        <v>16</v>
      </c>
      <c r="V137">
        <v>24</v>
      </c>
      <c r="W137">
        <v>9</v>
      </c>
      <c r="X137">
        <v>2</v>
      </c>
      <c r="Y137">
        <v>17</v>
      </c>
      <c r="Z137">
        <v>3</v>
      </c>
      <c r="AA137">
        <v>8</v>
      </c>
    </row>
    <row r="138" spans="1:27">
      <c r="A138" s="51">
        <v>44786</v>
      </c>
      <c r="B138" s="69" t="str">
        <f t="shared" si="2"/>
        <v>AOÛT</v>
      </c>
      <c r="C138" s="65">
        <v>8</v>
      </c>
      <c r="P138">
        <v>10</v>
      </c>
      <c r="Q138">
        <v>14</v>
      </c>
      <c r="R138">
        <v>21</v>
      </c>
      <c r="T138">
        <v>7</v>
      </c>
      <c r="U138">
        <v>12</v>
      </c>
      <c r="V138">
        <v>17</v>
      </c>
      <c r="W138">
        <v>8</v>
      </c>
      <c r="X138">
        <v>4</v>
      </c>
      <c r="Y138">
        <v>28</v>
      </c>
      <c r="Z138">
        <v>10</v>
      </c>
      <c r="AA138">
        <v>11</v>
      </c>
    </row>
    <row r="139" spans="1:27">
      <c r="A139" s="51">
        <v>44789</v>
      </c>
      <c r="B139" s="69" t="str">
        <f t="shared" si="2"/>
        <v>AOÛT</v>
      </c>
      <c r="C139" s="65">
        <v>8</v>
      </c>
      <c r="P139">
        <v>5</v>
      </c>
      <c r="Q139">
        <v>9</v>
      </c>
      <c r="R139">
        <v>17</v>
      </c>
      <c r="T139">
        <v>8</v>
      </c>
      <c r="U139">
        <v>10</v>
      </c>
      <c r="V139">
        <v>13</v>
      </c>
      <c r="W139">
        <v>8</v>
      </c>
      <c r="X139">
        <v>4</v>
      </c>
      <c r="Y139">
        <v>11</v>
      </c>
      <c r="Z139">
        <v>14</v>
      </c>
      <c r="AA139">
        <v>18</v>
      </c>
    </row>
    <row r="140" spans="1:27">
      <c r="A140" s="50">
        <v>44789</v>
      </c>
      <c r="B140" s="69" t="str">
        <f t="shared" si="2"/>
        <v>AOÛT</v>
      </c>
      <c r="C140" s="65">
        <v>6</v>
      </c>
      <c r="P140">
        <v>3</v>
      </c>
      <c r="Q140">
        <v>13</v>
      </c>
      <c r="R140">
        <v>12</v>
      </c>
      <c r="T140">
        <v>9</v>
      </c>
      <c r="U140">
        <v>12</v>
      </c>
      <c r="V140">
        <v>20</v>
      </c>
      <c r="W140">
        <v>6</v>
      </c>
      <c r="X140">
        <v>5</v>
      </c>
      <c r="Y140">
        <v>11</v>
      </c>
      <c r="Z140">
        <v>14</v>
      </c>
      <c r="AA140">
        <v>21</v>
      </c>
    </row>
    <row r="141" spans="1:27">
      <c r="A141" s="51">
        <v>44789</v>
      </c>
      <c r="B141" s="69" t="str">
        <f t="shared" si="2"/>
        <v>AOÛT</v>
      </c>
      <c r="C141" s="65">
        <v>2</v>
      </c>
      <c r="P141">
        <v>4</v>
      </c>
      <c r="Q141">
        <v>20</v>
      </c>
      <c r="R141">
        <v>9</v>
      </c>
      <c r="T141">
        <v>11</v>
      </c>
      <c r="U141">
        <v>14</v>
      </c>
      <c r="V141">
        <v>13</v>
      </c>
      <c r="W141">
        <v>2</v>
      </c>
      <c r="X141">
        <v>5</v>
      </c>
      <c r="Y141">
        <v>14</v>
      </c>
      <c r="Z141">
        <v>14</v>
      </c>
      <c r="AA141">
        <v>18</v>
      </c>
    </row>
    <row r="142" spans="1:27">
      <c r="A142" s="50">
        <v>44789</v>
      </c>
      <c r="B142" s="69" t="str">
        <f t="shared" si="2"/>
        <v>AOÛT</v>
      </c>
      <c r="C142" s="65">
        <v>5</v>
      </c>
      <c r="P142">
        <v>2</v>
      </c>
      <c r="Q142">
        <v>9</v>
      </c>
      <c r="R142">
        <v>13</v>
      </c>
      <c r="T142">
        <v>10</v>
      </c>
      <c r="U142">
        <v>6</v>
      </c>
      <c r="V142">
        <v>24</v>
      </c>
      <c r="W142">
        <v>5</v>
      </c>
      <c r="X142">
        <v>10</v>
      </c>
      <c r="Y142">
        <v>10</v>
      </c>
      <c r="Z142">
        <v>4</v>
      </c>
      <c r="AA142">
        <v>2</v>
      </c>
    </row>
    <row r="143" spans="1:27">
      <c r="A143" s="51">
        <v>44789</v>
      </c>
      <c r="B143" s="69" t="str">
        <f t="shared" si="2"/>
        <v>AOÛT</v>
      </c>
      <c r="C143" s="65">
        <v>5</v>
      </c>
      <c r="P143">
        <v>1</v>
      </c>
      <c r="Q143">
        <v>15</v>
      </c>
      <c r="R143">
        <v>12</v>
      </c>
      <c r="T143">
        <v>12</v>
      </c>
      <c r="U143">
        <v>8</v>
      </c>
      <c r="V143">
        <v>12</v>
      </c>
      <c r="W143">
        <v>5</v>
      </c>
      <c r="X143">
        <v>9</v>
      </c>
      <c r="Y143">
        <v>12</v>
      </c>
      <c r="Z143">
        <v>11</v>
      </c>
      <c r="AA143">
        <v>13</v>
      </c>
    </row>
    <row r="144" spans="1:27">
      <c r="A144" s="50">
        <v>44789</v>
      </c>
      <c r="B144" s="69" t="str">
        <f t="shared" si="2"/>
        <v>AOÛT</v>
      </c>
      <c r="C144" s="65">
        <v>4</v>
      </c>
      <c r="P144">
        <v>4</v>
      </c>
      <c r="Q144">
        <v>12</v>
      </c>
      <c r="R144">
        <v>7</v>
      </c>
      <c r="T144">
        <v>19</v>
      </c>
      <c r="U144">
        <v>10</v>
      </c>
      <c r="V144">
        <v>15</v>
      </c>
      <c r="W144">
        <v>4</v>
      </c>
      <c r="X144">
        <v>10</v>
      </c>
      <c r="Y144">
        <v>17</v>
      </c>
      <c r="Z144">
        <v>15</v>
      </c>
      <c r="AA144">
        <v>6</v>
      </c>
    </row>
    <row r="145" spans="1:27">
      <c r="A145" s="51">
        <v>44789</v>
      </c>
      <c r="B145" s="69" t="str">
        <f t="shared" si="2"/>
        <v>AOÛT</v>
      </c>
      <c r="C145" s="65">
        <v>10</v>
      </c>
      <c r="P145">
        <v>4</v>
      </c>
      <c r="Q145">
        <v>17</v>
      </c>
      <c r="R145">
        <v>9</v>
      </c>
      <c r="T145">
        <v>7</v>
      </c>
      <c r="U145">
        <v>8</v>
      </c>
      <c r="V145">
        <v>28</v>
      </c>
      <c r="W145">
        <v>10</v>
      </c>
      <c r="X145">
        <v>10</v>
      </c>
      <c r="Y145">
        <v>15</v>
      </c>
      <c r="Z145">
        <v>6</v>
      </c>
      <c r="AA145">
        <v>13</v>
      </c>
    </row>
    <row r="146" spans="1:27">
      <c r="A146" s="50">
        <v>44789</v>
      </c>
      <c r="B146" s="69" t="str">
        <f t="shared" si="2"/>
        <v>AOÛT</v>
      </c>
      <c r="C146" s="65">
        <v>7</v>
      </c>
      <c r="P146">
        <v>5</v>
      </c>
      <c r="Q146">
        <v>18</v>
      </c>
      <c r="R146">
        <v>11</v>
      </c>
      <c r="T146">
        <v>8</v>
      </c>
      <c r="U146">
        <v>6</v>
      </c>
      <c r="V146">
        <v>14</v>
      </c>
      <c r="W146">
        <v>7</v>
      </c>
      <c r="X146">
        <v>13</v>
      </c>
      <c r="Y146">
        <v>15</v>
      </c>
      <c r="Z146">
        <v>6</v>
      </c>
      <c r="AA146">
        <v>7</v>
      </c>
    </row>
    <row r="147" spans="1:27">
      <c r="A147" s="51">
        <v>44804</v>
      </c>
      <c r="B147" s="69" t="str">
        <f t="shared" si="2"/>
        <v>AOÛT</v>
      </c>
      <c r="C147" s="65">
        <v>23</v>
      </c>
      <c r="P147">
        <v>5</v>
      </c>
      <c r="Q147">
        <v>16</v>
      </c>
      <c r="R147">
        <v>11</v>
      </c>
      <c r="T147">
        <v>8</v>
      </c>
      <c r="U147">
        <v>8</v>
      </c>
      <c r="V147">
        <v>2</v>
      </c>
      <c r="W147">
        <v>23</v>
      </c>
      <c r="X147">
        <v>9</v>
      </c>
      <c r="Y147">
        <v>24</v>
      </c>
      <c r="Z147">
        <v>5</v>
      </c>
      <c r="AA147">
        <v>15</v>
      </c>
    </row>
    <row r="148" spans="1:27">
      <c r="A148" s="50">
        <v>44804</v>
      </c>
      <c r="B148" s="69" t="str">
        <f t="shared" si="2"/>
        <v>AOÛT</v>
      </c>
      <c r="C148" s="65">
        <v>13</v>
      </c>
      <c r="P148">
        <v>4</v>
      </c>
      <c r="Q148">
        <v>17</v>
      </c>
      <c r="R148">
        <v>11</v>
      </c>
      <c r="T148">
        <v>12</v>
      </c>
      <c r="U148">
        <v>5</v>
      </c>
      <c r="V148">
        <v>6</v>
      </c>
      <c r="W148">
        <v>13</v>
      </c>
      <c r="X148">
        <v>22</v>
      </c>
      <c r="Y148">
        <v>11</v>
      </c>
      <c r="Z148">
        <v>16</v>
      </c>
      <c r="AA148">
        <v>14</v>
      </c>
    </row>
    <row r="149" spans="1:27">
      <c r="A149" s="51">
        <v>44804</v>
      </c>
      <c r="B149" s="69" t="str">
        <f t="shared" si="2"/>
        <v>AOÛT</v>
      </c>
      <c r="C149" s="65">
        <v>15</v>
      </c>
      <c r="P149">
        <v>5</v>
      </c>
      <c r="Q149">
        <v>14</v>
      </c>
      <c r="R149">
        <v>12</v>
      </c>
      <c r="T149">
        <v>13</v>
      </c>
      <c r="U149">
        <v>6</v>
      </c>
      <c r="V149">
        <v>9</v>
      </c>
      <c r="W149">
        <v>15</v>
      </c>
      <c r="X149">
        <v>12</v>
      </c>
      <c r="Y149">
        <v>12</v>
      </c>
      <c r="Z149">
        <v>13</v>
      </c>
      <c r="AA149">
        <v>10</v>
      </c>
    </row>
    <row r="150" spans="1:27">
      <c r="A150" s="50">
        <v>44804</v>
      </c>
      <c r="B150" s="69" t="str">
        <f t="shared" si="2"/>
        <v>AOÛT</v>
      </c>
      <c r="C150" s="65">
        <v>5</v>
      </c>
      <c r="P150">
        <v>4</v>
      </c>
      <c r="Q150">
        <v>8</v>
      </c>
      <c r="R150">
        <v>5</v>
      </c>
      <c r="T150">
        <v>11</v>
      </c>
      <c r="U150">
        <v>3</v>
      </c>
      <c r="V150">
        <v>16</v>
      </c>
      <c r="W150">
        <v>5</v>
      </c>
      <c r="X150">
        <v>15</v>
      </c>
      <c r="Y150">
        <v>17</v>
      </c>
      <c r="Z150">
        <v>15</v>
      </c>
      <c r="AA150">
        <v>6</v>
      </c>
    </row>
    <row r="151" spans="1:27">
      <c r="A151" s="51">
        <v>44804</v>
      </c>
      <c r="B151" s="69" t="str">
        <f t="shared" si="2"/>
        <v>AOÛT</v>
      </c>
      <c r="C151" s="65">
        <v>19</v>
      </c>
      <c r="P151">
        <v>4</v>
      </c>
      <c r="Q151">
        <v>9</v>
      </c>
      <c r="R151">
        <v>17</v>
      </c>
      <c r="T151">
        <v>18</v>
      </c>
      <c r="U151">
        <v>1</v>
      </c>
      <c r="V151">
        <v>6</v>
      </c>
      <c r="W151">
        <v>19</v>
      </c>
      <c r="X151">
        <v>16</v>
      </c>
      <c r="Y151">
        <v>9</v>
      </c>
      <c r="Z151">
        <v>12</v>
      </c>
      <c r="AA151">
        <v>9</v>
      </c>
    </row>
    <row r="152" spans="1:27">
      <c r="A152" s="50">
        <v>44804</v>
      </c>
      <c r="B152" s="69" t="str">
        <f t="shared" si="2"/>
        <v>AOÛT</v>
      </c>
      <c r="C152" s="65">
        <v>17</v>
      </c>
      <c r="P152">
        <v>4</v>
      </c>
      <c r="Q152">
        <v>9</v>
      </c>
      <c r="R152">
        <v>16</v>
      </c>
      <c r="T152">
        <v>14</v>
      </c>
      <c r="U152">
        <v>2</v>
      </c>
      <c r="V152">
        <v>15</v>
      </c>
      <c r="W152">
        <v>17</v>
      </c>
      <c r="X152">
        <v>20</v>
      </c>
      <c r="Y152">
        <v>10</v>
      </c>
      <c r="Z152">
        <v>16</v>
      </c>
      <c r="AA152">
        <v>14</v>
      </c>
    </row>
    <row r="153" spans="1:27">
      <c r="A153" s="51">
        <v>44804</v>
      </c>
      <c r="B153" s="69" t="str">
        <f t="shared" si="2"/>
        <v>AOÛT</v>
      </c>
      <c r="C153" s="65">
        <v>13</v>
      </c>
      <c r="P153">
        <v>4</v>
      </c>
      <c r="R153">
        <v>17</v>
      </c>
      <c r="T153">
        <v>23</v>
      </c>
      <c r="U153">
        <v>2</v>
      </c>
      <c r="V153">
        <v>13</v>
      </c>
      <c r="W153">
        <v>13</v>
      </c>
      <c r="X153">
        <v>15</v>
      </c>
      <c r="Y153">
        <v>13</v>
      </c>
      <c r="Z153">
        <v>14</v>
      </c>
      <c r="AA153">
        <v>16</v>
      </c>
    </row>
    <row r="154" spans="1:27">
      <c r="A154" s="50">
        <v>44804</v>
      </c>
      <c r="B154" s="69" t="str">
        <f t="shared" si="2"/>
        <v>AOÛT</v>
      </c>
      <c r="C154" s="65">
        <v>11</v>
      </c>
      <c r="R154">
        <v>13</v>
      </c>
      <c r="T154">
        <v>16</v>
      </c>
      <c r="U154">
        <v>2</v>
      </c>
      <c r="V154">
        <v>12</v>
      </c>
      <c r="W154">
        <v>11</v>
      </c>
      <c r="X154">
        <v>10</v>
      </c>
      <c r="Y154">
        <v>4</v>
      </c>
      <c r="Z154">
        <v>15</v>
      </c>
      <c r="AA154">
        <v>12</v>
      </c>
    </row>
    <row r="155" spans="1:27">
      <c r="A155" s="51">
        <v>44804</v>
      </c>
      <c r="B155" s="69" t="str">
        <f t="shared" si="2"/>
        <v>AOÛT</v>
      </c>
      <c r="C155" s="65">
        <v>24</v>
      </c>
      <c r="R155">
        <v>10</v>
      </c>
      <c r="T155">
        <v>10</v>
      </c>
      <c r="U155">
        <v>2</v>
      </c>
      <c r="V155">
        <v>15</v>
      </c>
      <c r="W155">
        <v>24</v>
      </c>
      <c r="X155">
        <v>18</v>
      </c>
      <c r="Y155">
        <v>12</v>
      </c>
      <c r="Z155">
        <v>5</v>
      </c>
      <c r="AA155">
        <v>9</v>
      </c>
    </row>
    <row r="156" spans="1:27">
      <c r="A156" s="50">
        <v>44804</v>
      </c>
      <c r="B156" s="69" t="str">
        <f t="shared" si="2"/>
        <v>AOÛT</v>
      </c>
      <c r="C156" s="65">
        <v>28</v>
      </c>
      <c r="R156">
        <v>15</v>
      </c>
      <c r="T156">
        <v>9</v>
      </c>
      <c r="U156">
        <v>3</v>
      </c>
      <c r="V156">
        <v>8</v>
      </c>
      <c r="W156">
        <v>28</v>
      </c>
      <c r="Y156">
        <v>12</v>
      </c>
      <c r="AA156">
        <v>11</v>
      </c>
    </row>
    <row r="157" spans="1:27">
      <c r="A157" s="50">
        <v>45152</v>
      </c>
      <c r="B157" s="69" t="str">
        <f t="shared" si="2"/>
        <v>AOÛT</v>
      </c>
      <c r="C157" s="65">
        <v>27</v>
      </c>
      <c r="R157">
        <v>3</v>
      </c>
      <c r="T157">
        <v>15</v>
      </c>
      <c r="U157">
        <v>2</v>
      </c>
      <c r="V157">
        <v>13</v>
      </c>
      <c r="W157">
        <v>27</v>
      </c>
      <c r="Y157">
        <v>15</v>
      </c>
      <c r="AA157">
        <v>15</v>
      </c>
    </row>
    <row r="158" spans="1:27">
      <c r="A158" s="51">
        <v>45152</v>
      </c>
      <c r="B158" s="69" t="str">
        <f t="shared" si="2"/>
        <v>AOÛT</v>
      </c>
      <c r="C158" s="65">
        <v>11</v>
      </c>
      <c r="R158">
        <v>12</v>
      </c>
      <c r="T158">
        <v>9</v>
      </c>
      <c r="U158">
        <v>1</v>
      </c>
      <c r="V158">
        <v>10</v>
      </c>
      <c r="W158">
        <v>11</v>
      </c>
      <c r="Y158">
        <v>14</v>
      </c>
    </row>
    <row r="159" spans="1:27">
      <c r="A159" s="50">
        <v>45152</v>
      </c>
      <c r="B159" s="69" t="str">
        <f t="shared" si="2"/>
        <v>AOÛT</v>
      </c>
      <c r="C159" s="65">
        <v>8</v>
      </c>
      <c r="R159">
        <v>16</v>
      </c>
      <c r="T159">
        <v>10</v>
      </c>
      <c r="U159">
        <v>2</v>
      </c>
      <c r="V159">
        <v>11</v>
      </c>
      <c r="W159">
        <v>8</v>
      </c>
      <c r="Y159">
        <v>3</v>
      </c>
    </row>
    <row r="160" spans="1:27">
      <c r="A160" s="51">
        <v>45152</v>
      </c>
      <c r="B160" s="69" t="str">
        <f t="shared" si="2"/>
        <v>AOÛT</v>
      </c>
      <c r="C160" s="65">
        <v>11</v>
      </c>
      <c r="R160">
        <v>18</v>
      </c>
      <c r="T160">
        <v>11</v>
      </c>
      <c r="U160">
        <v>3</v>
      </c>
      <c r="V160">
        <v>12</v>
      </c>
      <c r="W160">
        <v>11</v>
      </c>
      <c r="Y160">
        <v>17</v>
      </c>
    </row>
    <row r="161" spans="1:25">
      <c r="A161" s="50">
        <v>45152</v>
      </c>
      <c r="B161" s="69" t="str">
        <f t="shared" si="2"/>
        <v>AOÛT</v>
      </c>
      <c r="C161" s="65">
        <v>8</v>
      </c>
      <c r="R161">
        <v>7</v>
      </c>
      <c r="T161">
        <v>18</v>
      </c>
      <c r="U161">
        <v>3</v>
      </c>
      <c r="V161">
        <v>13</v>
      </c>
      <c r="W161">
        <v>8</v>
      </c>
      <c r="Y161">
        <v>7</v>
      </c>
    </row>
    <row r="162" spans="1:25">
      <c r="A162" s="51">
        <v>45152</v>
      </c>
      <c r="B162" s="69" t="str">
        <f t="shared" si="2"/>
        <v>AOÛT</v>
      </c>
      <c r="C162" s="65">
        <v>11</v>
      </c>
      <c r="R162">
        <v>13</v>
      </c>
      <c r="T162">
        <v>5</v>
      </c>
      <c r="U162">
        <v>3</v>
      </c>
      <c r="V162">
        <v>7</v>
      </c>
      <c r="W162">
        <v>11</v>
      </c>
      <c r="Y162">
        <v>11</v>
      </c>
    </row>
    <row r="163" spans="1:25">
      <c r="A163" s="50">
        <v>45152</v>
      </c>
      <c r="B163" s="69" t="str">
        <f t="shared" si="2"/>
        <v>AOÛT</v>
      </c>
      <c r="C163" s="65">
        <v>13</v>
      </c>
      <c r="R163">
        <v>17</v>
      </c>
      <c r="T163">
        <v>20</v>
      </c>
      <c r="U163">
        <v>2</v>
      </c>
      <c r="V163">
        <v>13</v>
      </c>
      <c r="W163">
        <v>13</v>
      </c>
      <c r="Y163">
        <v>21</v>
      </c>
    </row>
    <row r="164" spans="1:25">
      <c r="A164" s="51">
        <v>45152</v>
      </c>
      <c r="B164" s="69" t="str">
        <f t="shared" si="2"/>
        <v>AOÛT</v>
      </c>
      <c r="C164" s="65">
        <v>14</v>
      </c>
      <c r="R164">
        <v>11</v>
      </c>
      <c r="T164">
        <v>16</v>
      </c>
      <c r="U164">
        <v>2</v>
      </c>
      <c r="V164">
        <v>3</v>
      </c>
      <c r="W164">
        <v>14</v>
      </c>
      <c r="Y164">
        <v>21</v>
      </c>
    </row>
    <row r="165" spans="1:25">
      <c r="A165" s="50">
        <v>45152</v>
      </c>
      <c r="B165" s="69" t="str">
        <f t="shared" si="2"/>
        <v>AOÛT</v>
      </c>
      <c r="C165" s="65">
        <v>8</v>
      </c>
      <c r="R165">
        <v>16</v>
      </c>
      <c r="T165">
        <v>11</v>
      </c>
      <c r="V165">
        <v>15</v>
      </c>
      <c r="W165">
        <v>8</v>
      </c>
      <c r="Y165">
        <v>13</v>
      </c>
    </row>
    <row r="166" spans="1:25">
      <c r="A166" s="51">
        <v>45152</v>
      </c>
      <c r="B166" s="69" t="str">
        <f t="shared" si="2"/>
        <v>AOÛT</v>
      </c>
      <c r="C166" s="65">
        <v>9</v>
      </c>
      <c r="R166">
        <v>9</v>
      </c>
      <c r="T166">
        <v>17</v>
      </c>
      <c r="V166">
        <v>8</v>
      </c>
      <c r="W166">
        <v>9</v>
      </c>
      <c r="Y166">
        <v>11</v>
      </c>
    </row>
    <row r="167" spans="1:25">
      <c r="A167" s="50">
        <v>45152</v>
      </c>
      <c r="B167" s="69" t="str">
        <f t="shared" si="2"/>
        <v>AOÛT</v>
      </c>
      <c r="C167" s="65">
        <v>16</v>
      </c>
      <c r="R167">
        <v>12</v>
      </c>
      <c r="T167">
        <v>7</v>
      </c>
      <c r="V167">
        <v>4</v>
      </c>
      <c r="W167">
        <v>16</v>
      </c>
      <c r="Y167">
        <v>9</v>
      </c>
    </row>
    <row r="168" spans="1:25">
      <c r="A168" s="51">
        <v>45152</v>
      </c>
      <c r="B168" s="69" t="str">
        <f t="shared" si="2"/>
        <v>AOÛT</v>
      </c>
      <c r="C168" s="65">
        <v>13</v>
      </c>
      <c r="R168">
        <v>17</v>
      </c>
      <c r="T168">
        <v>9</v>
      </c>
      <c r="V168">
        <v>12</v>
      </c>
      <c r="W168">
        <v>13</v>
      </c>
      <c r="Y168">
        <v>4</v>
      </c>
    </row>
    <row r="169" spans="1:25">
      <c r="A169" s="50">
        <v>45157</v>
      </c>
      <c r="B169" s="69" t="str">
        <f t="shared" si="2"/>
        <v>AOÛT</v>
      </c>
      <c r="C169" s="65">
        <v>3</v>
      </c>
      <c r="R169">
        <v>22</v>
      </c>
      <c r="T169">
        <v>11</v>
      </c>
      <c r="V169">
        <v>5</v>
      </c>
      <c r="W169">
        <v>3</v>
      </c>
      <c r="Y169">
        <v>14</v>
      </c>
    </row>
    <row r="170" spans="1:25">
      <c r="A170" s="51">
        <v>45157</v>
      </c>
      <c r="B170" s="69" t="str">
        <f t="shared" si="2"/>
        <v>AOÛT</v>
      </c>
      <c r="C170" s="65">
        <v>19</v>
      </c>
      <c r="R170">
        <v>13</v>
      </c>
      <c r="T170">
        <v>11</v>
      </c>
      <c r="V170">
        <v>12</v>
      </c>
      <c r="W170">
        <v>19</v>
      </c>
    </row>
    <row r="171" spans="1:25">
      <c r="A171" s="50">
        <v>45157</v>
      </c>
      <c r="B171" s="69" t="str">
        <f t="shared" si="2"/>
        <v>AOÛT</v>
      </c>
      <c r="C171" s="65">
        <v>19</v>
      </c>
      <c r="R171">
        <v>16</v>
      </c>
      <c r="T171">
        <v>17</v>
      </c>
      <c r="V171">
        <v>13</v>
      </c>
      <c r="W171">
        <v>19</v>
      </c>
    </row>
    <row r="172" spans="1:25">
      <c r="A172" s="51">
        <v>45157</v>
      </c>
      <c r="B172" s="69" t="str">
        <f t="shared" si="2"/>
        <v>AOÛT</v>
      </c>
      <c r="C172" s="65">
        <v>12</v>
      </c>
      <c r="R172">
        <v>7</v>
      </c>
      <c r="T172">
        <v>3</v>
      </c>
      <c r="V172">
        <v>10</v>
      </c>
      <c r="W172">
        <v>12</v>
      </c>
    </row>
    <row r="173" spans="1:25">
      <c r="A173" s="50">
        <v>45157</v>
      </c>
      <c r="B173" s="69" t="str">
        <f t="shared" si="2"/>
        <v>AOÛT</v>
      </c>
      <c r="C173" s="65">
        <v>18</v>
      </c>
      <c r="R173">
        <v>5</v>
      </c>
      <c r="T173">
        <v>6</v>
      </c>
      <c r="V173">
        <v>16</v>
      </c>
      <c r="W173">
        <v>18</v>
      </c>
    </row>
    <row r="174" spans="1:25">
      <c r="A174" s="51">
        <v>45157</v>
      </c>
      <c r="B174" s="69" t="str">
        <f t="shared" si="2"/>
        <v>AOÛT</v>
      </c>
      <c r="C174" s="65">
        <v>15</v>
      </c>
      <c r="R174">
        <v>13</v>
      </c>
      <c r="T174">
        <v>5</v>
      </c>
      <c r="V174">
        <v>11</v>
      </c>
      <c r="W174">
        <v>15</v>
      </c>
    </row>
    <row r="175" spans="1:25">
      <c r="A175" s="50">
        <v>45157</v>
      </c>
      <c r="B175" s="69" t="str">
        <f t="shared" si="2"/>
        <v>AOÛT</v>
      </c>
      <c r="C175" s="65">
        <v>10</v>
      </c>
      <c r="R175">
        <v>15</v>
      </c>
      <c r="T175">
        <v>7</v>
      </c>
      <c r="V175">
        <v>11</v>
      </c>
      <c r="W175">
        <v>10</v>
      </c>
    </row>
    <row r="176" spans="1:25">
      <c r="A176" s="51">
        <v>45157</v>
      </c>
      <c r="B176" s="69" t="str">
        <f t="shared" si="2"/>
        <v>AOÛT</v>
      </c>
      <c r="C176" s="65">
        <v>16</v>
      </c>
      <c r="R176">
        <v>10</v>
      </c>
      <c r="T176">
        <v>6</v>
      </c>
      <c r="V176">
        <v>4</v>
      </c>
      <c r="W176">
        <v>16</v>
      </c>
    </row>
    <row r="177" spans="1:23">
      <c r="A177" s="50">
        <v>45157</v>
      </c>
      <c r="B177" s="69" t="str">
        <f t="shared" si="2"/>
        <v>AOÛT</v>
      </c>
      <c r="C177" s="65">
        <v>5</v>
      </c>
      <c r="R177">
        <v>20</v>
      </c>
      <c r="T177">
        <v>11</v>
      </c>
      <c r="V177">
        <v>16</v>
      </c>
      <c r="W177">
        <v>5</v>
      </c>
    </row>
    <row r="178" spans="1:23">
      <c r="A178" s="51">
        <v>45157</v>
      </c>
      <c r="B178" s="69" t="str">
        <f t="shared" si="2"/>
        <v>AOÛT</v>
      </c>
      <c r="C178" s="65">
        <v>6</v>
      </c>
      <c r="R178">
        <v>13</v>
      </c>
      <c r="T178">
        <v>5</v>
      </c>
      <c r="W178">
        <v>6</v>
      </c>
    </row>
    <row r="179" spans="1:23">
      <c r="A179" s="50">
        <v>45157</v>
      </c>
      <c r="B179" s="69" t="str">
        <f t="shared" si="2"/>
        <v>AOÛT</v>
      </c>
      <c r="C179" s="65">
        <v>14</v>
      </c>
      <c r="R179">
        <v>9</v>
      </c>
      <c r="T179">
        <v>5</v>
      </c>
      <c r="W179">
        <v>14</v>
      </c>
    </row>
    <row r="180" spans="1:23">
      <c r="A180" s="51">
        <v>45157</v>
      </c>
      <c r="B180" s="69" t="str">
        <f t="shared" si="2"/>
        <v>AOÛT</v>
      </c>
      <c r="C180" s="65">
        <v>14</v>
      </c>
      <c r="R180">
        <v>16</v>
      </c>
      <c r="T180">
        <v>5</v>
      </c>
      <c r="W180">
        <v>14</v>
      </c>
    </row>
    <row r="181" spans="1:23">
      <c r="A181" s="50">
        <v>45164</v>
      </c>
      <c r="B181" s="69" t="str">
        <f t="shared" si="2"/>
        <v>AOÛT</v>
      </c>
      <c r="C181" s="65">
        <v>8</v>
      </c>
      <c r="R181">
        <v>10</v>
      </c>
      <c r="T181">
        <v>4</v>
      </c>
      <c r="W181">
        <v>8</v>
      </c>
    </row>
    <row r="182" spans="1:23">
      <c r="A182" s="51">
        <v>45164</v>
      </c>
      <c r="B182" s="69" t="str">
        <f t="shared" si="2"/>
        <v>AOÛT</v>
      </c>
      <c r="C182" s="65">
        <v>13</v>
      </c>
      <c r="R182">
        <v>18</v>
      </c>
      <c r="T182">
        <v>6</v>
      </c>
      <c r="W182">
        <v>13</v>
      </c>
    </row>
    <row r="183" spans="1:23">
      <c r="A183" s="50">
        <v>45164</v>
      </c>
      <c r="B183" s="69" t="str">
        <f t="shared" si="2"/>
        <v>AOÛT</v>
      </c>
      <c r="C183" s="65">
        <v>25</v>
      </c>
      <c r="R183">
        <v>6</v>
      </c>
      <c r="T183">
        <v>13</v>
      </c>
      <c r="W183">
        <v>25</v>
      </c>
    </row>
    <row r="184" spans="1:23">
      <c r="A184" s="51">
        <v>45164</v>
      </c>
      <c r="B184" s="69" t="str">
        <f t="shared" si="2"/>
        <v>AOÛT</v>
      </c>
      <c r="C184" s="65">
        <v>8</v>
      </c>
      <c r="R184">
        <v>11</v>
      </c>
      <c r="T184">
        <v>10</v>
      </c>
      <c r="W184">
        <v>8</v>
      </c>
    </row>
    <row r="185" spans="1:23">
      <c r="A185" s="50">
        <v>45164</v>
      </c>
      <c r="B185" s="69" t="str">
        <f t="shared" si="2"/>
        <v>AOÛT</v>
      </c>
      <c r="C185" s="65">
        <v>15</v>
      </c>
      <c r="R185">
        <v>19</v>
      </c>
      <c r="T185">
        <v>4</v>
      </c>
      <c r="W185">
        <v>15</v>
      </c>
    </row>
    <row r="186" spans="1:23">
      <c r="A186" s="51">
        <v>45164</v>
      </c>
      <c r="B186" s="69" t="str">
        <f t="shared" si="2"/>
        <v>AOÛT</v>
      </c>
      <c r="C186" s="65">
        <v>9</v>
      </c>
      <c r="R186">
        <v>11</v>
      </c>
      <c r="T186">
        <v>8</v>
      </c>
      <c r="W186">
        <v>9</v>
      </c>
    </row>
    <row r="187" spans="1:23">
      <c r="A187" s="50">
        <v>45164</v>
      </c>
      <c r="B187" s="69" t="str">
        <f t="shared" si="2"/>
        <v>AOÛT</v>
      </c>
      <c r="C187" s="65">
        <v>10</v>
      </c>
      <c r="R187">
        <v>18</v>
      </c>
      <c r="T187">
        <v>9</v>
      </c>
      <c r="W187">
        <v>10</v>
      </c>
    </row>
    <row r="188" spans="1:23">
      <c r="A188" s="51">
        <v>45164</v>
      </c>
      <c r="B188" s="69" t="str">
        <f t="shared" si="2"/>
        <v>AOÛT</v>
      </c>
      <c r="C188" s="65">
        <v>11</v>
      </c>
      <c r="R188">
        <v>10</v>
      </c>
      <c r="T188">
        <v>15</v>
      </c>
      <c r="W188">
        <v>11</v>
      </c>
    </row>
    <row r="189" spans="1:23">
      <c r="A189" s="50">
        <v>45164</v>
      </c>
      <c r="B189" s="69" t="str">
        <f t="shared" si="2"/>
        <v>AOÛT</v>
      </c>
      <c r="C189" s="65">
        <v>15</v>
      </c>
      <c r="R189">
        <v>10</v>
      </c>
      <c r="T189">
        <v>17</v>
      </c>
      <c r="W189">
        <v>15</v>
      </c>
    </row>
    <row r="190" spans="1:23">
      <c r="A190" s="51">
        <v>45164</v>
      </c>
      <c r="B190" s="69" t="str">
        <f t="shared" si="2"/>
        <v>AOÛT</v>
      </c>
      <c r="C190" s="65">
        <v>11</v>
      </c>
      <c r="R190">
        <v>12</v>
      </c>
      <c r="T190">
        <v>16</v>
      </c>
      <c r="W190">
        <v>11</v>
      </c>
    </row>
    <row r="191" spans="1:23">
      <c r="A191" s="50">
        <v>45164</v>
      </c>
      <c r="B191" s="69" t="str">
        <f t="shared" si="2"/>
        <v>AOÛT</v>
      </c>
      <c r="C191" s="65">
        <v>7</v>
      </c>
      <c r="R191">
        <v>11</v>
      </c>
      <c r="T191">
        <v>5</v>
      </c>
      <c r="W191">
        <v>7</v>
      </c>
    </row>
    <row r="192" spans="1:23">
      <c r="A192" s="51">
        <v>45164</v>
      </c>
      <c r="B192" s="69" t="str">
        <f t="shared" si="2"/>
        <v>AOÛT</v>
      </c>
      <c r="C192" s="65">
        <v>4</v>
      </c>
      <c r="R192">
        <v>22</v>
      </c>
      <c r="T192">
        <v>14</v>
      </c>
      <c r="W192">
        <v>4</v>
      </c>
    </row>
    <row r="193" spans="1:23">
      <c r="A193" s="50">
        <v>45164</v>
      </c>
      <c r="B193" s="69" t="str">
        <f t="shared" si="2"/>
        <v>AOÛT</v>
      </c>
      <c r="C193" s="65">
        <v>11</v>
      </c>
      <c r="R193">
        <v>13</v>
      </c>
      <c r="T193">
        <v>5</v>
      </c>
      <c r="W193">
        <v>11</v>
      </c>
    </row>
    <row r="194" spans="1:23">
      <c r="A194" s="50">
        <v>45168</v>
      </c>
      <c r="B194" s="69" t="str">
        <f t="shared" ref="B194:B257" si="3">UPPER(TEXT(A194,  "mmmm"))</f>
        <v>AOÛT</v>
      </c>
      <c r="C194" s="65">
        <v>12</v>
      </c>
      <c r="R194">
        <v>9</v>
      </c>
      <c r="T194">
        <v>22</v>
      </c>
      <c r="W194">
        <v>12</v>
      </c>
    </row>
    <row r="195" spans="1:23">
      <c r="A195" s="51">
        <v>45168</v>
      </c>
      <c r="B195" s="69" t="str">
        <f t="shared" si="3"/>
        <v>AOÛT</v>
      </c>
      <c r="C195" s="65">
        <v>10</v>
      </c>
      <c r="R195">
        <v>12</v>
      </c>
      <c r="T195">
        <v>13</v>
      </c>
      <c r="W195">
        <v>10</v>
      </c>
    </row>
    <row r="196" spans="1:23">
      <c r="A196" s="50">
        <v>45168</v>
      </c>
      <c r="B196" s="69" t="str">
        <f t="shared" si="3"/>
        <v>AOÛT</v>
      </c>
      <c r="C196" s="65">
        <v>16</v>
      </c>
      <c r="R196">
        <v>16</v>
      </c>
      <c r="T196">
        <v>6</v>
      </c>
      <c r="W196">
        <v>16</v>
      </c>
    </row>
    <row r="197" spans="1:23">
      <c r="A197" s="51">
        <v>45168</v>
      </c>
      <c r="B197" s="69" t="str">
        <f t="shared" si="3"/>
        <v>AOÛT</v>
      </c>
      <c r="C197" s="65">
        <v>28</v>
      </c>
      <c r="R197">
        <v>16</v>
      </c>
      <c r="T197">
        <v>12</v>
      </c>
      <c r="W197">
        <v>28</v>
      </c>
    </row>
    <row r="198" spans="1:23">
      <c r="A198" s="50">
        <v>45168</v>
      </c>
      <c r="B198" s="69" t="str">
        <f t="shared" si="3"/>
        <v>AOÛT</v>
      </c>
      <c r="C198" s="65">
        <v>14</v>
      </c>
      <c r="R198">
        <v>15</v>
      </c>
      <c r="T198">
        <v>13</v>
      </c>
      <c r="W198">
        <v>14</v>
      </c>
    </row>
    <row r="199" spans="1:23">
      <c r="A199" s="51">
        <v>45168</v>
      </c>
      <c r="B199" s="69" t="str">
        <f t="shared" si="3"/>
        <v>AOÛT</v>
      </c>
      <c r="C199" s="65">
        <v>21</v>
      </c>
      <c r="R199">
        <v>8</v>
      </c>
      <c r="T199">
        <v>15</v>
      </c>
      <c r="W199">
        <v>21</v>
      </c>
    </row>
    <row r="200" spans="1:23">
      <c r="A200" s="50">
        <v>45168</v>
      </c>
      <c r="B200" s="69" t="str">
        <f t="shared" si="3"/>
        <v>AOÛT</v>
      </c>
      <c r="C200" s="65">
        <v>27</v>
      </c>
      <c r="R200">
        <v>13</v>
      </c>
      <c r="T200">
        <v>14</v>
      </c>
      <c r="W200">
        <v>27</v>
      </c>
    </row>
    <row r="201" spans="1:23">
      <c r="A201" s="51">
        <v>45168</v>
      </c>
      <c r="B201" s="69" t="str">
        <f t="shared" si="3"/>
        <v>AOÛT</v>
      </c>
      <c r="C201" s="65">
        <v>13</v>
      </c>
      <c r="T201">
        <v>3</v>
      </c>
      <c r="W201">
        <v>13</v>
      </c>
    </row>
    <row r="202" spans="1:23">
      <c r="A202" s="50">
        <v>45168</v>
      </c>
      <c r="B202" s="69" t="str">
        <f t="shared" si="3"/>
        <v>AOÛT</v>
      </c>
      <c r="C202" s="65">
        <v>21</v>
      </c>
      <c r="T202">
        <v>17</v>
      </c>
      <c r="W202">
        <v>21</v>
      </c>
    </row>
    <row r="203" spans="1:23">
      <c r="A203" s="51">
        <v>45168</v>
      </c>
      <c r="B203" s="69" t="str">
        <f t="shared" si="3"/>
        <v>AOÛT</v>
      </c>
      <c r="C203" s="65">
        <v>9</v>
      </c>
      <c r="T203">
        <v>11</v>
      </c>
      <c r="W203">
        <v>9</v>
      </c>
    </row>
    <row r="204" spans="1:23">
      <c r="A204" s="50">
        <v>45168</v>
      </c>
      <c r="B204" s="69" t="str">
        <f t="shared" si="3"/>
        <v>AOÛT</v>
      </c>
      <c r="C204" s="65">
        <v>25</v>
      </c>
      <c r="T204">
        <v>9</v>
      </c>
      <c r="W204">
        <v>25</v>
      </c>
    </row>
    <row r="205" spans="1:23">
      <c r="A205" s="51">
        <v>45168</v>
      </c>
      <c r="B205" s="69" t="str">
        <f t="shared" si="3"/>
        <v>AOÛT</v>
      </c>
      <c r="C205" s="65">
        <v>17</v>
      </c>
      <c r="T205">
        <v>13</v>
      </c>
      <c r="W205">
        <v>17</v>
      </c>
    </row>
    <row r="206" spans="1:23">
      <c r="A206" s="50">
        <v>45168</v>
      </c>
      <c r="B206" s="69" t="str">
        <f t="shared" si="3"/>
        <v>AOÛT</v>
      </c>
      <c r="C206" s="65">
        <v>22</v>
      </c>
      <c r="T206">
        <v>11</v>
      </c>
      <c r="W206">
        <v>22</v>
      </c>
    </row>
    <row r="207" spans="1:23">
      <c r="A207" s="51">
        <v>45168</v>
      </c>
      <c r="B207" s="69" t="str">
        <f t="shared" si="3"/>
        <v>AOÛT</v>
      </c>
      <c r="C207" s="65">
        <v>8</v>
      </c>
      <c r="T207">
        <v>25</v>
      </c>
      <c r="W207">
        <v>8</v>
      </c>
    </row>
    <row r="208" spans="1:23">
      <c r="A208" s="50">
        <v>45168</v>
      </c>
      <c r="B208" s="69" t="str">
        <f t="shared" si="3"/>
        <v>AOÛT</v>
      </c>
      <c r="C208" s="65">
        <v>19</v>
      </c>
      <c r="T208">
        <v>25</v>
      </c>
      <c r="W208">
        <v>19</v>
      </c>
    </row>
    <row r="209" spans="1:23">
      <c r="A209" s="51">
        <v>45168</v>
      </c>
      <c r="B209" s="69" t="str">
        <f t="shared" si="3"/>
        <v>AOÛT</v>
      </c>
      <c r="C209" s="65">
        <v>21</v>
      </c>
      <c r="T209">
        <v>9</v>
      </c>
      <c r="W209">
        <v>21</v>
      </c>
    </row>
    <row r="210" spans="1:23">
      <c r="A210" s="51">
        <v>44299</v>
      </c>
      <c r="B210" s="69" t="str">
        <f t="shared" si="3"/>
        <v>AVRIL</v>
      </c>
      <c r="C210" s="65">
        <v>13</v>
      </c>
      <c r="T210">
        <v>21</v>
      </c>
    </row>
    <row r="211" spans="1:23">
      <c r="A211" s="50">
        <v>44299</v>
      </c>
      <c r="B211" s="69" t="str">
        <f t="shared" si="3"/>
        <v>AVRIL</v>
      </c>
      <c r="C211" s="65">
        <v>8</v>
      </c>
      <c r="T211">
        <v>15</v>
      </c>
    </row>
    <row r="212" spans="1:23">
      <c r="A212" s="51">
        <v>44299</v>
      </c>
      <c r="B212" s="69" t="str">
        <f t="shared" si="3"/>
        <v>AVRIL</v>
      </c>
      <c r="C212" s="65">
        <v>12</v>
      </c>
      <c r="T212">
        <v>11</v>
      </c>
    </row>
    <row r="213" spans="1:23">
      <c r="A213" s="50">
        <v>44299</v>
      </c>
      <c r="B213" s="69" t="str">
        <f t="shared" si="3"/>
        <v>AVRIL</v>
      </c>
      <c r="C213" s="65">
        <v>4</v>
      </c>
      <c r="T213">
        <v>4</v>
      </c>
    </row>
    <row r="214" spans="1:23">
      <c r="A214" s="51">
        <v>44299</v>
      </c>
      <c r="B214" s="69" t="str">
        <f t="shared" si="3"/>
        <v>AVRIL</v>
      </c>
      <c r="C214" s="65">
        <v>6</v>
      </c>
      <c r="T214">
        <v>20</v>
      </c>
    </row>
    <row r="215" spans="1:23">
      <c r="A215" s="50">
        <v>44299</v>
      </c>
      <c r="B215" s="69" t="str">
        <f t="shared" si="3"/>
        <v>AVRIL</v>
      </c>
      <c r="C215" s="65">
        <v>29</v>
      </c>
      <c r="T215">
        <v>9</v>
      </c>
    </row>
    <row r="216" spans="1:23">
      <c r="A216" s="51">
        <v>44299</v>
      </c>
      <c r="B216" s="69" t="str">
        <f t="shared" si="3"/>
        <v>AVRIL</v>
      </c>
      <c r="C216" s="65">
        <v>7</v>
      </c>
      <c r="T216">
        <v>10</v>
      </c>
    </row>
    <row r="217" spans="1:23">
      <c r="A217" s="50">
        <v>44299</v>
      </c>
      <c r="B217" s="69" t="str">
        <f t="shared" si="3"/>
        <v>AVRIL</v>
      </c>
      <c r="C217" s="65">
        <v>4</v>
      </c>
      <c r="T217">
        <v>24</v>
      </c>
    </row>
    <row r="218" spans="1:23">
      <c r="A218" s="51">
        <v>44299</v>
      </c>
      <c r="B218" s="69" t="str">
        <f t="shared" si="3"/>
        <v>AVRIL</v>
      </c>
      <c r="C218" s="65">
        <v>9</v>
      </c>
      <c r="T218">
        <v>16</v>
      </c>
    </row>
    <row r="219" spans="1:23">
      <c r="A219" s="50">
        <v>44299</v>
      </c>
      <c r="B219" s="69" t="str">
        <f t="shared" si="3"/>
        <v>AVRIL</v>
      </c>
      <c r="C219" s="65">
        <v>8</v>
      </c>
      <c r="T219">
        <v>15</v>
      </c>
    </row>
    <row r="220" spans="1:23">
      <c r="A220" s="51">
        <v>44299</v>
      </c>
      <c r="B220" s="69" t="str">
        <f t="shared" si="3"/>
        <v>AVRIL</v>
      </c>
      <c r="C220" s="65">
        <v>1</v>
      </c>
      <c r="T220">
        <v>17</v>
      </c>
    </row>
    <row r="221" spans="1:23">
      <c r="A221" s="50">
        <v>44299</v>
      </c>
      <c r="B221" s="69" t="str">
        <f t="shared" si="3"/>
        <v>AVRIL</v>
      </c>
      <c r="C221" s="65">
        <v>10</v>
      </c>
    </row>
    <row r="222" spans="1:23">
      <c r="A222" s="51">
        <v>44299</v>
      </c>
      <c r="B222" s="69" t="str">
        <f t="shared" si="3"/>
        <v>AVRIL</v>
      </c>
      <c r="C222" s="65">
        <v>3</v>
      </c>
    </row>
    <row r="223" spans="1:23">
      <c r="A223" s="50">
        <v>44299</v>
      </c>
      <c r="B223" s="69" t="str">
        <f t="shared" si="3"/>
        <v>AVRIL</v>
      </c>
      <c r="C223" s="65">
        <v>7</v>
      </c>
    </row>
    <row r="224" spans="1:23">
      <c r="A224" s="51">
        <v>44299</v>
      </c>
      <c r="B224" s="69" t="str">
        <f t="shared" si="3"/>
        <v>AVRIL</v>
      </c>
      <c r="C224" s="65">
        <v>14</v>
      </c>
    </row>
    <row r="225" spans="1:3">
      <c r="A225" s="51">
        <v>44662</v>
      </c>
      <c r="B225" s="69" t="str">
        <f t="shared" si="3"/>
        <v>AVRIL</v>
      </c>
      <c r="C225" s="65">
        <v>6</v>
      </c>
    </row>
    <row r="226" spans="1:3">
      <c r="A226" s="50">
        <v>44662</v>
      </c>
      <c r="B226" s="69" t="str">
        <f t="shared" si="3"/>
        <v>AVRIL</v>
      </c>
      <c r="C226" s="65">
        <v>10</v>
      </c>
    </row>
    <row r="227" spans="1:3">
      <c r="A227" s="51">
        <v>44662</v>
      </c>
      <c r="B227" s="69" t="str">
        <f t="shared" si="3"/>
        <v>AVRIL</v>
      </c>
      <c r="C227" s="65">
        <v>14</v>
      </c>
    </row>
    <row r="228" spans="1:3">
      <c r="A228" s="50">
        <v>44662</v>
      </c>
      <c r="B228" s="69" t="str">
        <f t="shared" si="3"/>
        <v>AVRIL</v>
      </c>
      <c r="C228" s="65">
        <v>19</v>
      </c>
    </row>
    <row r="229" spans="1:3">
      <c r="A229" s="51">
        <v>44662</v>
      </c>
      <c r="B229" s="69" t="str">
        <f t="shared" si="3"/>
        <v>AVRIL</v>
      </c>
      <c r="C229" s="65">
        <v>10</v>
      </c>
    </row>
    <row r="230" spans="1:3">
      <c r="A230" s="50">
        <v>44662</v>
      </c>
      <c r="B230" s="69" t="str">
        <f t="shared" si="3"/>
        <v>AVRIL</v>
      </c>
      <c r="C230" s="65">
        <v>20</v>
      </c>
    </row>
    <row r="231" spans="1:3">
      <c r="A231" s="51">
        <v>44662</v>
      </c>
      <c r="B231" s="69" t="str">
        <f t="shared" si="3"/>
        <v>AVRIL</v>
      </c>
      <c r="C231" s="65">
        <v>12</v>
      </c>
    </row>
    <row r="232" spans="1:3">
      <c r="A232" s="50">
        <v>44662</v>
      </c>
      <c r="B232" s="69" t="str">
        <f t="shared" si="3"/>
        <v>AVRIL</v>
      </c>
      <c r="C232" s="65">
        <v>14</v>
      </c>
    </row>
    <row r="233" spans="1:3">
      <c r="A233" s="51">
        <v>44662</v>
      </c>
      <c r="B233" s="69" t="str">
        <f t="shared" si="3"/>
        <v>AVRIL</v>
      </c>
      <c r="C233" s="65">
        <v>21</v>
      </c>
    </row>
    <row r="234" spans="1:3">
      <c r="A234" s="50">
        <v>44662</v>
      </c>
      <c r="B234" s="69" t="str">
        <f t="shared" si="3"/>
        <v>AVRIL</v>
      </c>
      <c r="C234" s="65">
        <v>10</v>
      </c>
    </row>
    <row r="235" spans="1:3">
      <c r="A235" s="51">
        <v>44662</v>
      </c>
      <c r="B235" s="69" t="str">
        <f t="shared" si="3"/>
        <v>AVRIL</v>
      </c>
      <c r="C235" s="65">
        <v>8</v>
      </c>
    </row>
    <row r="236" spans="1:3">
      <c r="A236" s="50">
        <v>44662</v>
      </c>
      <c r="B236" s="69" t="str">
        <f t="shared" si="3"/>
        <v>AVRIL</v>
      </c>
      <c r="C236" s="65">
        <v>11</v>
      </c>
    </row>
    <row r="237" spans="1:3">
      <c r="A237" s="51">
        <v>44662</v>
      </c>
      <c r="B237" s="69" t="str">
        <f t="shared" si="3"/>
        <v>AVRIL</v>
      </c>
      <c r="C237" s="65">
        <v>5</v>
      </c>
    </row>
    <row r="238" spans="1:3">
      <c r="A238" s="51">
        <v>44669</v>
      </c>
      <c r="B238" s="69" t="str">
        <f t="shared" si="3"/>
        <v>AVRIL</v>
      </c>
      <c r="C238" s="65">
        <v>11</v>
      </c>
    </row>
    <row r="239" spans="1:3">
      <c r="A239" s="50">
        <v>44669</v>
      </c>
      <c r="B239" s="69" t="str">
        <f t="shared" si="3"/>
        <v>AVRIL</v>
      </c>
      <c r="C239" s="65">
        <v>5</v>
      </c>
    </row>
    <row r="240" spans="1:3">
      <c r="A240" s="51">
        <v>44669</v>
      </c>
      <c r="B240" s="69" t="str">
        <f t="shared" si="3"/>
        <v>AVRIL</v>
      </c>
      <c r="C240" s="65">
        <v>6</v>
      </c>
    </row>
    <row r="241" spans="1:3">
      <c r="A241" s="50">
        <v>44669</v>
      </c>
      <c r="B241" s="69" t="str">
        <f t="shared" si="3"/>
        <v>AVRIL</v>
      </c>
      <c r="C241" s="65">
        <v>6</v>
      </c>
    </row>
    <row r="242" spans="1:3">
      <c r="A242" s="51">
        <v>44669</v>
      </c>
      <c r="B242" s="69" t="str">
        <f t="shared" si="3"/>
        <v>AVRIL</v>
      </c>
      <c r="C242" s="65">
        <v>10</v>
      </c>
    </row>
    <row r="243" spans="1:3">
      <c r="A243" s="50">
        <v>44669</v>
      </c>
      <c r="B243" s="69" t="str">
        <f t="shared" si="3"/>
        <v>AVRIL</v>
      </c>
      <c r="C243" s="65">
        <v>4</v>
      </c>
    </row>
    <row r="244" spans="1:3">
      <c r="A244" s="51">
        <v>44669</v>
      </c>
      <c r="B244" s="69" t="str">
        <f t="shared" si="3"/>
        <v>AVRIL</v>
      </c>
      <c r="C244" s="65">
        <v>8</v>
      </c>
    </row>
    <row r="245" spans="1:3">
      <c r="A245" s="50">
        <v>44669</v>
      </c>
      <c r="B245" s="69" t="str">
        <f t="shared" si="3"/>
        <v>AVRIL</v>
      </c>
      <c r="C245" s="65">
        <v>6</v>
      </c>
    </row>
    <row r="246" spans="1:3">
      <c r="A246" s="51">
        <v>44669</v>
      </c>
      <c r="B246" s="69" t="str">
        <f t="shared" si="3"/>
        <v>AVRIL</v>
      </c>
      <c r="C246" s="65">
        <v>9</v>
      </c>
    </row>
    <row r="247" spans="1:3">
      <c r="A247" s="50">
        <v>44669</v>
      </c>
      <c r="B247" s="69" t="str">
        <f t="shared" si="3"/>
        <v>AVRIL</v>
      </c>
      <c r="C247" s="65">
        <v>4</v>
      </c>
    </row>
    <row r="248" spans="1:3">
      <c r="A248" s="51">
        <v>44670</v>
      </c>
      <c r="B248" s="69" t="str">
        <f t="shared" si="3"/>
        <v>AVRIL</v>
      </c>
      <c r="C248" s="65">
        <v>12</v>
      </c>
    </row>
    <row r="249" spans="1:3">
      <c r="A249" s="50">
        <v>44670</v>
      </c>
      <c r="B249" s="69" t="str">
        <f t="shared" si="3"/>
        <v>AVRIL</v>
      </c>
      <c r="C249" s="65">
        <v>14</v>
      </c>
    </row>
    <row r="250" spans="1:3">
      <c r="A250" s="51">
        <v>44670</v>
      </c>
      <c r="B250" s="69" t="str">
        <f t="shared" si="3"/>
        <v>AVRIL</v>
      </c>
      <c r="C250" s="65">
        <v>6</v>
      </c>
    </row>
    <row r="251" spans="1:3">
      <c r="A251" s="50">
        <v>44670</v>
      </c>
      <c r="B251" s="69" t="str">
        <f t="shared" si="3"/>
        <v>AVRIL</v>
      </c>
      <c r="C251" s="65">
        <v>14</v>
      </c>
    </row>
    <row r="252" spans="1:3">
      <c r="A252" s="51">
        <v>44670</v>
      </c>
      <c r="B252" s="69" t="str">
        <f t="shared" si="3"/>
        <v>AVRIL</v>
      </c>
      <c r="C252" s="65">
        <v>14</v>
      </c>
    </row>
    <row r="253" spans="1:3">
      <c r="A253" s="50">
        <v>44670</v>
      </c>
      <c r="B253" s="69" t="str">
        <f t="shared" si="3"/>
        <v>AVRIL</v>
      </c>
      <c r="C253" s="65">
        <v>16</v>
      </c>
    </row>
    <row r="254" spans="1:3">
      <c r="A254" s="51">
        <v>44670</v>
      </c>
      <c r="B254" s="69" t="str">
        <f t="shared" si="3"/>
        <v>AVRIL</v>
      </c>
      <c r="C254" s="65">
        <v>10</v>
      </c>
    </row>
    <row r="255" spans="1:3">
      <c r="A255" s="50">
        <v>44670</v>
      </c>
      <c r="B255" s="69" t="str">
        <f t="shared" si="3"/>
        <v>AVRIL</v>
      </c>
      <c r="C255" s="65">
        <v>16</v>
      </c>
    </row>
    <row r="256" spans="1:3">
      <c r="A256" s="51">
        <v>44670</v>
      </c>
      <c r="B256" s="69" t="str">
        <f t="shared" si="3"/>
        <v>AVRIL</v>
      </c>
      <c r="C256" s="65">
        <v>14</v>
      </c>
    </row>
    <row r="257" spans="1:3">
      <c r="A257" s="50">
        <v>44670</v>
      </c>
      <c r="B257" s="69" t="str">
        <f t="shared" si="3"/>
        <v>AVRIL</v>
      </c>
      <c r="C257" s="65">
        <v>28</v>
      </c>
    </row>
    <row r="258" spans="1:3">
      <c r="A258" s="50">
        <v>44671</v>
      </c>
      <c r="B258" s="69" t="str">
        <f t="shared" ref="B258:B321" si="4">UPPER(TEXT(A258,  "mmmm"))</f>
        <v>AVRIL</v>
      </c>
      <c r="C258" s="65">
        <v>12</v>
      </c>
    </row>
    <row r="259" spans="1:3">
      <c r="A259" s="51">
        <v>44671</v>
      </c>
      <c r="B259" s="69" t="str">
        <f t="shared" si="4"/>
        <v>AVRIL</v>
      </c>
      <c r="C259" s="65">
        <v>3</v>
      </c>
    </row>
    <row r="260" spans="1:3">
      <c r="A260" s="50">
        <v>44671</v>
      </c>
      <c r="B260" s="69" t="str">
        <f t="shared" si="4"/>
        <v>AVRIL</v>
      </c>
      <c r="C260" s="65">
        <v>13</v>
      </c>
    </row>
    <row r="261" spans="1:3">
      <c r="A261" s="51">
        <v>44671</v>
      </c>
      <c r="B261" s="69" t="str">
        <f t="shared" si="4"/>
        <v>AVRIL</v>
      </c>
      <c r="C261" s="65">
        <v>6</v>
      </c>
    </row>
    <row r="262" spans="1:3">
      <c r="A262" s="50">
        <v>44671</v>
      </c>
      <c r="B262" s="69" t="str">
        <f t="shared" si="4"/>
        <v>AVRIL</v>
      </c>
      <c r="C262" s="65">
        <v>12</v>
      </c>
    </row>
    <row r="263" spans="1:3">
      <c r="A263" s="51">
        <v>44671</v>
      </c>
      <c r="B263" s="69" t="str">
        <f t="shared" si="4"/>
        <v>AVRIL</v>
      </c>
      <c r="C263" s="65">
        <v>2</v>
      </c>
    </row>
    <row r="264" spans="1:3">
      <c r="A264" s="50">
        <v>44671</v>
      </c>
      <c r="B264" s="69" t="str">
        <f t="shared" si="4"/>
        <v>AVRIL</v>
      </c>
      <c r="C264" s="65">
        <v>12</v>
      </c>
    </row>
    <row r="265" spans="1:3">
      <c r="A265" s="51">
        <v>44671</v>
      </c>
      <c r="B265" s="69" t="str">
        <f t="shared" si="4"/>
        <v>AVRIL</v>
      </c>
      <c r="C265" s="65">
        <v>11</v>
      </c>
    </row>
    <row r="266" spans="1:3">
      <c r="A266" s="50">
        <v>44671</v>
      </c>
      <c r="B266" s="69" t="str">
        <f t="shared" si="4"/>
        <v>AVRIL</v>
      </c>
      <c r="C266" s="65">
        <v>12</v>
      </c>
    </row>
    <row r="267" spans="1:3">
      <c r="A267" s="51">
        <v>44671</v>
      </c>
      <c r="B267" s="69" t="str">
        <f t="shared" si="4"/>
        <v>AVRIL</v>
      </c>
      <c r="C267" s="65">
        <v>12</v>
      </c>
    </row>
    <row r="268" spans="1:3">
      <c r="A268" s="50">
        <v>44671</v>
      </c>
      <c r="B268" s="69" t="str">
        <f t="shared" si="4"/>
        <v>AVRIL</v>
      </c>
      <c r="C268" s="65">
        <v>24</v>
      </c>
    </row>
    <row r="269" spans="1:3">
      <c r="A269" s="51">
        <v>44671</v>
      </c>
      <c r="B269" s="69" t="str">
        <f t="shared" si="4"/>
        <v>AVRIL</v>
      </c>
      <c r="C269" s="65">
        <v>13</v>
      </c>
    </row>
    <row r="270" spans="1:3">
      <c r="A270" s="50">
        <v>44671</v>
      </c>
      <c r="B270" s="69" t="str">
        <f t="shared" si="4"/>
        <v>AVRIL</v>
      </c>
      <c r="C270" s="65">
        <v>16</v>
      </c>
    </row>
    <row r="271" spans="1:3">
      <c r="A271" s="51">
        <v>44673</v>
      </c>
      <c r="B271" s="69" t="str">
        <f t="shared" si="4"/>
        <v>AVRIL</v>
      </c>
      <c r="C271" s="65">
        <v>7</v>
      </c>
    </row>
    <row r="272" spans="1:3">
      <c r="A272" s="50">
        <v>44673</v>
      </c>
      <c r="B272" s="69" t="str">
        <f t="shared" si="4"/>
        <v>AVRIL</v>
      </c>
      <c r="C272" s="65">
        <v>14</v>
      </c>
    </row>
    <row r="273" spans="1:3">
      <c r="A273" s="51">
        <v>44673</v>
      </c>
      <c r="B273" s="69" t="str">
        <f t="shared" si="4"/>
        <v>AVRIL</v>
      </c>
      <c r="C273" s="65">
        <v>19</v>
      </c>
    </row>
    <row r="274" spans="1:3">
      <c r="A274" s="50">
        <v>44673</v>
      </c>
      <c r="B274" s="69" t="str">
        <f t="shared" si="4"/>
        <v>AVRIL</v>
      </c>
      <c r="C274" s="65">
        <v>13</v>
      </c>
    </row>
    <row r="275" spans="1:3">
      <c r="A275" s="51">
        <v>44673</v>
      </c>
      <c r="B275" s="69" t="str">
        <f t="shared" si="4"/>
        <v>AVRIL</v>
      </c>
      <c r="C275" s="65">
        <v>14</v>
      </c>
    </row>
    <row r="276" spans="1:3">
      <c r="A276" s="50">
        <v>44673</v>
      </c>
      <c r="B276" s="69" t="str">
        <f t="shared" si="4"/>
        <v>AVRIL</v>
      </c>
      <c r="C276" s="65">
        <v>16</v>
      </c>
    </row>
    <row r="277" spans="1:3">
      <c r="A277" s="51">
        <v>44673</v>
      </c>
      <c r="B277" s="69" t="str">
        <f t="shared" si="4"/>
        <v>AVRIL</v>
      </c>
      <c r="C277" s="65">
        <v>16</v>
      </c>
    </row>
    <row r="278" spans="1:3">
      <c r="A278" s="50">
        <v>44673</v>
      </c>
      <c r="B278" s="69" t="str">
        <f t="shared" si="4"/>
        <v>AVRIL</v>
      </c>
      <c r="C278" s="65">
        <v>13</v>
      </c>
    </row>
    <row r="279" spans="1:3">
      <c r="A279" s="51">
        <v>44673</v>
      </c>
      <c r="B279" s="69" t="str">
        <f t="shared" si="4"/>
        <v>AVRIL</v>
      </c>
      <c r="C279" s="65">
        <v>19</v>
      </c>
    </row>
    <row r="280" spans="1:3">
      <c r="A280" s="50">
        <v>44673</v>
      </c>
      <c r="B280" s="69" t="str">
        <f t="shared" si="4"/>
        <v>AVRIL</v>
      </c>
      <c r="C280" s="65">
        <v>16</v>
      </c>
    </row>
    <row r="281" spans="1:3">
      <c r="A281" s="51">
        <v>44673</v>
      </c>
      <c r="B281" s="69" t="str">
        <f t="shared" si="4"/>
        <v>AVRIL</v>
      </c>
      <c r="C281" s="65">
        <v>16</v>
      </c>
    </row>
    <row r="282" spans="1:3">
      <c r="A282" s="50">
        <v>44673</v>
      </c>
      <c r="B282" s="69" t="str">
        <f t="shared" si="4"/>
        <v>AVRIL</v>
      </c>
      <c r="C282" s="65">
        <v>7</v>
      </c>
    </row>
    <row r="283" spans="1:3">
      <c r="A283" s="51">
        <v>44673</v>
      </c>
      <c r="B283" s="69" t="str">
        <f t="shared" si="4"/>
        <v>AVRIL</v>
      </c>
      <c r="C283" s="65">
        <v>14</v>
      </c>
    </row>
    <row r="284" spans="1:3">
      <c r="A284" s="50">
        <v>44673</v>
      </c>
      <c r="B284" s="69" t="str">
        <f t="shared" si="4"/>
        <v>AVRIL</v>
      </c>
      <c r="C284" s="65">
        <v>16</v>
      </c>
    </row>
    <row r="285" spans="1:3">
      <c r="A285" s="51">
        <v>44679</v>
      </c>
      <c r="B285" s="69" t="str">
        <f t="shared" si="4"/>
        <v>AVRIL</v>
      </c>
      <c r="C285" s="65">
        <v>12</v>
      </c>
    </row>
    <row r="286" spans="1:3">
      <c r="A286" s="50">
        <v>44679</v>
      </c>
      <c r="B286" s="69" t="str">
        <f t="shared" si="4"/>
        <v>AVRIL</v>
      </c>
      <c r="C286" s="65">
        <v>13</v>
      </c>
    </row>
    <row r="287" spans="1:3">
      <c r="A287" s="51">
        <v>44679</v>
      </c>
      <c r="B287" s="69" t="str">
        <f t="shared" si="4"/>
        <v>AVRIL</v>
      </c>
      <c r="C287" s="65">
        <v>15</v>
      </c>
    </row>
    <row r="288" spans="1:3">
      <c r="A288" s="50">
        <v>44679</v>
      </c>
      <c r="B288" s="69" t="str">
        <f t="shared" si="4"/>
        <v>AVRIL</v>
      </c>
      <c r="C288" s="65">
        <v>13</v>
      </c>
    </row>
    <row r="289" spans="1:3">
      <c r="A289" s="51">
        <v>44679</v>
      </c>
      <c r="B289" s="69" t="str">
        <f t="shared" si="4"/>
        <v>AVRIL</v>
      </c>
      <c r="C289" s="65">
        <v>13</v>
      </c>
    </row>
    <row r="290" spans="1:3">
      <c r="A290" s="50">
        <v>44679</v>
      </c>
      <c r="B290" s="69" t="str">
        <f t="shared" si="4"/>
        <v>AVRIL</v>
      </c>
      <c r="C290" s="65">
        <v>15</v>
      </c>
    </row>
    <row r="291" spans="1:3">
      <c r="A291" s="51">
        <v>44679</v>
      </c>
      <c r="B291" s="69" t="str">
        <f t="shared" si="4"/>
        <v>AVRIL</v>
      </c>
      <c r="C291" s="65">
        <v>10</v>
      </c>
    </row>
    <row r="292" spans="1:3">
      <c r="A292" s="50">
        <v>44679</v>
      </c>
      <c r="B292" s="69" t="str">
        <f t="shared" si="4"/>
        <v>AVRIL</v>
      </c>
      <c r="C292" s="65">
        <v>6</v>
      </c>
    </row>
    <row r="293" spans="1:3">
      <c r="A293" s="51">
        <v>44679</v>
      </c>
      <c r="B293" s="69" t="str">
        <f t="shared" si="4"/>
        <v>AVRIL</v>
      </c>
      <c r="C293" s="65">
        <v>13</v>
      </c>
    </row>
    <row r="294" spans="1:3">
      <c r="A294" s="50">
        <v>44679</v>
      </c>
      <c r="B294" s="69" t="str">
        <f t="shared" si="4"/>
        <v>AVRIL</v>
      </c>
      <c r="C294" s="65">
        <v>11</v>
      </c>
    </row>
    <row r="295" spans="1:3">
      <c r="A295" s="51">
        <v>44679</v>
      </c>
      <c r="B295" s="69" t="str">
        <f t="shared" si="4"/>
        <v>AVRIL</v>
      </c>
      <c r="C295" s="65">
        <v>14</v>
      </c>
    </row>
    <row r="296" spans="1:3">
      <c r="A296" s="50">
        <v>44679</v>
      </c>
      <c r="B296" s="69" t="str">
        <f t="shared" si="4"/>
        <v>AVRIL</v>
      </c>
      <c r="C296" s="65">
        <v>15</v>
      </c>
    </row>
    <row r="297" spans="1:3">
      <c r="A297" s="51">
        <v>44679</v>
      </c>
      <c r="B297" s="69" t="str">
        <f t="shared" si="4"/>
        <v>AVRIL</v>
      </c>
      <c r="C297" s="65">
        <v>18</v>
      </c>
    </row>
    <row r="298" spans="1:3">
      <c r="A298" s="50">
        <v>44679</v>
      </c>
      <c r="B298" s="69" t="str">
        <f t="shared" si="4"/>
        <v>AVRIL</v>
      </c>
      <c r="C298" s="65">
        <v>16</v>
      </c>
    </row>
    <row r="299" spans="1:3">
      <c r="A299" s="51">
        <v>44679</v>
      </c>
      <c r="B299" s="69" t="str">
        <f t="shared" si="4"/>
        <v>AVRIL</v>
      </c>
      <c r="C299" s="65">
        <v>12</v>
      </c>
    </row>
    <row r="300" spans="1:3">
      <c r="A300" s="50">
        <v>44679</v>
      </c>
      <c r="B300" s="69" t="str">
        <f t="shared" si="4"/>
        <v>AVRIL</v>
      </c>
      <c r="C300" s="65">
        <v>12</v>
      </c>
    </row>
    <row r="301" spans="1:3">
      <c r="A301" s="50">
        <v>45028</v>
      </c>
      <c r="B301" s="69" t="str">
        <f t="shared" si="4"/>
        <v>AVRIL</v>
      </c>
      <c r="C301" s="65">
        <v>11</v>
      </c>
    </row>
    <row r="302" spans="1:3">
      <c r="A302" s="51">
        <v>45028</v>
      </c>
      <c r="B302" s="69" t="str">
        <f t="shared" si="4"/>
        <v>AVRIL</v>
      </c>
      <c r="C302" s="65">
        <v>31</v>
      </c>
    </row>
    <row r="303" spans="1:3">
      <c r="A303" s="50">
        <v>45028</v>
      </c>
      <c r="B303" s="69" t="str">
        <f t="shared" si="4"/>
        <v>AVRIL</v>
      </c>
      <c r="C303" s="65">
        <v>20</v>
      </c>
    </row>
    <row r="304" spans="1:3">
      <c r="A304" s="51">
        <v>45028</v>
      </c>
      <c r="B304" s="69" t="str">
        <f t="shared" si="4"/>
        <v>AVRIL</v>
      </c>
      <c r="C304" s="65">
        <v>11</v>
      </c>
    </row>
    <row r="305" spans="1:3">
      <c r="A305" s="50">
        <v>45028</v>
      </c>
      <c r="B305" s="69" t="str">
        <f t="shared" si="4"/>
        <v>AVRIL</v>
      </c>
      <c r="C305" s="65">
        <v>20</v>
      </c>
    </row>
    <row r="306" spans="1:3">
      <c r="A306" s="51">
        <v>45028</v>
      </c>
      <c r="B306" s="69" t="str">
        <f t="shared" si="4"/>
        <v>AVRIL</v>
      </c>
      <c r="C306" s="65">
        <v>21</v>
      </c>
    </row>
    <row r="307" spans="1:3">
      <c r="A307" s="50">
        <v>45028</v>
      </c>
      <c r="B307" s="69" t="str">
        <f t="shared" si="4"/>
        <v>AVRIL</v>
      </c>
      <c r="C307" s="65">
        <v>23</v>
      </c>
    </row>
    <row r="308" spans="1:3">
      <c r="A308" s="51">
        <v>45028</v>
      </c>
      <c r="B308" s="69" t="str">
        <f t="shared" si="4"/>
        <v>AVRIL</v>
      </c>
      <c r="C308" s="65">
        <v>16</v>
      </c>
    </row>
    <row r="309" spans="1:3">
      <c r="A309" s="50">
        <v>45028</v>
      </c>
      <c r="B309" s="69" t="str">
        <f t="shared" si="4"/>
        <v>AVRIL</v>
      </c>
      <c r="C309" s="65">
        <v>7</v>
      </c>
    </row>
    <row r="310" spans="1:3">
      <c r="A310" s="51">
        <v>45028</v>
      </c>
      <c r="B310" s="69" t="str">
        <f t="shared" si="4"/>
        <v>AVRIL</v>
      </c>
      <c r="C310" s="65">
        <v>16</v>
      </c>
    </row>
    <row r="311" spans="1:3">
      <c r="A311" s="50">
        <v>45028</v>
      </c>
      <c r="B311" s="69" t="str">
        <f t="shared" si="4"/>
        <v>AVRIL</v>
      </c>
      <c r="C311" s="65">
        <v>14</v>
      </c>
    </row>
    <row r="312" spans="1:3">
      <c r="A312" s="51">
        <v>45039</v>
      </c>
      <c r="B312" s="69" t="str">
        <f t="shared" si="4"/>
        <v>AVRIL</v>
      </c>
      <c r="C312" s="65">
        <v>9</v>
      </c>
    </row>
    <row r="313" spans="1:3">
      <c r="A313" s="50">
        <v>45039</v>
      </c>
      <c r="B313" s="69" t="str">
        <f t="shared" si="4"/>
        <v>AVRIL</v>
      </c>
      <c r="C313" s="65">
        <v>5</v>
      </c>
    </row>
    <row r="314" spans="1:3">
      <c r="A314" s="51">
        <v>45039</v>
      </c>
      <c r="B314" s="69" t="str">
        <f t="shared" si="4"/>
        <v>AVRIL</v>
      </c>
      <c r="C314" s="65">
        <v>9</v>
      </c>
    </row>
    <row r="315" spans="1:3">
      <c r="A315" s="50">
        <v>45039</v>
      </c>
      <c r="B315" s="69" t="str">
        <f t="shared" si="4"/>
        <v>AVRIL</v>
      </c>
      <c r="C315" s="65">
        <v>10</v>
      </c>
    </row>
    <row r="316" spans="1:3">
      <c r="A316" s="51">
        <v>45039</v>
      </c>
      <c r="B316" s="69" t="str">
        <f t="shared" si="4"/>
        <v>AVRIL</v>
      </c>
      <c r="C316" s="65">
        <v>6</v>
      </c>
    </row>
    <row r="317" spans="1:3">
      <c r="A317" s="50">
        <v>45039</v>
      </c>
      <c r="B317" s="69" t="str">
        <f t="shared" si="4"/>
        <v>AVRIL</v>
      </c>
      <c r="C317" s="65">
        <v>6</v>
      </c>
    </row>
    <row r="318" spans="1:3">
      <c r="A318" s="51">
        <v>45039</v>
      </c>
      <c r="B318" s="69" t="str">
        <f t="shared" si="4"/>
        <v>AVRIL</v>
      </c>
      <c r="C318" s="65">
        <v>11</v>
      </c>
    </row>
    <row r="319" spans="1:3">
      <c r="A319" s="50">
        <v>45039</v>
      </c>
      <c r="B319" s="69" t="str">
        <f t="shared" si="4"/>
        <v>AVRIL</v>
      </c>
      <c r="C319" s="65">
        <v>6</v>
      </c>
    </row>
    <row r="320" spans="1:3">
      <c r="A320" s="51">
        <v>45039</v>
      </c>
      <c r="B320" s="69" t="str">
        <f t="shared" si="4"/>
        <v>AVRIL</v>
      </c>
      <c r="C320" s="65">
        <v>6</v>
      </c>
    </row>
    <row r="321" spans="1:3">
      <c r="A321" s="50">
        <v>45039</v>
      </c>
      <c r="B321" s="69" t="str">
        <f t="shared" si="4"/>
        <v>AVRIL</v>
      </c>
      <c r="C321" s="65">
        <v>7</v>
      </c>
    </row>
    <row r="322" spans="1:3">
      <c r="A322" s="51">
        <v>45039</v>
      </c>
      <c r="B322" s="69" t="str">
        <f t="shared" ref="B322:B385" si="5">UPPER(TEXT(A322,  "mmmm"))</f>
        <v>AVRIL</v>
      </c>
      <c r="C322" s="65">
        <v>10</v>
      </c>
    </row>
    <row r="323" spans="1:3">
      <c r="A323" s="50">
        <v>45039</v>
      </c>
      <c r="B323" s="69" t="str">
        <f t="shared" si="5"/>
        <v>AVRIL</v>
      </c>
      <c r="C323" s="65">
        <v>8</v>
      </c>
    </row>
    <row r="324" spans="1:3">
      <c r="A324" s="51">
        <v>45039</v>
      </c>
      <c r="B324" s="69" t="str">
        <f t="shared" si="5"/>
        <v>AVRIL</v>
      </c>
      <c r="C324" s="65">
        <v>9</v>
      </c>
    </row>
    <row r="325" spans="1:3">
      <c r="A325" s="50">
        <v>45039</v>
      </c>
      <c r="B325" s="69" t="str">
        <f t="shared" si="5"/>
        <v>AVRIL</v>
      </c>
      <c r="C325" s="65">
        <v>4</v>
      </c>
    </row>
    <row r="326" spans="1:3">
      <c r="A326" s="51">
        <v>45039</v>
      </c>
      <c r="B326" s="69" t="str">
        <f t="shared" si="5"/>
        <v>AVRIL</v>
      </c>
      <c r="C326" s="65">
        <v>10</v>
      </c>
    </row>
    <row r="327" spans="1:3">
      <c r="A327" s="50">
        <v>45039</v>
      </c>
      <c r="B327" s="69" t="str">
        <f t="shared" si="5"/>
        <v>AVRIL</v>
      </c>
      <c r="C327" s="65">
        <v>7</v>
      </c>
    </row>
    <row r="328" spans="1:3">
      <c r="A328" s="51">
        <v>45039</v>
      </c>
      <c r="B328" s="69" t="str">
        <f t="shared" si="5"/>
        <v>AVRIL</v>
      </c>
      <c r="C328" s="65">
        <v>9</v>
      </c>
    </row>
    <row r="329" spans="1:3">
      <c r="A329" s="51">
        <v>45039</v>
      </c>
      <c r="B329" s="69" t="str">
        <f t="shared" si="5"/>
        <v>AVRIL</v>
      </c>
      <c r="C329" s="65">
        <v>11</v>
      </c>
    </row>
    <row r="330" spans="1:3">
      <c r="A330" s="50">
        <v>45039</v>
      </c>
      <c r="B330" s="69" t="str">
        <f t="shared" si="5"/>
        <v>AVRIL</v>
      </c>
      <c r="C330" s="65">
        <v>16</v>
      </c>
    </row>
    <row r="331" spans="1:3">
      <c r="A331" s="51">
        <v>45039</v>
      </c>
      <c r="B331" s="69" t="str">
        <f t="shared" si="5"/>
        <v>AVRIL</v>
      </c>
      <c r="C331" s="65">
        <v>18</v>
      </c>
    </row>
    <row r="332" spans="1:3">
      <c r="A332" s="50">
        <v>45039</v>
      </c>
      <c r="B332" s="69" t="str">
        <f t="shared" si="5"/>
        <v>AVRIL</v>
      </c>
      <c r="C332" s="65">
        <v>20</v>
      </c>
    </row>
    <row r="333" spans="1:3">
      <c r="A333" s="51">
        <v>45039</v>
      </c>
      <c r="B333" s="69" t="str">
        <f t="shared" si="5"/>
        <v>AVRIL</v>
      </c>
      <c r="C333" s="65">
        <v>10</v>
      </c>
    </row>
    <row r="334" spans="1:3">
      <c r="A334" s="50">
        <v>45039</v>
      </c>
      <c r="B334" s="69" t="str">
        <f t="shared" si="5"/>
        <v>AVRIL</v>
      </c>
      <c r="C334" s="65">
        <v>9</v>
      </c>
    </row>
    <row r="335" spans="1:3">
      <c r="A335" s="51">
        <v>45039</v>
      </c>
      <c r="B335" s="69" t="str">
        <f t="shared" si="5"/>
        <v>AVRIL</v>
      </c>
      <c r="C335" s="65">
        <v>9</v>
      </c>
    </row>
    <row r="336" spans="1:3">
      <c r="A336" s="50">
        <v>45039</v>
      </c>
      <c r="B336" s="69" t="str">
        <f t="shared" si="5"/>
        <v>AVRIL</v>
      </c>
      <c r="C336" s="65">
        <v>16</v>
      </c>
    </row>
    <row r="337" spans="1:3">
      <c r="A337" s="51">
        <v>45039</v>
      </c>
      <c r="B337" s="69" t="str">
        <f t="shared" si="5"/>
        <v>AVRIL</v>
      </c>
      <c r="C337" s="65">
        <v>21</v>
      </c>
    </row>
    <row r="338" spans="1:3">
      <c r="A338" s="50">
        <v>45039</v>
      </c>
      <c r="B338" s="69" t="str">
        <f t="shared" si="5"/>
        <v>AVRIL</v>
      </c>
      <c r="C338" s="65">
        <v>1</v>
      </c>
    </row>
    <row r="339" spans="1:3">
      <c r="A339" s="51">
        <v>45039</v>
      </c>
      <c r="B339" s="69" t="str">
        <f t="shared" si="5"/>
        <v>AVRIL</v>
      </c>
      <c r="C339" s="65">
        <v>14</v>
      </c>
    </row>
    <row r="340" spans="1:3">
      <c r="A340" s="50">
        <v>45039</v>
      </c>
      <c r="B340" s="69" t="str">
        <f t="shared" si="5"/>
        <v>AVRIL</v>
      </c>
      <c r="C340" s="65">
        <v>5</v>
      </c>
    </row>
    <row r="341" spans="1:3">
      <c r="A341" s="51">
        <v>45039</v>
      </c>
      <c r="B341" s="69" t="str">
        <f t="shared" si="5"/>
        <v>AVRIL</v>
      </c>
      <c r="C341" s="65">
        <v>10</v>
      </c>
    </row>
    <row r="342" spans="1:3">
      <c r="A342" s="50">
        <v>45039</v>
      </c>
      <c r="B342" s="69" t="str">
        <f t="shared" si="5"/>
        <v>AVRIL</v>
      </c>
      <c r="C342" s="65">
        <v>10</v>
      </c>
    </row>
    <row r="343" spans="1:3">
      <c r="A343" s="51">
        <v>45039</v>
      </c>
      <c r="B343" s="69" t="str">
        <f t="shared" si="5"/>
        <v>AVRIL</v>
      </c>
      <c r="C343" s="65">
        <v>5</v>
      </c>
    </row>
    <row r="344" spans="1:3">
      <c r="A344" s="50">
        <v>45039</v>
      </c>
      <c r="B344" s="69" t="str">
        <f t="shared" si="5"/>
        <v>AVRIL</v>
      </c>
      <c r="C344" s="65">
        <v>7</v>
      </c>
    </row>
    <row r="345" spans="1:3">
      <c r="A345" s="51">
        <v>44170</v>
      </c>
      <c r="B345" s="69" t="str">
        <f t="shared" si="5"/>
        <v>DÉCEMBRE</v>
      </c>
      <c r="C345" s="65">
        <v>23</v>
      </c>
    </row>
    <row r="346" spans="1:3">
      <c r="A346" s="50">
        <v>44170</v>
      </c>
      <c r="B346" s="69" t="str">
        <f t="shared" si="5"/>
        <v>DÉCEMBRE</v>
      </c>
      <c r="C346" s="65">
        <v>9</v>
      </c>
    </row>
    <row r="347" spans="1:3">
      <c r="A347" s="51">
        <v>44170</v>
      </c>
      <c r="B347" s="69" t="str">
        <f t="shared" si="5"/>
        <v>DÉCEMBRE</v>
      </c>
      <c r="C347" s="65">
        <v>7</v>
      </c>
    </row>
    <row r="348" spans="1:3">
      <c r="A348" s="50">
        <v>44170</v>
      </c>
      <c r="B348" s="69" t="str">
        <f t="shared" si="5"/>
        <v>DÉCEMBRE</v>
      </c>
      <c r="C348" s="65">
        <v>10</v>
      </c>
    </row>
    <row r="349" spans="1:3">
      <c r="A349" s="51">
        <v>44170</v>
      </c>
      <c r="B349" s="69" t="str">
        <f t="shared" si="5"/>
        <v>DÉCEMBRE</v>
      </c>
      <c r="C349" s="65">
        <v>8</v>
      </c>
    </row>
    <row r="350" spans="1:3">
      <c r="A350" s="50">
        <v>44170</v>
      </c>
      <c r="B350" s="69" t="str">
        <f t="shared" si="5"/>
        <v>DÉCEMBRE</v>
      </c>
      <c r="C350" s="65">
        <v>7</v>
      </c>
    </row>
    <row r="351" spans="1:3">
      <c r="A351" s="51">
        <v>44170</v>
      </c>
      <c r="B351" s="69" t="str">
        <f t="shared" si="5"/>
        <v>DÉCEMBRE</v>
      </c>
      <c r="C351" s="65">
        <v>5</v>
      </c>
    </row>
    <row r="352" spans="1:3">
      <c r="A352" s="50">
        <v>44170</v>
      </c>
      <c r="B352" s="69" t="str">
        <f t="shared" si="5"/>
        <v>DÉCEMBRE</v>
      </c>
      <c r="C352" s="65">
        <v>6</v>
      </c>
    </row>
    <row r="353" spans="1:3">
      <c r="A353" s="51">
        <v>44170</v>
      </c>
      <c r="B353" s="69" t="str">
        <f t="shared" si="5"/>
        <v>DÉCEMBRE</v>
      </c>
      <c r="C353" s="65">
        <v>5</v>
      </c>
    </row>
    <row r="354" spans="1:3">
      <c r="A354" s="50">
        <v>44170</v>
      </c>
      <c r="B354" s="69" t="str">
        <f t="shared" si="5"/>
        <v>DÉCEMBRE</v>
      </c>
      <c r="C354" s="65">
        <v>10</v>
      </c>
    </row>
    <row r="355" spans="1:3">
      <c r="A355" s="51">
        <v>44170</v>
      </c>
      <c r="B355" s="69" t="str">
        <f t="shared" si="5"/>
        <v>DÉCEMBRE</v>
      </c>
      <c r="C355" s="65">
        <v>10</v>
      </c>
    </row>
    <row r="356" spans="1:3">
      <c r="A356" s="50">
        <v>44170</v>
      </c>
      <c r="B356" s="69" t="str">
        <f t="shared" si="5"/>
        <v>DÉCEMBRE</v>
      </c>
      <c r="C356" s="65">
        <v>11</v>
      </c>
    </row>
    <row r="357" spans="1:3">
      <c r="A357" s="51">
        <v>44170</v>
      </c>
      <c r="B357" s="69" t="str">
        <f t="shared" si="5"/>
        <v>DÉCEMBRE</v>
      </c>
      <c r="C357" s="65">
        <v>8</v>
      </c>
    </row>
    <row r="358" spans="1:3">
      <c r="A358" s="50">
        <v>44172</v>
      </c>
      <c r="B358" s="69" t="str">
        <f t="shared" si="5"/>
        <v>DÉCEMBRE</v>
      </c>
      <c r="C358" s="65">
        <v>24</v>
      </c>
    </row>
    <row r="359" spans="1:3">
      <c r="A359" s="51">
        <v>44172</v>
      </c>
      <c r="B359" s="69" t="str">
        <f t="shared" si="5"/>
        <v>DÉCEMBRE</v>
      </c>
      <c r="C359" s="65">
        <v>14</v>
      </c>
    </row>
    <row r="360" spans="1:3">
      <c r="A360" s="50">
        <v>44172</v>
      </c>
      <c r="B360" s="69" t="str">
        <f t="shared" si="5"/>
        <v>DÉCEMBRE</v>
      </c>
      <c r="C360" s="65">
        <v>23</v>
      </c>
    </row>
    <row r="361" spans="1:3">
      <c r="A361" s="51">
        <v>44172</v>
      </c>
      <c r="B361" s="69" t="str">
        <f t="shared" si="5"/>
        <v>DÉCEMBRE</v>
      </c>
      <c r="C361" s="65">
        <v>10</v>
      </c>
    </row>
    <row r="362" spans="1:3">
      <c r="A362" s="50">
        <v>44172</v>
      </c>
      <c r="B362" s="69" t="str">
        <f t="shared" si="5"/>
        <v>DÉCEMBRE</v>
      </c>
      <c r="C362" s="65">
        <v>9</v>
      </c>
    </row>
    <row r="363" spans="1:3">
      <c r="A363" s="51">
        <v>44172</v>
      </c>
      <c r="B363" s="69" t="str">
        <f t="shared" si="5"/>
        <v>DÉCEMBRE</v>
      </c>
      <c r="C363" s="65">
        <v>31</v>
      </c>
    </row>
    <row r="364" spans="1:3">
      <c r="A364" s="50">
        <v>44172</v>
      </c>
      <c r="B364" s="69" t="str">
        <f t="shared" si="5"/>
        <v>DÉCEMBRE</v>
      </c>
      <c r="C364" s="65">
        <v>16</v>
      </c>
    </row>
    <row r="365" spans="1:3">
      <c r="A365" s="51">
        <v>44172</v>
      </c>
      <c r="B365" s="69" t="str">
        <f t="shared" si="5"/>
        <v>DÉCEMBRE</v>
      </c>
      <c r="C365" s="65">
        <v>11</v>
      </c>
    </row>
    <row r="366" spans="1:3">
      <c r="A366" s="50">
        <v>44172</v>
      </c>
      <c r="B366" s="69" t="str">
        <f t="shared" si="5"/>
        <v>DÉCEMBRE</v>
      </c>
      <c r="C366" s="65">
        <v>20</v>
      </c>
    </row>
    <row r="367" spans="1:3">
      <c r="A367" s="51">
        <v>44172</v>
      </c>
      <c r="B367" s="69" t="str">
        <f t="shared" si="5"/>
        <v>DÉCEMBRE</v>
      </c>
      <c r="C367" s="65">
        <v>20</v>
      </c>
    </row>
    <row r="368" spans="1:3">
      <c r="A368" s="50">
        <v>44172</v>
      </c>
      <c r="B368" s="69" t="str">
        <f t="shared" si="5"/>
        <v>DÉCEMBRE</v>
      </c>
      <c r="C368" s="65">
        <v>21</v>
      </c>
    </row>
    <row r="369" spans="1:3">
      <c r="A369" s="51">
        <v>44172</v>
      </c>
      <c r="B369" s="69" t="str">
        <f t="shared" si="5"/>
        <v>DÉCEMBRE</v>
      </c>
      <c r="C369" s="65">
        <v>17</v>
      </c>
    </row>
    <row r="370" spans="1:3">
      <c r="A370" s="50">
        <v>44172</v>
      </c>
      <c r="B370" s="69" t="str">
        <f t="shared" si="5"/>
        <v>DÉCEMBRE</v>
      </c>
      <c r="C370" s="65">
        <v>15</v>
      </c>
    </row>
    <row r="371" spans="1:3">
      <c r="A371" s="51">
        <v>44172</v>
      </c>
      <c r="B371" s="69" t="str">
        <f t="shared" si="5"/>
        <v>DÉCEMBRE</v>
      </c>
      <c r="C371" s="65">
        <v>13</v>
      </c>
    </row>
    <row r="372" spans="1:3">
      <c r="A372" s="50">
        <v>44185</v>
      </c>
      <c r="B372" s="69" t="str">
        <f t="shared" si="5"/>
        <v>DÉCEMBRE</v>
      </c>
      <c r="C372" s="65">
        <v>13</v>
      </c>
    </row>
    <row r="373" spans="1:3">
      <c r="A373" s="51">
        <v>44185</v>
      </c>
      <c r="B373" s="69" t="str">
        <f t="shared" si="5"/>
        <v>DÉCEMBRE</v>
      </c>
      <c r="C373" s="65">
        <v>10</v>
      </c>
    </row>
    <row r="374" spans="1:3">
      <c r="A374" s="50">
        <v>44185</v>
      </c>
      <c r="B374" s="69" t="str">
        <f t="shared" si="5"/>
        <v>DÉCEMBRE</v>
      </c>
      <c r="C374" s="65">
        <v>6</v>
      </c>
    </row>
    <row r="375" spans="1:3">
      <c r="A375" s="51">
        <v>44185</v>
      </c>
      <c r="B375" s="69" t="str">
        <f t="shared" si="5"/>
        <v>DÉCEMBRE</v>
      </c>
      <c r="C375" s="65">
        <v>15</v>
      </c>
    </row>
    <row r="376" spans="1:3">
      <c r="A376" s="50">
        <v>44185</v>
      </c>
      <c r="B376" s="69" t="str">
        <f t="shared" si="5"/>
        <v>DÉCEMBRE</v>
      </c>
      <c r="C376" s="65">
        <v>7</v>
      </c>
    </row>
    <row r="377" spans="1:3">
      <c r="A377" s="51">
        <v>44185</v>
      </c>
      <c r="B377" s="69" t="str">
        <f t="shared" si="5"/>
        <v>DÉCEMBRE</v>
      </c>
      <c r="C377" s="65">
        <v>17</v>
      </c>
    </row>
    <row r="378" spans="1:3">
      <c r="A378" s="50">
        <v>44185</v>
      </c>
      <c r="B378" s="69" t="str">
        <f t="shared" si="5"/>
        <v>DÉCEMBRE</v>
      </c>
      <c r="C378" s="65">
        <v>15</v>
      </c>
    </row>
    <row r="379" spans="1:3">
      <c r="A379" s="51">
        <v>44185</v>
      </c>
      <c r="B379" s="69" t="str">
        <f t="shared" si="5"/>
        <v>DÉCEMBRE</v>
      </c>
      <c r="C379" s="65">
        <v>16</v>
      </c>
    </row>
    <row r="380" spans="1:3">
      <c r="A380" s="50">
        <v>44185</v>
      </c>
      <c r="B380" s="69" t="str">
        <f t="shared" si="5"/>
        <v>DÉCEMBRE</v>
      </c>
      <c r="C380" s="65">
        <v>17</v>
      </c>
    </row>
    <row r="381" spans="1:3">
      <c r="A381" s="50">
        <v>44545</v>
      </c>
      <c r="B381" s="69" t="str">
        <f t="shared" si="5"/>
        <v>DÉCEMBRE</v>
      </c>
      <c r="C381" s="65">
        <v>5</v>
      </c>
    </row>
    <row r="382" spans="1:3">
      <c r="A382" s="51">
        <v>44545</v>
      </c>
      <c r="B382" s="69" t="str">
        <f t="shared" si="5"/>
        <v>DÉCEMBRE</v>
      </c>
      <c r="C382" s="65">
        <v>14</v>
      </c>
    </row>
    <row r="383" spans="1:3">
      <c r="A383" s="50">
        <v>44545</v>
      </c>
      <c r="B383" s="69" t="str">
        <f t="shared" si="5"/>
        <v>DÉCEMBRE</v>
      </c>
      <c r="C383" s="65">
        <v>11</v>
      </c>
    </row>
    <row r="384" spans="1:3">
      <c r="A384" s="51">
        <v>44545</v>
      </c>
      <c r="B384" s="69" t="str">
        <f t="shared" si="5"/>
        <v>DÉCEMBRE</v>
      </c>
      <c r="C384" s="65">
        <v>15</v>
      </c>
    </row>
    <row r="385" spans="1:3">
      <c r="A385" s="50">
        <v>44545</v>
      </c>
      <c r="B385" s="69" t="str">
        <f t="shared" si="5"/>
        <v>DÉCEMBRE</v>
      </c>
      <c r="C385" s="65">
        <v>9</v>
      </c>
    </row>
    <row r="386" spans="1:3">
      <c r="A386" s="51">
        <v>44545</v>
      </c>
      <c r="B386" s="69" t="str">
        <f t="shared" ref="B386:B449" si="6">UPPER(TEXT(A386,  "mmmm"))</f>
        <v>DÉCEMBRE</v>
      </c>
      <c r="C386" s="65">
        <v>14</v>
      </c>
    </row>
    <row r="387" spans="1:3">
      <c r="A387" s="50">
        <v>44545</v>
      </c>
      <c r="B387" s="69" t="str">
        <f t="shared" si="6"/>
        <v>DÉCEMBRE</v>
      </c>
      <c r="C387" s="65">
        <v>12</v>
      </c>
    </row>
    <row r="388" spans="1:3">
      <c r="A388" s="51">
        <v>44545</v>
      </c>
      <c r="B388" s="69" t="str">
        <f t="shared" si="6"/>
        <v>DÉCEMBRE</v>
      </c>
      <c r="C388" s="65">
        <v>10</v>
      </c>
    </row>
    <row r="389" spans="1:3">
      <c r="A389" s="50">
        <v>44545</v>
      </c>
      <c r="B389" s="69" t="str">
        <f t="shared" si="6"/>
        <v>DÉCEMBRE</v>
      </c>
      <c r="C389" s="65">
        <v>15</v>
      </c>
    </row>
    <row r="390" spans="1:3">
      <c r="A390" s="51">
        <v>44545</v>
      </c>
      <c r="B390" s="69" t="str">
        <f t="shared" si="6"/>
        <v>DÉCEMBRE</v>
      </c>
      <c r="C390" s="65">
        <v>17</v>
      </c>
    </row>
    <row r="391" spans="1:3">
      <c r="A391" s="50">
        <v>44545</v>
      </c>
      <c r="B391" s="69" t="str">
        <f t="shared" si="6"/>
        <v>DÉCEMBRE</v>
      </c>
      <c r="C391" s="65">
        <v>5</v>
      </c>
    </row>
    <row r="392" spans="1:3">
      <c r="A392" s="51">
        <v>44898</v>
      </c>
      <c r="B392" s="69" t="str">
        <f t="shared" si="6"/>
        <v>DÉCEMBRE</v>
      </c>
      <c r="C392" s="65">
        <v>8</v>
      </c>
    </row>
    <row r="393" spans="1:3">
      <c r="A393" s="50">
        <v>44898</v>
      </c>
      <c r="B393" s="69" t="str">
        <f t="shared" si="6"/>
        <v>DÉCEMBRE</v>
      </c>
      <c r="C393" s="65">
        <v>2</v>
      </c>
    </row>
    <row r="394" spans="1:3">
      <c r="A394" s="51">
        <v>44898</v>
      </c>
      <c r="B394" s="69" t="str">
        <f t="shared" si="6"/>
        <v>DÉCEMBRE</v>
      </c>
      <c r="C394" s="65">
        <v>2</v>
      </c>
    </row>
    <row r="395" spans="1:3">
      <c r="A395" s="50">
        <v>44898</v>
      </c>
      <c r="B395" s="69" t="str">
        <f t="shared" si="6"/>
        <v>DÉCEMBRE</v>
      </c>
      <c r="C395" s="65">
        <v>3</v>
      </c>
    </row>
    <row r="396" spans="1:3">
      <c r="A396" s="51">
        <v>44898</v>
      </c>
      <c r="B396" s="69" t="str">
        <f t="shared" si="6"/>
        <v>DÉCEMBRE</v>
      </c>
      <c r="C396" s="65">
        <v>1</v>
      </c>
    </row>
    <row r="397" spans="1:3">
      <c r="A397" s="50">
        <v>44898</v>
      </c>
      <c r="B397" s="69" t="str">
        <f t="shared" si="6"/>
        <v>DÉCEMBRE</v>
      </c>
      <c r="C397" s="65">
        <v>2</v>
      </c>
    </row>
    <row r="398" spans="1:3">
      <c r="A398" s="51">
        <v>44898</v>
      </c>
      <c r="B398" s="69" t="str">
        <f t="shared" si="6"/>
        <v>DÉCEMBRE</v>
      </c>
      <c r="C398" s="65">
        <v>4</v>
      </c>
    </row>
    <row r="399" spans="1:3">
      <c r="A399" s="50">
        <v>44898</v>
      </c>
      <c r="B399" s="69" t="str">
        <f t="shared" si="6"/>
        <v>DÉCEMBRE</v>
      </c>
      <c r="C399" s="65">
        <v>2</v>
      </c>
    </row>
    <row r="400" spans="1:3">
      <c r="A400" s="51">
        <v>44898</v>
      </c>
      <c r="B400" s="69" t="str">
        <f t="shared" si="6"/>
        <v>DÉCEMBRE</v>
      </c>
      <c r="C400" s="65">
        <v>2</v>
      </c>
    </row>
    <row r="401" spans="1:3">
      <c r="A401" s="50">
        <v>44898</v>
      </c>
      <c r="B401" s="69" t="str">
        <f t="shared" si="6"/>
        <v>DÉCEMBRE</v>
      </c>
      <c r="C401" s="65">
        <v>3</v>
      </c>
    </row>
    <row r="402" spans="1:3">
      <c r="A402" s="50">
        <v>44904</v>
      </c>
      <c r="B402" s="69" t="str">
        <f t="shared" si="6"/>
        <v>DÉCEMBRE</v>
      </c>
      <c r="C402" s="65">
        <v>10</v>
      </c>
    </row>
    <row r="403" spans="1:3">
      <c r="A403" s="51">
        <v>44904</v>
      </c>
      <c r="B403" s="69" t="str">
        <f t="shared" si="6"/>
        <v>DÉCEMBRE</v>
      </c>
      <c r="C403" s="65">
        <v>20</v>
      </c>
    </row>
    <row r="404" spans="1:3">
      <c r="A404" s="50">
        <v>44904</v>
      </c>
      <c r="B404" s="69" t="str">
        <f t="shared" si="6"/>
        <v>DÉCEMBRE</v>
      </c>
      <c r="C404" s="65">
        <v>18</v>
      </c>
    </row>
    <row r="405" spans="1:3">
      <c r="A405" s="51">
        <v>44904</v>
      </c>
      <c r="B405" s="69" t="str">
        <f t="shared" si="6"/>
        <v>DÉCEMBRE</v>
      </c>
      <c r="C405" s="65">
        <v>11</v>
      </c>
    </row>
    <row r="406" spans="1:3">
      <c r="A406" s="50">
        <v>44904</v>
      </c>
      <c r="B406" s="69" t="str">
        <f t="shared" si="6"/>
        <v>DÉCEMBRE</v>
      </c>
      <c r="C406" s="65">
        <v>9</v>
      </c>
    </row>
    <row r="407" spans="1:3">
      <c r="A407" s="51">
        <v>44904</v>
      </c>
      <c r="B407" s="69" t="str">
        <f t="shared" si="6"/>
        <v>DÉCEMBRE</v>
      </c>
      <c r="C407" s="65">
        <v>24</v>
      </c>
    </row>
    <row r="408" spans="1:3">
      <c r="A408" s="50">
        <v>44904</v>
      </c>
      <c r="B408" s="69" t="str">
        <f t="shared" si="6"/>
        <v>DÉCEMBRE</v>
      </c>
      <c r="C408" s="65">
        <v>17</v>
      </c>
    </row>
    <row r="409" spans="1:3">
      <c r="A409" s="51">
        <v>44904</v>
      </c>
      <c r="B409" s="69" t="str">
        <f t="shared" si="6"/>
        <v>DÉCEMBRE</v>
      </c>
      <c r="C409" s="65">
        <v>11</v>
      </c>
    </row>
    <row r="410" spans="1:3">
      <c r="A410" s="50">
        <v>44904</v>
      </c>
      <c r="B410" s="69" t="str">
        <f t="shared" si="6"/>
        <v>DÉCEMBRE</v>
      </c>
      <c r="C410" s="65">
        <v>19</v>
      </c>
    </row>
    <row r="411" spans="1:3">
      <c r="A411" s="51">
        <v>44904</v>
      </c>
      <c r="B411" s="69" t="str">
        <f t="shared" si="6"/>
        <v>DÉCEMBRE</v>
      </c>
      <c r="C411" s="65">
        <v>14</v>
      </c>
    </row>
    <row r="412" spans="1:3">
      <c r="A412" s="50">
        <v>44904</v>
      </c>
      <c r="B412" s="69" t="str">
        <f t="shared" si="6"/>
        <v>DÉCEMBRE</v>
      </c>
      <c r="C412" s="65">
        <v>18</v>
      </c>
    </row>
    <row r="413" spans="1:3">
      <c r="A413" s="51">
        <v>44904</v>
      </c>
      <c r="B413" s="69" t="str">
        <f t="shared" si="6"/>
        <v>DÉCEMBRE</v>
      </c>
      <c r="C413" s="65">
        <v>20</v>
      </c>
    </row>
    <row r="414" spans="1:3">
      <c r="A414" s="50">
        <v>44904</v>
      </c>
      <c r="B414" s="69" t="str">
        <f t="shared" si="6"/>
        <v>DÉCEMBRE</v>
      </c>
      <c r="C414" s="65">
        <v>6</v>
      </c>
    </row>
    <row r="415" spans="1:3">
      <c r="A415" s="51">
        <v>44904</v>
      </c>
      <c r="B415" s="69" t="str">
        <f t="shared" si="6"/>
        <v>DÉCEMBRE</v>
      </c>
      <c r="C415" s="65">
        <v>24</v>
      </c>
    </row>
    <row r="416" spans="1:3">
      <c r="A416" s="50">
        <v>44908</v>
      </c>
      <c r="B416" s="69" t="str">
        <f t="shared" si="6"/>
        <v>DÉCEMBRE</v>
      </c>
      <c r="C416" s="65">
        <v>13</v>
      </c>
    </row>
    <row r="417" spans="1:3">
      <c r="A417" s="51">
        <v>44908</v>
      </c>
      <c r="B417" s="69" t="str">
        <f t="shared" si="6"/>
        <v>DÉCEMBRE</v>
      </c>
      <c r="C417" s="65">
        <v>23</v>
      </c>
    </row>
    <row r="418" spans="1:3">
      <c r="A418" s="50">
        <v>44908</v>
      </c>
      <c r="B418" s="69" t="str">
        <f t="shared" si="6"/>
        <v>DÉCEMBRE</v>
      </c>
      <c r="C418" s="65">
        <v>17</v>
      </c>
    </row>
    <row r="419" spans="1:3">
      <c r="A419" s="51">
        <v>44908</v>
      </c>
      <c r="B419" s="69" t="str">
        <f t="shared" si="6"/>
        <v>DÉCEMBRE</v>
      </c>
      <c r="C419" s="65">
        <v>9</v>
      </c>
    </row>
    <row r="420" spans="1:3">
      <c r="A420" s="50">
        <v>44908</v>
      </c>
      <c r="B420" s="69" t="str">
        <f t="shared" si="6"/>
        <v>DÉCEMBRE</v>
      </c>
      <c r="C420" s="65">
        <v>21</v>
      </c>
    </row>
    <row r="421" spans="1:3">
      <c r="A421" s="51">
        <v>44908</v>
      </c>
      <c r="B421" s="69" t="str">
        <f t="shared" si="6"/>
        <v>DÉCEMBRE</v>
      </c>
      <c r="C421" s="65">
        <v>8</v>
      </c>
    </row>
    <row r="422" spans="1:3">
      <c r="A422" s="50">
        <v>44908</v>
      </c>
      <c r="B422" s="69" t="str">
        <f t="shared" si="6"/>
        <v>DÉCEMBRE</v>
      </c>
      <c r="C422" s="65">
        <v>12</v>
      </c>
    </row>
    <row r="423" spans="1:3">
      <c r="A423" s="51">
        <v>44908</v>
      </c>
      <c r="B423" s="69" t="str">
        <f t="shared" si="6"/>
        <v>DÉCEMBRE</v>
      </c>
      <c r="C423" s="65">
        <v>5</v>
      </c>
    </row>
    <row r="424" spans="1:3">
      <c r="A424" s="50">
        <v>44908</v>
      </c>
      <c r="B424" s="69" t="str">
        <f t="shared" si="6"/>
        <v>DÉCEMBRE</v>
      </c>
      <c r="C424" s="65">
        <v>16</v>
      </c>
    </row>
    <row r="425" spans="1:3">
      <c r="A425" s="51">
        <v>44908</v>
      </c>
      <c r="B425" s="69" t="str">
        <f t="shared" si="6"/>
        <v>DÉCEMBRE</v>
      </c>
      <c r="C425" s="65">
        <v>12</v>
      </c>
    </row>
    <row r="426" spans="1:3">
      <c r="A426" s="50">
        <v>44908</v>
      </c>
      <c r="B426" s="69" t="str">
        <f t="shared" si="6"/>
        <v>DÉCEMBRE</v>
      </c>
      <c r="C426" s="65">
        <v>9</v>
      </c>
    </row>
    <row r="427" spans="1:3">
      <c r="A427" s="51">
        <v>44908</v>
      </c>
      <c r="B427" s="69" t="str">
        <f t="shared" si="6"/>
        <v>DÉCEMBRE</v>
      </c>
      <c r="C427" s="65">
        <v>16</v>
      </c>
    </row>
    <row r="428" spans="1:3">
      <c r="A428" s="50">
        <v>44908</v>
      </c>
      <c r="B428" s="69" t="str">
        <f t="shared" si="6"/>
        <v>DÉCEMBRE</v>
      </c>
      <c r="C428" s="65">
        <v>3</v>
      </c>
    </row>
    <row r="429" spans="1:3">
      <c r="A429" s="51">
        <v>45270</v>
      </c>
      <c r="B429" s="69" t="str">
        <f t="shared" si="6"/>
        <v>DÉCEMBRE</v>
      </c>
      <c r="C429" s="65">
        <v>10</v>
      </c>
    </row>
    <row r="430" spans="1:3">
      <c r="A430" s="50">
        <v>45270</v>
      </c>
      <c r="B430" s="69" t="str">
        <f t="shared" si="6"/>
        <v>DÉCEMBRE</v>
      </c>
      <c r="C430" s="65">
        <v>30</v>
      </c>
    </row>
    <row r="431" spans="1:3">
      <c r="A431" s="51">
        <v>45270</v>
      </c>
      <c r="B431" s="69" t="str">
        <f t="shared" si="6"/>
        <v>DÉCEMBRE</v>
      </c>
      <c r="C431" s="65">
        <v>21</v>
      </c>
    </row>
    <row r="432" spans="1:3">
      <c r="A432" s="50">
        <v>45270</v>
      </c>
      <c r="B432" s="69" t="str">
        <f t="shared" si="6"/>
        <v>DÉCEMBRE</v>
      </c>
      <c r="C432" s="65">
        <v>21</v>
      </c>
    </row>
    <row r="433" spans="1:3">
      <c r="A433" s="51">
        <v>45270</v>
      </c>
      <c r="B433" s="69" t="str">
        <f t="shared" si="6"/>
        <v>DÉCEMBRE</v>
      </c>
      <c r="C433" s="65">
        <v>7</v>
      </c>
    </row>
    <row r="434" spans="1:3">
      <c r="A434" s="50">
        <v>45270</v>
      </c>
      <c r="B434" s="69" t="str">
        <f t="shared" si="6"/>
        <v>DÉCEMBRE</v>
      </c>
      <c r="C434" s="65">
        <v>22</v>
      </c>
    </row>
    <row r="435" spans="1:3">
      <c r="A435" s="51">
        <v>45270</v>
      </c>
      <c r="B435" s="69" t="str">
        <f t="shared" si="6"/>
        <v>DÉCEMBRE</v>
      </c>
      <c r="C435" s="65">
        <v>17</v>
      </c>
    </row>
    <row r="436" spans="1:3">
      <c r="A436" s="50">
        <v>45270</v>
      </c>
      <c r="B436" s="69" t="str">
        <f t="shared" si="6"/>
        <v>DÉCEMBRE</v>
      </c>
      <c r="C436" s="65">
        <v>18</v>
      </c>
    </row>
    <row r="437" spans="1:3">
      <c r="A437" s="51">
        <v>45270</v>
      </c>
      <c r="B437" s="69" t="str">
        <f t="shared" si="6"/>
        <v>DÉCEMBRE</v>
      </c>
      <c r="C437" s="65">
        <v>9</v>
      </c>
    </row>
    <row r="438" spans="1:3">
      <c r="A438" s="50">
        <v>45270</v>
      </c>
      <c r="B438" s="69" t="str">
        <f t="shared" si="6"/>
        <v>DÉCEMBRE</v>
      </c>
      <c r="C438" s="65">
        <v>30</v>
      </c>
    </row>
    <row r="439" spans="1:3">
      <c r="A439" s="51">
        <v>45270</v>
      </c>
      <c r="B439" s="69" t="str">
        <f t="shared" si="6"/>
        <v>DÉCEMBRE</v>
      </c>
      <c r="C439" s="65">
        <v>20</v>
      </c>
    </row>
    <row r="440" spans="1:3">
      <c r="A440" s="51">
        <v>45274</v>
      </c>
      <c r="B440" s="69" t="str">
        <f t="shared" si="6"/>
        <v>DÉCEMBRE</v>
      </c>
      <c r="C440" s="65">
        <v>4</v>
      </c>
    </row>
    <row r="441" spans="1:3">
      <c r="A441" s="50">
        <v>45274</v>
      </c>
      <c r="B441" s="69" t="str">
        <f t="shared" si="6"/>
        <v>DÉCEMBRE</v>
      </c>
      <c r="C441" s="65">
        <v>10</v>
      </c>
    </row>
    <row r="442" spans="1:3">
      <c r="A442" s="51">
        <v>45274</v>
      </c>
      <c r="B442" s="69" t="str">
        <f t="shared" si="6"/>
        <v>DÉCEMBRE</v>
      </c>
      <c r="C442" s="65">
        <v>6</v>
      </c>
    </row>
    <row r="443" spans="1:3">
      <c r="A443" s="50">
        <v>45274</v>
      </c>
      <c r="B443" s="69" t="str">
        <f t="shared" si="6"/>
        <v>DÉCEMBRE</v>
      </c>
      <c r="C443" s="65">
        <v>8</v>
      </c>
    </row>
    <row r="444" spans="1:3">
      <c r="A444" s="51">
        <v>45274</v>
      </c>
      <c r="B444" s="69" t="str">
        <f t="shared" si="6"/>
        <v>DÉCEMBRE</v>
      </c>
      <c r="C444" s="65">
        <v>17</v>
      </c>
    </row>
    <row r="445" spans="1:3">
      <c r="A445" s="50">
        <v>45274</v>
      </c>
      <c r="B445" s="69" t="str">
        <f t="shared" si="6"/>
        <v>DÉCEMBRE</v>
      </c>
      <c r="C445" s="65">
        <v>9</v>
      </c>
    </row>
    <row r="446" spans="1:3">
      <c r="A446" s="51">
        <v>45274</v>
      </c>
      <c r="B446" s="69" t="str">
        <f t="shared" si="6"/>
        <v>DÉCEMBRE</v>
      </c>
      <c r="C446" s="65">
        <v>18</v>
      </c>
    </row>
    <row r="447" spans="1:3">
      <c r="A447" s="50">
        <v>45274</v>
      </c>
      <c r="B447" s="69" t="str">
        <f t="shared" si="6"/>
        <v>DÉCEMBRE</v>
      </c>
      <c r="C447" s="65">
        <v>8</v>
      </c>
    </row>
    <row r="448" spans="1:3">
      <c r="A448" s="51">
        <v>45274</v>
      </c>
      <c r="B448" s="69" t="str">
        <f t="shared" si="6"/>
        <v>DÉCEMBRE</v>
      </c>
      <c r="C448" s="65">
        <v>14</v>
      </c>
    </row>
    <row r="449" spans="1:3">
      <c r="A449" s="50">
        <v>45274</v>
      </c>
      <c r="B449" s="69" t="str">
        <f t="shared" si="6"/>
        <v>DÉCEMBRE</v>
      </c>
      <c r="C449" s="65">
        <v>14</v>
      </c>
    </row>
    <row r="450" spans="1:3">
      <c r="A450" s="51">
        <v>45274</v>
      </c>
      <c r="B450" s="69" t="str">
        <f t="shared" ref="B450:B513" si="7">UPPER(TEXT(A450,  "mmmm"))</f>
        <v>DÉCEMBRE</v>
      </c>
      <c r="C450" s="65">
        <v>9</v>
      </c>
    </row>
    <row r="451" spans="1:3">
      <c r="A451" s="50">
        <v>45274</v>
      </c>
      <c r="B451" s="69" t="str">
        <f t="shared" si="7"/>
        <v>DÉCEMBRE</v>
      </c>
      <c r="C451" s="65">
        <v>10</v>
      </c>
    </row>
    <row r="452" spans="1:3">
      <c r="A452" s="51">
        <v>45274</v>
      </c>
      <c r="B452" s="69" t="str">
        <f t="shared" si="7"/>
        <v>DÉCEMBRE</v>
      </c>
      <c r="C452" s="65">
        <v>13</v>
      </c>
    </row>
    <row r="453" spans="1:3">
      <c r="A453" s="50">
        <v>45274</v>
      </c>
      <c r="B453" s="69" t="str">
        <f t="shared" si="7"/>
        <v>DÉCEMBRE</v>
      </c>
      <c r="C453" s="65">
        <v>5</v>
      </c>
    </row>
    <row r="454" spans="1:3">
      <c r="A454" s="51">
        <v>45274</v>
      </c>
      <c r="B454" s="69" t="str">
        <f t="shared" si="7"/>
        <v>DÉCEMBRE</v>
      </c>
      <c r="C454" s="65">
        <v>14</v>
      </c>
    </row>
    <row r="455" spans="1:3">
      <c r="A455" s="50">
        <v>45274</v>
      </c>
      <c r="B455" s="69" t="str">
        <f t="shared" si="7"/>
        <v>DÉCEMBRE</v>
      </c>
      <c r="C455" s="65">
        <v>7</v>
      </c>
    </row>
    <row r="456" spans="1:3">
      <c r="A456" s="51">
        <v>45285</v>
      </c>
      <c r="B456" s="69" t="str">
        <f t="shared" si="7"/>
        <v>DÉCEMBRE</v>
      </c>
      <c r="C456" s="65">
        <v>3</v>
      </c>
    </row>
    <row r="457" spans="1:3">
      <c r="A457" s="50">
        <v>45285</v>
      </c>
      <c r="B457" s="69" t="str">
        <f t="shared" si="7"/>
        <v>DÉCEMBRE</v>
      </c>
      <c r="C457" s="65">
        <v>10</v>
      </c>
    </row>
    <row r="458" spans="1:3">
      <c r="A458" s="51">
        <v>45285</v>
      </c>
      <c r="B458" s="69" t="str">
        <f t="shared" si="7"/>
        <v>DÉCEMBRE</v>
      </c>
      <c r="C458" s="65">
        <v>9</v>
      </c>
    </row>
    <row r="459" spans="1:3">
      <c r="A459" s="50">
        <v>45285</v>
      </c>
      <c r="B459" s="69" t="str">
        <f t="shared" si="7"/>
        <v>DÉCEMBRE</v>
      </c>
      <c r="C459" s="65">
        <v>22</v>
      </c>
    </row>
    <row r="460" spans="1:3">
      <c r="A460" s="51">
        <v>45285</v>
      </c>
      <c r="B460" s="69" t="str">
        <f t="shared" si="7"/>
        <v>DÉCEMBRE</v>
      </c>
      <c r="C460" s="65">
        <v>11</v>
      </c>
    </row>
    <row r="461" spans="1:3">
      <c r="A461" s="50">
        <v>45285</v>
      </c>
      <c r="B461" s="69" t="str">
        <f t="shared" si="7"/>
        <v>DÉCEMBRE</v>
      </c>
      <c r="C461" s="65">
        <v>18</v>
      </c>
    </row>
    <row r="462" spans="1:3">
      <c r="A462" s="51">
        <v>45285</v>
      </c>
      <c r="B462" s="69" t="str">
        <f t="shared" si="7"/>
        <v>DÉCEMBRE</v>
      </c>
      <c r="C462" s="65">
        <v>6</v>
      </c>
    </row>
    <row r="463" spans="1:3">
      <c r="A463" s="50">
        <v>45285</v>
      </c>
      <c r="B463" s="69" t="str">
        <f t="shared" si="7"/>
        <v>DÉCEMBRE</v>
      </c>
      <c r="C463" s="65">
        <v>14</v>
      </c>
    </row>
    <row r="464" spans="1:3">
      <c r="A464" s="51">
        <v>45285</v>
      </c>
      <c r="B464" s="69" t="str">
        <f t="shared" si="7"/>
        <v>DÉCEMBRE</v>
      </c>
      <c r="C464" s="65">
        <v>13</v>
      </c>
    </row>
    <row r="465" spans="1:3">
      <c r="A465" s="50">
        <v>45285</v>
      </c>
      <c r="B465" s="69" t="str">
        <f t="shared" si="7"/>
        <v>DÉCEMBRE</v>
      </c>
      <c r="C465" s="65">
        <v>14</v>
      </c>
    </row>
    <row r="466" spans="1:3">
      <c r="A466" s="51">
        <v>45285</v>
      </c>
      <c r="B466" s="69" t="str">
        <f t="shared" si="7"/>
        <v>DÉCEMBRE</v>
      </c>
      <c r="C466" s="65">
        <v>9</v>
      </c>
    </row>
    <row r="467" spans="1:3">
      <c r="A467" s="50">
        <v>45285</v>
      </c>
      <c r="B467" s="69" t="str">
        <f t="shared" si="7"/>
        <v>DÉCEMBRE</v>
      </c>
      <c r="C467" s="65">
        <v>13</v>
      </c>
    </row>
    <row r="468" spans="1:3">
      <c r="A468" s="51">
        <v>45285</v>
      </c>
      <c r="B468" s="69" t="str">
        <f t="shared" si="7"/>
        <v>DÉCEMBRE</v>
      </c>
      <c r="C468" s="65">
        <v>12</v>
      </c>
    </row>
    <row r="469" spans="1:3">
      <c r="A469" s="50">
        <v>45285</v>
      </c>
      <c r="B469" s="69" t="str">
        <f t="shared" si="7"/>
        <v>DÉCEMBRE</v>
      </c>
      <c r="C469" s="65">
        <v>13</v>
      </c>
    </row>
    <row r="470" spans="1:3">
      <c r="A470" s="51">
        <v>45285</v>
      </c>
      <c r="B470" s="69" t="str">
        <f t="shared" si="7"/>
        <v>DÉCEMBRE</v>
      </c>
      <c r="C470" s="65">
        <v>4</v>
      </c>
    </row>
    <row r="471" spans="1:3">
      <c r="A471" s="50">
        <v>45285</v>
      </c>
      <c r="B471" s="69" t="str">
        <f t="shared" si="7"/>
        <v>DÉCEMBRE</v>
      </c>
      <c r="C471" s="65">
        <v>14</v>
      </c>
    </row>
    <row r="472" spans="1:3">
      <c r="A472" s="50">
        <v>45290</v>
      </c>
      <c r="B472" s="69" t="str">
        <f t="shared" si="7"/>
        <v>DÉCEMBRE</v>
      </c>
      <c r="C472" s="65">
        <v>14</v>
      </c>
    </row>
    <row r="473" spans="1:3">
      <c r="A473" s="51">
        <v>45290</v>
      </c>
      <c r="B473" s="69" t="str">
        <f t="shared" si="7"/>
        <v>DÉCEMBRE</v>
      </c>
      <c r="C473" s="65">
        <v>15</v>
      </c>
    </row>
    <row r="474" spans="1:3">
      <c r="A474" s="50">
        <v>45290</v>
      </c>
      <c r="B474" s="69" t="str">
        <f t="shared" si="7"/>
        <v>DÉCEMBRE</v>
      </c>
      <c r="C474" s="65">
        <v>8</v>
      </c>
    </row>
    <row r="475" spans="1:3">
      <c r="A475" s="51">
        <v>45290</v>
      </c>
      <c r="B475" s="69" t="str">
        <f t="shared" si="7"/>
        <v>DÉCEMBRE</v>
      </c>
      <c r="C475" s="65">
        <v>11</v>
      </c>
    </row>
    <row r="476" spans="1:3">
      <c r="A476" s="50">
        <v>45290</v>
      </c>
      <c r="B476" s="69" t="str">
        <f t="shared" si="7"/>
        <v>DÉCEMBRE</v>
      </c>
      <c r="C476" s="65">
        <v>17</v>
      </c>
    </row>
    <row r="477" spans="1:3">
      <c r="A477" s="51">
        <v>45290</v>
      </c>
      <c r="B477" s="69" t="str">
        <f t="shared" si="7"/>
        <v>DÉCEMBRE</v>
      </c>
      <c r="C477" s="65">
        <v>6</v>
      </c>
    </row>
    <row r="478" spans="1:3">
      <c r="A478" s="50">
        <v>45290</v>
      </c>
      <c r="B478" s="69" t="str">
        <f t="shared" si="7"/>
        <v>DÉCEMBRE</v>
      </c>
      <c r="C478" s="65">
        <v>10</v>
      </c>
    </row>
    <row r="479" spans="1:3">
      <c r="A479" s="51">
        <v>45290</v>
      </c>
      <c r="B479" s="69" t="str">
        <f t="shared" si="7"/>
        <v>DÉCEMBRE</v>
      </c>
      <c r="C479" s="65">
        <v>5</v>
      </c>
    </row>
    <row r="480" spans="1:3">
      <c r="A480" s="50">
        <v>45290</v>
      </c>
      <c r="B480" s="69" t="str">
        <f t="shared" si="7"/>
        <v>DÉCEMBRE</v>
      </c>
      <c r="C480" s="65">
        <v>8</v>
      </c>
    </row>
    <row r="481" spans="1:3">
      <c r="A481" s="51">
        <v>45290</v>
      </c>
      <c r="B481" s="69" t="str">
        <f t="shared" si="7"/>
        <v>DÉCEMBRE</v>
      </c>
      <c r="C481" s="65">
        <v>11</v>
      </c>
    </row>
    <row r="482" spans="1:3">
      <c r="A482" s="50">
        <v>45290</v>
      </c>
      <c r="B482" s="69" t="str">
        <f t="shared" si="7"/>
        <v>DÉCEMBRE</v>
      </c>
      <c r="C482" s="65">
        <v>18</v>
      </c>
    </row>
    <row r="483" spans="1:3">
      <c r="A483" s="51">
        <v>45290</v>
      </c>
      <c r="B483" s="69" t="str">
        <f t="shared" si="7"/>
        <v>DÉCEMBRE</v>
      </c>
      <c r="C483" s="65">
        <v>21</v>
      </c>
    </row>
    <row r="484" spans="1:3">
      <c r="A484" s="50">
        <v>45290</v>
      </c>
      <c r="B484" s="69" t="str">
        <f t="shared" si="7"/>
        <v>DÉCEMBRE</v>
      </c>
      <c r="C484" s="65">
        <v>18</v>
      </c>
    </row>
    <row r="485" spans="1:3">
      <c r="A485" s="51">
        <v>45291</v>
      </c>
      <c r="B485" s="69" t="str">
        <f t="shared" si="7"/>
        <v>DÉCEMBRE</v>
      </c>
      <c r="C485" s="65">
        <v>2</v>
      </c>
    </row>
    <row r="486" spans="1:3">
      <c r="A486" s="50">
        <v>45291</v>
      </c>
      <c r="B486" s="69" t="str">
        <f t="shared" si="7"/>
        <v>DÉCEMBRE</v>
      </c>
      <c r="C486" s="65">
        <v>13</v>
      </c>
    </row>
    <row r="487" spans="1:3">
      <c r="A487" s="51">
        <v>45291</v>
      </c>
      <c r="B487" s="69" t="str">
        <f t="shared" si="7"/>
        <v>DÉCEMBRE</v>
      </c>
      <c r="C487" s="65">
        <v>6</v>
      </c>
    </row>
    <row r="488" spans="1:3">
      <c r="A488" s="50">
        <v>45291</v>
      </c>
      <c r="B488" s="69" t="str">
        <f t="shared" si="7"/>
        <v>DÉCEMBRE</v>
      </c>
      <c r="C488" s="65">
        <v>13</v>
      </c>
    </row>
    <row r="489" spans="1:3">
      <c r="A489" s="51">
        <v>45291</v>
      </c>
      <c r="B489" s="69" t="str">
        <f t="shared" si="7"/>
        <v>DÉCEMBRE</v>
      </c>
      <c r="C489" s="65">
        <v>7</v>
      </c>
    </row>
    <row r="490" spans="1:3">
      <c r="A490" s="50">
        <v>45291</v>
      </c>
      <c r="B490" s="69" t="str">
        <f t="shared" si="7"/>
        <v>DÉCEMBRE</v>
      </c>
      <c r="C490" s="65">
        <v>15</v>
      </c>
    </row>
    <row r="491" spans="1:3">
      <c r="A491" s="51">
        <v>45291</v>
      </c>
      <c r="B491" s="69" t="str">
        <f t="shared" si="7"/>
        <v>DÉCEMBRE</v>
      </c>
      <c r="C491" s="65">
        <v>14</v>
      </c>
    </row>
    <row r="492" spans="1:3">
      <c r="A492" s="50">
        <v>45291</v>
      </c>
      <c r="B492" s="69" t="str">
        <f t="shared" si="7"/>
        <v>DÉCEMBRE</v>
      </c>
      <c r="C492" s="65">
        <v>10</v>
      </c>
    </row>
    <row r="493" spans="1:3">
      <c r="A493" s="51">
        <v>45291</v>
      </c>
      <c r="B493" s="69" t="str">
        <f t="shared" si="7"/>
        <v>DÉCEMBRE</v>
      </c>
      <c r="C493" s="65">
        <v>6</v>
      </c>
    </row>
    <row r="494" spans="1:3">
      <c r="A494" s="50">
        <v>45291</v>
      </c>
      <c r="B494" s="69" t="str">
        <f t="shared" si="7"/>
        <v>DÉCEMBRE</v>
      </c>
      <c r="C494" s="65">
        <v>9</v>
      </c>
    </row>
    <row r="495" spans="1:3">
      <c r="A495" s="51">
        <v>45291</v>
      </c>
      <c r="B495" s="69" t="str">
        <f t="shared" si="7"/>
        <v>DÉCEMBRE</v>
      </c>
      <c r="C495" s="65">
        <v>14</v>
      </c>
    </row>
    <row r="496" spans="1:3">
      <c r="A496" s="50">
        <v>45291</v>
      </c>
      <c r="B496" s="69" t="str">
        <f t="shared" si="7"/>
        <v>DÉCEMBRE</v>
      </c>
      <c r="C496" s="65">
        <v>16</v>
      </c>
    </row>
    <row r="497" spans="1:3">
      <c r="A497" s="51">
        <v>45291</v>
      </c>
      <c r="B497" s="69" t="str">
        <f t="shared" si="7"/>
        <v>DÉCEMBRE</v>
      </c>
      <c r="C497" s="65">
        <v>12</v>
      </c>
    </row>
    <row r="498" spans="1:3">
      <c r="A498" s="50">
        <v>45291</v>
      </c>
      <c r="B498" s="69" t="str">
        <f t="shared" si="7"/>
        <v>DÉCEMBRE</v>
      </c>
      <c r="C498" s="65">
        <v>9</v>
      </c>
    </row>
    <row r="499" spans="1:3">
      <c r="A499" s="51">
        <v>45291</v>
      </c>
      <c r="B499" s="69" t="str">
        <f t="shared" si="7"/>
        <v>DÉCEMBRE</v>
      </c>
      <c r="C499" s="65">
        <v>11</v>
      </c>
    </row>
    <row r="500" spans="1:3">
      <c r="A500" s="50">
        <v>45291</v>
      </c>
      <c r="B500" s="69" t="str">
        <f t="shared" si="7"/>
        <v>DÉCEMBRE</v>
      </c>
      <c r="C500" s="65">
        <v>15</v>
      </c>
    </row>
    <row r="501" spans="1:3">
      <c r="A501" s="51">
        <v>44230</v>
      </c>
      <c r="B501" s="69" t="str">
        <f t="shared" si="7"/>
        <v>FÉVRIER</v>
      </c>
      <c r="C501" s="65">
        <v>17</v>
      </c>
    </row>
    <row r="502" spans="1:3">
      <c r="A502" s="50">
        <v>44230</v>
      </c>
      <c r="B502" s="69" t="str">
        <f t="shared" si="7"/>
        <v>FÉVRIER</v>
      </c>
      <c r="C502" s="65">
        <v>8</v>
      </c>
    </row>
    <row r="503" spans="1:3">
      <c r="A503" s="51">
        <v>44230</v>
      </c>
      <c r="B503" s="69" t="str">
        <f t="shared" si="7"/>
        <v>FÉVRIER</v>
      </c>
      <c r="C503" s="65">
        <v>2</v>
      </c>
    </row>
    <row r="504" spans="1:3">
      <c r="A504" s="50">
        <v>44230</v>
      </c>
      <c r="B504" s="69" t="str">
        <f t="shared" si="7"/>
        <v>FÉVRIER</v>
      </c>
      <c r="C504" s="65">
        <v>11</v>
      </c>
    </row>
    <row r="505" spans="1:3">
      <c r="A505" s="51">
        <v>44230</v>
      </c>
      <c r="B505" s="69" t="str">
        <f t="shared" si="7"/>
        <v>FÉVRIER</v>
      </c>
      <c r="C505" s="65">
        <v>9</v>
      </c>
    </row>
    <row r="506" spans="1:3">
      <c r="A506" s="50">
        <v>44230</v>
      </c>
      <c r="B506" s="69" t="str">
        <f t="shared" si="7"/>
        <v>FÉVRIER</v>
      </c>
      <c r="C506" s="65">
        <v>6</v>
      </c>
    </row>
    <row r="507" spans="1:3">
      <c r="A507" s="51">
        <v>44230</v>
      </c>
      <c r="B507" s="69" t="str">
        <f t="shared" si="7"/>
        <v>FÉVRIER</v>
      </c>
      <c r="C507" s="65">
        <v>7</v>
      </c>
    </row>
    <row r="508" spans="1:3">
      <c r="A508" s="50">
        <v>44230</v>
      </c>
      <c r="B508" s="69" t="str">
        <f t="shared" si="7"/>
        <v>FÉVRIER</v>
      </c>
      <c r="C508" s="65">
        <v>7</v>
      </c>
    </row>
    <row r="509" spans="1:3">
      <c r="A509" s="51">
        <v>44230</v>
      </c>
      <c r="B509" s="69" t="str">
        <f t="shared" si="7"/>
        <v>FÉVRIER</v>
      </c>
      <c r="C509" s="65">
        <v>6</v>
      </c>
    </row>
    <row r="510" spans="1:3">
      <c r="A510" s="50">
        <v>44230</v>
      </c>
      <c r="B510" s="69" t="str">
        <f t="shared" si="7"/>
        <v>FÉVRIER</v>
      </c>
      <c r="C510" s="65">
        <v>6</v>
      </c>
    </row>
    <row r="511" spans="1:3">
      <c r="A511" s="51">
        <v>44230</v>
      </c>
      <c r="B511" s="69" t="str">
        <f t="shared" si="7"/>
        <v>FÉVRIER</v>
      </c>
      <c r="C511" s="65">
        <v>11</v>
      </c>
    </row>
    <row r="512" spans="1:3">
      <c r="A512" s="50">
        <v>44230</v>
      </c>
      <c r="B512" s="69" t="str">
        <f t="shared" si="7"/>
        <v>FÉVRIER</v>
      </c>
      <c r="C512" s="65">
        <v>10</v>
      </c>
    </row>
    <row r="513" spans="1:3">
      <c r="A513" s="50">
        <v>44236</v>
      </c>
      <c r="B513" s="69" t="str">
        <f t="shared" si="7"/>
        <v>FÉVRIER</v>
      </c>
      <c r="C513" s="65">
        <v>10</v>
      </c>
    </row>
    <row r="514" spans="1:3">
      <c r="A514" s="51">
        <v>44236</v>
      </c>
      <c r="B514" s="69" t="str">
        <f t="shared" ref="B514:B577" si="8">UPPER(TEXT(A514,  "mmmm"))</f>
        <v>FÉVRIER</v>
      </c>
      <c r="C514" s="65">
        <v>18</v>
      </c>
    </row>
    <row r="515" spans="1:3">
      <c r="A515" s="50">
        <v>44236</v>
      </c>
      <c r="B515" s="69" t="str">
        <f t="shared" si="8"/>
        <v>FÉVRIER</v>
      </c>
      <c r="C515" s="65">
        <v>10</v>
      </c>
    </row>
    <row r="516" spans="1:3">
      <c r="A516" s="51">
        <v>44236</v>
      </c>
      <c r="B516" s="69" t="str">
        <f t="shared" si="8"/>
        <v>FÉVRIER</v>
      </c>
      <c r="C516" s="65">
        <v>2</v>
      </c>
    </row>
    <row r="517" spans="1:3">
      <c r="A517" s="50">
        <v>44236</v>
      </c>
      <c r="B517" s="69" t="str">
        <f t="shared" si="8"/>
        <v>FÉVRIER</v>
      </c>
      <c r="C517" s="65">
        <v>11</v>
      </c>
    </row>
    <row r="518" spans="1:3">
      <c r="A518" s="51">
        <v>44236</v>
      </c>
      <c r="B518" s="69" t="str">
        <f t="shared" si="8"/>
        <v>FÉVRIER</v>
      </c>
      <c r="C518" s="65">
        <v>10</v>
      </c>
    </row>
    <row r="519" spans="1:3">
      <c r="A519" s="50">
        <v>44236</v>
      </c>
      <c r="B519" s="69" t="str">
        <f t="shared" si="8"/>
        <v>FÉVRIER</v>
      </c>
      <c r="C519" s="65">
        <v>10</v>
      </c>
    </row>
    <row r="520" spans="1:3">
      <c r="A520" s="51">
        <v>44236</v>
      </c>
      <c r="B520" s="69" t="str">
        <f t="shared" si="8"/>
        <v>FÉVRIER</v>
      </c>
      <c r="C520" s="65">
        <v>8</v>
      </c>
    </row>
    <row r="521" spans="1:3">
      <c r="A521" s="50">
        <v>44236</v>
      </c>
      <c r="B521" s="69" t="str">
        <f t="shared" si="8"/>
        <v>FÉVRIER</v>
      </c>
      <c r="C521" s="65">
        <v>14</v>
      </c>
    </row>
    <row r="522" spans="1:3">
      <c r="A522" s="51">
        <v>44236</v>
      </c>
      <c r="B522" s="69" t="str">
        <f t="shared" si="8"/>
        <v>FÉVRIER</v>
      </c>
      <c r="C522" s="65">
        <v>6</v>
      </c>
    </row>
    <row r="523" spans="1:3">
      <c r="A523" s="50">
        <v>44236</v>
      </c>
      <c r="B523" s="69" t="str">
        <f t="shared" si="8"/>
        <v>FÉVRIER</v>
      </c>
      <c r="C523" s="65">
        <v>13</v>
      </c>
    </row>
    <row r="524" spans="1:3">
      <c r="A524" s="51">
        <v>44236</v>
      </c>
      <c r="B524" s="69" t="str">
        <f t="shared" si="8"/>
        <v>FÉVRIER</v>
      </c>
      <c r="C524" s="65">
        <v>10</v>
      </c>
    </row>
    <row r="525" spans="1:3">
      <c r="A525" s="50">
        <v>44236</v>
      </c>
      <c r="B525" s="69" t="str">
        <f t="shared" si="8"/>
        <v>FÉVRIER</v>
      </c>
      <c r="C525" s="65">
        <v>15</v>
      </c>
    </row>
    <row r="526" spans="1:3">
      <c r="A526" s="51">
        <v>44236</v>
      </c>
      <c r="B526" s="69" t="str">
        <f t="shared" si="8"/>
        <v>FÉVRIER</v>
      </c>
      <c r="C526" s="65">
        <v>14</v>
      </c>
    </row>
    <row r="527" spans="1:3">
      <c r="A527" s="50">
        <v>44236</v>
      </c>
      <c r="B527" s="69" t="str">
        <f t="shared" si="8"/>
        <v>FÉVRIER</v>
      </c>
      <c r="C527" s="65">
        <v>19</v>
      </c>
    </row>
    <row r="528" spans="1:3">
      <c r="A528" s="51">
        <v>44236</v>
      </c>
      <c r="B528" s="69" t="str">
        <f t="shared" si="8"/>
        <v>FÉVRIER</v>
      </c>
      <c r="C528" s="65">
        <v>15</v>
      </c>
    </row>
    <row r="529" spans="1:3">
      <c r="A529" s="51">
        <v>44238</v>
      </c>
      <c r="B529" s="69" t="str">
        <f t="shared" si="8"/>
        <v>FÉVRIER</v>
      </c>
      <c r="C529" s="65">
        <v>13</v>
      </c>
    </row>
    <row r="530" spans="1:3">
      <c r="A530" s="50">
        <v>44238</v>
      </c>
      <c r="B530" s="69" t="str">
        <f t="shared" si="8"/>
        <v>FÉVRIER</v>
      </c>
      <c r="C530" s="65">
        <v>8</v>
      </c>
    </row>
    <row r="531" spans="1:3">
      <c r="A531" s="51">
        <v>44238</v>
      </c>
      <c r="B531" s="69" t="str">
        <f t="shared" si="8"/>
        <v>FÉVRIER</v>
      </c>
      <c r="C531" s="65">
        <v>10</v>
      </c>
    </row>
    <row r="532" spans="1:3">
      <c r="A532" s="50">
        <v>44238</v>
      </c>
      <c r="B532" s="69" t="str">
        <f t="shared" si="8"/>
        <v>FÉVRIER</v>
      </c>
      <c r="C532" s="65">
        <v>7</v>
      </c>
    </row>
    <row r="533" spans="1:3">
      <c r="A533" s="51">
        <v>44238</v>
      </c>
      <c r="B533" s="69" t="str">
        <f t="shared" si="8"/>
        <v>FÉVRIER</v>
      </c>
      <c r="C533" s="65">
        <v>10</v>
      </c>
    </row>
    <row r="534" spans="1:3">
      <c r="A534" s="50">
        <v>44238</v>
      </c>
      <c r="B534" s="69" t="str">
        <f t="shared" si="8"/>
        <v>FÉVRIER</v>
      </c>
      <c r="C534" s="65">
        <v>6</v>
      </c>
    </row>
    <row r="535" spans="1:3">
      <c r="A535" s="51">
        <v>44238</v>
      </c>
      <c r="B535" s="69" t="str">
        <f t="shared" si="8"/>
        <v>FÉVRIER</v>
      </c>
      <c r="C535" s="65">
        <v>16</v>
      </c>
    </row>
    <row r="536" spans="1:3">
      <c r="A536" s="50">
        <v>44238</v>
      </c>
      <c r="B536" s="69" t="str">
        <f t="shared" si="8"/>
        <v>FÉVRIER</v>
      </c>
      <c r="C536" s="65">
        <v>14</v>
      </c>
    </row>
    <row r="537" spans="1:3">
      <c r="A537" s="51">
        <v>44238</v>
      </c>
      <c r="B537" s="69" t="str">
        <f t="shared" si="8"/>
        <v>FÉVRIER</v>
      </c>
      <c r="C537" s="65">
        <v>10</v>
      </c>
    </row>
    <row r="538" spans="1:3">
      <c r="A538" s="50">
        <v>44238</v>
      </c>
      <c r="B538" s="69" t="str">
        <f t="shared" si="8"/>
        <v>FÉVRIER</v>
      </c>
      <c r="C538" s="65">
        <v>12</v>
      </c>
    </row>
    <row r="539" spans="1:3">
      <c r="A539" s="51">
        <v>44238</v>
      </c>
      <c r="B539" s="69" t="str">
        <f t="shared" si="8"/>
        <v>FÉVRIER</v>
      </c>
      <c r="C539" s="65">
        <v>17</v>
      </c>
    </row>
    <row r="540" spans="1:3">
      <c r="A540" s="50">
        <v>44238</v>
      </c>
      <c r="B540" s="69" t="str">
        <f t="shared" si="8"/>
        <v>FÉVRIER</v>
      </c>
      <c r="C540" s="65">
        <v>14</v>
      </c>
    </row>
    <row r="541" spans="1:3">
      <c r="A541" s="51">
        <v>44238</v>
      </c>
      <c r="B541" s="69" t="str">
        <f t="shared" si="8"/>
        <v>FÉVRIER</v>
      </c>
      <c r="C541" s="65">
        <v>21</v>
      </c>
    </row>
    <row r="542" spans="1:3">
      <c r="A542" s="50">
        <v>44238</v>
      </c>
      <c r="B542" s="69" t="str">
        <f t="shared" si="8"/>
        <v>FÉVRIER</v>
      </c>
      <c r="C542" s="65">
        <v>10</v>
      </c>
    </row>
    <row r="543" spans="1:3">
      <c r="A543" s="50">
        <v>44239</v>
      </c>
      <c r="B543" s="69" t="str">
        <f t="shared" si="8"/>
        <v>FÉVRIER</v>
      </c>
      <c r="C543" s="65">
        <v>27</v>
      </c>
    </row>
    <row r="544" spans="1:3">
      <c r="A544" s="51">
        <v>44239</v>
      </c>
      <c r="B544" s="69" t="str">
        <f t="shared" si="8"/>
        <v>FÉVRIER</v>
      </c>
      <c r="C544" s="65">
        <v>5</v>
      </c>
    </row>
    <row r="545" spans="1:3">
      <c r="A545" s="50">
        <v>44239</v>
      </c>
      <c r="B545" s="69" t="str">
        <f t="shared" si="8"/>
        <v>FÉVRIER</v>
      </c>
      <c r="C545" s="65">
        <v>1</v>
      </c>
    </row>
    <row r="546" spans="1:3">
      <c r="A546" s="51">
        <v>44239</v>
      </c>
      <c r="B546" s="69" t="str">
        <f t="shared" si="8"/>
        <v>FÉVRIER</v>
      </c>
      <c r="C546" s="65">
        <v>16</v>
      </c>
    </row>
    <row r="547" spans="1:3">
      <c r="A547" s="50">
        <v>44239</v>
      </c>
      <c r="B547" s="69" t="str">
        <f t="shared" si="8"/>
        <v>FÉVRIER</v>
      </c>
      <c r="C547" s="65">
        <v>19</v>
      </c>
    </row>
    <row r="548" spans="1:3">
      <c r="A548" s="51">
        <v>44239</v>
      </c>
      <c r="B548" s="69" t="str">
        <f t="shared" si="8"/>
        <v>FÉVRIER</v>
      </c>
      <c r="C548" s="65">
        <v>12</v>
      </c>
    </row>
    <row r="549" spans="1:3">
      <c r="A549" s="50">
        <v>44239</v>
      </c>
      <c r="B549" s="69" t="str">
        <f t="shared" si="8"/>
        <v>FÉVRIER</v>
      </c>
      <c r="C549" s="65">
        <v>10</v>
      </c>
    </row>
    <row r="550" spans="1:3">
      <c r="A550" s="51">
        <v>44239</v>
      </c>
      <c r="B550" s="69" t="str">
        <f t="shared" si="8"/>
        <v>FÉVRIER</v>
      </c>
      <c r="C550" s="65">
        <v>14</v>
      </c>
    </row>
    <row r="551" spans="1:3">
      <c r="A551" s="50">
        <v>44239</v>
      </c>
      <c r="B551" s="69" t="str">
        <f t="shared" si="8"/>
        <v>FÉVRIER</v>
      </c>
      <c r="C551" s="65">
        <v>13</v>
      </c>
    </row>
    <row r="552" spans="1:3">
      <c r="A552" s="51">
        <v>44239</v>
      </c>
      <c r="B552" s="69" t="str">
        <f t="shared" si="8"/>
        <v>FÉVRIER</v>
      </c>
      <c r="C552" s="65">
        <v>6</v>
      </c>
    </row>
    <row r="553" spans="1:3">
      <c r="A553" s="50">
        <v>44239</v>
      </c>
      <c r="B553" s="69" t="str">
        <f t="shared" si="8"/>
        <v>FÉVRIER</v>
      </c>
      <c r="C553" s="65">
        <v>9</v>
      </c>
    </row>
    <row r="554" spans="1:3">
      <c r="A554" s="51">
        <v>44239</v>
      </c>
      <c r="B554" s="69" t="str">
        <f t="shared" si="8"/>
        <v>FÉVRIER</v>
      </c>
      <c r="C554" s="65">
        <v>16</v>
      </c>
    </row>
    <row r="555" spans="1:3">
      <c r="A555" s="50">
        <v>44239</v>
      </c>
      <c r="B555" s="69" t="str">
        <f t="shared" si="8"/>
        <v>FÉVRIER</v>
      </c>
      <c r="C555" s="65">
        <v>14</v>
      </c>
    </row>
    <row r="556" spans="1:3">
      <c r="A556" s="51">
        <v>44239</v>
      </c>
      <c r="B556" s="69" t="str">
        <f t="shared" si="8"/>
        <v>FÉVRIER</v>
      </c>
      <c r="C556" s="65">
        <v>25</v>
      </c>
    </row>
    <row r="557" spans="1:3">
      <c r="A557" s="50">
        <v>44239</v>
      </c>
      <c r="B557" s="69" t="str">
        <f t="shared" si="8"/>
        <v>FÉVRIER</v>
      </c>
      <c r="C557" s="65">
        <v>15</v>
      </c>
    </row>
    <row r="558" spans="1:3">
      <c r="A558" s="50">
        <v>44253</v>
      </c>
      <c r="B558" s="69" t="str">
        <f t="shared" si="8"/>
        <v>FÉVRIER</v>
      </c>
      <c r="C558" s="65">
        <v>14</v>
      </c>
    </row>
    <row r="559" spans="1:3">
      <c r="A559" s="51">
        <v>44253</v>
      </c>
      <c r="B559" s="69" t="str">
        <f t="shared" si="8"/>
        <v>FÉVRIER</v>
      </c>
      <c r="C559" s="65">
        <v>1</v>
      </c>
    </row>
    <row r="560" spans="1:3">
      <c r="A560" s="50">
        <v>44253</v>
      </c>
      <c r="B560" s="69" t="str">
        <f t="shared" si="8"/>
        <v>FÉVRIER</v>
      </c>
      <c r="C560" s="65">
        <v>2</v>
      </c>
    </row>
    <row r="561" spans="1:3">
      <c r="A561" s="51">
        <v>44253</v>
      </c>
      <c r="B561" s="69" t="str">
        <f t="shared" si="8"/>
        <v>FÉVRIER</v>
      </c>
      <c r="C561" s="65">
        <v>3</v>
      </c>
    </row>
    <row r="562" spans="1:3">
      <c r="A562" s="50">
        <v>44253</v>
      </c>
      <c r="B562" s="69" t="str">
        <f t="shared" si="8"/>
        <v>FÉVRIER</v>
      </c>
      <c r="C562" s="65">
        <v>2</v>
      </c>
    </row>
    <row r="563" spans="1:3">
      <c r="A563" s="51">
        <v>44253</v>
      </c>
      <c r="B563" s="69" t="str">
        <f t="shared" si="8"/>
        <v>FÉVRIER</v>
      </c>
      <c r="C563" s="65">
        <v>2</v>
      </c>
    </row>
    <row r="564" spans="1:3">
      <c r="A564" s="50">
        <v>44253</v>
      </c>
      <c r="B564" s="69" t="str">
        <f t="shared" si="8"/>
        <v>FÉVRIER</v>
      </c>
      <c r="C564" s="65">
        <v>2</v>
      </c>
    </row>
    <row r="565" spans="1:3">
      <c r="A565" s="51">
        <v>44253</v>
      </c>
      <c r="B565" s="69" t="str">
        <f t="shared" si="8"/>
        <v>FÉVRIER</v>
      </c>
      <c r="C565" s="65">
        <v>3</v>
      </c>
    </row>
    <row r="566" spans="1:3">
      <c r="A566" s="50">
        <v>44253</v>
      </c>
      <c r="B566" s="69" t="str">
        <f t="shared" si="8"/>
        <v>FÉVRIER</v>
      </c>
      <c r="C566" s="65">
        <v>1</v>
      </c>
    </row>
    <row r="567" spans="1:3">
      <c r="A567" s="51">
        <v>44253</v>
      </c>
      <c r="B567" s="69" t="str">
        <f t="shared" si="8"/>
        <v>FÉVRIER</v>
      </c>
      <c r="C567" s="65">
        <v>1</v>
      </c>
    </row>
    <row r="568" spans="1:3">
      <c r="A568" s="50">
        <v>44253</v>
      </c>
      <c r="B568" s="69" t="str">
        <f t="shared" si="8"/>
        <v>FÉVRIER</v>
      </c>
      <c r="C568" s="65">
        <v>3</v>
      </c>
    </row>
    <row r="569" spans="1:3">
      <c r="A569" s="50">
        <v>44615</v>
      </c>
      <c r="B569" s="69" t="str">
        <f t="shared" si="8"/>
        <v>FÉVRIER</v>
      </c>
      <c r="C569" s="65">
        <v>9</v>
      </c>
    </row>
    <row r="570" spans="1:3">
      <c r="A570" s="51">
        <v>44615</v>
      </c>
      <c r="B570" s="69" t="str">
        <f t="shared" si="8"/>
        <v>FÉVRIER</v>
      </c>
      <c r="C570" s="65">
        <v>13</v>
      </c>
    </row>
    <row r="571" spans="1:3">
      <c r="A571" s="50">
        <v>44615</v>
      </c>
      <c r="B571" s="69" t="str">
        <f t="shared" si="8"/>
        <v>FÉVRIER</v>
      </c>
      <c r="C571" s="65">
        <v>11</v>
      </c>
    </row>
    <row r="572" spans="1:3">
      <c r="A572" s="51">
        <v>44615</v>
      </c>
      <c r="B572" s="69" t="str">
        <f t="shared" si="8"/>
        <v>FÉVRIER</v>
      </c>
      <c r="C572" s="65">
        <v>11</v>
      </c>
    </row>
    <row r="573" spans="1:3">
      <c r="A573" s="50">
        <v>44615</v>
      </c>
      <c r="B573" s="69" t="str">
        <f t="shared" si="8"/>
        <v>FÉVRIER</v>
      </c>
      <c r="C573" s="65">
        <v>18</v>
      </c>
    </row>
    <row r="574" spans="1:3">
      <c r="A574" s="51">
        <v>44615</v>
      </c>
      <c r="B574" s="69" t="str">
        <f t="shared" si="8"/>
        <v>FÉVRIER</v>
      </c>
      <c r="C574" s="65">
        <v>11</v>
      </c>
    </row>
    <row r="575" spans="1:3">
      <c r="A575" s="50">
        <v>44615</v>
      </c>
      <c r="B575" s="69" t="str">
        <f t="shared" si="8"/>
        <v>FÉVRIER</v>
      </c>
      <c r="C575" s="65">
        <v>12</v>
      </c>
    </row>
    <row r="576" spans="1:3">
      <c r="A576" s="51">
        <v>44615</v>
      </c>
      <c r="B576" s="69" t="str">
        <f t="shared" si="8"/>
        <v>FÉVRIER</v>
      </c>
      <c r="C576" s="65">
        <v>10</v>
      </c>
    </row>
    <row r="577" spans="1:3">
      <c r="A577" s="50">
        <v>44615</v>
      </c>
      <c r="B577" s="69" t="str">
        <f t="shared" si="8"/>
        <v>FÉVRIER</v>
      </c>
      <c r="C577" s="65">
        <v>17</v>
      </c>
    </row>
    <row r="578" spans="1:3">
      <c r="A578" s="51">
        <v>44615</v>
      </c>
      <c r="B578" s="69" t="str">
        <f t="shared" ref="B578:B641" si="9">UPPER(TEXT(A578,  "mmmm"))</f>
        <v>FÉVRIER</v>
      </c>
      <c r="C578" s="65">
        <v>12</v>
      </c>
    </row>
    <row r="579" spans="1:3">
      <c r="A579" s="50">
        <v>44615</v>
      </c>
      <c r="B579" s="69" t="str">
        <f t="shared" si="9"/>
        <v>FÉVRIER</v>
      </c>
      <c r="C579" s="65">
        <v>11</v>
      </c>
    </row>
    <row r="580" spans="1:3">
      <c r="A580" s="51">
        <v>44615</v>
      </c>
      <c r="B580" s="69" t="str">
        <f t="shared" si="9"/>
        <v>FÉVRIER</v>
      </c>
      <c r="C580" s="65">
        <v>11</v>
      </c>
    </row>
    <row r="581" spans="1:3">
      <c r="A581" s="50">
        <v>44615</v>
      </c>
      <c r="B581" s="69" t="str">
        <f t="shared" si="9"/>
        <v>FÉVRIER</v>
      </c>
      <c r="C581" s="65">
        <v>15</v>
      </c>
    </row>
    <row r="582" spans="1:3">
      <c r="A582" s="51">
        <v>44615</v>
      </c>
      <c r="B582" s="69" t="str">
        <f t="shared" si="9"/>
        <v>FÉVRIER</v>
      </c>
      <c r="C582" s="65">
        <v>13</v>
      </c>
    </row>
    <row r="583" spans="1:3">
      <c r="A583" s="50">
        <v>44618</v>
      </c>
      <c r="B583" s="69" t="str">
        <f t="shared" si="9"/>
        <v>FÉVRIER</v>
      </c>
      <c r="C583" s="65">
        <v>9</v>
      </c>
    </row>
    <row r="584" spans="1:3">
      <c r="A584" s="51">
        <v>44618</v>
      </c>
      <c r="B584" s="69" t="str">
        <f t="shared" si="9"/>
        <v>FÉVRIER</v>
      </c>
      <c r="C584" s="65">
        <v>11</v>
      </c>
    </row>
    <row r="585" spans="1:3">
      <c r="A585" s="50">
        <v>44618</v>
      </c>
      <c r="B585" s="69" t="str">
        <f t="shared" si="9"/>
        <v>FÉVRIER</v>
      </c>
      <c r="C585" s="65">
        <v>10</v>
      </c>
    </row>
    <row r="586" spans="1:3">
      <c r="A586" s="51">
        <v>44618</v>
      </c>
      <c r="B586" s="69" t="str">
        <f t="shared" si="9"/>
        <v>FÉVRIER</v>
      </c>
      <c r="C586" s="65">
        <v>2</v>
      </c>
    </row>
    <row r="587" spans="1:3">
      <c r="A587" s="50">
        <v>44618</v>
      </c>
      <c r="B587" s="69" t="str">
        <f t="shared" si="9"/>
        <v>FÉVRIER</v>
      </c>
      <c r="C587" s="65">
        <v>11</v>
      </c>
    </row>
    <row r="588" spans="1:3">
      <c r="A588" s="51">
        <v>44618</v>
      </c>
      <c r="B588" s="69" t="str">
        <f t="shared" si="9"/>
        <v>FÉVRIER</v>
      </c>
      <c r="C588" s="65">
        <v>18</v>
      </c>
    </row>
    <row r="589" spans="1:3">
      <c r="A589" s="50">
        <v>44618</v>
      </c>
      <c r="B589" s="69" t="str">
        <f t="shared" si="9"/>
        <v>FÉVRIER</v>
      </c>
      <c r="C589" s="65">
        <v>5</v>
      </c>
    </row>
    <row r="590" spans="1:3">
      <c r="A590" s="51">
        <v>44618</v>
      </c>
      <c r="B590" s="69" t="str">
        <f t="shared" si="9"/>
        <v>FÉVRIER</v>
      </c>
      <c r="C590" s="65">
        <v>8</v>
      </c>
    </row>
    <row r="591" spans="1:3">
      <c r="A591" s="50">
        <v>44618</v>
      </c>
      <c r="B591" s="69" t="str">
        <f t="shared" si="9"/>
        <v>FÉVRIER</v>
      </c>
      <c r="C591" s="65">
        <v>12</v>
      </c>
    </row>
    <row r="592" spans="1:3">
      <c r="A592" s="51">
        <v>44618</v>
      </c>
      <c r="B592" s="69" t="str">
        <f t="shared" si="9"/>
        <v>FÉVRIER</v>
      </c>
      <c r="C592" s="65">
        <v>10</v>
      </c>
    </row>
    <row r="593" spans="1:3">
      <c r="A593" s="50">
        <v>44618</v>
      </c>
      <c r="B593" s="69" t="str">
        <f t="shared" si="9"/>
        <v>FÉVRIER</v>
      </c>
      <c r="C593" s="65">
        <v>12</v>
      </c>
    </row>
    <row r="594" spans="1:3">
      <c r="A594" s="51">
        <v>44618</v>
      </c>
      <c r="B594" s="69" t="str">
        <f t="shared" si="9"/>
        <v>FÉVRIER</v>
      </c>
      <c r="C594" s="65">
        <v>7</v>
      </c>
    </row>
    <row r="595" spans="1:3">
      <c r="A595" s="50">
        <v>44964</v>
      </c>
      <c r="B595" s="69" t="str">
        <f t="shared" si="9"/>
        <v>FÉVRIER</v>
      </c>
      <c r="C595" s="65">
        <v>9</v>
      </c>
    </row>
    <row r="596" spans="1:3">
      <c r="A596" s="51">
        <v>44964</v>
      </c>
      <c r="B596" s="69" t="str">
        <f t="shared" si="9"/>
        <v>FÉVRIER</v>
      </c>
      <c r="C596" s="65">
        <v>11</v>
      </c>
    </row>
    <row r="597" spans="1:3">
      <c r="A597" s="50">
        <v>44964</v>
      </c>
      <c r="B597" s="69" t="str">
        <f t="shared" si="9"/>
        <v>FÉVRIER</v>
      </c>
      <c r="C597" s="65">
        <v>10</v>
      </c>
    </row>
    <row r="598" spans="1:3">
      <c r="A598" s="51">
        <v>44964</v>
      </c>
      <c r="B598" s="69" t="str">
        <f t="shared" si="9"/>
        <v>FÉVRIER</v>
      </c>
      <c r="C598" s="65">
        <v>10</v>
      </c>
    </row>
    <row r="599" spans="1:3">
      <c r="A599" s="50">
        <v>44964</v>
      </c>
      <c r="B599" s="69" t="str">
        <f t="shared" si="9"/>
        <v>FÉVRIER</v>
      </c>
      <c r="C599" s="65">
        <v>7</v>
      </c>
    </row>
    <row r="600" spans="1:3">
      <c r="A600" s="51">
        <v>44964</v>
      </c>
      <c r="B600" s="69" t="str">
        <f t="shared" si="9"/>
        <v>FÉVRIER</v>
      </c>
      <c r="C600" s="65">
        <v>6</v>
      </c>
    </row>
    <row r="601" spans="1:3">
      <c r="A601" s="50">
        <v>44964</v>
      </c>
      <c r="B601" s="69" t="str">
        <f t="shared" si="9"/>
        <v>FÉVRIER</v>
      </c>
      <c r="C601" s="65">
        <v>8</v>
      </c>
    </row>
    <row r="602" spans="1:3">
      <c r="A602" s="51">
        <v>44964</v>
      </c>
      <c r="B602" s="69" t="str">
        <f t="shared" si="9"/>
        <v>FÉVRIER</v>
      </c>
      <c r="C602" s="65">
        <v>11</v>
      </c>
    </row>
    <row r="603" spans="1:3">
      <c r="A603" s="50">
        <v>44964</v>
      </c>
      <c r="B603" s="69" t="str">
        <f t="shared" si="9"/>
        <v>FÉVRIER</v>
      </c>
      <c r="C603" s="65">
        <v>10</v>
      </c>
    </row>
    <row r="604" spans="1:3">
      <c r="A604" s="51">
        <v>44964</v>
      </c>
      <c r="B604" s="69" t="str">
        <f t="shared" si="9"/>
        <v>FÉVRIER</v>
      </c>
      <c r="C604" s="65">
        <v>7</v>
      </c>
    </row>
    <row r="605" spans="1:3">
      <c r="A605" s="50">
        <v>44964</v>
      </c>
      <c r="B605" s="69" t="str">
        <f t="shared" si="9"/>
        <v>FÉVRIER</v>
      </c>
      <c r="C605" s="65">
        <v>5</v>
      </c>
    </row>
    <row r="606" spans="1:3">
      <c r="A606" s="51">
        <v>44964</v>
      </c>
      <c r="B606" s="69" t="str">
        <f t="shared" si="9"/>
        <v>FÉVRIER</v>
      </c>
      <c r="C606" s="65">
        <v>6</v>
      </c>
    </row>
    <row r="607" spans="1:3">
      <c r="A607" s="50">
        <v>44964</v>
      </c>
      <c r="B607" s="69" t="str">
        <f t="shared" si="9"/>
        <v>FÉVRIER</v>
      </c>
      <c r="C607" s="65">
        <v>7</v>
      </c>
    </row>
    <row r="608" spans="1:3">
      <c r="A608" s="51">
        <v>44964</v>
      </c>
      <c r="B608" s="69" t="str">
        <f t="shared" si="9"/>
        <v>FÉVRIER</v>
      </c>
      <c r="C608" s="65">
        <v>10</v>
      </c>
    </row>
    <row r="609" spans="1:3">
      <c r="A609" s="50">
        <v>44964</v>
      </c>
      <c r="B609" s="69" t="str">
        <f t="shared" si="9"/>
        <v>FÉVRIER</v>
      </c>
      <c r="C609" s="65">
        <v>9</v>
      </c>
    </row>
    <row r="610" spans="1:3">
      <c r="A610" s="51">
        <v>44971</v>
      </c>
      <c r="B610" s="69" t="str">
        <f t="shared" si="9"/>
        <v>FÉVRIER</v>
      </c>
      <c r="C610" s="65">
        <v>20</v>
      </c>
    </row>
    <row r="611" spans="1:3">
      <c r="A611" s="50">
        <v>44971</v>
      </c>
      <c r="B611" s="69" t="str">
        <f t="shared" si="9"/>
        <v>FÉVRIER</v>
      </c>
      <c r="C611" s="65">
        <v>10</v>
      </c>
    </row>
    <row r="612" spans="1:3">
      <c r="A612" s="51">
        <v>44971</v>
      </c>
      <c r="B612" s="69" t="str">
        <f t="shared" si="9"/>
        <v>FÉVRIER</v>
      </c>
      <c r="C612" s="65">
        <v>6</v>
      </c>
    </row>
    <row r="613" spans="1:3">
      <c r="A613" s="50">
        <v>44971</v>
      </c>
      <c r="B613" s="69" t="str">
        <f t="shared" si="9"/>
        <v>FÉVRIER</v>
      </c>
      <c r="C613" s="65">
        <v>8</v>
      </c>
    </row>
    <row r="614" spans="1:3">
      <c r="A614" s="51">
        <v>44971</v>
      </c>
      <c r="B614" s="69" t="str">
        <f t="shared" si="9"/>
        <v>FÉVRIER</v>
      </c>
      <c r="C614" s="65">
        <v>7</v>
      </c>
    </row>
    <row r="615" spans="1:3">
      <c r="A615" s="50">
        <v>44971</v>
      </c>
      <c r="B615" s="69" t="str">
        <f t="shared" si="9"/>
        <v>FÉVRIER</v>
      </c>
      <c r="C615" s="65">
        <v>8</v>
      </c>
    </row>
    <row r="616" spans="1:3">
      <c r="A616" s="51">
        <v>44971</v>
      </c>
      <c r="B616" s="69" t="str">
        <f t="shared" si="9"/>
        <v>FÉVRIER</v>
      </c>
      <c r="C616" s="65">
        <v>6</v>
      </c>
    </row>
    <row r="617" spans="1:3">
      <c r="A617" s="50">
        <v>44971</v>
      </c>
      <c r="B617" s="69" t="str">
        <f t="shared" si="9"/>
        <v>FÉVRIER</v>
      </c>
      <c r="C617" s="65">
        <v>10</v>
      </c>
    </row>
    <row r="618" spans="1:3">
      <c r="A618" s="51">
        <v>44971</v>
      </c>
      <c r="B618" s="69" t="str">
        <f t="shared" si="9"/>
        <v>FÉVRIER</v>
      </c>
      <c r="C618" s="65">
        <v>10</v>
      </c>
    </row>
    <row r="619" spans="1:3">
      <c r="A619" s="50">
        <v>44971</v>
      </c>
      <c r="B619" s="69" t="str">
        <f t="shared" si="9"/>
        <v>FÉVRIER</v>
      </c>
      <c r="C619" s="65">
        <v>10</v>
      </c>
    </row>
    <row r="620" spans="1:3">
      <c r="A620" s="51">
        <v>44971</v>
      </c>
      <c r="B620" s="69" t="str">
        <f t="shared" si="9"/>
        <v>FÉVRIER</v>
      </c>
      <c r="C620" s="65">
        <v>7</v>
      </c>
    </row>
    <row r="621" spans="1:3">
      <c r="A621" s="50">
        <v>44971</v>
      </c>
      <c r="B621" s="69" t="str">
        <f t="shared" si="9"/>
        <v>FÉVRIER</v>
      </c>
      <c r="C621" s="65">
        <v>11</v>
      </c>
    </row>
    <row r="622" spans="1:3">
      <c r="A622" s="51">
        <v>44971</v>
      </c>
      <c r="B622" s="69" t="str">
        <f t="shared" si="9"/>
        <v>FÉVRIER</v>
      </c>
      <c r="C622" s="65">
        <v>14</v>
      </c>
    </row>
    <row r="623" spans="1:3">
      <c r="A623" s="50">
        <v>44971</v>
      </c>
      <c r="B623" s="69" t="str">
        <f t="shared" si="9"/>
        <v>FÉVRIER</v>
      </c>
      <c r="C623" s="65">
        <v>27</v>
      </c>
    </row>
    <row r="624" spans="1:3">
      <c r="A624" s="51">
        <v>44971</v>
      </c>
      <c r="B624" s="69" t="str">
        <f t="shared" si="9"/>
        <v>FÉVRIER</v>
      </c>
      <c r="C624" s="65">
        <v>11</v>
      </c>
    </row>
    <row r="625" spans="1:3">
      <c r="A625" s="50">
        <v>44971</v>
      </c>
      <c r="B625" s="69" t="str">
        <f t="shared" si="9"/>
        <v>FÉVRIER</v>
      </c>
      <c r="C625" s="65">
        <v>16</v>
      </c>
    </row>
    <row r="626" spans="1:3">
      <c r="A626" s="50">
        <v>44978</v>
      </c>
      <c r="B626" s="69" t="str">
        <f t="shared" si="9"/>
        <v>FÉVRIER</v>
      </c>
      <c r="C626" s="65">
        <v>12</v>
      </c>
    </row>
    <row r="627" spans="1:3">
      <c r="A627" s="51">
        <v>44978</v>
      </c>
      <c r="B627" s="69" t="str">
        <f t="shared" si="9"/>
        <v>FÉVRIER</v>
      </c>
      <c r="C627" s="65">
        <v>11</v>
      </c>
    </row>
    <row r="628" spans="1:3">
      <c r="A628" s="50">
        <v>44978</v>
      </c>
      <c r="B628" s="69" t="str">
        <f t="shared" si="9"/>
        <v>FÉVRIER</v>
      </c>
      <c r="C628" s="65">
        <v>11</v>
      </c>
    </row>
    <row r="629" spans="1:3">
      <c r="A629" s="51">
        <v>44978</v>
      </c>
      <c r="B629" s="69" t="str">
        <f t="shared" si="9"/>
        <v>FÉVRIER</v>
      </c>
      <c r="C629" s="65">
        <v>11</v>
      </c>
    </row>
    <row r="630" spans="1:3">
      <c r="A630" s="50">
        <v>44978</v>
      </c>
      <c r="B630" s="69" t="str">
        <f t="shared" si="9"/>
        <v>FÉVRIER</v>
      </c>
      <c r="C630" s="65">
        <v>6</v>
      </c>
    </row>
    <row r="631" spans="1:3">
      <c r="A631" s="51">
        <v>44978</v>
      </c>
      <c r="B631" s="69" t="str">
        <f t="shared" si="9"/>
        <v>FÉVRIER</v>
      </c>
      <c r="C631" s="65">
        <v>11</v>
      </c>
    </row>
    <row r="632" spans="1:3">
      <c r="A632" s="50">
        <v>44978</v>
      </c>
      <c r="B632" s="69" t="str">
        <f t="shared" si="9"/>
        <v>FÉVRIER</v>
      </c>
      <c r="C632" s="65">
        <v>15</v>
      </c>
    </row>
    <row r="633" spans="1:3">
      <c r="A633" s="51">
        <v>44978</v>
      </c>
      <c r="B633" s="69" t="str">
        <f t="shared" si="9"/>
        <v>FÉVRIER</v>
      </c>
      <c r="C633" s="65">
        <v>8</v>
      </c>
    </row>
    <row r="634" spans="1:3">
      <c r="A634" s="50">
        <v>44978</v>
      </c>
      <c r="B634" s="69" t="str">
        <f t="shared" si="9"/>
        <v>FÉVRIER</v>
      </c>
      <c r="C634" s="65">
        <v>16</v>
      </c>
    </row>
    <row r="635" spans="1:3">
      <c r="A635" s="51">
        <v>44978</v>
      </c>
      <c r="B635" s="69" t="str">
        <f t="shared" si="9"/>
        <v>FÉVRIER</v>
      </c>
      <c r="C635" s="65">
        <v>15</v>
      </c>
    </row>
    <row r="636" spans="1:3">
      <c r="A636" s="50">
        <v>44978</v>
      </c>
      <c r="B636" s="69" t="str">
        <f t="shared" si="9"/>
        <v>FÉVRIER</v>
      </c>
      <c r="C636" s="65">
        <v>13</v>
      </c>
    </row>
    <row r="637" spans="1:3">
      <c r="A637" s="51">
        <v>44978</v>
      </c>
      <c r="B637" s="69" t="str">
        <f t="shared" si="9"/>
        <v>FÉVRIER</v>
      </c>
      <c r="C637" s="65">
        <v>14</v>
      </c>
    </row>
    <row r="638" spans="1:3">
      <c r="A638" s="50">
        <v>44978</v>
      </c>
      <c r="B638" s="69" t="str">
        <f t="shared" si="9"/>
        <v>FÉVRIER</v>
      </c>
      <c r="C638" s="65">
        <v>9</v>
      </c>
    </row>
    <row r="639" spans="1:3">
      <c r="A639" s="51">
        <v>44978</v>
      </c>
      <c r="B639" s="69" t="str">
        <f t="shared" si="9"/>
        <v>FÉVRIER</v>
      </c>
      <c r="C639" s="65">
        <v>13</v>
      </c>
    </row>
    <row r="640" spans="1:3">
      <c r="A640" s="50">
        <v>44978</v>
      </c>
      <c r="B640" s="69" t="str">
        <f t="shared" si="9"/>
        <v>FÉVRIER</v>
      </c>
      <c r="C640" s="65">
        <v>20</v>
      </c>
    </row>
    <row r="641" spans="1:3">
      <c r="A641" s="51">
        <v>44979</v>
      </c>
      <c r="B641" s="69" t="str">
        <f t="shared" si="9"/>
        <v>FÉVRIER</v>
      </c>
      <c r="C641" s="65">
        <v>9</v>
      </c>
    </row>
    <row r="642" spans="1:3">
      <c r="A642" s="50">
        <v>44979</v>
      </c>
      <c r="B642" s="69" t="str">
        <f t="shared" ref="B642:B705" si="10">UPPER(TEXT(A642,  "mmmm"))</f>
        <v>FÉVRIER</v>
      </c>
      <c r="C642" s="65">
        <v>15</v>
      </c>
    </row>
    <row r="643" spans="1:3">
      <c r="A643" s="51">
        <v>44979</v>
      </c>
      <c r="B643" s="69" t="str">
        <f t="shared" si="10"/>
        <v>FÉVRIER</v>
      </c>
      <c r="C643" s="65">
        <v>12</v>
      </c>
    </row>
    <row r="644" spans="1:3">
      <c r="A644" s="50">
        <v>44979</v>
      </c>
      <c r="B644" s="69" t="str">
        <f t="shared" si="10"/>
        <v>FÉVRIER</v>
      </c>
      <c r="C644" s="65">
        <v>17</v>
      </c>
    </row>
    <row r="645" spans="1:3">
      <c r="A645" s="51">
        <v>44979</v>
      </c>
      <c r="B645" s="69" t="str">
        <f t="shared" si="10"/>
        <v>FÉVRIER</v>
      </c>
      <c r="C645" s="65">
        <v>18</v>
      </c>
    </row>
    <row r="646" spans="1:3">
      <c r="A646" s="50">
        <v>44979</v>
      </c>
      <c r="B646" s="69" t="str">
        <f t="shared" si="10"/>
        <v>FÉVRIER</v>
      </c>
      <c r="C646" s="65">
        <v>16</v>
      </c>
    </row>
    <row r="647" spans="1:3">
      <c r="A647" s="51">
        <v>44979</v>
      </c>
      <c r="B647" s="69" t="str">
        <f t="shared" si="10"/>
        <v>FÉVRIER</v>
      </c>
      <c r="C647" s="65">
        <v>17</v>
      </c>
    </row>
    <row r="648" spans="1:3">
      <c r="A648" s="50">
        <v>44979</v>
      </c>
      <c r="B648" s="69" t="str">
        <f t="shared" si="10"/>
        <v>FÉVRIER</v>
      </c>
      <c r="C648" s="65">
        <v>14</v>
      </c>
    </row>
    <row r="649" spans="1:3">
      <c r="A649" s="51">
        <v>44979</v>
      </c>
      <c r="B649" s="69" t="str">
        <f t="shared" si="10"/>
        <v>FÉVRIER</v>
      </c>
      <c r="C649" s="65">
        <v>8</v>
      </c>
    </row>
    <row r="650" spans="1:3">
      <c r="A650" s="50">
        <v>44979</v>
      </c>
      <c r="B650" s="69" t="str">
        <f t="shared" si="10"/>
        <v>FÉVRIER</v>
      </c>
      <c r="C650" s="65">
        <v>9</v>
      </c>
    </row>
    <row r="651" spans="1:3">
      <c r="A651" s="51">
        <v>44979</v>
      </c>
      <c r="B651" s="69" t="str">
        <f t="shared" si="10"/>
        <v>FÉVRIER</v>
      </c>
      <c r="C651" s="65">
        <v>9</v>
      </c>
    </row>
    <row r="652" spans="1:3">
      <c r="A652" s="51">
        <v>43840</v>
      </c>
      <c r="B652" s="69" t="str">
        <f t="shared" si="10"/>
        <v>JANVIER</v>
      </c>
      <c r="C652" s="65">
        <v>3</v>
      </c>
    </row>
    <row r="653" spans="1:3">
      <c r="A653" s="50">
        <v>43840</v>
      </c>
      <c r="B653" s="69" t="str">
        <f t="shared" si="10"/>
        <v>JANVIER</v>
      </c>
      <c r="C653" s="65">
        <v>7</v>
      </c>
    </row>
    <row r="654" spans="1:3">
      <c r="A654" s="51">
        <v>43840</v>
      </c>
      <c r="B654" s="69" t="str">
        <f t="shared" si="10"/>
        <v>JANVIER</v>
      </c>
      <c r="C654" s="65">
        <v>7</v>
      </c>
    </row>
    <row r="655" spans="1:3">
      <c r="A655" s="50">
        <v>43840</v>
      </c>
      <c r="B655" s="69" t="str">
        <f t="shared" si="10"/>
        <v>JANVIER</v>
      </c>
      <c r="C655" s="65">
        <v>4</v>
      </c>
    </row>
    <row r="656" spans="1:3">
      <c r="A656" s="51">
        <v>43840</v>
      </c>
      <c r="B656" s="69" t="str">
        <f t="shared" si="10"/>
        <v>JANVIER</v>
      </c>
      <c r="C656" s="65">
        <v>13</v>
      </c>
    </row>
    <row r="657" spans="1:3">
      <c r="A657" s="50">
        <v>43840</v>
      </c>
      <c r="B657" s="69" t="str">
        <f t="shared" si="10"/>
        <v>JANVIER</v>
      </c>
      <c r="C657" s="65">
        <v>9</v>
      </c>
    </row>
    <row r="658" spans="1:3">
      <c r="A658" s="51">
        <v>43840</v>
      </c>
      <c r="B658" s="69" t="str">
        <f t="shared" si="10"/>
        <v>JANVIER</v>
      </c>
      <c r="C658" s="65">
        <v>7</v>
      </c>
    </row>
    <row r="659" spans="1:3">
      <c r="A659" s="50">
        <v>43840</v>
      </c>
      <c r="B659" s="69" t="str">
        <f t="shared" si="10"/>
        <v>JANVIER</v>
      </c>
      <c r="C659" s="65">
        <v>16</v>
      </c>
    </row>
    <row r="660" spans="1:3">
      <c r="A660" s="51">
        <v>43840</v>
      </c>
      <c r="B660" s="69" t="str">
        <f t="shared" si="10"/>
        <v>JANVIER</v>
      </c>
      <c r="C660" s="65">
        <v>12</v>
      </c>
    </row>
    <row r="661" spans="1:3">
      <c r="A661" s="50">
        <v>43840</v>
      </c>
      <c r="B661" s="69" t="str">
        <f t="shared" si="10"/>
        <v>JANVIER</v>
      </c>
      <c r="C661" s="65">
        <v>6</v>
      </c>
    </row>
    <row r="662" spans="1:3">
      <c r="A662" s="51">
        <v>43840</v>
      </c>
      <c r="B662" s="69" t="str">
        <f t="shared" si="10"/>
        <v>JANVIER</v>
      </c>
      <c r="C662" s="65">
        <v>11</v>
      </c>
    </row>
    <row r="663" spans="1:3">
      <c r="A663" s="50">
        <v>43850</v>
      </c>
      <c r="B663" s="69" t="str">
        <f t="shared" si="10"/>
        <v>JANVIER</v>
      </c>
      <c r="C663" s="65">
        <v>2</v>
      </c>
    </row>
    <row r="664" spans="1:3">
      <c r="A664" s="51">
        <v>43850</v>
      </c>
      <c r="B664" s="69" t="str">
        <f t="shared" si="10"/>
        <v>JANVIER</v>
      </c>
      <c r="C664" s="65">
        <v>8</v>
      </c>
    </row>
    <row r="665" spans="1:3">
      <c r="A665" s="50">
        <v>43850</v>
      </c>
      <c r="B665" s="69" t="str">
        <f t="shared" si="10"/>
        <v>JANVIER</v>
      </c>
      <c r="C665" s="65">
        <v>12</v>
      </c>
    </row>
    <row r="666" spans="1:3">
      <c r="A666" s="51">
        <v>43850</v>
      </c>
      <c r="B666" s="69" t="str">
        <f t="shared" si="10"/>
        <v>JANVIER</v>
      </c>
      <c r="C666" s="65">
        <v>14</v>
      </c>
    </row>
    <row r="667" spans="1:3">
      <c r="A667" s="50">
        <v>43850</v>
      </c>
      <c r="B667" s="69" t="str">
        <f t="shared" si="10"/>
        <v>JANVIER</v>
      </c>
      <c r="C667" s="65">
        <v>10</v>
      </c>
    </row>
    <row r="668" spans="1:3">
      <c r="A668" s="51">
        <v>43850</v>
      </c>
      <c r="B668" s="69" t="str">
        <f t="shared" si="10"/>
        <v>JANVIER</v>
      </c>
      <c r="C668" s="65">
        <v>12</v>
      </c>
    </row>
    <row r="669" spans="1:3">
      <c r="A669" s="50">
        <v>43850</v>
      </c>
      <c r="B669" s="69" t="str">
        <f t="shared" si="10"/>
        <v>JANVIER</v>
      </c>
      <c r="C669" s="65">
        <v>5</v>
      </c>
    </row>
    <row r="670" spans="1:3">
      <c r="A670" s="51">
        <v>43850</v>
      </c>
      <c r="B670" s="69" t="str">
        <f t="shared" si="10"/>
        <v>JANVIER</v>
      </c>
      <c r="C670" s="65">
        <v>9</v>
      </c>
    </row>
    <row r="671" spans="1:3">
      <c r="A671" s="50">
        <v>43850</v>
      </c>
      <c r="B671" s="69" t="str">
        <f t="shared" si="10"/>
        <v>JANVIER</v>
      </c>
      <c r="C671" s="65">
        <v>17</v>
      </c>
    </row>
    <row r="672" spans="1:3">
      <c r="A672" s="51">
        <v>43850</v>
      </c>
      <c r="B672" s="69" t="str">
        <f t="shared" si="10"/>
        <v>JANVIER</v>
      </c>
      <c r="C672" s="65">
        <v>11</v>
      </c>
    </row>
    <row r="673" spans="1:3">
      <c r="A673" s="50">
        <v>43850</v>
      </c>
      <c r="B673" s="69" t="str">
        <f t="shared" si="10"/>
        <v>JANVIER</v>
      </c>
      <c r="C673" s="65">
        <v>17</v>
      </c>
    </row>
    <row r="674" spans="1:3">
      <c r="A674" s="51">
        <v>43850</v>
      </c>
      <c r="B674" s="69" t="str">
        <f t="shared" si="10"/>
        <v>JANVIER</v>
      </c>
      <c r="C674" s="65">
        <v>6</v>
      </c>
    </row>
    <row r="675" spans="1:3">
      <c r="A675" s="50">
        <v>43850</v>
      </c>
      <c r="B675" s="69" t="str">
        <f t="shared" si="10"/>
        <v>JANVIER</v>
      </c>
      <c r="C675" s="65">
        <v>17</v>
      </c>
    </row>
    <row r="676" spans="1:3">
      <c r="A676" s="51">
        <v>43850</v>
      </c>
      <c r="B676" s="69" t="str">
        <f t="shared" si="10"/>
        <v>JANVIER</v>
      </c>
      <c r="C676" s="65">
        <v>17</v>
      </c>
    </row>
    <row r="677" spans="1:3">
      <c r="A677" s="50">
        <v>43850</v>
      </c>
      <c r="B677" s="69" t="str">
        <f t="shared" si="10"/>
        <v>JANVIER</v>
      </c>
      <c r="C677" s="65">
        <v>12</v>
      </c>
    </row>
    <row r="678" spans="1:3">
      <c r="A678" s="50">
        <v>44206</v>
      </c>
      <c r="B678" s="69" t="str">
        <f t="shared" si="10"/>
        <v>JANVIER</v>
      </c>
      <c r="C678" s="65">
        <v>14</v>
      </c>
    </row>
    <row r="679" spans="1:3">
      <c r="A679" s="51">
        <v>44206</v>
      </c>
      <c r="B679" s="69" t="str">
        <f t="shared" si="10"/>
        <v>JANVIER</v>
      </c>
      <c r="C679" s="65">
        <v>3</v>
      </c>
    </row>
    <row r="680" spans="1:3">
      <c r="A680" s="50">
        <v>44206</v>
      </c>
      <c r="B680" s="69" t="str">
        <f t="shared" si="10"/>
        <v>JANVIER</v>
      </c>
      <c r="C680" s="65">
        <v>1</v>
      </c>
    </row>
    <row r="681" spans="1:3">
      <c r="A681" s="51">
        <v>44206</v>
      </c>
      <c r="B681" s="69" t="str">
        <f t="shared" si="10"/>
        <v>JANVIER</v>
      </c>
      <c r="C681" s="65">
        <v>1</v>
      </c>
    </row>
    <row r="682" spans="1:3">
      <c r="A682" s="50">
        <v>44206</v>
      </c>
      <c r="B682" s="69" t="str">
        <f t="shared" si="10"/>
        <v>JANVIER</v>
      </c>
      <c r="C682" s="65">
        <v>4</v>
      </c>
    </row>
    <row r="683" spans="1:3">
      <c r="A683" s="51">
        <v>44206</v>
      </c>
      <c r="B683" s="69" t="str">
        <f t="shared" si="10"/>
        <v>JANVIER</v>
      </c>
      <c r="C683" s="65">
        <v>3</v>
      </c>
    </row>
    <row r="684" spans="1:3">
      <c r="A684" s="50">
        <v>44206</v>
      </c>
      <c r="B684" s="69" t="str">
        <f t="shared" si="10"/>
        <v>JANVIER</v>
      </c>
      <c r="C684" s="65">
        <v>1</v>
      </c>
    </row>
    <row r="685" spans="1:3">
      <c r="A685" s="51">
        <v>44206</v>
      </c>
      <c r="B685" s="69" t="str">
        <f t="shared" si="10"/>
        <v>JANVIER</v>
      </c>
      <c r="C685" s="65">
        <v>2</v>
      </c>
    </row>
    <row r="686" spans="1:3">
      <c r="A686" s="50">
        <v>44206</v>
      </c>
      <c r="B686" s="69" t="str">
        <f t="shared" si="10"/>
        <v>JANVIER</v>
      </c>
      <c r="C686" s="65">
        <v>2</v>
      </c>
    </row>
    <row r="687" spans="1:3">
      <c r="A687" s="51">
        <v>44206</v>
      </c>
      <c r="B687" s="69" t="str">
        <f t="shared" si="10"/>
        <v>JANVIER</v>
      </c>
      <c r="C687" s="65">
        <v>1</v>
      </c>
    </row>
    <row r="688" spans="1:3">
      <c r="A688" s="50">
        <v>44206</v>
      </c>
      <c r="B688" s="69" t="str">
        <f t="shared" si="10"/>
        <v>JANVIER</v>
      </c>
      <c r="C688" s="65">
        <v>2</v>
      </c>
    </row>
    <row r="689" spans="1:3">
      <c r="A689" s="51">
        <v>44215</v>
      </c>
      <c r="B689" s="69" t="str">
        <f t="shared" si="10"/>
        <v>JANVIER</v>
      </c>
      <c r="C689" s="65">
        <v>6</v>
      </c>
    </row>
    <row r="690" spans="1:3">
      <c r="A690" s="50">
        <v>44215</v>
      </c>
      <c r="B690" s="69" t="str">
        <f t="shared" si="10"/>
        <v>JANVIER</v>
      </c>
      <c r="C690" s="65">
        <v>22</v>
      </c>
    </row>
    <row r="691" spans="1:3">
      <c r="A691" s="51">
        <v>44215</v>
      </c>
      <c r="B691" s="69" t="str">
        <f t="shared" si="10"/>
        <v>JANVIER</v>
      </c>
      <c r="C691" s="65">
        <v>18</v>
      </c>
    </row>
    <row r="692" spans="1:3">
      <c r="A692" s="50">
        <v>44215</v>
      </c>
      <c r="B692" s="69" t="str">
        <f t="shared" si="10"/>
        <v>JANVIER</v>
      </c>
      <c r="C692" s="65">
        <v>25</v>
      </c>
    </row>
    <row r="693" spans="1:3">
      <c r="A693" s="51">
        <v>44215</v>
      </c>
      <c r="B693" s="69" t="str">
        <f t="shared" si="10"/>
        <v>JANVIER</v>
      </c>
      <c r="C693" s="65">
        <v>23</v>
      </c>
    </row>
    <row r="694" spans="1:3">
      <c r="A694" s="50">
        <v>44215</v>
      </c>
      <c r="B694" s="69" t="str">
        <f t="shared" si="10"/>
        <v>JANVIER</v>
      </c>
      <c r="C694" s="65">
        <v>23</v>
      </c>
    </row>
    <row r="695" spans="1:3">
      <c r="A695" s="51">
        <v>44215</v>
      </c>
      <c r="B695" s="69" t="str">
        <f t="shared" si="10"/>
        <v>JANVIER</v>
      </c>
      <c r="C695" s="65">
        <v>34</v>
      </c>
    </row>
    <row r="696" spans="1:3">
      <c r="A696" s="50">
        <v>44215</v>
      </c>
      <c r="B696" s="69" t="str">
        <f t="shared" si="10"/>
        <v>JANVIER</v>
      </c>
      <c r="C696" s="65">
        <v>7</v>
      </c>
    </row>
    <row r="697" spans="1:3">
      <c r="A697" s="51">
        <v>44215</v>
      </c>
      <c r="B697" s="69" t="str">
        <f t="shared" si="10"/>
        <v>JANVIER</v>
      </c>
      <c r="C697" s="65">
        <v>22</v>
      </c>
    </row>
    <row r="698" spans="1:3">
      <c r="A698" s="50">
        <v>44215</v>
      </c>
      <c r="B698" s="69" t="str">
        <f t="shared" si="10"/>
        <v>JANVIER</v>
      </c>
      <c r="C698" s="65">
        <v>25</v>
      </c>
    </row>
    <row r="699" spans="1:3">
      <c r="A699" s="51">
        <v>44215</v>
      </c>
      <c r="B699" s="69" t="str">
        <f t="shared" si="10"/>
        <v>JANVIER</v>
      </c>
      <c r="C699" s="65">
        <v>12</v>
      </c>
    </row>
    <row r="700" spans="1:3">
      <c r="A700" s="50">
        <v>44215</v>
      </c>
      <c r="B700" s="69" t="str">
        <f t="shared" si="10"/>
        <v>JANVIER</v>
      </c>
      <c r="C700" s="65">
        <v>17</v>
      </c>
    </row>
    <row r="701" spans="1:3">
      <c r="A701" s="51">
        <v>44215</v>
      </c>
      <c r="B701" s="69" t="str">
        <f t="shared" si="10"/>
        <v>JANVIER</v>
      </c>
      <c r="C701" s="65">
        <v>13</v>
      </c>
    </row>
    <row r="702" spans="1:3">
      <c r="A702" s="51">
        <v>44216</v>
      </c>
      <c r="B702" s="69" t="str">
        <f t="shared" si="10"/>
        <v>JANVIER</v>
      </c>
      <c r="C702" s="65">
        <v>23</v>
      </c>
    </row>
    <row r="703" spans="1:3">
      <c r="A703" s="50">
        <v>44216</v>
      </c>
      <c r="B703" s="69" t="str">
        <f t="shared" si="10"/>
        <v>JANVIER</v>
      </c>
      <c r="C703" s="65">
        <v>19</v>
      </c>
    </row>
    <row r="704" spans="1:3">
      <c r="A704" s="51">
        <v>44216</v>
      </c>
      <c r="B704" s="69" t="str">
        <f t="shared" si="10"/>
        <v>JANVIER</v>
      </c>
      <c r="C704" s="65">
        <v>13</v>
      </c>
    </row>
    <row r="705" spans="1:3">
      <c r="A705" s="50">
        <v>44216</v>
      </c>
      <c r="B705" s="69" t="str">
        <f t="shared" si="10"/>
        <v>JANVIER</v>
      </c>
      <c r="C705" s="65">
        <v>8</v>
      </c>
    </row>
    <row r="706" spans="1:3">
      <c r="A706" s="51">
        <v>44216</v>
      </c>
      <c r="B706" s="69" t="str">
        <f t="shared" ref="B706:B769" si="11">UPPER(TEXT(A706,  "mmmm"))</f>
        <v>JANVIER</v>
      </c>
      <c r="C706" s="65">
        <v>14</v>
      </c>
    </row>
    <row r="707" spans="1:3">
      <c r="A707" s="50">
        <v>44216</v>
      </c>
      <c r="B707" s="69" t="str">
        <f t="shared" si="11"/>
        <v>JANVIER</v>
      </c>
      <c r="C707" s="65">
        <v>16</v>
      </c>
    </row>
    <row r="708" spans="1:3">
      <c r="A708" s="51">
        <v>44216</v>
      </c>
      <c r="B708" s="69" t="str">
        <f t="shared" si="11"/>
        <v>JANVIER</v>
      </c>
      <c r="C708" s="65">
        <v>2</v>
      </c>
    </row>
    <row r="709" spans="1:3">
      <c r="A709" s="50">
        <v>44216</v>
      </c>
      <c r="B709" s="69" t="str">
        <f t="shared" si="11"/>
        <v>JANVIER</v>
      </c>
      <c r="C709" s="65">
        <v>6</v>
      </c>
    </row>
    <row r="710" spans="1:3">
      <c r="A710" s="50">
        <v>44225</v>
      </c>
      <c r="B710" s="69" t="str">
        <f t="shared" si="11"/>
        <v>JANVIER</v>
      </c>
      <c r="C710" s="65">
        <v>10</v>
      </c>
    </row>
    <row r="711" spans="1:3">
      <c r="A711" s="51">
        <v>44225</v>
      </c>
      <c r="B711" s="69" t="str">
        <f t="shared" si="11"/>
        <v>JANVIER</v>
      </c>
      <c r="C711" s="65">
        <v>17</v>
      </c>
    </row>
    <row r="712" spans="1:3">
      <c r="A712" s="50">
        <v>44225</v>
      </c>
      <c r="B712" s="69" t="str">
        <f t="shared" si="11"/>
        <v>JANVIER</v>
      </c>
      <c r="C712" s="65">
        <v>14</v>
      </c>
    </row>
    <row r="713" spans="1:3">
      <c r="A713" s="51">
        <v>44225</v>
      </c>
      <c r="B713" s="69" t="str">
        <f t="shared" si="11"/>
        <v>JANVIER</v>
      </c>
      <c r="C713" s="65">
        <v>8</v>
      </c>
    </row>
    <row r="714" spans="1:3">
      <c r="A714" s="50">
        <v>44225</v>
      </c>
      <c r="B714" s="69" t="str">
        <f t="shared" si="11"/>
        <v>JANVIER</v>
      </c>
      <c r="C714" s="65">
        <v>16</v>
      </c>
    </row>
    <row r="715" spans="1:3">
      <c r="A715" s="51">
        <v>44225</v>
      </c>
      <c r="B715" s="69" t="str">
        <f t="shared" si="11"/>
        <v>JANVIER</v>
      </c>
      <c r="C715" s="65">
        <v>19</v>
      </c>
    </row>
    <row r="716" spans="1:3">
      <c r="A716" s="50">
        <v>44225</v>
      </c>
      <c r="B716" s="69" t="str">
        <f t="shared" si="11"/>
        <v>JANVIER</v>
      </c>
      <c r="C716" s="65">
        <v>5</v>
      </c>
    </row>
    <row r="717" spans="1:3">
      <c r="A717" s="51">
        <v>44225</v>
      </c>
      <c r="B717" s="69" t="str">
        <f t="shared" si="11"/>
        <v>JANVIER</v>
      </c>
      <c r="C717" s="65">
        <v>12</v>
      </c>
    </row>
    <row r="718" spans="1:3">
      <c r="A718" s="50">
        <v>44225</v>
      </c>
      <c r="B718" s="69" t="str">
        <f t="shared" si="11"/>
        <v>JANVIER</v>
      </c>
      <c r="C718" s="65">
        <v>13</v>
      </c>
    </row>
    <row r="719" spans="1:3">
      <c r="A719" s="51">
        <v>44225</v>
      </c>
      <c r="B719" s="69" t="str">
        <f t="shared" si="11"/>
        <v>JANVIER</v>
      </c>
      <c r="C719" s="65">
        <v>16</v>
      </c>
    </row>
    <row r="720" spans="1:3">
      <c r="A720" s="50">
        <v>44225</v>
      </c>
      <c r="B720" s="69" t="str">
        <f t="shared" si="11"/>
        <v>JANVIER</v>
      </c>
      <c r="C720" s="65">
        <v>15</v>
      </c>
    </row>
    <row r="721" spans="1:3">
      <c r="A721" s="51">
        <v>44225</v>
      </c>
      <c r="B721" s="69" t="str">
        <f t="shared" si="11"/>
        <v>JANVIER</v>
      </c>
      <c r="C721" s="65">
        <v>12</v>
      </c>
    </row>
    <row r="722" spans="1:3">
      <c r="A722" s="50">
        <v>44225</v>
      </c>
      <c r="B722" s="69" t="str">
        <f t="shared" si="11"/>
        <v>JANVIER</v>
      </c>
      <c r="C722" s="65">
        <v>15</v>
      </c>
    </row>
    <row r="723" spans="1:3">
      <c r="A723" s="51">
        <v>44225</v>
      </c>
      <c r="B723" s="69" t="str">
        <f t="shared" si="11"/>
        <v>JANVIER</v>
      </c>
      <c r="C723" s="65">
        <v>16</v>
      </c>
    </row>
    <row r="724" spans="1:3">
      <c r="A724" s="50">
        <v>44225</v>
      </c>
      <c r="B724" s="69" t="str">
        <f t="shared" si="11"/>
        <v>JANVIER</v>
      </c>
      <c r="C724" s="65">
        <v>8</v>
      </c>
    </row>
    <row r="725" spans="1:3">
      <c r="A725" s="50">
        <v>44575</v>
      </c>
      <c r="B725" s="69" t="str">
        <f t="shared" si="11"/>
        <v>JANVIER</v>
      </c>
      <c r="C725" s="65">
        <v>3</v>
      </c>
    </row>
    <row r="726" spans="1:3">
      <c r="A726" s="51">
        <v>44575</v>
      </c>
      <c r="B726" s="69" t="str">
        <f t="shared" si="11"/>
        <v>JANVIER</v>
      </c>
      <c r="C726" s="65">
        <v>9</v>
      </c>
    </row>
    <row r="727" spans="1:3">
      <c r="A727" s="50">
        <v>44575</v>
      </c>
      <c r="B727" s="69" t="str">
        <f t="shared" si="11"/>
        <v>JANVIER</v>
      </c>
      <c r="C727" s="65">
        <v>10</v>
      </c>
    </row>
    <row r="728" spans="1:3">
      <c r="A728" s="51">
        <v>44575</v>
      </c>
      <c r="B728" s="69" t="str">
        <f t="shared" si="11"/>
        <v>JANVIER</v>
      </c>
      <c r="C728" s="65">
        <v>6</v>
      </c>
    </row>
    <row r="729" spans="1:3">
      <c r="A729" s="50">
        <v>44575</v>
      </c>
      <c r="B729" s="69" t="str">
        <f t="shared" si="11"/>
        <v>JANVIER</v>
      </c>
      <c r="C729" s="65">
        <v>5</v>
      </c>
    </row>
    <row r="730" spans="1:3">
      <c r="A730" s="51">
        <v>44575</v>
      </c>
      <c r="B730" s="69" t="str">
        <f t="shared" si="11"/>
        <v>JANVIER</v>
      </c>
      <c r="C730" s="65">
        <v>9</v>
      </c>
    </row>
    <row r="731" spans="1:3">
      <c r="A731" s="50">
        <v>44575</v>
      </c>
      <c r="B731" s="69" t="str">
        <f t="shared" si="11"/>
        <v>JANVIER</v>
      </c>
      <c r="C731" s="65">
        <v>12</v>
      </c>
    </row>
    <row r="732" spans="1:3">
      <c r="A732" s="51">
        <v>44575</v>
      </c>
      <c r="B732" s="69" t="str">
        <f t="shared" si="11"/>
        <v>JANVIER</v>
      </c>
      <c r="C732" s="65">
        <v>7</v>
      </c>
    </row>
    <row r="733" spans="1:3">
      <c r="A733" s="50">
        <v>44575</v>
      </c>
      <c r="B733" s="69" t="str">
        <f t="shared" si="11"/>
        <v>JANVIER</v>
      </c>
      <c r="C733" s="65">
        <v>7</v>
      </c>
    </row>
    <row r="734" spans="1:3">
      <c r="A734" s="51">
        <v>44575</v>
      </c>
      <c r="B734" s="69" t="str">
        <f t="shared" si="11"/>
        <v>JANVIER</v>
      </c>
      <c r="C734" s="65">
        <v>10</v>
      </c>
    </row>
    <row r="735" spans="1:3">
      <c r="A735" s="50">
        <v>44575</v>
      </c>
      <c r="B735" s="69" t="str">
        <f t="shared" si="11"/>
        <v>JANVIER</v>
      </c>
      <c r="C735" s="65">
        <v>6</v>
      </c>
    </row>
    <row r="736" spans="1:3">
      <c r="A736" s="51">
        <v>44575</v>
      </c>
      <c r="B736" s="69" t="str">
        <f t="shared" si="11"/>
        <v>JANVIER</v>
      </c>
      <c r="C736" s="65">
        <v>8</v>
      </c>
    </row>
    <row r="737" spans="1:3">
      <c r="A737" s="50">
        <v>44575</v>
      </c>
      <c r="B737" s="69" t="str">
        <f t="shared" si="11"/>
        <v>JANVIER</v>
      </c>
      <c r="C737" s="65">
        <v>10</v>
      </c>
    </row>
    <row r="738" spans="1:3">
      <c r="A738" s="51">
        <v>44575</v>
      </c>
      <c r="B738" s="69" t="str">
        <f t="shared" si="11"/>
        <v>JANVIER</v>
      </c>
      <c r="C738" s="65">
        <v>4</v>
      </c>
    </row>
    <row r="739" spans="1:3">
      <c r="A739" s="51">
        <v>44576</v>
      </c>
      <c r="B739" s="69" t="str">
        <f t="shared" si="11"/>
        <v>JANVIER</v>
      </c>
      <c r="C739" s="65">
        <v>20</v>
      </c>
    </row>
    <row r="740" spans="1:3">
      <c r="A740" s="50">
        <v>44576</v>
      </c>
      <c r="B740" s="69" t="str">
        <f t="shared" si="11"/>
        <v>JANVIER</v>
      </c>
      <c r="C740" s="65">
        <v>7</v>
      </c>
    </row>
    <row r="741" spans="1:3">
      <c r="A741" s="51">
        <v>44576</v>
      </c>
      <c r="B741" s="69" t="str">
        <f t="shared" si="11"/>
        <v>JANVIER</v>
      </c>
      <c r="C741" s="65">
        <v>10</v>
      </c>
    </row>
    <row r="742" spans="1:3">
      <c r="A742" s="50">
        <v>44576</v>
      </c>
      <c r="B742" s="69" t="str">
        <f t="shared" si="11"/>
        <v>JANVIER</v>
      </c>
      <c r="C742" s="65">
        <v>7</v>
      </c>
    </row>
    <row r="743" spans="1:3">
      <c r="A743" s="51">
        <v>44576</v>
      </c>
      <c r="B743" s="69" t="str">
        <f t="shared" si="11"/>
        <v>JANVIER</v>
      </c>
      <c r="C743" s="65">
        <v>7</v>
      </c>
    </row>
    <row r="744" spans="1:3">
      <c r="A744" s="50">
        <v>44576</v>
      </c>
      <c r="B744" s="69" t="str">
        <f t="shared" si="11"/>
        <v>JANVIER</v>
      </c>
      <c r="C744" s="65">
        <v>18</v>
      </c>
    </row>
    <row r="745" spans="1:3">
      <c r="A745" s="51">
        <v>44576</v>
      </c>
      <c r="B745" s="69" t="str">
        <f t="shared" si="11"/>
        <v>JANVIER</v>
      </c>
      <c r="C745" s="65">
        <v>4</v>
      </c>
    </row>
    <row r="746" spans="1:3">
      <c r="A746" s="50">
        <v>44576</v>
      </c>
      <c r="B746" s="69" t="str">
        <f t="shared" si="11"/>
        <v>JANVIER</v>
      </c>
      <c r="C746" s="65">
        <v>3</v>
      </c>
    </row>
    <row r="747" spans="1:3">
      <c r="A747" s="51">
        <v>44576</v>
      </c>
      <c r="B747" s="69" t="str">
        <f t="shared" si="11"/>
        <v>JANVIER</v>
      </c>
      <c r="C747" s="65">
        <v>7</v>
      </c>
    </row>
    <row r="748" spans="1:3">
      <c r="A748" s="50">
        <v>44576</v>
      </c>
      <c r="B748" s="69" t="str">
        <f t="shared" si="11"/>
        <v>JANVIER</v>
      </c>
      <c r="C748" s="65">
        <v>9</v>
      </c>
    </row>
    <row r="749" spans="1:3">
      <c r="A749" s="51">
        <v>44576</v>
      </c>
      <c r="B749" s="69" t="str">
        <f t="shared" si="11"/>
        <v>JANVIER</v>
      </c>
      <c r="C749" s="65">
        <v>6</v>
      </c>
    </row>
    <row r="750" spans="1:3">
      <c r="A750" s="50">
        <v>44576</v>
      </c>
      <c r="B750" s="69" t="str">
        <f t="shared" si="11"/>
        <v>JANVIER</v>
      </c>
      <c r="C750" s="65">
        <v>6</v>
      </c>
    </row>
    <row r="751" spans="1:3">
      <c r="A751" s="51">
        <v>44576</v>
      </c>
      <c r="B751" s="69" t="str">
        <f t="shared" si="11"/>
        <v>JANVIER</v>
      </c>
      <c r="C751" s="65">
        <v>6</v>
      </c>
    </row>
    <row r="752" spans="1:3">
      <c r="A752" s="50">
        <v>44579</v>
      </c>
      <c r="B752" s="69" t="str">
        <f t="shared" si="11"/>
        <v>JANVIER</v>
      </c>
      <c r="C752" s="65">
        <v>2</v>
      </c>
    </row>
    <row r="753" spans="1:3">
      <c r="A753" s="51">
        <v>44579</v>
      </c>
      <c r="B753" s="69" t="str">
        <f t="shared" si="11"/>
        <v>JANVIER</v>
      </c>
      <c r="C753" s="65">
        <v>2</v>
      </c>
    </row>
    <row r="754" spans="1:3">
      <c r="A754" s="50">
        <v>44579</v>
      </c>
      <c r="B754" s="69" t="str">
        <f t="shared" si="11"/>
        <v>JANVIER</v>
      </c>
      <c r="C754" s="65">
        <v>4</v>
      </c>
    </row>
    <row r="755" spans="1:3">
      <c r="A755" s="51">
        <v>44579</v>
      </c>
      <c r="B755" s="69" t="str">
        <f t="shared" si="11"/>
        <v>JANVIER</v>
      </c>
      <c r="C755" s="65">
        <v>2</v>
      </c>
    </row>
    <row r="756" spans="1:3">
      <c r="A756" s="50">
        <v>44579</v>
      </c>
      <c r="B756" s="69" t="str">
        <f t="shared" si="11"/>
        <v>JANVIER</v>
      </c>
      <c r="C756" s="65">
        <v>3</v>
      </c>
    </row>
    <row r="757" spans="1:3">
      <c r="A757" s="51">
        <v>44579</v>
      </c>
      <c r="B757" s="69" t="str">
        <f t="shared" si="11"/>
        <v>JANVIER</v>
      </c>
      <c r="C757" s="65">
        <v>2</v>
      </c>
    </row>
    <row r="758" spans="1:3">
      <c r="A758" s="50">
        <v>44579</v>
      </c>
      <c r="B758" s="69" t="str">
        <f t="shared" si="11"/>
        <v>JANVIER</v>
      </c>
      <c r="C758" s="65">
        <v>2</v>
      </c>
    </row>
    <row r="759" spans="1:3">
      <c r="A759" s="51">
        <v>44579</v>
      </c>
      <c r="B759" s="69" t="str">
        <f t="shared" si="11"/>
        <v>JANVIER</v>
      </c>
      <c r="C759" s="65">
        <v>2</v>
      </c>
    </row>
    <row r="760" spans="1:3">
      <c r="A760" s="50">
        <v>44579</v>
      </c>
      <c r="B760" s="69" t="str">
        <f t="shared" si="11"/>
        <v>JANVIER</v>
      </c>
      <c r="C760" s="65">
        <v>2</v>
      </c>
    </row>
    <row r="761" spans="1:3">
      <c r="A761" s="51">
        <v>44579</v>
      </c>
      <c r="B761" s="69" t="str">
        <f t="shared" si="11"/>
        <v>JANVIER</v>
      </c>
      <c r="C761" s="65">
        <v>3</v>
      </c>
    </row>
    <row r="762" spans="1:3">
      <c r="A762" s="50">
        <v>44579</v>
      </c>
      <c r="B762" s="69" t="str">
        <f t="shared" si="11"/>
        <v>JANVIER</v>
      </c>
      <c r="C762" s="65">
        <v>2</v>
      </c>
    </row>
    <row r="763" spans="1:3">
      <c r="A763" s="51">
        <v>44583</v>
      </c>
      <c r="B763" s="69" t="str">
        <f t="shared" si="11"/>
        <v>JANVIER</v>
      </c>
      <c r="C763" s="65">
        <v>7</v>
      </c>
    </row>
    <row r="764" spans="1:3">
      <c r="A764" s="50">
        <v>44583</v>
      </c>
      <c r="B764" s="69" t="str">
        <f t="shared" si="11"/>
        <v>JANVIER</v>
      </c>
      <c r="C764" s="65">
        <v>8</v>
      </c>
    </row>
    <row r="765" spans="1:3">
      <c r="A765" s="51">
        <v>44583</v>
      </c>
      <c r="B765" s="69" t="str">
        <f t="shared" si="11"/>
        <v>JANVIER</v>
      </c>
      <c r="C765" s="65">
        <v>12</v>
      </c>
    </row>
    <row r="766" spans="1:3">
      <c r="A766" s="50">
        <v>44583</v>
      </c>
      <c r="B766" s="69" t="str">
        <f t="shared" si="11"/>
        <v>JANVIER</v>
      </c>
      <c r="C766" s="65">
        <v>7</v>
      </c>
    </row>
    <row r="767" spans="1:3">
      <c r="A767" s="51">
        <v>44583</v>
      </c>
      <c r="B767" s="69" t="str">
        <f t="shared" si="11"/>
        <v>JANVIER</v>
      </c>
      <c r="C767" s="65">
        <v>5</v>
      </c>
    </row>
    <row r="768" spans="1:3">
      <c r="A768" s="50">
        <v>44583</v>
      </c>
      <c r="B768" s="69" t="str">
        <f t="shared" si="11"/>
        <v>JANVIER</v>
      </c>
      <c r="C768" s="65">
        <v>14</v>
      </c>
    </row>
    <row r="769" spans="1:3">
      <c r="A769" s="51">
        <v>44583</v>
      </c>
      <c r="B769" s="69" t="str">
        <f t="shared" si="11"/>
        <v>JANVIER</v>
      </c>
      <c r="C769" s="65">
        <v>20</v>
      </c>
    </row>
    <row r="770" spans="1:3">
      <c r="A770" s="50">
        <v>44583</v>
      </c>
      <c r="B770" s="69" t="str">
        <f t="shared" ref="B770:B833" si="12">UPPER(TEXT(A770,  "mmmm"))</f>
        <v>JANVIER</v>
      </c>
      <c r="C770" s="65">
        <v>18</v>
      </c>
    </row>
    <row r="771" spans="1:3">
      <c r="A771" s="51">
        <v>44583</v>
      </c>
      <c r="B771" s="69" t="str">
        <f t="shared" si="12"/>
        <v>JANVIER</v>
      </c>
      <c r="C771" s="65">
        <v>14</v>
      </c>
    </row>
    <row r="772" spans="1:3">
      <c r="A772" s="50">
        <v>44583</v>
      </c>
      <c r="B772" s="69" t="str">
        <f t="shared" si="12"/>
        <v>JANVIER</v>
      </c>
      <c r="C772" s="65">
        <v>16</v>
      </c>
    </row>
    <row r="773" spans="1:3">
      <c r="A773" s="51">
        <v>44583</v>
      </c>
      <c r="B773" s="69" t="str">
        <f t="shared" si="12"/>
        <v>JANVIER</v>
      </c>
      <c r="C773" s="65">
        <v>14</v>
      </c>
    </row>
    <row r="774" spans="1:3">
      <c r="A774" s="50">
        <v>44583</v>
      </c>
      <c r="B774" s="69" t="str">
        <f t="shared" si="12"/>
        <v>JANVIER</v>
      </c>
      <c r="C774" s="65">
        <v>11</v>
      </c>
    </row>
    <row r="775" spans="1:3">
      <c r="A775" s="51">
        <v>44583</v>
      </c>
      <c r="B775" s="69" t="str">
        <f t="shared" si="12"/>
        <v>JANVIER</v>
      </c>
      <c r="C775" s="65">
        <v>13</v>
      </c>
    </row>
    <row r="776" spans="1:3">
      <c r="A776" s="50">
        <v>44583</v>
      </c>
      <c r="B776" s="69" t="str">
        <f t="shared" si="12"/>
        <v>JANVIER</v>
      </c>
      <c r="C776" s="65">
        <v>12</v>
      </c>
    </row>
    <row r="777" spans="1:3">
      <c r="A777" s="51">
        <v>44583</v>
      </c>
      <c r="B777" s="69" t="str">
        <f t="shared" si="12"/>
        <v>JANVIER</v>
      </c>
      <c r="C777" s="65">
        <v>17</v>
      </c>
    </row>
    <row r="778" spans="1:3">
      <c r="A778" s="50">
        <v>44588</v>
      </c>
      <c r="B778" s="69" t="str">
        <f t="shared" si="12"/>
        <v>JANVIER</v>
      </c>
      <c r="C778" s="65">
        <v>2</v>
      </c>
    </row>
    <row r="779" spans="1:3">
      <c r="A779" s="51">
        <v>44588</v>
      </c>
      <c r="B779" s="69" t="str">
        <f t="shared" si="12"/>
        <v>JANVIER</v>
      </c>
      <c r="C779" s="65">
        <v>12</v>
      </c>
    </row>
    <row r="780" spans="1:3">
      <c r="A780" s="50">
        <v>44588</v>
      </c>
      <c r="B780" s="69" t="str">
        <f t="shared" si="12"/>
        <v>JANVIER</v>
      </c>
      <c r="C780" s="65">
        <v>15</v>
      </c>
    </row>
    <row r="781" spans="1:3">
      <c r="A781" s="51">
        <v>44588</v>
      </c>
      <c r="B781" s="69" t="str">
        <f t="shared" si="12"/>
        <v>JANVIER</v>
      </c>
      <c r="C781" s="65">
        <v>11</v>
      </c>
    </row>
    <row r="782" spans="1:3">
      <c r="A782" s="50">
        <v>44588</v>
      </c>
      <c r="B782" s="69" t="str">
        <f t="shared" si="12"/>
        <v>JANVIER</v>
      </c>
      <c r="C782" s="65">
        <v>11</v>
      </c>
    </row>
    <row r="783" spans="1:3">
      <c r="A783" s="51">
        <v>44588</v>
      </c>
      <c r="B783" s="69" t="str">
        <f t="shared" si="12"/>
        <v>JANVIER</v>
      </c>
      <c r="C783" s="65">
        <v>16</v>
      </c>
    </row>
    <row r="784" spans="1:3">
      <c r="A784" s="50">
        <v>44588</v>
      </c>
      <c r="B784" s="69" t="str">
        <f t="shared" si="12"/>
        <v>JANVIER</v>
      </c>
      <c r="C784" s="65">
        <v>12</v>
      </c>
    </row>
    <row r="785" spans="1:3">
      <c r="A785" s="51">
        <v>44588</v>
      </c>
      <c r="B785" s="69" t="str">
        <f t="shared" si="12"/>
        <v>JANVIER</v>
      </c>
      <c r="C785" s="65">
        <v>8</v>
      </c>
    </row>
    <row r="786" spans="1:3">
      <c r="A786" s="50">
        <v>44588</v>
      </c>
      <c r="B786" s="69" t="str">
        <f t="shared" si="12"/>
        <v>JANVIER</v>
      </c>
      <c r="C786" s="65">
        <v>18</v>
      </c>
    </row>
    <row r="787" spans="1:3">
      <c r="A787" s="51">
        <v>44588</v>
      </c>
      <c r="B787" s="69" t="str">
        <f t="shared" si="12"/>
        <v>JANVIER</v>
      </c>
      <c r="C787" s="65">
        <v>21</v>
      </c>
    </row>
    <row r="788" spans="1:3">
      <c r="A788" s="50">
        <v>44588</v>
      </c>
      <c r="B788" s="69" t="str">
        <f t="shared" si="12"/>
        <v>JANVIER</v>
      </c>
      <c r="C788" s="65">
        <v>10</v>
      </c>
    </row>
    <row r="789" spans="1:3">
      <c r="A789" s="50">
        <v>44943</v>
      </c>
      <c r="B789" s="69" t="str">
        <f t="shared" si="12"/>
        <v>JANVIER</v>
      </c>
      <c r="C789" s="65">
        <v>5</v>
      </c>
    </row>
    <row r="790" spans="1:3">
      <c r="A790" s="51">
        <v>44943</v>
      </c>
      <c r="B790" s="69" t="str">
        <f t="shared" si="12"/>
        <v>JANVIER</v>
      </c>
      <c r="C790" s="65">
        <v>3</v>
      </c>
    </row>
    <row r="791" spans="1:3">
      <c r="A791" s="50">
        <v>44943</v>
      </c>
      <c r="B791" s="69" t="str">
        <f t="shared" si="12"/>
        <v>JANVIER</v>
      </c>
      <c r="C791" s="65">
        <v>4</v>
      </c>
    </row>
    <row r="792" spans="1:3">
      <c r="A792" s="51">
        <v>44943</v>
      </c>
      <c r="B792" s="69" t="str">
        <f t="shared" si="12"/>
        <v>JANVIER</v>
      </c>
      <c r="C792" s="65">
        <v>2</v>
      </c>
    </row>
    <row r="793" spans="1:3">
      <c r="A793" s="50">
        <v>44943</v>
      </c>
      <c r="B793" s="69" t="str">
        <f t="shared" si="12"/>
        <v>JANVIER</v>
      </c>
      <c r="C793" s="65">
        <v>1</v>
      </c>
    </row>
    <row r="794" spans="1:3">
      <c r="A794" s="51">
        <v>44943</v>
      </c>
      <c r="B794" s="69" t="str">
        <f t="shared" si="12"/>
        <v>JANVIER</v>
      </c>
      <c r="C794" s="65">
        <v>4</v>
      </c>
    </row>
    <row r="795" spans="1:3">
      <c r="A795" s="50">
        <v>44943</v>
      </c>
      <c r="B795" s="69" t="str">
        <f t="shared" si="12"/>
        <v>JANVIER</v>
      </c>
      <c r="C795" s="65">
        <v>4</v>
      </c>
    </row>
    <row r="796" spans="1:3">
      <c r="A796" s="51">
        <v>44943</v>
      </c>
      <c r="B796" s="69" t="str">
        <f t="shared" si="12"/>
        <v>JANVIER</v>
      </c>
      <c r="C796" s="65">
        <v>5</v>
      </c>
    </row>
    <row r="797" spans="1:3">
      <c r="A797" s="50">
        <v>44943</v>
      </c>
      <c r="B797" s="69" t="str">
        <f t="shared" si="12"/>
        <v>JANVIER</v>
      </c>
      <c r="C797" s="65">
        <v>5</v>
      </c>
    </row>
    <row r="798" spans="1:3">
      <c r="A798" s="51">
        <v>44943</v>
      </c>
      <c r="B798" s="69" t="str">
        <f t="shared" si="12"/>
        <v>JANVIER</v>
      </c>
      <c r="C798" s="65">
        <v>4</v>
      </c>
    </row>
    <row r="799" spans="1:3">
      <c r="A799" s="50">
        <v>44943</v>
      </c>
      <c r="B799" s="69" t="str">
        <f t="shared" si="12"/>
        <v>JANVIER</v>
      </c>
      <c r="C799" s="65">
        <v>5</v>
      </c>
    </row>
    <row r="800" spans="1:3">
      <c r="A800" s="51">
        <v>44943</v>
      </c>
      <c r="B800" s="69" t="str">
        <f t="shared" si="12"/>
        <v>JANVIER</v>
      </c>
      <c r="C800" s="65">
        <v>4</v>
      </c>
    </row>
    <row r="801" spans="1:3">
      <c r="A801" s="50">
        <v>44943</v>
      </c>
      <c r="B801" s="69" t="str">
        <f t="shared" si="12"/>
        <v>JANVIER</v>
      </c>
      <c r="C801" s="65">
        <v>4</v>
      </c>
    </row>
    <row r="802" spans="1:3">
      <c r="A802" s="51">
        <v>44943</v>
      </c>
      <c r="B802" s="69" t="str">
        <f t="shared" si="12"/>
        <v>JANVIER</v>
      </c>
      <c r="C802" s="65">
        <v>4</v>
      </c>
    </row>
    <row r="803" spans="1:3">
      <c r="A803" s="50">
        <v>44943</v>
      </c>
      <c r="B803" s="69" t="str">
        <f t="shared" si="12"/>
        <v>JANVIER</v>
      </c>
      <c r="C803" s="65">
        <v>4</v>
      </c>
    </row>
    <row r="804" spans="1:3">
      <c r="A804" s="51">
        <v>44014</v>
      </c>
      <c r="B804" s="69" t="str">
        <f t="shared" si="12"/>
        <v>JUILLET</v>
      </c>
      <c r="C804" s="65">
        <v>18</v>
      </c>
    </row>
    <row r="805" spans="1:3">
      <c r="A805" s="50">
        <v>44014</v>
      </c>
      <c r="B805" s="69" t="str">
        <f t="shared" si="12"/>
        <v>JUILLET</v>
      </c>
      <c r="C805" s="65">
        <v>11</v>
      </c>
    </row>
    <row r="806" spans="1:3">
      <c r="A806" s="51">
        <v>44014</v>
      </c>
      <c r="B806" s="69" t="str">
        <f t="shared" si="12"/>
        <v>JUILLET</v>
      </c>
      <c r="C806" s="65">
        <v>16</v>
      </c>
    </row>
    <row r="807" spans="1:3">
      <c r="A807" s="50">
        <v>44014</v>
      </c>
      <c r="B807" s="69" t="str">
        <f t="shared" si="12"/>
        <v>JUILLET</v>
      </c>
      <c r="C807" s="65">
        <v>7</v>
      </c>
    </row>
    <row r="808" spans="1:3">
      <c r="A808" s="51">
        <v>44014</v>
      </c>
      <c r="B808" s="69" t="str">
        <f t="shared" si="12"/>
        <v>JUILLET</v>
      </c>
      <c r="C808" s="65">
        <v>16</v>
      </c>
    </row>
    <row r="809" spans="1:3">
      <c r="A809" s="50">
        <v>44014</v>
      </c>
      <c r="B809" s="69" t="str">
        <f t="shared" si="12"/>
        <v>JUILLET</v>
      </c>
      <c r="C809" s="65">
        <v>6</v>
      </c>
    </row>
    <row r="810" spans="1:3">
      <c r="A810" s="51">
        <v>44014</v>
      </c>
      <c r="B810" s="69" t="str">
        <f t="shared" si="12"/>
        <v>JUILLET</v>
      </c>
      <c r="C810" s="65">
        <v>17</v>
      </c>
    </row>
    <row r="811" spans="1:3">
      <c r="A811" s="50">
        <v>44014</v>
      </c>
      <c r="B811" s="69" t="str">
        <f t="shared" si="12"/>
        <v>JUILLET</v>
      </c>
      <c r="C811" s="65">
        <v>15</v>
      </c>
    </row>
    <row r="812" spans="1:3">
      <c r="A812" s="51">
        <v>44014</v>
      </c>
      <c r="B812" s="69" t="str">
        <f t="shared" si="12"/>
        <v>JUILLET</v>
      </c>
      <c r="C812" s="65">
        <v>19</v>
      </c>
    </row>
    <row r="813" spans="1:3">
      <c r="A813" s="50">
        <v>44014</v>
      </c>
      <c r="B813" s="69" t="str">
        <f t="shared" si="12"/>
        <v>JUILLET</v>
      </c>
      <c r="C813" s="65">
        <v>11</v>
      </c>
    </row>
    <row r="814" spans="1:3">
      <c r="A814" s="51">
        <v>44014</v>
      </c>
      <c r="B814" s="69" t="str">
        <f t="shared" si="12"/>
        <v>JUILLET</v>
      </c>
      <c r="C814" s="65">
        <v>8</v>
      </c>
    </row>
    <row r="815" spans="1:3">
      <c r="A815" s="50">
        <v>44014</v>
      </c>
      <c r="B815" s="69" t="str">
        <f t="shared" si="12"/>
        <v>JUILLET</v>
      </c>
      <c r="C815" s="65">
        <v>8</v>
      </c>
    </row>
    <row r="816" spans="1:3">
      <c r="A816" s="50">
        <v>44379</v>
      </c>
      <c r="B816" s="69" t="str">
        <f t="shared" si="12"/>
        <v>JUILLET</v>
      </c>
      <c r="C816" s="65">
        <v>8</v>
      </c>
    </row>
    <row r="817" spans="1:3">
      <c r="A817" s="51">
        <v>44379</v>
      </c>
      <c r="B817" s="69" t="str">
        <f t="shared" si="12"/>
        <v>JUILLET</v>
      </c>
      <c r="C817" s="65">
        <v>9</v>
      </c>
    </row>
    <row r="818" spans="1:3">
      <c r="A818" s="50">
        <v>44379</v>
      </c>
      <c r="B818" s="69" t="str">
        <f t="shared" si="12"/>
        <v>JUILLET</v>
      </c>
      <c r="C818" s="65">
        <v>4</v>
      </c>
    </row>
    <row r="819" spans="1:3">
      <c r="A819" s="51">
        <v>44379</v>
      </c>
      <c r="B819" s="69" t="str">
        <f t="shared" si="12"/>
        <v>JUILLET</v>
      </c>
      <c r="C819" s="65">
        <v>5</v>
      </c>
    </row>
    <row r="820" spans="1:3">
      <c r="A820" s="50">
        <v>44379</v>
      </c>
      <c r="B820" s="69" t="str">
        <f t="shared" si="12"/>
        <v>JUILLET</v>
      </c>
      <c r="C820" s="65">
        <v>13</v>
      </c>
    </row>
    <row r="821" spans="1:3">
      <c r="A821" s="51">
        <v>44379</v>
      </c>
      <c r="B821" s="69" t="str">
        <f t="shared" si="12"/>
        <v>JUILLET</v>
      </c>
      <c r="C821" s="65">
        <v>8</v>
      </c>
    </row>
    <row r="822" spans="1:3">
      <c r="A822" s="50">
        <v>44379</v>
      </c>
      <c r="B822" s="69" t="str">
        <f t="shared" si="12"/>
        <v>JUILLET</v>
      </c>
      <c r="C822" s="65">
        <v>10</v>
      </c>
    </row>
    <row r="823" spans="1:3">
      <c r="A823" s="51">
        <v>44379</v>
      </c>
      <c r="B823" s="69" t="str">
        <f t="shared" si="12"/>
        <v>JUILLET</v>
      </c>
      <c r="C823" s="65">
        <v>8</v>
      </c>
    </row>
    <row r="824" spans="1:3">
      <c r="A824" s="50">
        <v>44379</v>
      </c>
      <c r="B824" s="69" t="str">
        <f t="shared" si="12"/>
        <v>JUILLET</v>
      </c>
      <c r="C824" s="65">
        <v>10</v>
      </c>
    </row>
    <row r="825" spans="1:3">
      <c r="A825" s="51">
        <v>44379</v>
      </c>
      <c r="B825" s="69" t="str">
        <f t="shared" si="12"/>
        <v>JUILLET</v>
      </c>
      <c r="C825" s="65">
        <v>9</v>
      </c>
    </row>
    <row r="826" spans="1:3">
      <c r="A826" s="50">
        <v>44379</v>
      </c>
      <c r="B826" s="69" t="str">
        <f t="shared" si="12"/>
        <v>JUILLET</v>
      </c>
      <c r="C826" s="65">
        <v>12</v>
      </c>
    </row>
    <row r="827" spans="1:3">
      <c r="A827" s="51">
        <v>44379</v>
      </c>
      <c r="B827" s="69" t="str">
        <f t="shared" si="12"/>
        <v>JUILLET</v>
      </c>
      <c r="C827" s="65">
        <v>7</v>
      </c>
    </row>
    <row r="828" spans="1:3">
      <c r="A828" s="51">
        <v>44391</v>
      </c>
      <c r="B828" s="69" t="str">
        <f t="shared" si="12"/>
        <v>JUILLET</v>
      </c>
      <c r="C828" s="65">
        <v>5</v>
      </c>
    </row>
    <row r="829" spans="1:3">
      <c r="A829" s="50">
        <v>44391</v>
      </c>
      <c r="B829" s="69" t="str">
        <f t="shared" si="12"/>
        <v>JUILLET</v>
      </c>
      <c r="C829" s="65">
        <v>8</v>
      </c>
    </row>
    <row r="830" spans="1:3">
      <c r="A830" s="51">
        <v>44391</v>
      </c>
      <c r="B830" s="69" t="str">
        <f t="shared" si="12"/>
        <v>JUILLET</v>
      </c>
      <c r="C830" s="65">
        <v>6</v>
      </c>
    </row>
    <row r="831" spans="1:3">
      <c r="A831" s="50">
        <v>44391</v>
      </c>
      <c r="B831" s="69" t="str">
        <f t="shared" si="12"/>
        <v>JUILLET</v>
      </c>
      <c r="C831" s="65">
        <v>5</v>
      </c>
    </row>
    <row r="832" spans="1:3">
      <c r="A832" s="51">
        <v>44391</v>
      </c>
      <c r="B832" s="69" t="str">
        <f t="shared" si="12"/>
        <v>JUILLET</v>
      </c>
      <c r="C832" s="65">
        <v>10</v>
      </c>
    </row>
    <row r="833" spans="1:3">
      <c r="A833" s="50">
        <v>44391</v>
      </c>
      <c r="B833" s="69" t="str">
        <f t="shared" si="12"/>
        <v>JUILLET</v>
      </c>
      <c r="C833" s="65">
        <v>5</v>
      </c>
    </row>
    <row r="834" spans="1:3">
      <c r="A834" s="51">
        <v>44391</v>
      </c>
      <c r="B834" s="69" t="str">
        <f t="shared" ref="B834:B897" si="13">UPPER(TEXT(A834,  "mmmm"))</f>
        <v>JUILLET</v>
      </c>
      <c r="C834" s="65">
        <v>8</v>
      </c>
    </row>
    <row r="835" spans="1:3">
      <c r="A835" s="50">
        <v>44391</v>
      </c>
      <c r="B835" s="69" t="str">
        <f t="shared" si="13"/>
        <v>JUILLET</v>
      </c>
      <c r="C835" s="65">
        <v>4</v>
      </c>
    </row>
    <row r="836" spans="1:3">
      <c r="A836" s="51">
        <v>44391</v>
      </c>
      <c r="B836" s="69" t="str">
        <f t="shared" si="13"/>
        <v>JUILLET</v>
      </c>
      <c r="C836" s="65">
        <v>3</v>
      </c>
    </row>
    <row r="837" spans="1:3">
      <c r="A837" s="50">
        <v>44391</v>
      </c>
      <c r="B837" s="69" t="str">
        <f t="shared" si="13"/>
        <v>JUILLET</v>
      </c>
      <c r="C837" s="65">
        <v>10</v>
      </c>
    </row>
    <row r="838" spans="1:3">
      <c r="A838" s="51">
        <v>44391</v>
      </c>
      <c r="B838" s="69" t="str">
        <f t="shared" si="13"/>
        <v>JUILLET</v>
      </c>
      <c r="C838" s="65">
        <v>3</v>
      </c>
    </row>
    <row r="839" spans="1:3">
      <c r="A839" s="50">
        <v>44391</v>
      </c>
      <c r="B839" s="69" t="str">
        <f t="shared" si="13"/>
        <v>JUILLET</v>
      </c>
      <c r="C839" s="65">
        <v>3</v>
      </c>
    </row>
    <row r="840" spans="1:3">
      <c r="A840" s="51">
        <v>44391</v>
      </c>
      <c r="B840" s="69" t="str">
        <f t="shared" si="13"/>
        <v>JUILLET</v>
      </c>
      <c r="C840" s="65">
        <v>7</v>
      </c>
    </row>
    <row r="841" spans="1:3">
      <c r="A841" s="50">
        <v>44391</v>
      </c>
      <c r="B841" s="69" t="str">
        <f t="shared" si="13"/>
        <v>JUILLET</v>
      </c>
      <c r="C841" s="65">
        <v>11</v>
      </c>
    </row>
    <row r="842" spans="1:3">
      <c r="A842" s="51">
        <v>44391</v>
      </c>
      <c r="B842" s="69" t="str">
        <f t="shared" si="13"/>
        <v>JUILLET</v>
      </c>
      <c r="C842" s="65">
        <v>3</v>
      </c>
    </row>
    <row r="843" spans="1:3">
      <c r="A843" s="50">
        <v>44391</v>
      </c>
      <c r="B843" s="69" t="str">
        <f t="shared" si="13"/>
        <v>JUILLET</v>
      </c>
      <c r="C843" s="65">
        <v>13</v>
      </c>
    </row>
    <row r="844" spans="1:3">
      <c r="A844" s="51">
        <v>44391</v>
      </c>
      <c r="B844" s="69" t="str">
        <f t="shared" si="13"/>
        <v>JUILLET</v>
      </c>
      <c r="C844" s="65">
        <v>22</v>
      </c>
    </row>
    <row r="845" spans="1:3">
      <c r="A845" s="50">
        <v>44391</v>
      </c>
      <c r="B845" s="69" t="str">
        <f t="shared" si="13"/>
        <v>JUILLET</v>
      </c>
      <c r="C845" s="65">
        <v>3</v>
      </c>
    </row>
    <row r="846" spans="1:3">
      <c r="A846" s="51">
        <v>44391</v>
      </c>
      <c r="B846" s="69" t="str">
        <f t="shared" si="13"/>
        <v>JUILLET</v>
      </c>
      <c r="C846" s="65">
        <v>12</v>
      </c>
    </row>
    <row r="847" spans="1:3">
      <c r="A847" s="50">
        <v>44391</v>
      </c>
      <c r="B847" s="69" t="str">
        <f t="shared" si="13"/>
        <v>JUILLET</v>
      </c>
      <c r="C847" s="65">
        <v>14</v>
      </c>
    </row>
    <row r="848" spans="1:3">
      <c r="A848" s="51">
        <v>44391</v>
      </c>
      <c r="B848" s="69" t="str">
        <f t="shared" si="13"/>
        <v>JUILLET</v>
      </c>
      <c r="C848" s="65">
        <v>2</v>
      </c>
    </row>
    <row r="849" spans="1:3">
      <c r="A849" s="50">
        <v>44391</v>
      </c>
      <c r="B849" s="69" t="str">
        <f t="shared" si="13"/>
        <v>JUILLET</v>
      </c>
      <c r="C849" s="65">
        <v>13</v>
      </c>
    </row>
    <row r="850" spans="1:3">
      <c r="A850" s="51">
        <v>44391</v>
      </c>
      <c r="B850" s="69" t="str">
        <f t="shared" si="13"/>
        <v>JUILLET</v>
      </c>
      <c r="C850" s="65">
        <v>7</v>
      </c>
    </row>
    <row r="851" spans="1:3">
      <c r="A851" s="50">
        <v>44391</v>
      </c>
      <c r="B851" s="69" t="str">
        <f t="shared" si="13"/>
        <v>JUILLET</v>
      </c>
      <c r="C851" s="65">
        <v>7</v>
      </c>
    </row>
    <row r="852" spans="1:3">
      <c r="A852" s="51">
        <v>44391</v>
      </c>
      <c r="B852" s="69" t="str">
        <f t="shared" si="13"/>
        <v>JUILLET</v>
      </c>
      <c r="C852" s="65">
        <v>7</v>
      </c>
    </row>
    <row r="853" spans="1:3">
      <c r="A853" s="50">
        <v>44391</v>
      </c>
      <c r="B853" s="69" t="str">
        <f t="shared" si="13"/>
        <v>JUILLET</v>
      </c>
      <c r="C853" s="65">
        <v>11</v>
      </c>
    </row>
    <row r="854" spans="1:3">
      <c r="A854" s="51">
        <v>44391</v>
      </c>
      <c r="B854" s="69" t="str">
        <f t="shared" si="13"/>
        <v>JUILLET</v>
      </c>
      <c r="C854" s="65">
        <v>16</v>
      </c>
    </row>
    <row r="855" spans="1:3">
      <c r="A855" s="50">
        <v>44391</v>
      </c>
      <c r="B855" s="69" t="str">
        <f t="shared" si="13"/>
        <v>JUILLET</v>
      </c>
      <c r="C855" s="65">
        <v>11</v>
      </c>
    </row>
    <row r="856" spans="1:3">
      <c r="A856" s="51">
        <v>44391</v>
      </c>
      <c r="B856" s="69" t="str">
        <f t="shared" si="13"/>
        <v>JUILLET</v>
      </c>
      <c r="C856" s="65">
        <v>9</v>
      </c>
    </row>
    <row r="857" spans="1:3">
      <c r="A857" s="50">
        <v>44391</v>
      </c>
      <c r="B857" s="69" t="str">
        <f t="shared" si="13"/>
        <v>JUILLET</v>
      </c>
      <c r="C857" s="65">
        <v>10</v>
      </c>
    </row>
    <row r="858" spans="1:3">
      <c r="A858" s="51">
        <v>44391</v>
      </c>
      <c r="B858" s="69" t="str">
        <f t="shared" si="13"/>
        <v>JUILLET</v>
      </c>
      <c r="C858" s="65">
        <v>17</v>
      </c>
    </row>
    <row r="859" spans="1:3">
      <c r="A859" s="50">
        <v>44391</v>
      </c>
      <c r="B859" s="69" t="str">
        <f t="shared" si="13"/>
        <v>JUILLET</v>
      </c>
      <c r="C859" s="65">
        <v>14</v>
      </c>
    </row>
    <row r="860" spans="1:3">
      <c r="A860" s="51">
        <v>44391</v>
      </c>
      <c r="B860" s="69" t="str">
        <f t="shared" si="13"/>
        <v>JUILLET</v>
      </c>
      <c r="C860" s="65">
        <v>4</v>
      </c>
    </row>
    <row r="861" spans="1:3">
      <c r="A861" s="50">
        <v>44391</v>
      </c>
      <c r="B861" s="69" t="str">
        <f t="shared" si="13"/>
        <v>JUILLET</v>
      </c>
      <c r="C861" s="65">
        <v>14</v>
      </c>
    </row>
    <row r="862" spans="1:3">
      <c r="A862" s="51">
        <v>44391</v>
      </c>
      <c r="B862" s="69" t="str">
        <f t="shared" si="13"/>
        <v>JUILLET</v>
      </c>
      <c r="C862" s="65">
        <v>11</v>
      </c>
    </row>
    <row r="863" spans="1:3">
      <c r="A863" s="50">
        <v>44391</v>
      </c>
      <c r="B863" s="69" t="str">
        <f t="shared" si="13"/>
        <v>JUILLET</v>
      </c>
      <c r="C863" s="65">
        <v>2</v>
      </c>
    </row>
    <row r="864" spans="1:3">
      <c r="A864" s="51">
        <v>44391</v>
      </c>
      <c r="B864" s="69" t="str">
        <f t="shared" si="13"/>
        <v>JUILLET</v>
      </c>
      <c r="C864" s="65">
        <v>10</v>
      </c>
    </row>
    <row r="865" spans="1:3">
      <c r="A865" s="50">
        <v>44391</v>
      </c>
      <c r="B865" s="69" t="str">
        <f t="shared" si="13"/>
        <v>JUILLET</v>
      </c>
      <c r="C865" s="65">
        <v>9</v>
      </c>
    </row>
    <row r="866" spans="1:3">
      <c r="A866" s="51">
        <v>44391</v>
      </c>
      <c r="B866" s="69" t="str">
        <f t="shared" si="13"/>
        <v>JUILLET</v>
      </c>
      <c r="C866" s="65">
        <v>12</v>
      </c>
    </row>
    <row r="867" spans="1:3">
      <c r="A867" s="50">
        <v>44397</v>
      </c>
      <c r="B867" s="69" t="str">
        <f t="shared" si="13"/>
        <v>JUILLET</v>
      </c>
      <c r="C867" s="65">
        <v>10</v>
      </c>
    </row>
    <row r="868" spans="1:3">
      <c r="A868" s="51">
        <v>44397</v>
      </c>
      <c r="B868" s="69" t="str">
        <f t="shared" si="13"/>
        <v>JUILLET</v>
      </c>
      <c r="C868" s="65">
        <v>15</v>
      </c>
    </row>
    <row r="869" spans="1:3">
      <c r="A869" s="50">
        <v>44397</v>
      </c>
      <c r="B869" s="69" t="str">
        <f t="shared" si="13"/>
        <v>JUILLET</v>
      </c>
      <c r="C869" s="65">
        <v>7</v>
      </c>
    </row>
    <row r="870" spans="1:3">
      <c r="A870" s="51">
        <v>44397</v>
      </c>
      <c r="B870" s="69" t="str">
        <f t="shared" si="13"/>
        <v>JUILLET</v>
      </c>
      <c r="C870" s="65">
        <v>17</v>
      </c>
    </row>
    <row r="871" spans="1:3">
      <c r="A871" s="50">
        <v>44397</v>
      </c>
      <c r="B871" s="69" t="str">
        <f t="shared" si="13"/>
        <v>JUILLET</v>
      </c>
      <c r="C871" s="65">
        <v>12</v>
      </c>
    </row>
    <row r="872" spans="1:3">
      <c r="A872" s="51">
        <v>44397</v>
      </c>
      <c r="B872" s="69" t="str">
        <f t="shared" si="13"/>
        <v>JUILLET</v>
      </c>
      <c r="C872" s="65">
        <v>10</v>
      </c>
    </row>
    <row r="873" spans="1:3">
      <c r="A873" s="50">
        <v>44397</v>
      </c>
      <c r="B873" s="69" t="str">
        <f t="shared" si="13"/>
        <v>JUILLET</v>
      </c>
      <c r="C873" s="65">
        <v>16</v>
      </c>
    </row>
    <row r="874" spans="1:3">
      <c r="A874" s="51">
        <v>44397</v>
      </c>
      <c r="B874" s="69" t="str">
        <f t="shared" si="13"/>
        <v>JUILLET</v>
      </c>
      <c r="C874" s="65">
        <v>5</v>
      </c>
    </row>
    <row r="875" spans="1:3">
      <c r="A875" s="50">
        <v>44397</v>
      </c>
      <c r="B875" s="69" t="str">
        <f t="shared" si="13"/>
        <v>JUILLET</v>
      </c>
      <c r="C875" s="65">
        <v>14</v>
      </c>
    </row>
    <row r="876" spans="1:3">
      <c r="A876" s="51">
        <v>44397</v>
      </c>
      <c r="B876" s="69" t="str">
        <f t="shared" si="13"/>
        <v>JUILLET</v>
      </c>
      <c r="C876" s="65">
        <v>13</v>
      </c>
    </row>
    <row r="877" spans="1:3">
      <c r="A877" s="50">
        <v>44397</v>
      </c>
      <c r="B877" s="69" t="str">
        <f t="shared" si="13"/>
        <v>JUILLET</v>
      </c>
      <c r="C877" s="65">
        <v>8</v>
      </c>
    </row>
    <row r="878" spans="1:3">
      <c r="A878" s="51">
        <v>44397</v>
      </c>
      <c r="B878" s="69" t="str">
        <f t="shared" si="13"/>
        <v>JUILLET</v>
      </c>
      <c r="C878" s="65">
        <v>15</v>
      </c>
    </row>
    <row r="879" spans="1:3">
      <c r="A879" s="51">
        <v>44402</v>
      </c>
      <c r="B879" s="69" t="str">
        <f t="shared" si="13"/>
        <v>JUILLET</v>
      </c>
      <c r="C879" s="65">
        <v>9</v>
      </c>
    </row>
    <row r="880" spans="1:3">
      <c r="A880" s="50">
        <v>44402</v>
      </c>
      <c r="B880" s="69" t="str">
        <f t="shared" si="13"/>
        <v>JUILLET</v>
      </c>
      <c r="C880" s="65">
        <v>2</v>
      </c>
    </row>
    <row r="881" spans="1:3">
      <c r="A881" s="51">
        <v>44402</v>
      </c>
      <c r="B881" s="69" t="str">
        <f t="shared" si="13"/>
        <v>JUILLET</v>
      </c>
      <c r="C881" s="65">
        <v>7</v>
      </c>
    </row>
    <row r="882" spans="1:3">
      <c r="A882" s="50">
        <v>44402</v>
      </c>
      <c r="B882" s="69" t="str">
        <f t="shared" si="13"/>
        <v>JUILLET</v>
      </c>
      <c r="C882" s="65">
        <v>8</v>
      </c>
    </row>
    <row r="883" spans="1:3">
      <c r="A883" s="51">
        <v>44402</v>
      </c>
      <c r="B883" s="69" t="str">
        <f t="shared" si="13"/>
        <v>JUILLET</v>
      </c>
      <c r="C883" s="65">
        <v>5</v>
      </c>
    </row>
    <row r="884" spans="1:3">
      <c r="A884" s="50">
        <v>44402</v>
      </c>
      <c r="B884" s="69" t="str">
        <f t="shared" si="13"/>
        <v>JUILLET</v>
      </c>
      <c r="C884" s="65">
        <v>3</v>
      </c>
    </row>
    <row r="885" spans="1:3">
      <c r="A885" s="51">
        <v>44402</v>
      </c>
      <c r="B885" s="69" t="str">
        <f t="shared" si="13"/>
        <v>JUILLET</v>
      </c>
      <c r="C885" s="65">
        <v>9</v>
      </c>
    </row>
    <row r="886" spans="1:3">
      <c r="A886" s="50">
        <v>44402</v>
      </c>
      <c r="B886" s="69" t="str">
        <f t="shared" si="13"/>
        <v>JUILLET</v>
      </c>
      <c r="C886" s="65">
        <v>13</v>
      </c>
    </row>
    <row r="887" spans="1:3">
      <c r="A887" s="51">
        <v>44402</v>
      </c>
      <c r="B887" s="69" t="str">
        <f t="shared" si="13"/>
        <v>JUILLET</v>
      </c>
      <c r="C887" s="65">
        <v>9</v>
      </c>
    </row>
    <row r="888" spans="1:3">
      <c r="A888" s="50">
        <v>44402</v>
      </c>
      <c r="B888" s="69" t="str">
        <f t="shared" si="13"/>
        <v>JUILLET</v>
      </c>
      <c r="C888" s="65">
        <v>11</v>
      </c>
    </row>
    <row r="889" spans="1:3">
      <c r="A889" s="51">
        <v>44402</v>
      </c>
      <c r="B889" s="69" t="str">
        <f t="shared" si="13"/>
        <v>JUILLET</v>
      </c>
      <c r="C889" s="65">
        <v>7</v>
      </c>
    </row>
    <row r="890" spans="1:3">
      <c r="A890" s="50">
        <v>44402</v>
      </c>
      <c r="B890" s="69" t="str">
        <f t="shared" si="13"/>
        <v>JUILLET</v>
      </c>
      <c r="C890" s="65">
        <v>10</v>
      </c>
    </row>
    <row r="891" spans="1:3">
      <c r="A891" s="51">
        <v>44750</v>
      </c>
      <c r="B891" s="69" t="str">
        <f t="shared" si="13"/>
        <v>JUILLET</v>
      </c>
      <c r="C891" s="65">
        <v>16</v>
      </c>
    </row>
    <row r="892" spans="1:3">
      <c r="A892" s="50">
        <v>44750</v>
      </c>
      <c r="B892" s="69" t="str">
        <f t="shared" si="13"/>
        <v>JUILLET</v>
      </c>
      <c r="C892" s="65">
        <v>7</v>
      </c>
    </row>
    <row r="893" spans="1:3">
      <c r="A893" s="51">
        <v>44750</v>
      </c>
      <c r="B893" s="69" t="str">
        <f t="shared" si="13"/>
        <v>JUILLET</v>
      </c>
      <c r="C893" s="65">
        <v>7</v>
      </c>
    </row>
    <row r="894" spans="1:3">
      <c r="A894" s="50">
        <v>44750</v>
      </c>
      <c r="B894" s="69" t="str">
        <f t="shared" si="13"/>
        <v>JUILLET</v>
      </c>
      <c r="C894" s="65">
        <v>13</v>
      </c>
    </row>
    <row r="895" spans="1:3">
      <c r="A895" s="51">
        <v>44750</v>
      </c>
      <c r="B895" s="69" t="str">
        <f t="shared" si="13"/>
        <v>JUILLET</v>
      </c>
      <c r="C895" s="65">
        <v>13</v>
      </c>
    </row>
    <row r="896" spans="1:3">
      <c r="A896" s="50">
        <v>44750</v>
      </c>
      <c r="B896" s="69" t="str">
        <f t="shared" si="13"/>
        <v>JUILLET</v>
      </c>
      <c r="C896" s="65">
        <v>18</v>
      </c>
    </row>
    <row r="897" spans="1:3">
      <c r="A897" s="51">
        <v>44750</v>
      </c>
      <c r="B897" s="69" t="str">
        <f t="shared" si="13"/>
        <v>JUILLET</v>
      </c>
      <c r="C897" s="65">
        <v>22</v>
      </c>
    </row>
    <row r="898" spans="1:3">
      <c r="A898" s="50">
        <v>44750</v>
      </c>
      <c r="B898" s="69" t="str">
        <f t="shared" ref="B898:B961" si="14">UPPER(TEXT(A898,  "mmmm"))</f>
        <v>JUILLET</v>
      </c>
      <c r="C898" s="65">
        <v>18</v>
      </c>
    </row>
    <row r="899" spans="1:3">
      <c r="A899" s="51">
        <v>44750</v>
      </c>
      <c r="B899" s="69" t="str">
        <f t="shared" si="14"/>
        <v>JUILLET</v>
      </c>
      <c r="C899" s="65">
        <v>12</v>
      </c>
    </row>
    <row r="900" spans="1:3">
      <c r="A900" s="50">
        <v>44750</v>
      </c>
      <c r="B900" s="69" t="str">
        <f t="shared" si="14"/>
        <v>JUILLET</v>
      </c>
      <c r="C900" s="65">
        <v>6</v>
      </c>
    </row>
    <row r="901" spans="1:3">
      <c r="A901" s="51">
        <v>44750</v>
      </c>
      <c r="B901" s="69" t="str">
        <f t="shared" si="14"/>
        <v>JUILLET</v>
      </c>
      <c r="C901" s="65">
        <v>7</v>
      </c>
    </row>
    <row r="902" spans="1:3">
      <c r="A902" s="50">
        <v>44750</v>
      </c>
      <c r="B902" s="69" t="str">
        <f t="shared" si="14"/>
        <v>JUILLET</v>
      </c>
      <c r="C902" s="65">
        <v>11</v>
      </c>
    </row>
    <row r="903" spans="1:3">
      <c r="A903" s="51">
        <v>44750</v>
      </c>
      <c r="B903" s="69" t="str">
        <f t="shared" si="14"/>
        <v>JUILLET</v>
      </c>
      <c r="C903" s="65">
        <v>10</v>
      </c>
    </row>
    <row r="904" spans="1:3">
      <c r="A904" s="50">
        <v>44750</v>
      </c>
      <c r="B904" s="69" t="str">
        <f t="shared" si="14"/>
        <v>JUILLET</v>
      </c>
      <c r="C904" s="65">
        <v>18</v>
      </c>
    </row>
    <row r="905" spans="1:3">
      <c r="A905" s="51">
        <v>44750</v>
      </c>
      <c r="B905" s="69" t="str">
        <f t="shared" si="14"/>
        <v>JUILLET</v>
      </c>
      <c r="C905" s="65">
        <v>12</v>
      </c>
    </row>
    <row r="906" spans="1:3">
      <c r="A906" s="50">
        <v>44750</v>
      </c>
      <c r="B906" s="69" t="str">
        <f t="shared" si="14"/>
        <v>JUILLET</v>
      </c>
      <c r="C906" s="65">
        <v>11</v>
      </c>
    </row>
    <row r="907" spans="1:3">
      <c r="A907" s="50">
        <v>44769</v>
      </c>
      <c r="B907" s="69" t="str">
        <f t="shared" si="14"/>
        <v>JUILLET</v>
      </c>
      <c r="C907" s="65">
        <v>8</v>
      </c>
    </row>
    <row r="908" spans="1:3">
      <c r="A908" s="51">
        <v>44769</v>
      </c>
      <c r="B908" s="69" t="str">
        <f t="shared" si="14"/>
        <v>JUILLET</v>
      </c>
      <c r="C908" s="65">
        <v>18</v>
      </c>
    </row>
    <row r="909" spans="1:3">
      <c r="A909" s="50">
        <v>44769</v>
      </c>
      <c r="B909" s="69" t="str">
        <f t="shared" si="14"/>
        <v>JUILLET</v>
      </c>
      <c r="C909" s="65">
        <v>9</v>
      </c>
    </row>
    <row r="910" spans="1:3">
      <c r="A910" s="51">
        <v>44769</v>
      </c>
      <c r="B910" s="69" t="str">
        <f t="shared" si="14"/>
        <v>JUILLET</v>
      </c>
      <c r="C910" s="65">
        <v>16</v>
      </c>
    </row>
    <row r="911" spans="1:3">
      <c r="A911" s="50">
        <v>44769</v>
      </c>
      <c r="B911" s="69" t="str">
        <f t="shared" si="14"/>
        <v>JUILLET</v>
      </c>
      <c r="C911" s="65">
        <v>13</v>
      </c>
    </row>
    <row r="912" spans="1:3">
      <c r="A912" s="51">
        <v>44769</v>
      </c>
      <c r="B912" s="69" t="str">
        <f t="shared" si="14"/>
        <v>JUILLET</v>
      </c>
      <c r="C912" s="65">
        <v>17</v>
      </c>
    </row>
    <row r="913" spans="1:3">
      <c r="A913" s="50">
        <v>44769</v>
      </c>
      <c r="B913" s="69" t="str">
        <f t="shared" si="14"/>
        <v>JUILLET</v>
      </c>
      <c r="C913" s="65">
        <v>13</v>
      </c>
    </row>
    <row r="914" spans="1:3">
      <c r="A914" s="51">
        <v>44769</v>
      </c>
      <c r="B914" s="69" t="str">
        <f t="shared" si="14"/>
        <v>JUILLET</v>
      </c>
      <c r="C914" s="65">
        <v>9</v>
      </c>
    </row>
    <row r="915" spans="1:3">
      <c r="A915" s="50">
        <v>44769</v>
      </c>
      <c r="B915" s="69" t="str">
        <f t="shared" si="14"/>
        <v>JUILLET</v>
      </c>
      <c r="C915" s="65">
        <v>3</v>
      </c>
    </row>
    <row r="916" spans="1:3">
      <c r="A916" s="51">
        <v>44769</v>
      </c>
      <c r="B916" s="69" t="str">
        <f t="shared" si="14"/>
        <v>JUILLET</v>
      </c>
      <c r="C916" s="65">
        <v>14</v>
      </c>
    </row>
    <row r="917" spans="1:3">
      <c r="A917" s="50">
        <v>44769</v>
      </c>
      <c r="B917" s="69" t="str">
        <f t="shared" si="14"/>
        <v>JUILLET</v>
      </c>
      <c r="C917" s="65">
        <v>20</v>
      </c>
    </row>
    <row r="918" spans="1:3">
      <c r="A918" s="51">
        <v>44769</v>
      </c>
      <c r="B918" s="69" t="str">
        <f t="shared" si="14"/>
        <v>JUILLET</v>
      </c>
      <c r="C918" s="65">
        <v>7</v>
      </c>
    </row>
    <row r="919" spans="1:3">
      <c r="A919" s="51">
        <v>44771</v>
      </c>
      <c r="B919" s="69" t="str">
        <f t="shared" si="14"/>
        <v>JUILLET</v>
      </c>
      <c r="C919" s="65">
        <v>21</v>
      </c>
    </row>
    <row r="920" spans="1:3">
      <c r="A920" s="50">
        <v>44771</v>
      </c>
      <c r="B920" s="69" t="str">
        <f t="shared" si="14"/>
        <v>JUILLET</v>
      </c>
      <c r="C920" s="65">
        <v>20</v>
      </c>
    </row>
    <row r="921" spans="1:3">
      <c r="A921" s="51">
        <v>44771</v>
      </c>
      <c r="B921" s="69" t="str">
        <f t="shared" si="14"/>
        <v>JUILLET</v>
      </c>
      <c r="C921" s="65">
        <v>20</v>
      </c>
    </row>
    <row r="922" spans="1:3">
      <c r="A922" s="50">
        <v>44771</v>
      </c>
      <c r="B922" s="69" t="str">
        <f t="shared" si="14"/>
        <v>JUILLET</v>
      </c>
      <c r="C922" s="65">
        <v>21</v>
      </c>
    </row>
    <row r="923" spans="1:3">
      <c r="A923" s="51">
        <v>44771</v>
      </c>
      <c r="B923" s="69" t="str">
        <f t="shared" si="14"/>
        <v>JUILLET</v>
      </c>
      <c r="C923" s="65">
        <v>13</v>
      </c>
    </row>
    <row r="924" spans="1:3">
      <c r="A924" s="50">
        <v>44771</v>
      </c>
      <c r="B924" s="69" t="str">
        <f t="shared" si="14"/>
        <v>JUILLET</v>
      </c>
      <c r="C924" s="65">
        <v>14</v>
      </c>
    </row>
    <row r="925" spans="1:3">
      <c r="A925" s="51">
        <v>44771</v>
      </c>
      <c r="B925" s="69" t="str">
        <f t="shared" si="14"/>
        <v>JUILLET</v>
      </c>
      <c r="C925" s="65">
        <v>17</v>
      </c>
    </row>
    <row r="926" spans="1:3">
      <c r="A926" s="50">
        <v>44771</v>
      </c>
      <c r="B926" s="69" t="str">
        <f t="shared" si="14"/>
        <v>JUILLET</v>
      </c>
      <c r="C926" s="65">
        <v>17</v>
      </c>
    </row>
    <row r="927" spans="1:3">
      <c r="A927" s="51">
        <v>44771</v>
      </c>
      <c r="B927" s="69" t="str">
        <f t="shared" si="14"/>
        <v>JUILLET</v>
      </c>
      <c r="C927" s="65">
        <v>9</v>
      </c>
    </row>
    <row r="928" spans="1:3">
      <c r="A928" s="50">
        <v>44771</v>
      </c>
      <c r="B928" s="69" t="str">
        <f t="shared" si="14"/>
        <v>JUILLET</v>
      </c>
      <c r="C928" s="65">
        <v>13</v>
      </c>
    </row>
    <row r="929" spans="1:3">
      <c r="A929" s="51">
        <v>44771</v>
      </c>
      <c r="B929" s="69" t="str">
        <f t="shared" si="14"/>
        <v>JUILLET</v>
      </c>
      <c r="C929" s="65">
        <v>8</v>
      </c>
    </row>
    <row r="930" spans="1:3">
      <c r="A930" s="50">
        <v>44771</v>
      </c>
      <c r="B930" s="69" t="str">
        <f t="shared" si="14"/>
        <v>JUILLET</v>
      </c>
      <c r="C930" s="65">
        <v>10</v>
      </c>
    </row>
    <row r="931" spans="1:3">
      <c r="A931" s="51">
        <v>44771</v>
      </c>
      <c r="B931" s="69" t="str">
        <f t="shared" si="14"/>
        <v>JUILLET</v>
      </c>
      <c r="C931" s="65">
        <v>14</v>
      </c>
    </row>
    <row r="932" spans="1:3">
      <c r="A932" s="50">
        <v>44771</v>
      </c>
      <c r="B932" s="69" t="str">
        <f t="shared" si="14"/>
        <v>JUILLET</v>
      </c>
      <c r="C932" s="65">
        <v>11</v>
      </c>
    </row>
    <row r="933" spans="1:3">
      <c r="A933" s="50">
        <v>44772</v>
      </c>
      <c r="B933" s="69" t="str">
        <f t="shared" si="14"/>
        <v>JUILLET</v>
      </c>
      <c r="C933" s="65">
        <v>4</v>
      </c>
    </row>
    <row r="934" spans="1:3">
      <c r="A934" s="51">
        <v>44772</v>
      </c>
      <c r="B934" s="69" t="str">
        <f t="shared" si="14"/>
        <v>JUILLET</v>
      </c>
      <c r="C934" s="65">
        <v>11</v>
      </c>
    </row>
    <row r="935" spans="1:3">
      <c r="A935" s="50">
        <v>44772</v>
      </c>
      <c r="B935" s="69" t="str">
        <f t="shared" si="14"/>
        <v>JUILLET</v>
      </c>
      <c r="C935" s="65">
        <v>8</v>
      </c>
    </row>
    <row r="936" spans="1:3">
      <c r="A936" s="51">
        <v>44772</v>
      </c>
      <c r="B936" s="69" t="str">
        <f t="shared" si="14"/>
        <v>JUILLET</v>
      </c>
      <c r="C936" s="65">
        <v>7</v>
      </c>
    </row>
    <row r="937" spans="1:3">
      <c r="A937" s="50">
        <v>44772</v>
      </c>
      <c r="B937" s="69" t="str">
        <f t="shared" si="14"/>
        <v>JUILLET</v>
      </c>
      <c r="C937" s="65">
        <v>6</v>
      </c>
    </row>
    <row r="938" spans="1:3">
      <c r="A938" s="51">
        <v>44772</v>
      </c>
      <c r="B938" s="69" t="str">
        <f t="shared" si="14"/>
        <v>JUILLET</v>
      </c>
      <c r="C938" s="65">
        <v>9</v>
      </c>
    </row>
    <row r="939" spans="1:3">
      <c r="A939" s="50">
        <v>44772</v>
      </c>
      <c r="B939" s="69" t="str">
        <f t="shared" si="14"/>
        <v>JUILLET</v>
      </c>
      <c r="C939" s="65">
        <v>24</v>
      </c>
    </row>
    <row r="940" spans="1:3">
      <c r="A940" s="51">
        <v>44772</v>
      </c>
      <c r="B940" s="69" t="str">
        <f t="shared" si="14"/>
        <v>JUILLET</v>
      </c>
      <c r="C940" s="65">
        <v>17</v>
      </c>
    </row>
    <row r="941" spans="1:3">
      <c r="A941" s="50">
        <v>44772</v>
      </c>
      <c r="B941" s="69" t="str">
        <f t="shared" si="14"/>
        <v>JUILLET</v>
      </c>
      <c r="C941" s="65">
        <v>13</v>
      </c>
    </row>
    <row r="942" spans="1:3">
      <c r="A942" s="51">
        <v>44772</v>
      </c>
      <c r="B942" s="69" t="str">
        <f t="shared" si="14"/>
        <v>JUILLET</v>
      </c>
      <c r="C942" s="65">
        <v>20</v>
      </c>
    </row>
    <row r="943" spans="1:3">
      <c r="A943" s="50">
        <v>44772</v>
      </c>
      <c r="B943" s="69" t="str">
        <f t="shared" si="14"/>
        <v>JUILLET</v>
      </c>
      <c r="C943" s="65">
        <v>13</v>
      </c>
    </row>
    <row r="944" spans="1:3">
      <c r="A944" s="51">
        <v>44772</v>
      </c>
      <c r="B944" s="69" t="str">
        <f t="shared" si="14"/>
        <v>JUILLET</v>
      </c>
      <c r="C944" s="65">
        <v>24</v>
      </c>
    </row>
    <row r="945" spans="1:3">
      <c r="A945" s="50">
        <v>44772</v>
      </c>
      <c r="B945" s="69" t="str">
        <f t="shared" si="14"/>
        <v>JUILLET</v>
      </c>
      <c r="C945" s="65">
        <v>12</v>
      </c>
    </row>
    <row r="946" spans="1:3">
      <c r="A946" s="51">
        <v>44772</v>
      </c>
      <c r="B946" s="69" t="str">
        <f t="shared" si="14"/>
        <v>JUILLET</v>
      </c>
      <c r="C946" s="65">
        <v>15</v>
      </c>
    </row>
    <row r="947" spans="1:3">
      <c r="A947" s="50">
        <v>44772</v>
      </c>
      <c r="B947" s="69" t="str">
        <f t="shared" si="14"/>
        <v>JUILLET</v>
      </c>
      <c r="C947" s="65">
        <v>28</v>
      </c>
    </row>
    <row r="948" spans="1:3">
      <c r="A948" s="51">
        <v>44772</v>
      </c>
      <c r="B948" s="69" t="str">
        <f t="shared" si="14"/>
        <v>JUILLET</v>
      </c>
      <c r="C948" s="65">
        <v>14</v>
      </c>
    </row>
    <row r="949" spans="1:3">
      <c r="A949" s="51">
        <v>45128</v>
      </c>
      <c r="B949" s="69" t="str">
        <f t="shared" si="14"/>
        <v>JUILLET</v>
      </c>
      <c r="C949" s="65">
        <v>2</v>
      </c>
    </row>
    <row r="950" spans="1:3">
      <c r="A950" s="50">
        <v>45128</v>
      </c>
      <c r="B950" s="69" t="str">
        <f t="shared" si="14"/>
        <v>JUILLET</v>
      </c>
      <c r="C950" s="65">
        <v>6</v>
      </c>
    </row>
    <row r="951" spans="1:3">
      <c r="A951" s="51">
        <v>45128</v>
      </c>
      <c r="B951" s="69" t="str">
        <f t="shared" si="14"/>
        <v>JUILLET</v>
      </c>
      <c r="C951" s="65">
        <v>9</v>
      </c>
    </row>
    <row r="952" spans="1:3">
      <c r="A952" s="50">
        <v>45128</v>
      </c>
      <c r="B952" s="69" t="str">
        <f t="shared" si="14"/>
        <v>JUILLET</v>
      </c>
      <c r="C952" s="65">
        <v>16</v>
      </c>
    </row>
    <row r="953" spans="1:3">
      <c r="A953" s="51">
        <v>45128</v>
      </c>
      <c r="B953" s="69" t="str">
        <f t="shared" si="14"/>
        <v>JUILLET</v>
      </c>
      <c r="C953" s="65">
        <v>6</v>
      </c>
    </row>
    <row r="954" spans="1:3">
      <c r="A954" s="50">
        <v>45128</v>
      </c>
      <c r="B954" s="69" t="str">
        <f t="shared" si="14"/>
        <v>JUILLET</v>
      </c>
      <c r="C954" s="65">
        <v>15</v>
      </c>
    </row>
    <row r="955" spans="1:3">
      <c r="A955" s="51">
        <v>45128</v>
      </c>
      <c r="B955" s="69" t="str">
        <f t="shared" si="14"/>
        <v>JUILLET</v>
      </c>
      <c r="C955" s="65">
        <v>13</v>
      </c>
    </row>
    <row r="956" spans="1:3">
      <c r="A956" s="50">
        <v>45128</v>
      </c>
      <c r="B956" s="69" t="str">
        <f t="shared" si="14"/>
        <v>JUILLET</v>
      </c>
      <c r="C956" s="65">
        <v>12</v>
      </c>
    </row>
    <row r="957" spans="1:3">
      <c r="A957" s="51">
        <v>45128</v>
      </c>
      <c r="B957" s="69" t="str">
        <f t="shared" si="14"/>
        <v>JUILLET</v>
      </c>
      <c r="C957" s="65">
        <v>15</v>
      </c>
    </row>
    <row r="958" spans="1:3">
      <c r="A958" s="50">
        <v>45128</v>
      </c>
      <c r="B958" s="69" t="str">
        <f t="shared" si="14"/>
        <v>JUILLET</v>
      </c>
      <c r="C958" s="65">
        <v>8</v>
      </c>
    </row>
    <row r="959" spans="1:3">
      <c r="A959" s="51">
        <v>45128</v>
      </c>
      <c r="B959" s="69" t="str">
        <f t="shared" si="14"/>
        <v>JUILLET</v>
      </c>
      <c r="C959" s="65">
        <v>13</v>
      </c>
    </row>
    <row r="960" spans="1:3">
      <c r="A960" s="50">
        <v>45128</v>
      </c>
      <c r="B960" s="69" t="str">
        <f t="shared" si="14"/>
        <v>JUILLET</v>
      </c>
      <c r="C960" s="65">
        <v>10</v>
      </c>
    </row>
    <row r="961" spans="1:3">
      <c r="A961" s="51">
        <v>45128</v>
      </c>
      <c r="B961" s="69" t="str">
        <f t="shared" si="14"/>
        <v>JUILLET</v>
      </c>
      <c r="C961" s="65">
        <v>11</v>
      </c>
    </row>
    <row r="962" spans="1:3">
      <c r="A962" s="50">
        <v>45128</v>
      </c>
      <c r="B962" s="69" t="str">
        <f t="shared" ref="B962:B1025" si="15">UPPER(TEXT(A962,  "mmmm"))</f>
        <v>JUILLET</v>
      </c>
      <c r="C962" s="65">
        <v>12</v>
      </c>
    </row>
    <row r="963" spans="1:3">
      <c r="A963" s="51">
        <v>45128</v>
      </c>
      <c r="B963" s="69" t="str">
        <f t="shared" si="15"/>
        <v>JUILLET</v>
      </c>
      <c r="C963" s="65">
        <v>13</v>
      </c>
    </row>
    <row r="964" spans="1:3">
      <c r="A964" s="50">
        <v>45128</v>
      </c>
      <c r="B964" s="69" t="str">
        <f t="shared" si="15"/>
        <v>JUILLET</v>
      </c>
      <c r="C964" s="65">
        <v>7</v>
      </c>
    </row>
    <row r="965" spans="1:3">
      <c r="A965" s="51">
        <v>45128</v>
      </c>
      <c r="B965" s="69" t="str">
        <f t="shared" si="15"/>
        <v>JUILLET</v>
      </c>
      <c r="C965" s="65">
        <v>13</v>
      </c>
    </row>
    <row r="966" spans="1:3">
      <c r="A966" s="51">
        <v>45132</v>
      </c>
      <c r="B966" s="69" t="str">
        <f t="shared" si="15"/>
        <v>JUILLET</v>
      </c>
      <c r="C966" s="65">
        <v>3</v>
      </c>
    </row>
    <row r="967" spans="1:3">
      <c r="A967" s="50">
        <v>45132</v>
      </c>
      <c r="B967" s="69" t="str">
        <f t="shared" si="15"/>
        <v>JUILLET</v>
      </c>
      <c r="C967" s="65">
        <v>15</v>
      </c>
    </row>
    <row r="968" spans="1:3">
      <c r="A968" s="51">
        <v>45132</v>
      </c>
      <c r="B968" s="69" t="str">
        <f t="shared" si="15"/>
        <v>JUILLET</v>
      </c>
      <c r="C968" s="65">
        <v>8</v>
      </c>
    </row>
    <row r="969" spans="1:3">
      <c r="A969" s="50">
        <v>45132</v>
      </c>
      <c r="B969" s="69" t="str">
        <f t="shared" si="15"/>
        <v>JUILLET</v>
      </c>
      <c r="C969" s="65">
        <v>4</v>
      </c>
    </row>
    <row r="970" spans="1:3">
      <c r="A970" s="51">
        <v>45132</v>
      </c>
      <c r="B970" s="69" t="str">
        <f t="shared" si="15"/>
        <v>JUILLET</v>
      </c>
      <c r="C970" s="65">
        <v>12</v>
      </c>
    </row>
    <row r="971" spans="1:3">
      <c r="A971" s="50">
        <v>45132</v>
      </c>
      <c r="B971" s="69" t="str">
        <f t="shared" si="15"/>
        <v>JUILLET</v>
      </c>
      <c r="C971" s="65">
        <v>5</v>
      </c>
    </row>
    <row r="972" spans="1:3">
      <c r="A972" s="51">
        <v>45132</v>
      </c>
      <c r="B972" s="69" t="str">
        <f t="shared" si="15"/>
        <v>JUILLET</v>
      </c>
      <c r="C972" s="65">
        <v>12</v>
      </c>
    </row>
    <row r="973" spans="1:3">
      <c r="A973" s="50">
        <v>45132</v>
      </c>
      <c r="B973" s="69" t="str">
        <f t="shared" si="15"/>
        <v>JUILLET</v>
      </c>
      <c r="C973" s="65">
        <v>13</v>
      </c>
    </row>
    <row r="974" spans="1:3">
      <c r="A974" s="51">
        <v>45132</v>
      </c>
      <c r="B974" s="69" t="str">
        <f t="shared" si="15"/>
        <v>JUILLET</v>
      </c>
      <c r="C974" s="65">
        <v>10</v>
      </c>
    </row>
    <row r="975" spans="1:3">
      <c r="A975" s="50">
        <v>45132</v>
      </c>
      <c r="B975" s="69" t="str">
        <f t="shared" si="15"/>
        <v>JUILLET</v>
      </c>
      <c r="C975" s="65">
        <v>16</v>
      </c>
    </row>
    <row r="976" spans="1:3">
      <c r="A976" s="51">
        <v>45132</v>
      </c>
      <c r="B976" s="69" t="str">
        <f t="shared" si="15"/>
        <v>JUILLET</v>
      </c>
      <c r="C976" s="65">
        <v>11</v>
      </c>
    </row>
    <row r="977" spans="1:3">
      <c r="A977" s="50">
        <v>45132</v>
      </c>
      <c r="B977" s="69" t="str">
        <f t="shared" si="15"/>
        <v>JUILLET</v>
      </c>
      <c r="C977" s="65">
        <v>11</v>
      </c>
    </row>
    <row r="978" spans="1:3">
      <c r="A978" s="51">
        <v>45132</v>
      </c>
      <c r="B978" s="69" t="str">
        <f t="shared" si="15"/>
        <v>JUILLET</v>
      </c>
      <c r="C978" s="65">
        <v>4</v>
      </c>
    </row>
    <row r="979" spans="1:3">
      <c r="A979" s="50">
        <v>45132</v>
      </c>
      <c r="B979" s="69" t="str">
        <f t="shared" si="15"/>
        <v>JUILLET</v>
      </c>
      <c r="C979" s="65">
        <v>16</v>
      </c>
    </row>
    <row r="980" spans="1:3">
      <c r="A980" s="51">
        <v>43986</v>
      </c>
      <c r="B980" s="69" t="str">
        <f t="shared" si="15"/>
        <v>JUIN</v>
      </c>
      <c r="C980" s="65">
        <v>2</v>
      </c>
    </row>
    <row r="981" spans="1:3">
      <c r="A981" s="50">
        <v>43986</v>
      </c>
      <c r="B981" s="69" t="str">
        <f t="shared" si="15"/>
        <v>JUIN</v>
      </c>
      <c r="C981" s="65">
        <v>13</v>
      </c>
    </row>
    <row r="982" spans="1:3">
      <c r="A982" s="51">
        <v>43986</v>
      </c>
      <c r="B982" s="69" t="str">
        <f t="shared" si="15"/>
        <v>JUIN</v>
      </c>
      <c r="C982" s="65">
        <v>15</v>
      </c>
    </row>
    <row r="983" spans="1:3">
      <c r="A983" s="50">
        <v>43986</v>
      </c>
      <c r="B983" s="69" t="str">
        <f t="shared" si="15"/>
        <v>JUIN</v>
      </c>
      <c r="C983" s="65">
        <v>3</v>
      </c>
    </row>
    <row r="984" spans="1:3">
      <c r="A984" s="51">
        <v>43986</v>
      </c>
      <c r="B984" s="69" t="str">
        <f t="shared" si="15"/>
        <v>JUIN</v>
      </c>
      <c r="C984" s="65">
        <v>6</v>
      </c>
    </row>
    <row r="985" spans="1:3">
      <c r="A985" s="50">
        <v>43986</v>
      </c>
      <c r="B985" s="69" t="str">
        <f t="shared" si="15"/>
        <v>JUIN</v>
      </c>
      <c r="C985" s="65">
        <v>24</v>
      </c>
    </row>
    <row r="986" spans="1:3">
      <c r="A986" s="51">
        <v>43986</v>
      </c>
      <c r="B986" s="69" t="str">
        <f t="shared" si="15"/>
        <v>JUIN</v>
      </c>
      <c r="C986" s="65">
        <v>12</v>
      </c>
    </row>
    <row r="987" spans="1:3">
      <c r="A987" s="50">
        <v>43986</v>
      </c>
      <c r="B987" s="69" t="str">
        <f t="shared" si="15"/>
        <v>JUIN</v>
      </c>
      <c r="C987" s="65">
        <v>17</v>
      </c>
    </row>
    <row r="988" spans="1:3">
      <c r="A988" s="51">
        <v>43986</v>
      </c>
      <c r="B988" s="69" t="str">
        <f t="shared" si="15"/>
        <v>JUIN</v>
      </c>
      <c r="C988" s="65">
        <v>18</v>
      </c>
    </row>
    <row r="989" spans="1:3">
      <c r="A989" s="50">
        <v>43986</v>
      </c>
      <c r="B989" s="69" t="str">
        <f t="shared" si="15"/>
        <v>JUIN</v>
      </c>
      <c r="C989" s="65">
        <v>3</v>
      </c>
    </row>
    <row r="990" spans="1:3">
      <c r="A990" s="51">
        <v>43986</v>
      </c>
      <c r="B990" s="69" t="str">
        <f t="shared" si="15"/>
        <v>JUIN</v>
      </c>
      <c r="C990" s="65">
        <v>7</v>
      </c>
    </row>
    <row r="991" spans="1:3">
      <c r="A991" s="50">
        <v>43986</v>
      </c>
      <c r="B991" s="69" t="str">
        <f t="shared" si="15"/>
        <v>JUIN</v>
      </c>
      <c r="C991" s="65">
        <v>4</v>
      </c>
    </row>
    <row r="992" spans="1:3">
      <c r="A992" s="51">
        <v>43986</v>
      </c>
      <c r="B992" s="69" t="str">
        <f t="shared" si="15"/>
        <v>JUIN</v>
      </c>
      <c r="C992" s="65">
        <v>6</v>
      </c>
    </row>
    <row r="993" spans="1:3">
      <c r="A993" s="50">
        <v>43986</v>
      </c>
      <c r="B993" s="69" t="str">
        <f t="shared" si="15"/>
        <v>JUIN</v>
      </c>
      <c r="C993" s="65">
        <v>9</v>
      </c>
    </row>
    <row r="994" spans="1:3">
      <c r="A994" s="50">
        <v>43986</v>
      </c>
      <c r="B994" s="69" t="str">
        <f t="shared" si="15"/>
        <v>JUIN</v>
      </c>
      <c r="C994" s="65">
        <v>8</v>
      </c>
    </row>
    <row r="995" spans="1:3">
      <c r="A995" s="51">
        <v>43986</v>
      </c>
      <c r="B995" s="69" t="str">
        <f t="shared" si="15"/>
        <v>JUIN</v>
      </c>
      <c r="C995" s="65">
        <v>9</v>
      </c>
    </row>
    <row r="996" spans="1:3">
      <c r="A996" s="50">
        <v>43986</v>
      </c>
      <c r="B996" s="69" t="str">
        <f t="shared" si="15"/>
        <v>JUIN</v>
      </c>
      <c r="C996" s="65">
        <v>19</v>
      </c>
    </row>
    <row r="997" spans="1:3">
      <c r="A997" s="51">
        <v>43986</v>
      </c>
      <c r="B997" s="69" t="str">
        <f t="shared" si="15"/>
        <v>JUIN</v>
      </c>
      <c r="C997" s="65">
        <v>10</v>
      </c>
    </row>
    <row r="998" spans="1:3">
      <c r="A998" s="50">
        <v>43986</v>
      </c>
      <c r="B998" s="69" t="str">
        <f t="shared" si="15"/>
        <v>JUIN</v>
      </c>
      <c r="C998" s="65">
        <v>16</v>
      </c>
    </row>
    <row r="999" spans="1:3">
      <c r="A999" s="51">
        <v>43986</v>
      </c>
      <c r="B999" s="69" t="str">
        <f t="shared" si="15"/>
        <v>JUIN</v>
      </c>
      <c r="C999" s="65">
        <v>10</v>
      </c>
    </row>
    <row r="1000" spans="1:3">
      <c r="A1000" s="50">
        <v>43986</v>
      </c>
      <c r="B1000" s="69" t="str">
        <f t="shared" si="15"/>
        <v>JUIN</v>
      </c>
      <c r="C1000" s="65">
        <v>21</v>
      </c>
    </row>
    <row r="1001" spans="1:3">
      <c r="A1001" s="51">
        <v>43986</v>
      </c>
      <c r="B1001" s="69" t="str">
        <f t="shared" si="15"/>
        <v>JUIN</v>
      </c>
      <c r="C1001" s="65">
        <v>3</v>
      </c>
    </row>
    <row r="1002" spans="1:3">
      <c r="A1002" s="50">
        <v>43986</v>
      </c>
      <c r="B1002" s="69" t="str">
        <f t="shared" si="15"/>
        <v>JUIN</v>
      </c>
      <c r="C1002" s="65">
        <v>20</v>
      </c>
    </row>
    <row r="1003" spans="1:3">
      <c r="A1003" s="51">
        <v>43986</v>
      </c>
      <c r="B1003" s="69" t="str">
        <f t="shared" si="15"/>
        <v>JUIN</v>
      </c>
      <c r="C1003" s="65">
        <v>26</v>
      </c>
    </row>
    <row r="1004" spans="1:3">
      <c r="A1004" s="50">
        <v>43986</v>
      </c>
      <c r="B1004" s="69" t="str">
        <f t="shared" si="15"/>
        <v>JUIN</v>
      </c>
      <c r="C1004" s="65">
        <v>10</v>
      </c>
    </row>
    <row r="1005" spans="1:3">
      <c r="A1005" s="51">
        <v>43986</v>
      </c>
      <c r="B1005" s="69" t="str">
        <f t="shared" si="15"/>
        <v>JUIN</v>
      </c>
      <c r="C1005" s="65">
        <v>18</v>
      </c>
    </row>
    <row r="1006" spans="1:3">
      <c r="A1006" s="50">
        <v>43986</v>
      </c>
      <c r="B1006" s="69" t="str">
        <f t="shared" si="15"/>
        <v>JUIN</v>
      </c>
      <c r="C1006" s="65">
        <v>16</v>
      </c>
    </row>
    <row r="1007" spans="1:3">
      <c r="A1007" s="51">
        <v>43986</v>
      </c>
      <c r="B1007" s="69" t="str">
        <f t="shared" si="15"/>
        <v>JUIN</v>
      </c>
      <c r="C1007" s="65">
        <v>15</v>
      </c>
    </row>
    <row r="1008" spans="1:3">
      <c r="A1008" s="50">
        <v>43986</v>
      </c>
      <c r="B1008" s="69" t="str">
        <f t="shared" si="15"/>
        <v>JUIN</v>
      </c>
      <c r="C1008" s="65">
        <v>10</v>
      </c>
    </row>
    <row r="1009" spans="1:3">
      <c r="A1009" s="51">
        <v>43986</v>
      </c>
      <c r="B1009" s="69" t="str">
        <f t="shared" si="15"/>
        <v>JUIN</v>
      </c>
      <c r="C1009" s="65">
        <v>14</v>
      </c>
    </row>
    <row r="1010" spans="1:3">
      <c r="A1010" s="50">
        <v>43986</v>
      </c>
      <c r="B1010" s="69" t="str">
        <f t="shared" si="15"/>
        <v>JUIN</v>
      </c>
      <c r="C1010" s="65">
        <v>13</v>
      </c>
    </row>
    <row r="1011" spans="1:3">
      <c r="A1011" s="51">
        <v>43991</v>
      </c>
      <c r="B1011" s="69" t="str">
        <f t="shared" si="15"/>
        <v>JUIN</v>
      </c>
      <c r="C1011" s="65">
        <v>12</v>
      </c>
    </row>
    <row r="1012" spans="1:3">
      <c r="A1012" s="50">
        <v>43991</v>
      </c>
      <c r="B1012" s="69" t="str">
        <f t="shared" si="15"/>
        <v>JUIN</v>
      </c>
      <c r="C1012" s="65">
        <v>10</v>
      </c>
    </row>
    <row r="1013" spans="1:3">
      <c r="A1013" s="51">
        <v>43991</v>
      </c>
      <c r="B1013" s="69" t="str">
        <f t="shared" si="15"/>
        <v>JUIN</v>
      </c>
      <c r="C1013" s="65">
        <v>11</v>
      </c>
    </row>
    <row r="1014" spans="1:3">
      <c r="A1014" s="50">
        <v>43991</v>
      </c>
      <c r="B1014" s="69" t="str">
        <f t="shared" si="15"/>
        <v>JUIN</v>
      </c>
      <c r="C1014" s="65">
        <v>11</v>
      </c>
    </row>
    <row r="1015" spans="1:3">
      <c r="A1015" s="51">
        <v>43991</v>
      </c>
      <c r="B1015" s="69" t="str">
        <f t="shared" si="15"/>
        <v>JUIN</v>
      </c>
      <c r="C1015" s="65">
        <v>5</v>
      </c>
    </row>
    <row r="1016" spans="1:3">
      <c r="A1016" s="50">
        <v>43991</v>
      </c>
      <c r="B1016" s="69" t="str">
        <f t="shared" si="15"/>
        <v>JUIN</v>
      </c>
      <c r="C1016" s="65">
        <v>8</v>
      </c>
    </row>
    <row r="1017" spans="1:3">
      <c r="A1017" s="51">
        <v>43991</v>
      </c>
      <c r="B1017" s="69" t="str">
        <f t="shared" si="15"/>
        <v>JUIN</v>
      </c>
      <c r="C1017" s="65">
        <v>6</v>
      </c>
    </row>
    <row r="1018" spans="1:3">
      <c r="A1018" s="50">
        <v>43991</v>
      </c>
      <c r="B1018" s="69" t="str">
        <f t="shared" si="15"/>
        <v>JUIN</v>
      </c>
      <c r="C1018" s="65">
        <v>7</v>
      </c>
    </row>
    <row r="1019" spans="1:3">
      <c r="A1019" s="51">
        <v>43991</v>
      </c>
      <c r="B1019" s="69" t="str">
        <f t="shared" si="15"/>
        <v>JUIN</v>
      </c>
      <c r="C1019" s="65">
        <v>11</v>
      </c>
    </row>
    <row r="1020" spans="1:3">
      <c r="A1020" s="50">
        <v>43991</v>
      </c>
      <c r="B1020" s="69" t="str">
        <f t="shared" si="15"/>
        <v>JUIN</v>
      </c>
      <c r="C1020" s="65">
        <v>8</v>
      </c>
    </row>
    <row r="1021" spans="1:3">
      <c r="A1021" s="51">
        <v>43991</v>
      </c>
      <c r="B1021" s="69" t="str">
        <f t="shared" si="15"/>
        <v>JUIN</v>
      </c>
      <c r="C1021" s="65">
        <v>8</v>
      </c>
    </row>
    <row r="1022" spans="1:3">
      <c r="A1022" s="50">
        <v>43991</v>
      </c>
      <c r="B1022" s="69" t="str">
        <f t="shared" si="15"/>
        <v>JUIN</v>
      </c>
      <c r="C1022" s="65">
        <v>8</v>
      </c>
    </row>
    <row r="1023" spans="1:3">
      <c r="A1023" s="51">
        <v>43991</v>
      </c>
      <c r="B1023" s="69" t="str">
        <f t="shared" si="15"/>
        <v>JUIN</v>
      </c>
      <c r="C1023" s="65">
        <v>10</v>
      </c>
    </row>
    <row r="1024" spans="1:3">
      <c r="A1024" s="50">
        <v>43991</v>
      </c>
      <c r="B1024" s="69" t="str">
        <f t="shared" si="15"/>
        <v>JUIN</v>
      </c>
      <c r="C1024" s="65">
        <v>8</v>
      </c>
    </row>
    <row r="1025" spans="1:3">
      <c r="A1025" s="51">
        <v>43991</v>
      </c>
      <c r="B1025" s="69" t="str">
        <f t="shared" si="15"/>
        <v>JUIN</v>
      </c>
      <c r="C1025" s="65">
        <v>8</v>
      </c>
    </row>
    <row r="1026" spans="1:3">
      <c r="A1026" s="50">
        <v>43991</v>
      </c>
      <c r="B1026" s="69" t="str">
        <f t="shared" ref="B1026:B1089" si="16">UPPER(TEXT(A1026,  "mmmm"))</f>
        <v>JUIN</v>
      </c>
      <c r="C1026" s="65">
        <v>10</v>
      </c>
    </row>
    <row r="1027" spans="1:3">
      <c r="A1027" s="51">
        <v>43991</v>
      </c>
      <c r="B1027" s="69" t="str">
        <f t="shared" si="16"/>
        <v>JUIN</v>
      </c>
      <c r="C1027" s="65">
        <v>9</v>
      </c>
    </row>
    <row r="1028" spans="1:3">
      <c r="A1028" s="50">
        <v>43991</v>
      </c>
      <c r="B1028" s="69" t="str">
        <f t="shared" si="16"/>
        <v>JUIN</v>
      </c>
      <c r="C1028" s="65">
        <v>7</v>
      </c>
    </row>
    <row r="1029" spans="1:3">
      <c r="A1029" s="51">
        <v>43992</v>
      </c>
      <c r="B1029" s="69" t="str">
        <f t="shared" si="16"/>
        <v>JUIN</v>
      </c>
      <c r="C1029" s="65">
        <v>3</v>
      </c>
    </row>
    <row r="1030" spans="1:3">
      <c r="A1030" s="50">
        <v>43992</v>
      </c>
      <c r="B1030" s="69" t="str">
        <f t="shared" si="16"/>
        <v>JUIN</v>
      </c>
      <c r="C1030" s="65">
        <v>21</v>
      </c>
    </row>
    <row r="1031" spans="1:3">
      <c r="A1031" s="51">
        <v>43992</v>
      </c>
      <c r="B1031" s="69" t="str">
        <f t="shared" si="16"/>
        <v>JUIN</v>
      </c>
      <c r="C1031" s="65">
        <v>12</v>
      </c>
    </row>
    <row r="1032" spans="1:3">
      <c r="A1032" s="50">
        <v>43992</v>
      </c>
      <c r="B1032" s="69" t="str">
        <f t="shared" si="16"/>
        <v>JUIN</v>
      </c>
      <c r="C1032" s="65">
        <v>13</v>
      </c>
    </row>
    <row r="1033" spans="1:3">
      <c r="A1033" s="51">
        <v>43992</v>
      </c>
      <c r="B1033" s="69" t="str">
        <f t="shared" si="16"/>
        <v>JUIN</v>
      </c>
      <c r="C1033" s="65">
        <v>18</v>
      </c>
    </row>
    <row r="1034" spans="1:3">
      <c r="A1034" s="50">
        <v>43992</v>
      </c>
      <c r="B1034" s="69" t="str">
        <f t="shared" si="16"/>
        <v>JUIN</v>
      </c>
      <c r="C1034" s="65">
        <v>12</v>
      </c>
    </row>
    <row r="1035" spans="1:3">
      <c r="A1035" s="51">
        <v>43992</v>
      </c>
      <c r="B1035" s="69" t="str">
        <f t="shared" si="16"/>
        <v>JUIN</v>
      </c>
      <c r="C1035" s="65">
        <v>10</v>
      </c>
    </row>
    <row r="1036" spans="1:3">
      <c r="A1036" s="50">
        <v>43992</v>
      </c>
      <c r="B1036" s="69" t="str">
        <f t="shared" si="16"/>
        <v>JUIN</v>
      </c>
      <c r="C1036" s="65">
        <v>15</v>
      </c>
    </row>
    <row r="1037" spans="1:3">
      <c r="A1037" s="51">
        <v>43992</v>
      </c>
      <c r="B1037" s="69" t="str">
        <f t="shared" si="16"/>
        <v>JUIN</v>
      </c>
      <c r="C1037" s="65">
        <v>16</v>
      </c>
    </row>
    <row r="1038" spans="1:3">
      <c r="A1038" s="50">
        <v>43992</v>
      </c>
      <c r="B1038" s="69" t="str">
        <f t="shared" si="16"/>
        <v>JUIN</v>
      </c>
      <c r="C1038" s="65">
        <v>8</v>
      </c>
    </row>
    <row r="1039" spans="1:3">
      <c r="A1039" s="51">
        <v>43992</v>
      </c>
      <c r="B1039" s="69" t="str">
        <f t="shared" si="16"/>
        <v>JUIN</v>
      </c>
      <c r="C1039" s="65">
        <v>13</v>
      </c>
    </row>
    <row r="1040" spans="1:3">
      <c r="A1040" s="50">
        <v>43992</v>
      </c>
      <c r="B1040" s="69" t="str">
        <f t="shared" si="16"/>
        <v>JUIN</v>
      </c>
      <c r="C1040" s="65">
        <v>15</v>
      </c>
    </row>
    <row r="1041" spans="1:3">
      <c r="A1041" s="51">
        <v>43992</v>
      </c>
      <c r="B1041" s="69" t="str">
        <f t="shared" si="16"/>
        <v>JUIN</v>
      </c>
      <c r="C1041" s="65">
        <v>11</v>
      </c>
    </row>
    <row r="1042" spans="1:3">
      <c r="A1042" s="50">
        <v>43992</v>
      </c>
      <c r="B1042" s="69" t="str">
        <f t="shared" si="16"/>
        <v>JUIN</v>
      </c>
      <c r="C1042" s="65">
        <v>13</v>
      </c>
    </row>
    <row r="1043" spans="1:3">
      <c r="A1043" s="51">
        <v>43992</v>
      </c>
      <c r="B1043" s="69" t="str">
        <f t="shared" si="16"/>
        <v>JUIN</v>
      </c>
      <c r="C1043" s="65">
        <v>12</v>
      </c>
    </row>
    <row r="1044" spans="1:3">
      <c r="A1044" s="50">
        <v>43992</v>
      </c>
      <c r="B1044" s="69" t="str">
        <f t="shared" si="16"/>
        <v>JUIN</v>
      </c>
      <c r="C1044" s="65">
        <v>15</v>
      </c>
    </row>
    <row r="1045" spans="1:3">
      <c r="A1045" s="51">
        <v>43999</v>
      </c>
      <c r="B1045" s="69" t="str">
        <f t="shared" si="16"/>
        <v>JUIN</v>
      </c>
      <c r="C1045" s="65">
        <v>10</v>
      </c>
    </row>
    <row r="1046" spans="1:3">
      <c r="A1046" s="50">
        <v>43999</v>
      </c>
      <c r="B1046" s="69" t="str">
        <f t="shared" si="16"/>
        <v>JUIN</v>
      </c>
      <c r="C1046" s="65">
        <v>9</v>
      </c>
    </row>
    <row r="1047" spans="1:3">
      <c r="A1047" s="51">
        <v>43999</v>
      </c>
      <c r="B1047" s="69" t="str">
        <f t="shared" si="16"/>
        <v>JUIN</v>
      </c>
      <c r="C1047" s="65">
        <v>15</v>
      </c>
    </row>
    <row r="1048" spans="1:3">
      <c r="A1048" s="50">
        <v>43999</v>
      </c>
      <c r="B1048" s="69" t="str">
        <f t="shared" si="16"/>
        <v>JUIN</v>
      </c>
      <c r="C1048" s="65">
        <v>11</v>
      </c>
    </row>
    <row r="1049" spans="1:3">
      <c r="A1049" s="51">
        <v>43999</v>
      </c>
      <c r="B1049" s="69" t="str">
        <f t="shared" si="16"/>
        <v>JUIN</v>
      </c>
      <c r="C1049" s="65">
        <v>11</v>
      </c>
    </row>
    <row r="1050" spans="1:3">
      <c r="A1050" s="50">
        <v>43999</v>
      </c>
      <c r="B1050" s="69" t="str">
        <f t="shared" si="16"/>
        <v>JUIN</v>
      </c>
      <c r="C1050" s="65">
        <v>10</v>
      </c>
    </row>
    <row r="1051" spans="1:3">
      <c r="A1051" s="51">
        <v>43999</v>
      </c>
      <c r="B1051" s="69" t="str">
        <f t="shared" si="16"/>
        <v>JUIN</v>
      </c>
      <c r="C1051" s="65">
        <v>11</v>
      </c>
    </row>
    <row r="1052" spans="1:3">
      <c r="A1052" s="50">
        <v>43999</v>
      </c>
      <c r="B1052" s="69" t="str">
        <f t="shared" si="16"/>
        <v>JUIN</v>
      </c>
      <c r="C1052" s="65">
        <v>7</v>
      </c>
    </row>
    <row r="1053" spans="1:3">
      <c r="A1053" s="51">
        <v>43999</v>
      </c>
      <c r="B1053" s="69" t="str">
        <f t="shared" si="16"/>
        <v>JUIN</v>
      </c>
      <c r="C1053" s="65">
        <v>18</v>
      </c>
    </row>
    <row r="1054" spans="1:3">
      <c r="A1054" s="50">
        <v>43999</v>
      </c>
      <c r="B1054" s="69" t="str">
        <f t="shared" si="16"/>
        <v>JUIN</v>
      </c>
      <c r="C1054" s="65">
        <v>17</v>
      </c>
    </row>
    <row r="1055" spans="1:3">
      <c r="A1055" s="51">
        <v>43999</v>
      </c>
      <c r="B1055" s="69" t="str">
        <f t="shared" si="16"/>
        <v>JUIN</v>
      </c>
      <c r="C1055" s="65">
        <v>9</v>
      </c>
    </row>
    <row r="1056" spans="1:3">
      <c r="A1056" s="50">
        <v>43999</v>
      </c>
      <c r="B1056" s="69" t="str">
        <f t="shared" si="16"/>
        <v>JUIN</v>
      </c>
      <c r="C1056" s="65">
        <v>8</v>
      </c>
    </row>
    <row r="1057" spans="1:3">
      <c r="A1057" s="51">
        <v>43999</v>
      </c>
      <c r="B1057" s="69" t="str">
        <f t="shared" si="16"/>
        <v>JUIN</v>
      </c>
      <c r="C1057" s="65">
        <v>15</v>
      </c>
    </row>
    <row r="1058" spans="1:3">
      <c r="A1058" s="50">
        <v>43999</v>
      </c>
      <c r="B1058" s="69" t="str">
        <f t="shared" si="16"/>
        <v>JUIN</v>
      </c>
      <c r="C1058" s="65">
        <v>10</v>
      </c>
    </row>
    <row r="1059" spans="1:3">
      <c r="A1059" s="51">
        <v>43999</v>
      </c>
      <c r="B1059" s="69" t="str">
        <f t="shared" si="16"/>
        <v>JUIN</v>
      </c>
      <c r="C1059" s="65">
        <v>11</v>
      </c>
    </row>
    <row r="1060" spans="1:3">
      <c r="A1060" s="50">
        <v>43999</v>
      </c>
      <c r="B1060" s="69" t="str">
        <f t="shared" si="16"/>
        <v>JUIN</v>
      </c>
      <c r="C1060" s="65">
        <v>11</v>
      </c>
    </row>
    <row r="1061" spans="1:3">
      <c r="A1061" s="51">
        <v>43999</v>
      </c>
      <c r="B1061" s="69" t="str">
        <f t="shared" si="16"/>
        <v>JUIN</v>
      </c>
      <c r="C1061" s="65">
        <v>10</v>
      </c>
    </row>
    <row r="1062" spans="1:3">
      <c r="A1062" s="51">
        <v>44001</v>
      </c>
      <c r="B1062" s="69" t="str">
        <f t="shared" si="16"/>
        <v>JUIN</v>
      </c>
      <c r="C1062" s="65">
        <v>12</v>
      </c>
    </row>
    <row r="1063" spans="1:3">
      <c r="A1063" s="50">
        <v>44001</v>
      </c>
      <c r="B1063" s="69" t="str">
        <f t="shared" si="16"/>
        <v>JUIN</v>
      </c>
      <c r="C1063" s="65">
        <v>24</v>
      </c>
    </row>
    <row r="1064" spans="1:3">
      <c r="A1064" s="51">
        <v>44001</v>
      </c>
      <c r="B1064" s="69" t="str">
        <f t="shared" si="16"/>
        <v>JUIN</v>
      </c>
      <c r="C1064" s="65">
        <v>12</v>
      </c>
    </row>
    <row r="1065" spans="1:3">
      <c r="A1065" s="50">
        <v>44001</v>
      </c>
      <c r="B1065" s="69" t="str">
        <f t="shared" si="16"/>
        <v>JUIN</v>
      </c>
      <c r="C1065" s="65">
        <v>3</v>
      </c>
    </row>
    <row r="1066" spans="1:3">
      <c r="A1066" s="51">
        <v>44001</v>
      </c>
      <c r="B1066" s="69" t="str">
        <f t="shared" si="16"/>
        <v>JUIN</v>
      </c>
      <c r="C1066" s="65">
        <v>2</v>
      </c>
    </row>
    <row r="1067" spans="1:3">
      <c r="A1067" s="50">
        <v>44001</v>
      </c>
      <c r="B1067" s="69" t="str">
        <f t="shared" si="16"/>
        <v>JUIN</v>
      </c>
      <c r="C1067" s="65">
        <v>11</v>
      </c>
    </row>
    <row r="1068" spans="1:3">
      <c r="A1068" s="51">
        <v>44001</v>
      </c>
      <c r="B1068" s="69" t="str">
        <f t="shared" si="16"/>
        <v>JUIN</v>
      </c>
      <c r="C1068" s="65">
        <v>5</v>
      </c>
    </row>
    <row r="1069" spans="1:3">
      <c r="A1069" s="50">
        <v>44001</v>
      </c>
      <c r="B1069" s="69" t="str">
        <f t="shared" si="16"/>
        <v>JUIN</v>
      </c>
      <c r="C1069" s="65">
        <v>9</v>
      </c>
    </row>
    <row r="1070" spans="1:3">
      <c r="A1070" s="51">
        <v>44001</v>
      </c>
      <c r="B1070" s="69" t="str">
        <f t="shared" si="16"/>
        <v>JUIN</v>
      </c>
      <c r="C1070" s="65">
        <v>6</v>
      </c>
    </row>
    <row r="1071" spans="1:3">
      <c r="A1071" s="50">
        <v>44001</v>
      </c>
      <c r="B1071" s="69" t="str">
        <f t="shared" si="16"/>
        <v>JUIN</v>
      </c>
      <c r="C1071" s="65">
        <v>13</v>
      </c>
    </row>
    <row r="1072" spans="1:3">
      <c r="A1072" s="51">
        <v>44001</v>
      </c>
      <c r="B1072" s="69" t="str">
        <f t="shared" si="16"/>
        <v>JUIN</v>
      </c>
      <c r="C1072" s="65">
        <v>16</v>
      </c>
    </row>
    <row r="1073" spans="1:3">
      <c r="A1073" s="50">
        <v>44001</v>
      </c>
      <c r="B1073" s="69" t="str">
        <f t="shared" si="16"/>
        <v>JUIN</v>
      </c>
      <c r="C1073" s="65">
        <v>2</v>
      </c>
    </row>
    <row r="1074" spans="1:3">
      <c r="A1074" s="51">
        <v>44001</v>
      </c>
      <c r="B1074" s="69" t="str">
        <f t="shared" si="16"/>
        <v>JUIN</v>
      </c>
      <c r="C1074" s="65">
        <v>11</v>
      </c>
    </row>
    <row r="1075" spans="1:3">
      <c r="A1075" s="50">
        <v>44001</v>
      </c>
      <c r="B1075" s="69" t="str">
        <f t="shared" si="16"/>
        <v>JUIN</v>
      </c>
      <c r="C1075" s="65">
        <v>7</v>
      </c>
    </row>
    <row r="1076" spans="1:3">
      <c r="A1076" s="51">
        <v>44001</v>
      </c>
      <c r="B1076" s="69" t="str">
        <f t="shared" si="16"/>
        <v>JUIN</v>
      </c>
      <c r="C1076" s="65">
        <v>20</v>
      </c>
    </row>
    <row r="1077" spans="1:3">
      <c r="A1077" s="51">
        <v>45080</v>
      </c>
      <c r="B1077" s="69" t="str">
        <f t="shared" si="16"/>
        <v>JUIN</v>
      </c>
      <c r="C1077" s="65">
        <v>2</v>
      </c>
    </row>
    <row r="1078" spans="1:3">
      <c r="A1078" s="50">
        <v>45080</v>
      </c>
      <c r="B1078" s="69" t="str">
        <f t="shared" si="16"/>
        <v>JUIN</v>
      </c>
      <c r="C1078" s="65">
        <v>20</v>
      </c>
    </row>
    <row r="1079" spans="1:3">
      <c r="A1079" s="51">
        <v>45080</v>
      </c>
      <c r="B1079" s="69" t="str">
        <f t="shared" si="16"/>
        <v>JUIN</v>
      </c>
      <c r="C1079" s="65">
        <v>15</v>
      </c>
    </row>
    <row r="1080" spans="1:3">
      <c r="A1080" s="50">
        <v>45080</v>
      </c>
      <c r="B1080" s="69" t="str">
        <f t="shared" si="16"/>
        <v>JUIN</v>
      </c>
      <c r="C1080" s="65">
        <v>16</v>
      </c>
    </row>
    <row r="1081" spans="1:3">
      <c r="A1081" s="51">
        <v>45080</v>
      </c>
      <c r="B1081" s="69" t="str">
        <f t="shared" si="16"/>
        <v>JUIN</v>
      </c>
      <c r="C1081" s="65">
        <v>14</v>
      </c>
    </row>
    <row r="1082" spans="1:3">
      <c r="A1082" s="50">
        <v>45080</v>
      </c>
      <c r="B1082" s="69" t="str">
        <f t="shared" si="16"/>
        <v>JUIN</v>
      </c>
      <c r="C1082" s="65">
        <v>8</v>
      </c>
    </row>
    <row r="1083" spans="1:3">
      <c r="A1083" s="51">
        <v>45080</v>
      </c>
      <c r="B1083" s="69" t="str">
        <f t="shared" si="16"/>
        <v>JUIN</v>
      </c>
      <c r="C1083" s="65">
        <v>18</v>
      </c>
    </row>
    <row r="1084" spans="1:3">
      <c r="A1084" s="50">
        <v>45080</v>
      </c>
      <c r="B1084" s="69" t="str">
        <f t="shared" si="16"/>
        <v>JUIN</v>
      </c>
      <c r="C1084" s="65">
        <v>17</v>
      </c>
    </row>
    <row r="1085" spans="1:3">
      <c r="A1085" s="51">
        <v>45080</v>
      </c>
      <c r="B1085" s="69" t="str">
        <f t="shared" si="16"/>
        <v>JUIN</v>
      </c>
      <c r="C1085" s="65">
        <v>17</v>
      </c>
    </row>
    <row r="1086" spans="1:3">
      <c r="A1086" s="50">
        <v>45080</v>
      </c>
      <c r="B1086" s="69" t="str">
        <f t="shared" si="16"/>
        <v>JUIN</v>
      </c>
      <c r="C1086" s="65">
        <v>6</v>
      </c>
    </row>
    <row r="1087" spans="1:3">
      <c r="A1087" s="51">
        <v>45080</v>
      </c>
      <c r="B1087" s="69" t="str">
        <f t="shared" si="16"/>
        <v>JUIN</v>
      </c>
      <c r="C1087" s="65">
        <v>12</v>
      </c>
    </row>
    <row r="1088" spans="1:3">
      <c r="A1088" s="50">
        <v>45082</v>
      </c>
      <c r="B1088" s="69" t="str">
        <f t="shared" si="16"/>
        <v>JUIN</v>
      </c>
      <c r="C1088" s="65">
        <v>10</v>
      </c>
    </row>
    <row r="1089" spans="1:3">
      <c r="A1089" s="51">
        <v>45082</v>
      </c>
      <c r="B1089" s="69" t="str">
        <f t="shared" si="16"/>
        <v>JUIN</v>
      </c>
      <c r="C1089" s="65">
        <v>11</v>
      </c>
    </row>
    <row r="1090" spans="1:3">
      <c r="A1090" s="50">
        <v>45082</v>
      </c>
      <c r="B1090" s="69" t="str">
        <f t="shared" ref="B1090:B1153" si="17">UPPER(TEXT(A1090,  "mmmm"))</f>
        <v>JUIN</v>
      </c>
      <c r="C1090" s="65">
        <v>8</v>
      </c>
    </row>
    <row r="1091" spans="1:3">
      <c r="A1091" s="51">
        <v>45082</v>
      </c>
      <c r="B1091" s="69" t="str">
        <f t="shared" si="17"/>
        <v>JUIN</v>
      </c>
      <c r="C1091" s="65">
        <v>11</v>
      </c>
    </row>
    <row r="1092" spans="1:3">
      <c r="A1092" s="50">
        <v>45082</v>
      </c>
      <c r="B1092" s="69" t="str">
        <f t="shared" si="17"/>
        <v>JUIN</v>
      </c>
      <c r="C1092" s="65">
        <v>19</v>
      </c>
    </row>
    <row r="1093" spans="1:3">
      <c r="A1093" s="51">
        <v>45082</v>
      </c>
      <c r="B1093" s="69" t="str">
        <f t="shared" si="17"/>
        <v>JUIN</v>
      </c>
      <c r="C1093" s="65">
        <v>8</v>
      </c>
    </row>
    <row r="1094" spans="1:3">
      <c r="A1094" s="50">
        <v>45082</v>
      </c>
      <c r="B1094" s="69" t="str">
        <f t="shared" si="17"/>
        <v>JUIN</v>
      </c>
      <c r="C1094" s="65">
        <v>13</v>
      </c>
    </row>
    <row r="1095" spans="1:3">
      <c r="A1095" s="51">
        <v>45082</v>
      </c>
      <c r="B1095" s="69" t="str">
        <f t="shared" si="17"/>
        <v>JUIN</v>
      </c>
      <c r="C1095" s="65">
        <v>18</v>
      </c>
    </row>
    <row r="1096" spans="1:3">
      <c r="A1096" s="50">
        <v>45082</v>
      </c>
      <c r="B1096" s="69" t="str">
        <f t="shared" si="17"/>
        <v>JUIN</v>
      </c>
      <c r="C1096" s="65">
        <v>14</v>
      </c>
    </row>
    <row r="1097" spans="1:3">
      <c r="A1097" s="51">
        <v>45082</v>
      </c>
      <c r="B1097" s="69" t="str">
        <f t="shared" si="17"/>
        <v>JUIN</v>
      </c>
      <c r="C1097" s="65">
        <v>12</v>
      </c>
    </row>
    <row r="1098" spans="1:3">
      <c r="A1098" s="50">
        <v>45082</v>
      </c>
      <c r="B1098" s="69" t="str">
        <f t="shared" si="17"/>
        <v>JUIN</v>
      </c>
      <c r="C1098" s="65">
        <v>15</v>
      </c>
    </row>
    <row r="1099" spans="1:3">
      <c r="A1099" s="51">
        <v>45082</v>
      </c>
      <c r="B1099" s="69" t="str">
        <f t="shared" si="17"/>
        <v>JUIN</v>
      </c>
      <c r="C1099" s="65">
        <v>24</v>
      </c>
    </row>
    <row r="1100" spans="1:3">
      <c r="A1100" s="50">
        <v>45082</v>
      </c>
      <c r="B1100" s="69" t="str">
        <f t="shared" si="17"/>
        <v>JUIN</v>
      </c>
      <c r="C1100" s="65">
        <v>10</v>
      </c>
    </row>
    <row r="1101" spans="1:3">
      <c r="A1101" s="50">
        <v>45093</v>
      </c>
      <c r="B1101" s="69" t="str">
        <f t="shared" si="17"/>
        <v>JUIN</v>
      </c>
      <c r="C1101" s="65">
        <v>13</v>
      </c>
    </row>
    <row r="1102" spans="1:3">
      <c r="A1102" s="51">
        <v>45093</v>
      </c>
      <c r="B1102" s="69" t="str">
        <f t="shared" si="17"/>
        <v>JUIN</v>
      </c>
      <c r="C1102" s="65">
        <v>17</v>
      </c>
    </row>
    <row r="1103" spans="1:3">
      <c r="A1103" s="50">
        <v>45093</v>
      </c>
      <c r="B1103" s="69" t="str">
        <f t="shared" si="17"/>
        <v>JUIN</v>
      </c>
      <c r="C1103" s="65">
        <v>12</v>
      </c>
    </row>
    <row r="1104" spans="1:3">
      <c r="A1104" s="51">
        <v>45093</v>
      </c>
      <c r="B1104" s="69" t="str">
        <f t="shared" si="17"/>
        <v>JUIN</v>
      </c>
      <c r="C1104" s="65">
        <v>17</v>
      </c>
    </row>
    <row r="1105" spans="1:3">
      <c r="A1105" s="50">
        <v>45093</v>
      </c>
      <c r="B1105" s="69" t="str">
        <f t="shared" si="17"/>
        <v>JUIN</v>
      </c>
      <c r="C1105" s="65">
        <v>15</v>
      </c>
    </row>
    <row r="1106" spans="1:3">
      <c r="A1106" s="51">
        <v>45093</v>
      </c>
      <c r="B1106" s="69" t="str">
        <f t="shared" si="17"/>
        <v>JUIN</v>
      </c>
      <c r="C1106" s="65">
        <v>11</v>
      </c>
    </row>
    <row r="1107" spans="1:3">
      <c r="A1107" s="50">
        <v>45093</v>
      </c>
      <c r="B1107" s="69" t="str">
        <f t="shared" si="17"/>
        <v>JUIN</v>
      </c>
      <c r="C1107" s="65">
        <v>20</v>
      </c>
    </row>
    <row r="1108" spans="1:3">
      <c r="A1108" s="51">
        <v>45093</v>
      </c>
      <c r="B1108" s="69" t="str">
        <f t="shared" si="17"/>
        <v>JUIN</v>
      </c>
      <c r="C1108" s="65">
        <v>10</v>
      </c>
    </row>
    <row r="1109" spans="1:3">
      <c r="A1109" s="50">
        <v>45093</v>
      </c>
      <c r="B1109" s="69" t="str">
        <f t="shared" si="17"/>
        <v>JUIN</v>
      </c>
      <c r="C1109" s="65">
        <v>20</v>
      </c>
    </row>
    <row r="1110" spans="1:3">
      <c r="A1110" s="51">
        <v>45093</v>
      </c>
      <c r="B1110" s="69" t="str">
        <f t="shared" si="17"/>
        <v>JUIN</v>
      </c>
      <c r="C1110" s="65">
        <v>17</v>
      </c>
    </row>
    <row r="1111" spans="1:3">
      <c r="A1111" s="50">
        <v>45093</v>
      </c>
      <c r="B1111" s="69" t="str">
        <f t="shared" si="17"/>
        <v>JUIN</v>
      </c>
      <c r="C1111" s="65">
        <v>10</v>
      </c>
    </row>
    <row r="1112" spans="1:3">
      <c r="A1112" s="51">
        <v>45093</v>
      </c>
      <c r="B1112" s="69" t="str">
        <f t="shared" si="17"/>
        <v>JUIN</v>
      </c>
      <c r="C1112" s="65">
        <v>14</v>
      </c>
    </row>
    <row r="1113" spans="1:3">
      <c r="A1113" s="50">
        <v>45093</v>
      </c>
      <c r="B1113" s="69" t="str">
        <f t="shared" si="17"/>
        <v>JUIN</v>
      </c>
      <c r="C1113" s="65">
        <v>14</v>
      </c>
    </row>
    <row r="1114" spans="1:3">
      <c r="A1114" s="51">
        <v>45093</v>
      </c>
      <c r="B1114" s="69" t="str">
        <f t="shared" si="17"/>
        <v>JUIN</v>
      </c>
      <c r="C1114" s="65">
        <v>14</v>
      </c>
    </row>
    <row r="1115" spans="1:3">
      <c r="A1115" s="50">
        <v>45093</v>
      </c>
      <c r="B1115" s="69" t="str">
        <f t="shared" si="17"/>
        <v>JUIN</v>
      </c>
      <c r="C1115" s="65">
        <v>16</v>
      </c>
    </row>
    <row r="1116" spans="1:3">
      <c r="A1116" s="51">
        <v>45097</v>
      </c>
      <c r="B1116" s="69" t="str">
        <f t="shared" si="17"/>
        <v>JUIN</v>
      </c>
      <c r="C1116" s="65">
        <v>12</v>
      </c>
    </row>
    <row r="1117" spans="1:3">
      <c r="A1117" s="50">
        <v>45097</v>
      </c>
      <c r="B1117" s="69" t="str">
        <f t="shared" si="17"/>
        <v>JUIN</v>
      </c>
      <c r="C1117" s="65">
        <v>10</v>
      </c>
    </row>
    <row r="1118" spans="1:3">
      <c r="A1118" s="51">
        <v>45097</v>
      </c>
      <c r="B1118" s="69" t="str">
        <f t="shared" si="17"/>
        <v>JUIN</v>
      </c>
      <c r="C1118" s="65">
        <v>12</v>
      </c>
    </row>
    <row r="1119" spans="1:3">
      <c r="A1119" s="50">
        <v>45097</v>
      </c>
      <c r="B1119" s="69" t="str">
        <f t="shared" si="17"/>
        <v>JUIN</v>
      </c>
      <c r="C1119" s="65">
        <v>14</v>
      </c>
    </row>
    <row r="1120" spans="1:3">
      <c r="A1120" s="51">
        <v>45097</v>
      </c>
      <c r="B1120" s="69" t="str">
        <f t="shared" si="17"/>
        <v>JUIN</v>
      </c>
      <c r="C1120" s="65">
        <v>6</v>
      </c>
    </row>
    <row r="1121" spans="1:3">
      <c r="A1121" s="50">
        <v>45097</v>
      </c>
      <c r="B1121" s="69" t="str">
        <f t="shared" si="17"/>
        <v>JUIN</v>
      </c>
      <c r="C1121" s="65">
        <v>8</v>
      </c>
    </row>
    <row r="1122" spans="1:3">
      <c r="A1122" s="51">
        <v>45097</v>
      </c>
      <c r="B1122" s="69" t="str">
        <f t="shared" si="17"/>
        <v>JUIN</v>
      </c>
      <c r="C1122" s="65">
        <v>10</v>
      </c>
    </row>
    <row r="1123" spans="1:3">
      <c r="A1123" s="50">
        <v>45097</v>
      </c>
      <c r="B1123" s="69" t="str">
        <f t="shared" si="17"/>
        <v>JUIN</v>
      </c>
      <c r="C1123" s="65">
        <v>8</v>
      </c>
    </row>
    <row r="1124" spans="1:3">
      <c r="A1124" s="51">
        <v>45097</v>
      </c>
      <c r="B1124" s="69" t="str">
        <f t="shared" si="17"/>
        <v>JUIN</v>
      </c>
      <c r="C1124" s="65">
        <v>6</v>
      </c>
    </row>
    <row r="1125" spans="1:3">
      <c r="A1125" s="50">
        <v>45097</v>
      </c>
      <c r="B1125" s="69" t="str">
        <f t="shared" si="17"/>
        <v>JUIN</v>
      </c>
      <c r="C1125" s="65">
        <v>8</v>
      </c>
    </row>
    <row r="1126" spans="1:3">
      <c r="A1126" s="51">
        <v>45097</v>
      </c>
      <c r="B1126" s="69" t="str">
        <f t="shared" si="17"/>
        <v>JUIN</v>
      </c>
      <c r="C1126" s="65">
        <v>5</v>
      </c>
    </row>
    <row r="1127" spans="1:3">
      <c r="A1127" s="51">
        <v>45102</v>
      </c>
      <c r="B1127" s="69" t="str">
        <f t="shared" si="17"/>
        <v>JUIN</v>
      </c>
      <c r="C1127" s="65">
        <v>6</v>
      </c>
    </row>
    <row r="1128" spans="1:3">
      <c r="A1128" s="50">
        <v>45102</v>
      </c>
      <c r="B1128" s="69" t="str">
        <f t="shared" si="17"/>
        <v>JUIN</v>
      </c>
      <c r="C1128" s="65">
        <v>3</v>
      </c>
    </row>
    <row r="1129" spans="1:3">
      <c r="A1129" s="51">
        <v>45102</v>
      </c>
      <c r="B1129" s="69" t="str">
        <f t="shared" si="17"/>
        <v>JUIN</v>
      </c>
      <c r="C1129" s="65">
        <v>1</v>
      </c>
    </row>
    <row r="1130" spans="1:3">
      <c r="A1130" s="50">
        <v>45102</v>
      </c>
      <c r="B1130" s="69" t="str">
        <f t="shared" si="17"/>
        <v>JUIN</v>
      </c>
      <c r="C1130" s="65">
        <v>2</v>
      </c>
    </row>
    <row r="1131" spans="1:3">
      <c r="A1131" s="51">
        <v>45102</v>
      </c>
      <c r="B1131" s="69" t="str">
        <f t="shared" si="17"/>
        <v>JUIN</v>
      </c>
      <c r="C1131" s="65">
        <v>2</v>
      </c>
    </row>
    <row r="1132" spans="1:3">
      <c r="A1132" s="50">
        <v>45102</v>
      </c>
      <c r="B1132" s="69" t="str">
        <f t="shared" si="17"/>
        <v>JUIN</v>
      </c>
      <c r="C1132" s="65">
        <v>2</v>
      </c>
    </row>
    <row r="1133" spans="1:3">
      <c r="A1133" s="51">
        <v>45102</v>
      </c>
      <c r="B1133" s="69" t="str">
        <f t="shared" si="17"/>
        <v>JUIN</v>
      </c>
      <c r="C1133" s="65">
        <v>2</v>
      </c>
    </row>
    <row r="1134" spans="1:3">
      <c r="A1134" s="50">
        <v>45102</v>
      </c>
      <c r="B1134" s="69" t="str">
        <f t="shared" si="17"/>
        <v>JUIN</v>
      </c>
      <c r="C1134" s="65">
        <v>3</v>
      </c>
    </row>
    <row r="1135" spans="1:3">
      <c r="A1135" s="51">
        <v>45102</v>
      </c>
      <c r="B1135" s="69" t="str">
        <f t="shared" si="17"/>
        <v>JUIN</v>
      </c>
      <c r="C1135" s="65">
        <v>2</v>
      </c>
    </row>
    <row r="1136" spans="1:3">
      <c r="A1136" s="50">
        <v>45102</v>
      </c>
      <c r="B1136" s="69" t="str">
        <f t="shared" si="17"/>
        <v>JUIN</v>
      </c>
      <c r="C1136" s="65">
        <v>1</v>
      </c>
    </row>
    <row r="1137" spans="1:3">
      <c r="A1137" s="51">
        <v>45102</v>
      </c>
      <c r="B1137" s="69" t="str">
        <f t="shared" si="17"/>
        <v>JUIN</v>
      </c>
      <c r="C1137" s="65">
        <v>2</v>
      </c>
    </row>
    <row r="1138" spans="1:3">
      <c r="A1138" s="50">
        <v>45102</v>
      </c>
      <c r="B1138" s="69" t="str">
        <f t="shared" si="17"/>
        <v>JUIN</v>
      </c>
      <c r="C1138" s="65">
        <v>3</v>
      </c>
    </row>
    <row r="1139" spans="1:3">
      <c r="A1139" s="51">
        <v>45102</v>
      </c>
      <c r="B1139" s="69" t="str">
        <f t="shared" si="17"/>
        <v>JUIN</v>
      </c>
      <c r="C1139" s="65">
        <v>3</v>
      </c>
    </row>
    <row r="1140" spans="1:3">
      <c r="A1140" s="50">
        <v>45102</v>
      </c>
      <c r="B1140" s="69" t="str">
        <f t="shared" si="17"/>
        <v>JUIN</v>
      </c>
      <c r="C1140" s="65">
        <v>3</v>
      </c>
    </row>
    <row r="1141" spans="1:3">
      <c r="A1141" s="51">
        <v>45102</v>
      </c>
      <c r="B1141" s="69" t="str">
        <f t="shared" si="17"/>
        <v>JUIN</v>
      </c>
      <c r="C1141" s="65">
        <v>2</v>
      </c>
    </row>
    <row r="1142" spans="1:3">
      <c r="A1142" s="50">
        <v>45102</v>
      </c>
      <c r="B1142" s="69" t="str">
        <f t="shared" si="17"/>
        <v>JUIN</v>
      </c>
      <c r="C1142" s="65">
        <v>2</v>
      </c>
    </row>
    <row r="1143" spans="1:3">
      <c r="A1143" s="51">
        <v>43975</v>
      </c>
      <c r="B1143" s="69" t="str">
        <f t="shared" si="17"/>
        <v>MAI</v>
      </c>
      <c r="C1143" s="65">
        <v>3</v>
      </c>
    </row>
    <row r="1144" spans="1:3">
      <c r="A1144" s="50">
        <v>43975</v>
      </c>
      <c r="B1144" s="69" t="str">
        <f t="shared" si="17"/>
        <v>MAI</v>
      </c>
      <c r="C1144" s="65">
        <v>18</v>
      </c>
    </row>
    <row r="1145" spans="1:3">
      <c r="A1145" s="51">
        <v>43975</v>
      </c>
      <c r="B1145" s="69" t="str">
        <f t="shared" si="17"/>
        <v>MAI</v>
      </c>
      <c r="C1145" s="65">
        <v>9</v>
      </c>
    </row>
    <row r="1146" spans="1:3">
      <c r="A1146" s="50">
        <v>43975</v>
      </c>
      <c r="B1146" s="69" t="str">
        <f t="shared" si="17"/>
        <v>MAI</v>
      </c>
      <c r="C1146" s="65">
        <v>17</v>
      </c>
    </row>
    <row r="1147" spans="1:3">
      <c r="A1147" s="51">
        <v>43975</v>
      </c>
      <c r="B1147" s="69" t="str">
        <f t="shared" si="17"/>
        <v>MAI</v>
      </c>
      <c r="C1147" s="65">
        <v>13</v>
      </c>
    </row>
    <row r="1148" spans="1:3">
      <c r="A1148" s="50">
        <v>43975</v>
      </c>
      <c r="B1148" s="69" t="str">
        <f t="shared" si="17"/>
        <v>MAI</v>
      </c>
      <c r="C1148" s="65">
        <v>2</v>
      </c>
    </row>
    <row r="1149" spans="1:3">
      <c r="A1149" s="51">
        <v>43975</v>
      </c>
      <c r="B1149" s="69" t="str">
        <f t="shared" si="17"/>
        <v>MAI</v>
      </c>
      <c r="C1149" s="65">
        <v>12</v>
      </c>
    </row>
    <row r="1150" spans="1:3">
      <c r="A1150" s="50">
        <v>43975</v>
      </c>
      <c r="B1150" s="69" t="str">
        <f t="shared" si="17"/>
        <v>MAI</v>
      </c>
      <c r="C1150" s="65">
        <v>13</v>
      </c>
    </row>
    <row r="1151" spans="1:3">
      <c r="A1151" s="51">
        <v>43975</v>
      </c>
      <c r="B1151" s="69" t="str">
        <f t="shared" si="17"/>
        <v>MAI</v>
      </c>
      <c r="C1151" s="65">
        <v>13</v>
      </c>
    </row>
    <row r="1152" spans="1:3">
      <c r="A1152" s="50">
        <v>43975</v>
      </c>
      <c r="B1152" s="69" t="str">
        <f t="shared" si="17"/>
        <v>MAI</v>
      </c>
      <c r="C1152" s="65">
        <v>9</v>
      </c>
    </row>
    <row r="1153" spans="1:3">
      <c r="A1153" s="51">
        <v>43975</v>
      </c>
      <c r="B1153" s="69" t="str">
        <f t="shared" si="17"/>
        <v>MAI</v>
      </c>
      <c r="C1153" s="65">
        <v>15</v>
      </c>
    </row>
    <row r="1154" spans="1:3">
      <c r="A1154" s="50">
        <v>44341</v>
      </c>
      <c r="B1154" s="69" t="str">
        <f t="shared" ref="B1154:B1217" si="18">UPPER(TEXT(A1154,  "mmmm"))</f>
        <v>MAI</v>
      </c>
      <c r="C1154" s="65">
        <v>17</v>
      </c>
    </row>
    <row r="1155" spans="1:3">
      <c r="A1155" s="51">
        <v>44341</v>
      </c>
      <c r="B1155" s="69" t="str">
        <f t="shared" si="18"/>
        <v>MAI</v>
      </c>
      <c r="C1155" s="65">
        <v>9</v>
      </c>
    </row>
    <row r="1156" spans="1:3">
      <c r="A1156" s="50">
        <v>44341</v>
      </c>
      <c r="B1156" s="69" t="str">
        <f t="shared" si="18"/>
        <v>MAI</v>
      </c>
      <c r="C1156" s="65">
        <v>22</v>
      </c>
    </row>
    <row r="1157" spans="1:3">
      <c r="A1157" s="51">
        <v>44341</v>
      </c>
      <c r="B1157" s="69" t="str">
        <f t="shared" si="18"/>
        <v>MAI</v>
      </c>
      <c r="C1157" s="65">
        <v>24</v>
      </c>
    </row>
    <row r="1158" spans="1:3">
      <c r="A1158" s="50">
        <v>44341</v>
      </c>
      <c r="B1158" s="69" t="str">
        <f t="shared" si="18"/>
        <v>MAI</v>
      </c>
      <c r="C1158" s="65">
        <v>19</v>
      </c>
    </row>
    <row r="1159" spans="1:3">
      <c r="A1159" s="51">
        <v>44341</v>
      </c>
      <c r="B1159" s="69" t="str">
        <f t="shared" si="18"/>
        <v>MAI</v>
      </c>
      <c r="C1159" s="65">
        <v>16</v>
      </c>
    </row>
    <row r="1160" spans="1:3">
      <c r="A1160" s="50">
        <v>44341</v>
      </c>
      <c r="B1160" s="69" t="str">
        <f t="shared" si="18"/>
        <v>MAI</v>
      </c>
      <c r="C1160" s="65">
        <v>20</v>
      </c>
    </row>
    <row r="1161" spans="1:3">
      <c r="A1161" s="51">
        <v>44341</v>
      </c>
      <c r="B1161" s="69" t="str">
        <f t="shared" si="18"/>
        <v>MAI</v>
      </c>
      <c r="C1161" s="65">
        <v>16</v>
      </c>
    </row>
    <row r="1162" spans="1:3">
      <c r="A1162" s="50">
        <v>44341</v>
      </c>
      <c r="B1162" s="69" t="str">
        <f t="shared" si="18"/>
        <v>MAI</v>
      </c>
      <c r="C1162" s="65">
        <v>13</v>
      </c>
    </row>
    <row r="1163" spans="1:3">
      <c r="A1163" s="51">
        <v>44341</v>
      </c>
      <c r="B1163" s="69" t="str">
        <f t="shared" si="18"/>
        <v>MAI</v>
      </c>
      <c r="C1163" s="65">
        <v>15</v>
      </c>
    </row>
    <row r="1164" spans="1:3">
      <c r="A1164" s="50">
        <v>44341</v>
      </c>
      <c r="B1164" s="69" t="str">
        <f t="shared" si="18"/>
        <v>MAI</v>
      </c>
      <c r="C1164" s="65">
        <v>17</v>
      </c>
    </row>
    <row r="1165" spans="1:3">
      <c r="A1165" s="51">
        <v>44341</v>
      </c>
      <c r="B1165" s="69" t="str">
        <f t="shared" si="18"/>
        <v>MAI</v>
      </c>
      <c r="C1165" s="65">
        <v>26</v>
      </c>
    </row>
    <row r="1166" spans="1:3">
      <c r="A1166" s="50">
        <v>44341</v>
      </c>
      <c r="B1166" s="69" t="str">
        <f t="shared" si="18"/>
        <v>MAI</v>
      </c>
      <c r="C1166" s="65">
        <v>9</v>
      </c>
    </row>
    <row r="1167" spans="1:3">
      <c r="A1167" s="51">
        <v>44341</v>
      </c>
      <c r="B1167" s="69" t="str">
        <f t="shared" si="18"/>
        <v>MAI</v>
      </c>
      <c r="C1167" s="65">
        <v>24</v>
      </c>
    </row>
    <row r="1168" spans="1:3">
      <c r="A1168" s="50">
        <v>44341</v>
      </c>
      <c r="B1168" s="69" t="str">
        <f t="shared" si="18"/>
        <v>MAI</v>
      </c>
      <c r="C1168" s="65">
        <v>19</v>
      </c>
    </row>
    <row r="1169" spans="1:3">
      <c r="A1169" s="51">
        <v>44341</v>
      </c>
      <c r="B1169" s="69" t="str">
        <f t="shared" si="18"/>
        <v>MAI</v>
      </c>
      <c r="C1169" s="65">
        <v>6</v>
      </c>
    </row>
    <row r="1170" spans="1:3">
      <c r="A1170" s="50">
        <v>44341</v>
      </c>
      <c r="B1170" s="69" t="str">
        <f t="shared" si="18"/>
        <v>MAI</v>
      </c>
      <c r="C1170" s="65">
        <v>11</v>
      </c>
    </row>
    <row r="1171" spans="1:3">
      <c r="A1171" s="51">
        <v>44341</v>
      </c>
      <c r="B1171" s="69" t="str">
        <f t="shared" si="18"/>
        <v>MAI</v>
      </c>
      <c r="C1171" s="65">
        <v>14</v>
      </c>
    </row>
    <row r="1172" spans="1:3">
      <c r="A1172" s="50">
        <v>44341</v>
      </c>
      <c r="B1172" s="69" t="str">
        <f t="shared" si="18"/>
        <v>MAI</v>
      </c>
      <c r="C1172" s="65">
        <v>7</v>
      </c>
    </row>
    <row r="1173" spans="1:3">
      <c r="A1173" s="51">
        <v>44341</v>
      </c>
      <c r="B1173" s="69" t="str">
        <f t="shared" si="18"/>
        <v>MAI</v>
      </c>
      <c r="C1173" s="65">
        <v>20</v>
      </c>
    </row>
    <row r="1174" spans="1:3">
      <c r="A1174" s="50">
        <v>44341</v>
      </c>
      <c r="B1174" s="69" t="str">
        <f t="shared" si="18"/>
        <v>MAI</v>
      </c>
      <c r="C1174" s="65">
        <v>11</v>
      </c>
    </row>
    <row r="1175" spans="1:3">
      <c r="A1175" s="51">
        <v>44341</v>
      </c>
      <c r="B1175" s="69" t="str">
        <f t="shared" si="18"/>
        <v>MAI</v>
      </c>
      <c r="C1175" s="65">
        <v>18</v>
      </c>
    </row>
    <row r="1176" spans="1:3">
      <c r="A1176" s="50">
        <v>44341</v>
      </c>
      <c r="B1176" s="69" t="str">
        <f t="shared" si="18"/>
        <v>MAI</v>
      </c>
      <c r="C1176" s="65">
        <v>11</v>
      </c>
    </row>
    <row r="1177" spans="1:3">
      <c r="A1177" s="51">
        <v>44341</v>
      </c>
      <c r="B1177" s="69" t="str">
        <f t="shared" si="18"/>
        <v>MAI</v>
      </c>
      <c r="C1177" s="65">
        <v>12</v>
      </c>
    </row>
    <row r="1178" spans="1:3">
      <c r="A1178" s="50">
        <v>44341</v>
      </c>
      <c r="B1178" s="69" t="str">
        <f t="shared" si="18"/>
        <v>MAI</v>
      </c>
      <c r="C1178" s="65">
        <v>16</v>
      </c>
    </row>
    <row r="1179" spans="1:3">
      <c r="A1179" s="51">
        <v>44341</v>
      </c>
      <c r="B1179" s="69" t="str">
        <f t="shared" si="18"/>
        <v>MAI</v>
      </c>
      <c r="C1179" s="65">
        <v>7</v>
      </c>
    </row>
    <row r="1180" spans="1:3">
      <c r="A1180" s="51">
        <v>44343</v>
      </c>
      <c r="B1180" s="69" t="str">
        <f t="shared" si="18"/>
        <v>MAI</v>
      </c>
      <c r="C1180" s="65">
        <v>5</v>
      </c>
    </row>
    <row r="1181" spans="1:3">
      <c r="A1181" s="50">
        <v>44343</v>
      </c>
      <c r="B1181" s="69" t="str">
        <f t="shared" si="18"/>
        <v>MAI</v>
      </c>
      <c r="C1181" s="65">
        <v>7</v>
      </c>
    </row>
    <row r="1182" spans="1:3">
      <c r="A1182" s="51">
        <v>44343</v>
      </c>
      <c r="B1182" s="69" t="str">
        <f t="shared" si="18"/>
        <v>MAI</v>
      </c>
      <c r="C1182" s="65">
        <v>8</v>
      </c>
    </row>
    <row r="1183" spans="1:3">
      <c r="A1183" s="50">
        <v>44343</v>
      </c>
      <c r="B1183" s="69" t="str">
        <f t="shared" si="18"/>
        <v>MAI</v>
      </c>
      <c r="C1183" s="65">
        <v>4</v>
      </c>
    </row>
    <row r="1184" spans="1:3">
      <c r="A1184" s="51">
        <v>44343</v>
      </c>
      <c r="B1184" s="69" t="str">
        <f t="shared" si="18"/>
        <v>MAI</v>
      </c>
      <c r="C1184" s="65">
        <v>7</v>
      </c>
    </row>
    <row r="1185" spans="1:3">
      <c r="A1185" s="50">
        <v>44343</v>
      </c>
      <c r="B1185" s="69" t="str">
        <f t="shared" si="18"/>
        <v>MAI</v>
      </c>
      <c r="C1185" s="65">
        <v>7</v>
      </c>
    </row>
    <row r="1186" spans="1:3">
      <c r="A1186" s="51">
        <v>44343</v>
      </c>
      <c r="B1186" s="69" t="str">
        <f t="shared" si="18"/>
        <v>MAI</v>
      </c>
      <c r="C1186" s="65">
        <v>10</v>
      </c>
    </row>
    <row r="1187" spans="1:3">
      <c r="A1187" s="50">
        <v>44343</v>
      </c>
      <c r="B1187" s="69" t="str">
        <f t="shared" si="18"/>
        <v>MAI</v>
      </c>
      <c r="C1187" s="65">
        <v>5</v>
      </c>
    </row>
    <row r="1188" spans="1:3">
      <c r="A1188" s="51">
        <v>44343</v>
      </c>
      <c r="B1188" s="69" t="str">
        <f t="shared" si="18"/>
        <v>MAI</v>
      </c>
      <c r="C1188" s="65">
        <v>5</v>
      </c>
    </row>
    <row r="1189" spans="1:3">
      <c r="A1189" s="50">
        <v>44343</v>
      </c>
      <c r="B1189" s="69" t="str">
        <f t="shared" si="18"/>
        <v>MAI</v>
      </c>
      <c r="C1189" s="65">
        <v>10</v>
      </c>
    </row>
    <row r="1190" spans="1:3">
      <c r="A1190" s="51">
        <v>44343</v>
      </c>
      <c r="B1190" s="69" t="str">
        <f t="shared" si="18"/>
        <v>MAI</v>
      </c>
      <c r="C1190" s="65">
        <v>9</v>
      </c>
    </row>
    <row r="1191" spans="1:3">
      <c r="A1191" s="50">
        <v>44343</v>
      </c>
      <c r="B1191" s="69" t="str">
        <f t="shared" si="18"/>
        <v>MAI</v>
      </c>
      <c r="C1191" s="65">
        <v>9</v>
      </c>
    </row>
    <row r="1192" spans="1:3">
      <c r="A1192" s="51">
        <v>44343</v>
      </c>
      <c r="B1192" s="69" t="str">
        <f t="shared" si="18"/>
        <v>MAI</v>
      </c>
      <c r="C1192" s="65">
        <v>8</v>
      </c>
    </row>
    <row r="1193" spans="1:3">
      <c r="A1193" s="50">
        <v>44343</v>
      </c>
      <c r="B1193" s="69" t="str">
        <f t="shared" si="18"/>
        <v>MAI</v>
      </c>
      <c r="C1193" s="65">
        <v>8</v>
      </c>
    </row>
    <row r="1194" spans="1:3">
      <c r="A1194" s="51">
        <v>44683</v>
      </c>
      <c r="B1194" s="69" t="str">
        <f t="shared" si="18"/>
        <v>MAI</v>
      </c>
      <c r="C1194" s="65">
        <v>14</v>
      </c>
    </row>
    <row r="1195" spans="1:3">
      <c r="A1195" s="50">
        <v>44683</v>
      </c>
      <c r="B1195" s="69" t="str">
        <f t="shared" si="18"/>
        <v>MAI</v>
      </c>
      <c r="C1195" s="65">
        <v>2</v>
      </c>
    </row>
    <row r="1196" spans="1:3">
      <c r="A1196" s="51">
        <v>44683</v>
      </c>
      <c r="B1196" s="69" t="str">
        <f t="shared" si="18"/>
        <v>MAI</v>
      </c>
      <c r="C1196" s="65">
        <v>6</v>
      </c>
    </row>
    <row r="1197" spans="1:3">
      <c r="A1197" s="50">
        <v>44683</v>
      </c>
      <c r="B1197" s="69" t="str">
        <f t="shared" si="18"/>
        <v>MAI</v>
      </c>
      <c r="C1197" s="65">
        <v>5</v>
      </c>
    </row>
    <row r="1198" spans="1:3">
      <c r="A1198" s="51">
        <v>44683</v>
      </c>
      <c r="B1198" s="69" t="str">
        <f t="shared" si="18"/>
        <v>MAI</v>
      </c>
      <c r="C1198" s="65">
        <v>7</v>
      </c>
    </row>
    <row r="1199" spans="1:3">
      <c r="A1199" s="50">
        <v>44683</v>
      </c>
      <c r="B1199" s="69" t="str">
        <f t="shared" si="18"/>
        <v>MAI</v>
      </c>
      <c r="C1199" s="65">
        <v>1</v>
      </c>
    </row>
    <row r="1200" spans="1:3">
      <c r="A1200" s="51">
        <v>44683</v>
      </c>
      <c r="B1200" s="69" t="str">
        <f t="shared" si="18"/>
        <v>MAI</v>
      </c>
      <c r="C1200" s="65">
        <v>2</v>
      </c>
    </row>
    <row r="1201" spans="1:3">
      <c r="A1201" s="50">
        <v>44683</v>
      </c>
      <c r="B1201" s="69" t="str">
        <f t="shared" si="18"/>
        <v>MAI</v>
      </c>
      <c r="C1201" s="65">
        <v>6</v>
      </c>
    </row>
    <row r="1202" spans="1:3">
      <c r="A1202" s="51">
        <v>44683</v>
      </c>
      <c r="B1202" s="69" t="str">
        <f t="shared" si="18"/>
        <v>MAI</v>
      </c>
      <c r="C1202" s="65">
        <v>1</v>
      </c>
    </row>
    <row r="1203" spans="1:3">
      <c r="A1203" s="50">
        <v>44683</v>
      </c>
      <c r="B1203" s="69" t="str">
        <f t="shared" si="18"/>
        <v>MAI</v>
      </c>
      <c r="C1203" s="65">
        <v>3</v>
      </c>
    </row>
    <row r="1204" spans="1:3">
      <c r="A1204" s="51">
        <v>44683</v>
      </c>
      <c r="B1204" s="69" t="str">
        <f t="shared" si="18"/>
        <v>MAI</v>
      </c>
      <c r="C1204" s="65">
        <v>2</v>
      </c>
    </row>
    <row r="1205" spans="1:3">
      <c r="A1205" s="50">
        <v>44683</v>
      </c>
      <c r="B1205" s="69" t="str">
        <f t="shared" si="18"/>
        <v>MAI</v>
      </c>
      <c r="C1205" s="65">
        <v>6</v>
      </c>
    </row>
    <row r="1206" spans="1:3">
      <c r="A1206" s="51">
        <v>44683</v>
      </c>
      <c r="B1206" s="69" t="str">
        <f t="shared" si="18"/>
        <v>MAI</v>
      </c>
      <c r="C1206" s="65">
        <v>5</v>
      </c>
    </row>
    <row r="1207" spans="1:3">
      <c r="A1207" s="51">
        <v>44688</v>
      </c>
      <c r="B1207" s="69" t="str">
        <f t="shared" si="18"/>
        <v>MAI</v>
      </c>
      <c r="C1207" s="65">
        <v>13</v>
      </c>
    </row>
    <row r="1208" spans="1:3">
      <c r="A1208" s="50">
        <v>44688</v>
      </c>
      <c r="B1208" s="69" t="str">
        <f t="shared" si="18"/>
        <v>MAI</v>
      </c>
      <c r="C1208" s="65">
        <v>9</v>
      </c>
    </row>
    <row r="1209" spans="1:3">
      <c r="A1209" s="51">
        <v>44688</v>
      </c>
      <c r="B1209" s="69" t="str">
        <f t="shared" si="18"/>
        <v>MAI</v>
      </c>
      <c r="C1209" s="65">
        <v>3</v>
      </c>
    </row>
    <row r="1210" spans="1:3">
      <c r="A1210" s="50">
        <v>44688</v>
      </c>
      <c r="B1210" s="69" t="str">
        <f t="shared" si="18"/>
        <v>MAI</v>
      </c>
      <c r="C1210" s="65">
        <v>12</v>
      </c>
    </row>
    <row r="1211" spans="1:3">
      <c r="A1211" s="51">
        <v>44688</v>
      </c>
      <c r="B1211" s="69" t="str">
        <f t="shared" si="18"/>
        <v>MAI</v>
      </c>
      <c r="C1211" s="65">
        <v>9</v>
      </c>
    </row>
    <row r="1212" spans="1:3">
      <c r="A1212" s="50">
        <v>44688</v>
      </c>
      <c r="B1212" s="69" t="str">
        <f t="shared" si="18"/>
        <v>MAI</v>
      </c>
      <c r="C1212" s="65">
        <v>12</v>
      </c>
    </row>
    <row r="1213" spans="1:3">
      <c r="A1213" s="51">
        <v>44688</v>
      </c>
      <c r="B1213" s="69" t="str">
        <f t="shared" si="18"/>
        <v>MAI</v>
      </c>
      <c r="C1213" s="65">
        <v>14</v>
      </c>
    </row>
    <row r="1214" spans="1:3">
      <c r="A1214" s="50">
        <v>44688</v>
      </c>
      <c r="B1214" s="69" t="str">
        <f t="shared" si="18"/>
        <v>MAI</v>
      </c>
      <c r="C1214" s="65">
        <v>11</v>
      </c>
    </row>
    <row r="1215" spans="1:3">
      <c r="A1215" s="51">
        <v>44688</v>
      </c>
      <c r="B1215" s="69" t="str">
        <f t="shared" si="18"/>
        <v>MAI</v>
      </c>
      <c r="C1215" s="65">
        <v>9</v>
      </c>
    </row>
    <row r="1216" spans="1:3">
      <c r="A1216" s="50">
        <v>44688</v>
      </c>
      <c r="B1216" s="69" t="str">
        <f t="shared" si="18"/>
        <v>MAI</v>
      </c>
      <c r="C1216" s="65">
        <v>13</v>
      </c>
    </row>
    <row r="1217" spans="1:3">
      <c r="A1217" s="51">
        <v>44688</v>
      </c>
      <c r="B1217" s="69" t="str">
        <f t="shared" si="18"/>
        <v>MAI</v>
      </c>
      <c r="C1217" s="65">
        <v>17</v>
      </c>
    </row>
    <row r="1218" spans="1:3">
      <c r="A1218" s="50">
        <v>44688</v>
      </c>
      <c r="B1218" s="69" t="str">
        <f t="shared" ref="B1218:B1281" si="19">UPPER(TEXT(A1218,  "mmmm"))</f>
        <v>MAI</v>
      </c>
      <c r="C1218" s="65">
        <v>7</v>
      </c>
    </row>
    <row r="1219" spans="1:3">
      <c r="A1219" s="51">
        <v>44688</v>
      </c>
      <c r="B1219" s="69" t="str">
        <f t="shared" si="19"/>
        <v>MAI</v>
      </c>
      <c r="C1219" s="65">
        <v>12</v>
      </c>
    </row>
    <row r="1220" spans="1:3">
      <c r="A1220" s="50">
        <v>44688</v>
      </c>
      <c r="B1220" s="69" t="str">
        <f t="shared" si="19"/>
        <v>MAI</v>
      </c>
      <c r="C1220" s="65">
        <v>14</v>
      </c>
    </row>
    <row r="1221" spans="1:3">
      <c r="A1221" s="51">
        <v>44690</v>
      </c>
      <c r="B1221" s="69" t="str">
        <f t="shared" si="19"/>
        <v>MAI</v>
      </c>
      <c r="C1221" s="65">
        <v>11</v>
      </c>
    </row>
    <row r="1222" spans="1:3">
      <c r="A1222" s="50">
        <v>44690</v>
      </c>
      <c r="B1222" s="69" t="str">
        <f t="shared" si="19"/>
        <v>MAI</v>
      </c>
      <c r="C1222" s="65">
        <v>11</v>
      </c>
    </row>
    <row r="1223" spans="1:3">
      <c r="A1223" s="51">
        <v>44690</v>
      </c>
      <c r="B1223" s="69" t="str">
        <f t="shared" si="19"/>
        <v>MAI</v>
      </c>
      <c r="C1223" s="65">
        <v>7</v>
      </c>
    </row>
    <row r="1224" spans="1:3">
      <c r="A1224" s="50">
        <v>44690</v>
      </c>
      <c r="B1224" s="69" t="str">
        <f t="shared" si="19"/>
        <v>MAI</v>
      </c>
      <c r="C1224" s="65">
        <v>10</v>
      </c>
    </row>
    <row r="1225" spans="1:3">
      <c r="A1225" s="51">
        <v>44690</v>
      </c>
      <c r="B1225" s="69" t="str">
        <f t="shared" si="19"/>
        <v>MAI</v>
      </c>
      <c r="C1225" s="65">
        <v>14</v>
      </c>
    </row>
    <row r="1226" spans="1:3">
      <c r="A1226" s="50">
        <v>44690</v>
      </c>
      <c r="B1226" s="69" t="str">
        <f t="shared" si="19"/>
        <v>MAI</v>
      </c>
      <c r="C1226" s="65">
        <v>15</v>
      </c>
    </row>
    <row r="1227" spans="1:3">
      <c r="A1227" s="51">
        <v>44690</v>
      </c>
      <c r="B1227" s="69" t="str">
        <f t="shared" si="19"/>
        <v>MAI</v>
      </c>
      <c r="C1227" s="65">
        <v>21</v>
      </c>
    </row>
    <row r="1228" spans="1:3">
      <c r="A1228" s="50">
        <v>44690</v>
      </c>
      <c r="B1228" s="69" t="str">
        <f t="shared" si="19"/>
        <v>MAI</v>
      </c>
      <c r="C1228" s="65">
        <v>17</v>
      </c>
    </row>
    <row r="1229" spans="1:3">
      <c r="A1229" s="51">
        <v>44690</v>
      </c>
      <c r="B1229" s="69" t="str">
        <f t="shared" si="19"/>
        <v>MAI</v>
      </c>
      <c r="C1229" s="65">
        <v>14</v>
      </c>
    </row>
    <row r="1230" spans="1:3">
      <c r="A1230" s="50">
        <v>44690</v>
      </c>
      <c r="B1230" s="69" t="str">
        <f t="shared" si="19"/>
        <v>MAI</v>
      </c>
      <c r="C1230" s="65">
        <v>13</v>
      </c>
    </row>
    <row r="1231" spans="1:3">
      <c r="A1231" s="51">
        <v>44690</v>
      </c>
      <c r="B1231" s="69" t="str">
        <f t="shared" si="19"/>
        <v>MAI</v>
      </c>
      <c r="C1231" s="65">
        <v>16</v>
      </c>
    </row>
    <row r="1232" spans="1:3">
      <c r="A1232" s="50">
        <v>44690</v>
      </c>
      <c r="B1232" s="69" t="str">
        <f t="shared" si="19"/>
        <v>MAI</v>
      </c>
      <c r="C1232" s="65">
        <v>10</v>
      </c>
    </row>
    <row r="1233" spans="1:3">
      <c r="A1233" s="51">
        <v>44690</v>
      </c>
      <c r="B1233" s="69" t="str">
        <f t="shared" si="19"/>
        <v>MAI</v>
      </c>
      <c r="C1233" s="65">
        <v>11</v>
      </c>
    </row>
    <row r="1234" spans="1:3">
      <c r="A1234" s="50">
        <v>44690</v>
      </c>
      <c r="B1234" s="69" t="str">
        <f t="shared" si="19"/>
        <v>MAI</v>
      </c>
      <c r="C1234" s="65">
        <v>5</v>
      </c>
    </row>
    <row r="1235" spans="1:3">
      <c r="A1235" s="51">
        <v>44690</v>
      </c>
      <c r="B1235" s="69" t="str">
        <f t="shared" si="19"/>
        <v>MAI</v>
      </c>
      <c r="C1235" s="65">
        <v>11</v>
      </c>
    </row>
    <row r="1236" spans="1:3">
      <c r="A1236" s="50">
        <v>44690</v>
      </c>
      <c r="B1236" s="69" t="str">
        <f t="shared" si="19"/>
        <v>MAI</v>
      </c>
      <c r="C1236" s="65">
        <v>15</v>
      </c>
    </row>
    <row r="1237" spans="1:3">
      <c r="A1237" s="50">
        <v>44692</v>
      </c>
      <c r="B1237" s="69" t="str">
        <f t="shared" si="19"/>
        <v>MAI</v>
      </c>
      <c r="C1237" s="65">
        <v>5</v>
      </c>
    </row>
    <row r="1238" spans="1:3">
      <c r="A1238" s="51">
        <v>44692</v>
      </c>
      <c r="B1238" s="69" t="str">
        <f t="shared" si="19"/>
        <v>MAI</v>
      </c>
      <c r="C1238" s="65">
        <v>6</v>
      </c>
    </row>
    <row r="1239" spans="1:3">
      <c r="A1239" s="50">
        <v>44692</v>
      </c>
      <c r="B1239" s="69" t="str">
        <f t="shared" si="19"/>
        <v>MAI</v>
      </c>
      <c r="C1239" s="65">
        <v>16</v>
      </c>
    </row>
    <row r="1240" spans="1:3">
      <c r="A1240" s="51">
        <v>44692</v>
      </c>
      <c r="B1240" s="69" t="str">
        <f t="shared" si="19"/>
        <v>MAI</v>
      </c>
      <c r="C1240" s="65">
        <v>13</v>
      </c>
    </row>
    <row r="1241" spans="1:3">
      <c r="A1241" s="50">
        <v>44692</v>
      </c>
      <c r="B1241" s="69" t="str">
        <f t="shared" si="19"/>
        <v>MAI</v>
      </c>
      <c r="C1241" s="65">
        <v>10</v>
      </c>
    </row>
    <row r="1242" spans="1:3">
      <c r="A1242" s="51">
        <v>44692</v>
      </c>
      <c r="B1242" s="69" t="str">
        <f t="shared" si="19"/>
        <v>MAI</v>
      </c>
      <c r="C1242" s="65">
        <v>11</v>
      </c>
    </row>
    <row r="1243" spans="1:3">
      <c r="A1243" s="50">
        <v>44692</v>
      </c>
      <c r="B1243" s="69" t="str">
        <f t="shared" si="19"/>
        <v>MAI</v>
      </c>
      <c r="C1243" s="65">
        <v>19</v>
      </c>
    </row>
    <row r="1244" spans="1:3">
      <c r="A1244" s="51">
        <v>44692</v>
      </c>
      <c r="B1244" s="69" t="str">
        <f t="shared" si="19"/>
        <v>MAI</v>
      </c>
      <c r="C1244" s="65">
        <v>13</v>
      </c>
    </row>
    <row r="1245" spans="1:3">
      <c r="A1245" s="50">
        <v>44692</v>
      </c>
      <c r="B1245" s="69" t="str">
        <f t="shared" si="19"/>
        <v>MAI</v>
      </c>
      <c r="C1245" s="65">
        <v>14</v>
      </c>
    </row>
    <row r="1246" spans="1:3">
      <c r="A1246" s="51">
        <v>44692</v>
      </c>
      <c r="B1246" s="69" t="str">
        <f t="shared" si="19"/>
        <v>MAI</v>
      </c>
      <c r="C1246" s="65">
        <v>18</v>
      </c>
    </row>
    <row r="1247" spans="1:3">
      <c r="A1247" s="50">
        <v>44692</v>
      </c>
      <c r="B1247" s="69" t="str">
        <f t="shared" si="19"/>
        <v>MAI</v>
      </c>
      <c r="C1247" s="65">
        <v>12</v>
      </c>
    </row>
    <row r="1248" spans="1:3">
      <c r="A1248" s="51">
        <v>44692</v>
      </c>
      <c r="B1248" s="69" t="str">
        <f t="shared" si="19"/>
        <v>MAI</v>
      </c>
      <c r="C1248" s="65">
        <v>13</v>
      </c>
    </row>
    <row r="1249" spans="1:3">
      <c r="A1249" s="50">
        <v>44692</v>
      </c>
      <c r="B1249" s="69" t="str">
        <f t="shared" si="19"/>
        <v>MAI</v>
      </c>
      <c r="C1249" s="65">
        <v>6</v>
      </c>
    </row>
    <row r="1250" spans="1:3">
      <c r="A1250" s="51">
        <v>44692</v>
      </c>
      <c r="B1250" s="69" t="str">
        <f t="shared" si="19"/>
        <v>MAI</v>
      </c>
      <c r="C1250" s="65">
        <v>9</v>
      </c>
    </row>
    <row r="1251" spans="1:3">
      <c r="A1251" s="50">
        <v>44692</v>
      </c>
      <c r="B1251" s="69" t="str">
        <f t="shared" si="19"/>
        <v>MAI</v>
      </c>
      <c r="C1251" s="65">
        <v>13</v>
      </c>
    </row>
    <row r="1252" spans="1:3">
      <c r="A1252" s="51">
        <v>44692</v>
      </c>
      <c r="B1252" s="69" t="str">
        <f t="shared" si="19"/>
        <v>MAI</v>
      </c>
      <c r="C1252" s="65">
        <v>3</v>
      </c>
    </row>
    <row r="1253" spans="1:3">
      <c r="A1253" s="51">
        <v>44699</v>
      </c>
      <c r="B1253" s="69" t="str">
        <f t="shared" si="19"/>
        <v>MAI</v>
      </c>
      <c r="C1253" s="65">
        <v>6</v>
      </c>
    </row>
    <row r="1254" spans="1:3">
      <c r="A1254" s="50">
        <v>44699</v>
      </c>
      <c r="B1254" s="69" t="str">
        <f t="shared" si="19"/>
        <v>MAI</v>
      </c>
      <c r="C1254" s="65">
        <v>11</v>
      </c>
    </row>
    <row r="1255" spans="1:3">
      <c r="A1255" s="51">
        <v>44699</v>
      </c>
      <c r="B1255" s="69" t="str">
        <f t="shared" si="19"/>
        <v>MAI</v>
      </c>
      <c r="C1255" s="65">
        <v>14</v>
      </c>
    </row>
    <row r="1256" spans="1:3">
      <c r="A1256" s="50">
        <v>44699</v>
      </c>
      <c r="B1256" s="69" t="str">
        <f t="shared" si="19"/>
        <v>MAI</v>
      </c>
      <c r="C1256" s="65">
        <v>12</v>
      </c>
    </row>
    <row r="1257" spans="1:3">
      <c r="A1257" s="51">
        <v>44699</v>
      </c>
      <c r="B1257" s="69" t="str">
        <f t="shared" si="19"/>
        <v>MAI</v>
      </c>
      <c r="C1257" s="65">
        <v>22</v>
      </c>
    </row>
    <row r="1258" spans="1:3">
      <c r="A1258" s="50">
        <v>44699</v>
      </c>
      <c r="B1258" s="69" t="str">
        <f t="shared" si="19"/>
        <v>MAI</v>
      </c>
      <c r="C1258" s="65">
        <v>12</v>
      </c>
    </row>
    <row r="1259" spans="1:3">
      <c r="A1259" s="51">
        <v>44699</v>
      </c>
      <c r="B1259" s="69" t="str">
        <f t="shared" si="19"/>
        <v>MAI</v>
      </c>
      <c r="C1259" s="65">
        <v>15</v>
      </c>
    </row>
    <row r="1260" spans="1:3">
      <c r="A1260" s="50">
        <v>44699</v>
      </c>
      <c r="B1260" s="69" t="str">
        <f t="shared" si="19"/>
        <v>MAI</v>
      </c>
      <c r="C1260" s="65">
        <v>9</v>
      </c>
    </row>
    <row r="1261" spans="1:3">
      <c r="A1261" s="51">
        <v>44699</v>
      </c>
      <c r="B1261" s="69" t="str">
        <f t="shared" si="19"/>
        <v>MAI</v>
      </c>
      <c r="C1261" s="65">
        <v>10</v>
      </c>
    </row>
    <row r="1262" spans="1:3">
      <c r="A1262" s="50">
        <v>44699</v>
      </c>
      <c r="B1262" s="69" t="str">
        <f t="shared" si="19"/>
        <v>MAI</v>
      </c>
      <c r="C1262" s="65">
        <v>12</v>
      </c>
    </row>
    <row r="1263" spans="1:3">
      <c r="A1263" s="51">
        <v>44699</v>
      </c>
      <c r="B1263" s="69" t="str">
        <f t="shared" si="19"/>
        <v>MAI</v>
      </c>
      <c r="C1263" s="65">
        <v>16</v>
      </c>
    </row>
    <row r="1264" spans="1:3">
      <c r="A1264" s="50">
        <v>44699</v>
      </c>
      <c r="B1264" s="69" t="str">
        <f t="shared" si="19"/>
        <v>MAI</v>
      </c>
      <c r="C1264" s="65">
        <v>11</v>
      </c>
    </row>
    <row r="1265" spans="1:3">
      <c r="A1265" s="51">
        <v>44699</v>
      </c>
      <c r="B1265" s="69" t="str">
        <f t="shared" si="19"/>
        <v>MAI</v>
      </c>
      <c r="C1265" s="65">
        <v>19</v>
      </c>
    </row>
    <row r="1266" spans="1:3">
      <c r="A1266" s="50">
        <v>44699</v>
      </c>
      <c r="B1266" s="69" t="str">
        <f t="shared" si="19"/>
        <v>MAI</v>
      </c>
      <c r="C1266" s="65">
        <v>10</v>
      </c>
    </row>
    <row r="1267" spans="1:3">
      <c r="A1267" s="51">
        <v>44699</v>
      </c>
      <c r="B1267" s="69" t="str">
        <f t="shared" si="19"/>
        <v>MAI</v>
      </c>
      <c r="C1267" s="65">
        <v>18</v>
      </c>
    </row>
    <row r="1268" spans="1:3">
      <c r="A1268" s="50">
        <v>44699</v>
      </c>
      <c r="B1268" s="69" t="str">
        <f t="shared" si="19"/>
        <v>MAI</v>
      </c>
      <c r="C1268" s="65">
        <v>13</v>
      </c>
    </row>
    <row r="1269" spans="1:3">
      <c r="A1269" s="51">
        <v>44709</v>
      </c>
      <c r="B1269" s="69" t="str">
        <f t="shared" si="19"/>
        <v>MAI</v>
      </c>
      <c r="C1269" s="65">
        <v>12</v>
      </c>
    </row>
    <row r="1270" spans="1:3">
      <c r="A1270" s="50">
        <v>44709</v>
      </c>
      <c r="B1270" s="69" t="str">
        <f t="shared" si="19"/>
        <v>MAI</v>
      </c>
      <c r="C1270" s="65">
        <v>11</v>
      </c>
    </row>
    <row r="1271" spans="1:3">
      <c r="A1271" s="51">
        <v>44709</v>
      </c>
      <c r="B1271" s="69" t="str">
        <f t="shared" si="19"/>
        <v>MAI</v>
      </c>
      <c r="C1271" s="65">
        <v>7</v>
      </c>
    </row>
    <row r="1272" spans="1:3">
      <c r="A1272" s="50">
        <v>44709</v>
      </c>
      <c r="B1272" s="69" t="str">
        <f t="shared" si="19"/>
        <v>MAI</v>
      </c>
      <c r="C1272" s="65">
        <v>7</v>
      </c>
    </row>
    <row r="1273" spans="1:3">
      <c r="A1273" s="51">
        <v>44709</v>
      </c>
      <c r="B1273" s="69" t="str">
        <f t="shared" si="19"/>
        <v>MAI</v>
      </c>
      <c r="C1273" s="65">
        <v>7</v>
      </c>
    </row>
    <row r="1274" spans="1:3">
      <c r="A1274" s="50">
        <v>44709</v>
      </c>
      <c r="B1274" s="69" t="str">
        <f t="shared" si="19"/>
        <v>MAI</v>
      </c>
      <c r="C1274" s="65">
        <v>2</v>
      </c>
    </row>
    <row r="1275" spans="1:3">
      <c r="A1275" s="51">
        <v>44709</v>
      </c>
      <c r="B1275" s="69" t="str">
        <f t="shared" si="19"/>
        <v>MAI</v>
      </c>
      <c r="C1275" s="65">
        <v>9</v>
      </c>
    </row>
    <row r="1276" spans="1:3">
      <c r="A1276" s="50">
        <v>44709</v>
      </c>
      <c r="B1276" s="69" t="str">
        <f t="shared" si="19"/>
        <v>MAI</v>
      </c>
      <c r="C1276" s="65">
        <v>6</v>
      </c>
    </row>
    <row r="1277" spans="1:3">
      <c r="A1277" s="51">
        <v>44709</v>
      </c>
      <c r="B1277" s="69" t="str">
        <f t="shared" si="19"/>
        <v>MAI</v>
      </c>
      <c r="C1277" s="65">
        <v>7</v>
      </c>
    </row>
    <row r="1278" spans="1:3">
      <c r="A1278" s="50">
        <v>44709</v>
      </c>
      <c r="B1278" s="69" t="str">
        <f t="shared" si="19"/>
        <v>MAI</v>
      </c>
      <c r="C1278" s="65">
        <v>7</v>
      </c>
    </row>
    <row r="1279" spans="1:3">
      <c r="A1279" s="51">
        <v>44709</v>
      </c>
      <c r="B1279" s="69" t="str">
        <f t="shared" si="19"/>
        <v>MAI</v>
      </c>
      <c r="C1279" s="65">
        <v>7</v>
      </c>
    </row>
    <row r="1280" spans="1:3">
      <c r="A1280" s="50">
        <v>44709</v>
      </c>
      <c r="B1280" s="69" t="str">
        <f t="shared" si="19"/>
        <v>MAI</v>
      </c>
      <c r="C1280" s="65">
        <v>8</v>
      </c>
    </row>
    <row r="1281" spans="1:3">
      <c r="A1281" s="51">
        <v>44709</v>
      </c>
      <c r="B1281" s="69" t="str">
        <f t="shared" si="19"/>
        <v>MAI</v>
      </c>
      <c r="C1281" s="65">
        <v>9</v>
      </c>
    </row>
    <row r="1282" spans="1:3">
      <c r="A1282" s="50">
        <v>44709</v>
      </c>
      <c r="B1282" s="69" t="str">
        <f t="shared" ref="B1282:B1345" si="20">UPPER(TEXT(A1282,  "mmmm"))</f>
        <v>MAI</v>
      </c>
      <c r="C1282" s="65">
        <v>11</v>
      </c>
    </row>
    <row r="1283" spans="1:3">
      <c r="A1283" s="51">
        <v>44709</v>
      </c>
      <c r="B1283" s="69" t="str">
        <f t="shared" si="20"/>
        <v>MAI</v>
      </c>
      <c r="C1283" s="65">
        <v>10</v>
      </c>
    </row>
    <row r="1284" spans="1:3">
      <c r="A1284" s="50">
        <v>44709</v>
      </c>
      <c r="B1284" s="69" t="str">
        <f t="shared" si="20"/>
        <v>MAI</v>
      </c>
      <c r="C1284" s="65">
        <v>12</v>
      </c>
    </row>
    <row r="1285" spans="1:3">
      <c r="A1285" s="50">
        <v>45049</v>
      </c>
      <c r="B1285" s="69" t="str">
        <f t="shared" si="20"/>
        <v>MAI</v>
      </c>
      <c r="C1285" s="65">
        <v>19</v>
      </c>
    </row>
    <row r="1286" spans="1:3">
      <c r="A1286" s="51">
        <v>45049</v>
      </c>
      <c r="B1286" s="69" t="str">
        <f t="shared" si="20"/>
        <v>MAI</v>
      </c>
      <c r="C1286" s="65">
        <v>7</v>
      </c>
    </row>
    <row r="1287" spans="1:3">
      <c r="A1287" s="50">
        <v>45049</v>
      </c>
      <c r="B1287" s="69" t="str">
        <f t="shared" si="20"/>
        <v>MAI</v>
      </c>
      <c r="C1287" s="65">
        <v>8</v>
      </c>
    </row>
    <row r="1288" spans="1:3">
      <c r="A1288" s="51">
        <v>45049</v>
      </c>
      <c r="B1288" s="69" t="str">
        <f t="shared" si="20"/>
        <v>MAI</v>
      </c>
      <c r="C1288" s="65">
        <v>8</v>
      </c>
    </row>
    <row r="1289" spans="1:3">
      <c r="A1289" s="50">
        <v>45049</v>
      </c>
      <c r="B1289" s="69" t="str">
        <f t="shared" si="20"/>
        <v>MAI</v>
      </c>
      <c r="C1289" s="65">
        <v>12</v>
      </c>
    </row>
    <row r="1290" spans="1:3">
      <c r="A1290" s="51">
        <v>45049</v>
      </c>
      <c r="B1290" s="69" t="str">
        <f t="shared" si="20"/>
        <v>MAI</v>
      </c>
      <c r="C1290" s="65">
        <v>13</v>
      </c>
    </row>
    <row r="1291" spans="1:3">
      <c r="A1291" s="50">
        <v>45049</v>
      </c>
      <c r="B1291" s="69" t="str">
        <f t="shared" si="20"/>
        <v>MAI</v>
      </c>
      <c r="C1291" s="65">
        <v>11</v>
      </c>
    </row>
    <row r="1292" spans="1:3">
      <c r="A1292" s="51">
        <v>45049</v>
      </c>
      <c r="B1292" s="69" t="str">
        <f t="shared" si="20"/>
        <v>MAI</v>
      </c>
      <c r="C1292" s="65">
        <v>18</v>
      </c>
    </row>
    <row r="1293" spans="1:3">
      <c r="A1293" s="50">
        <v>45049</v>
      </c>
      <c r="B1293" s="69" t="str">
        <f t="shared" si="20"/>
        <v>MAI</v>
      </c>
      <c r="C1293" s="65">
        <v>14</v>
      </c>
    </row>
    <row r="1294" spans="1:3">
      <c r="A1294" s="51">
        <v>45049</v>
      </c>
      <c r="B1294" s="69" t="str">
        <f t="shared" si="20"/>
        <v>MAI</v>
      </c>
      <c r="C1294" s="65">
        <v>23</v>
      </c>
    </row>
    <row r="1295" spans="1:3">
      <c r="A1295" s="50">
        <v>45049</v>
      </c>
      <c r="B1295" s="69" t="str">
        <f t="shared" si="20"/>
        <v>MAI</v>
      </c>
      <c r="C1295" s="65">
        <v>16</v>
      </c>
    </row>
    <row r="1296" spans="1:3">
      <c r="A1296" s="51">
        <v>45049</v>
      </c>
      <c r="B1296" s="69" t="str">
        <f t="shared" si="20"/>
        <v>MAI</v>
      </c>
      <c r="C1296" s="65">
        <v>10</v>
      </c>
    </row>
    <row r="1297" spans="1:3">
      <c r="A1297" s="50">
        <v>45049</v>
      </c>
      <c r="B1297" s="69" t="str">
        <f t="shared" si="20"/>
        <v>MAI</v>
      </c>
      <c r="C1297" s="65">
        <v>9</v>
      </c>
    </row>
    <row r="1298" spans="1:3">
      <c r="A1298" s="51">
        <v>45049</v>
      </c>
      <c r="B1298" s="69" t="str">
        <f t="shared" si="20"/>
        <v>MAI</v>
      </c>
      <c r="C1298" s="65">
        <v>15</v>
      </c>
    </row>
    <row r="1299" spans="1:3">
      <c r="A1299" s="50">
        <v>45049</v>
      </c>
      <c r="B1299" s="69" t="str">
        <f t="shared" si="20"/>
        <v>MAI</v>
      </c>
      <c r="C1299" s="65">
        <v>9</v>
      </c>
    </row>
    <row r="1300" spans="1:3">
      <c r="A1300" s="51">
        <v>45062</v>
      </c>
      <c r="B1300" s="69" t="str">
        <f t="shared" si="20"/>
        <v>MAI</v>
      </c>
      <c r="C1300" s="65">
        <v>10</v>
      </c>
    </row>
    <row r="1301" spans="1:3">
      <c r="A1301" s="50">
        <v>45062</v>
      </c>
      <c r="B1301" s="69" t="str">
        <f t="shared" si="20"/>
        <v>MAI</v>
      </c>
      <c r="C1301" s="65">
        <v>11</v>
      </c>
    </row>
    <row r="1302" spans="1:3">
      <c r="A1302" s="51">
        <v>45062</v>
      </c>
      <c r="B1302" s="69" t="str">
        <f t="shared" si="20"/>
        <v>MAI</v>
      </c>
      <c r="C1302" s="65">
        <v>18</v>
      </c>
    </row>
    <row r="1303" spans="1:3">
      <c r="A1303" s="50">
        <v>45062</v>
      </c>
      <c r="B1303" s="69" t="str">
        <f t="shared" si="20"/>
        <v>MAI</v>
      </c>
      <c r="C1303" s="65">
        <v>5</v>
      </c>
    </row>
    <row r="1304" spans="1:3">
      <c r="A1304" s="51">
        <v>45062</v>
      </c>
      <c r="B1304" s="69" t="str">
        <f t="shared" si="20"/>
        <v>MAI</v>
      </c>
      <c r="C1304" s="65">
        <v>20</v>
      </c>
    </row>
    <row r="1305" spans="1:3">
      <c r="A1305" s="50">
        <v>45062</v>
      </c>
      <c r="B1305" s="69" t="str">
        <f t="shared" si="20"/>
        <v>MAI</v>
      </c>
      <c r="C1305" s="65">
        <v>16</v>
      </c>
    </row>
    <row r="1306" spans="1:3">
      <c r="A1306" s="51">
        <v>45062</v>
      </c>
      <c r="B1306" s="69" t="str">
        <f t="shared" si="20"/>
        <v>MAI</v>
      </c>
      <c r="C1306" s="65">
        <v>11</v>
      </c>
    </row>
    <row r="1307" spans="1:3">
      <c r="A1307" s="50">
        <v>45062</v>
      </c>
      <c r="B1307" s="69" t="str">
        <f t="shared" si="20"/>
        <v>MAI</v>
      </c>
      <c r="C1307" s="65">
        <v>17</v>
      </c>
    </row>
    <row r="1308" spans="1:3">
      <c r="A1308" s="51">
        <v>45062</v>
      </c>
      <c r="B1308" s="69" t="str">
        <f t="shared" si="20"/>
        <v>MAI</v>
      </c>
      <c r="C1308" s="65">
        <v>7</v>
      </c>
    </row>
    <row r="1309" spans="1:3">
      <c r="A1309" s="50">
        <v>45062</v>
      </c>
      <c r="B1309" s="69" t="str">
        <f t="shared" si="20"/>
        <v>MAI</v>
      </c>
      <c r="C1309" s="65">
        <v>9</v>
      </c>
    </row>
    <row r="1310" spans="1:3">
      <c r="A1310" s="51">
        <v>45062</v>
      </c>
      <c r="B1310" s="69" t="str">
        <f t="shared" si="20"/>
        <v>MAI</v>
      </c>
      <c r="C1310" s="65">
        <v>11</v>
      </c>
    </row>
    <row r="1311" spans="1:3">
      <c r="A1311" s="50">
        <v>45062</v>
      </c>
      <c r="B1311" s="69" t="str">
        <f t="shared" si="20"/>
        <v>MAI</v>
      </c>
      <c r="C1311" s="65">
        <v>11</v>
      </c>
    </row>
    <row r="1312" spans="1:3">
      <c r="A1312" s="51">
        <v>45062</v>
      </c>
      <c r="B1312" s="69" t="str">
        <f t="shared" si="20"/>
        <v>MAI</v>
      </c>
      <c r="C1312" s="65">
        <v>17</v>
      </c>
    </row>
    <row r="1313" spans="1:3">
      <c r="A1313" s="50">
        <v>45062</v>
      </c>
      <c r="B1313" s="69" t="str">
        <f t="shared" si="20"/>
        <v>MAI</v>
      </c>
      <c r="C1313" s="65">
        <v>3</v>
      </c>
    </row>
    <row r="1314" spans="1:3">
      <c r="A1314" s="51">
        <v>45062</v>
      </c>
      <c r="B1314" s="69" t="str">
        <f t="shared" si="20"/>
        <v>MAI</v>
      </c>
      <c r="C1314" s="65">
        <v>6</v>
      </c>
    </row>
    <row r="1315" spans="1:3">
      <c r="A1315" s="50">
        <v>45062</v>
      </c>
      <c r="B1315" s="69" t="str">
        <f t="shared" si="20"/>
        <v>MAI</v>
      </c>
      <c r="C1315" s="65">
        <v>5</v>
      </c>
    </row>
    <row r="1316" spans="1:3">
      <c r="A1316" s="51">
        <v>45062</v>
      </c>
      <c r="B1316" s="69" t="str">
        <f t="shared" si="20"/>
        <v>MAI</v>
      </c>
      <c r="C1316" s="65">
        <v>7</v>
      </c>
    </row>
    <row r="1317" spans="1:3">
      <c r="A1317" s="50">
        <v>45062</v>
      </c>
      <c r="B1317" s="69" t="str">
        <f t="shared" si="20"/>
        <v>MAI</v>
      </c>
      <c r="C1317" s="65">
        <v>6</v>
      </c>
    </row>
    <row r="1318" spans="1:3">
      <c r="A1318" s="51">
        <v>45062</v>
      </c>
      <c r="B1318" s="69" t="str">
        <f t="shared" si="20"/>
        <v>MAI</v>
      </c>
      <c r="C1318" s="65">
        <v>11</v>
      </c>
    </row>
    <row r="1319" spans="1:3">
      <c r="A1319" s="50">
        <v>45062</v>
      </c>
      <c r="B1319" s="69" t="str">
        <f t="shared" si="20"/>
        <v>MAI</v>
      </c>
      <c r="C1319" s="65">
        <v>5</v>
      </c>
    </row>
    <row r="1320" spans="1:3">
      <c r="A1320" s="51">
        <v>45062</v>
      </c>
      <c r="B1320" s="69" t="str">
        <f t="shared" si="20"/>
        <v>MAI</v>
      </c>
      <c r="C1320" s="65">
        <v>5</v>
      </c>
    </row>
    <row r="1321" spans="1:3">
      <c r="A1321" s="50">
        <v>45062</v>
      </c>
      <c r="B1321" s="69" t="str">
        <f t="shared" si="20"/>
        <v>MAI</v>
      </c>
      <c r="C1321" s="65">
        <v>5</v>
      </c>
    </row>
    <row r="1322" spans="1:3">
      <c r="A1322" s="51">
        <v>45062</v>
      </c>
      <c r="B1322" s="69" t="str">
        <f t="shared" si="20"/>
        <v>MAI</v>
      </c>
      <c r="C1322" s="65">
        <v>4</v>
      </c>
    </row>
    <row r="1323" spans="1:3">
      <c r="A1323" s="50">
        <v>45062</v>
      </c>
      <c r="B1323" s="69" t="str">
        <f t="shared" si="20"/>
        <v>MAI</v>
      </c>
      <c r="C1323" s="65">
        <v>6</v>
      </c>
    </row>
    <row r="1324" spans="1:3">
      <c r="A1324" s="51">
        <v>45062</v>
      </c>
      <c r="B1324" s="69" t="str">
        <f t="shared" si="20"/>
        <v>MAI</v>
      </c>
      <c r="C1324" s="65">
        <v>13</v>
      </c>
    </row>
    <row r="1325" spans="1:3">
      <c r="A1325" s="50">
        <v>45062</v>
      </c>
      <c r="B1325" s="69" t="str">
        <f t="shared" si="20"/>
        <v>MAI</v>
      </c>
      <c r="C1325" s="65">
        <v>10</v>
      </c>
    </row>
    <row r="1326" spans="1:3">
      <c r="A1326" s="51">
        <v>45062</v>
      </c>
      <c r="B1326" s="69" t="str">
        <f t="shared" si="20"/>
        <v>MAI</v>
      </c>
      <c r="C1326" s="65">
        <v>4</v>
      </c>
    </row>
    <row r="1327" spans="1:3">
      <c r="A1327" s="50">
        <v>45062</v>
      </c>
      <c r="B1327" s="69" t="str">
        <f t="shared" si="20"/>
        <v>MAI</v>
      </c>
      <c r="C1327" s="65">
        <v>8</v>
      </c>
    </row>
    <row r="1328" spans="1:3">
      <c r="A1328" s="51">
        <v>45062</v>
      </c>
      <c r="B1328" s="69" t="str">
        <f t="shared" si="20"/>
        <v>MAI</v>
      </c>
      <c r="C1328" s="65">
        <v>9</v>
      </c>
    </row>
    <row r="1329" spans="1:3">
      <c r="A1329" s="51">
        <v>45064</v>
      </c>
      <c r="B1329" s="69" t="str">
        <f t="shared" si="20"/>
        <v>MAI</v>
      </c>
      <c r="C1329" s="65">
        <v>15</v>
      </c>
    </row>
    <row r="1330" spans="1:3">
      <c r="A1330" s="50">
        <v>45064</v>
      </c>
      <c r="B1330" s="69" t="str">
        <f t="shared" si="20"/>
        <v>MAI</v>
      </c>
      <c r="C1330" s="65">
        <v>17</v>
      </c>
    </row>
    <row r="1331" spans="1:3">
      <c r="A1331" s="51">
        <v>45064</v>
      </c>
      <c r="B1331" s="69" t="str">
        <f t="shared" si="20"/>
        <v>MAI</v>
      </c>
      <c r="C1331" s="65">
        <v>16</v>
      </c>
    </row>
    <row r="1332" spans="1:3">
      <c r="A1332" s="50">
        <v>45064</v>
      </c>
      <c r="B1332" s="69" t="str">
        <f t="shared" si="20"/>
        <v>MAI</v>
      </c>
      <c r="C1332" s="65">
        <v>5</v>
      </c>
    </row>
    <row r="1333" spans="1:3">
      <c r="A1333" s="51">
        <v>45064</v>
      </c>
      <c r="B1333" s="69" t="str">
        <f t="shared" si="20"/>
        <v>MAI</v>
      </c>
      <c r="C1333" s="65">
        <v>14</v>
      </c>
    </row>
    <row r="1334" spans="1:3">
      <c r="A1334" s="50">
        <v>45064</v>
      </c>
      <c r="B1334" s="69" t="str">
        <f t="shared" si="20"/>
        <v>MAI</v>
      </c>
      <c r="C1334" s="65">
        <v>5</v>
      </c>
    </row>
    <row r="1335" spans="1:3">
      <c r="A1335" s="51">
        <v>45064</v>
      </c>
      <c r="B1335" s="69" t="str">
        <f t="shared" si="20"/>
        <v>MAI</v>
      </c>
      <c r="C1335" s="65">
        <v>22</v>
      </c>
    </row>
    <row r="1336" spans="1:3">
      <c r="A1336" s="50">
        <v>45064</v>
      </c>
      <c r="B1336" s="69" t="str">
        <f t="shared" si="20"/>
        <v>MAI</v>
      </c>
      <c r="C1336" s="65">
        <v>13</v>
      </c>
    </row>
    <row r="1337" spans="1:3">
      <c r="A1337" s="51">
        <v>45064</v>
      </c>
      <c r="B1337" s="69" t="str">
        <f t="shared" si="20"/>
        <v>MAI</v>
      </c>
      <c r="C1337" s="65">
        <v>6</v>
      </c>
    </row>
    <row r="1338" spans="1:3">
      <c r="A1338" s="50">
        <v>45064</v>
      </c>
      <c r="B1338" s="69" t="str">
        <f t="shared" si="20"/>
        <v>MAI</v>
      </c>
      <c r="C1338" s="65">
        <v>12</v>
      </c>
    </row>
    <row r="1339" spans="1:3">
      <c r="A1339" s="51">
        <v>45064</v>
      </c>
      <c r="B1339" s="69" t="str">
        <f t="shared" si="20"/>
        <v>MAI</v>
      </c>
      <c r="C1339" s="65">
        <v>13</v>
      </c>
    </row>
    <row r="1340" spans="1:3">
      <c r="A1340" s="50">
        <v>45064</v>
      </c>
      <c r="B1340" s="69" t="str">
        <f t="shared" si="20"/>
        <v>MAI</v>
      </c>
      <c r="C1340" s="65">
        <v>15</v>
      </c>
    </row>
    <row r="1341" spans="1:3">
      <c r="A1341" s="51">
        <v>45064</v>
      </c>
      <c r="B1341" s="69" t="str">
        <f t="shared" si="20"/>
        <v>MAI</v>
      </c>
      <c r="C1341" s="65">
        <v>14</v>
      </c>
    </row>
    <row r="1342" spans="1:3">
      <c r="A1342" s="50">
        <v>45064</v>
      </c>
      <c r="B1342" s="69" t="str">
        <f t="shared" si="20"/>
        <v>MAI</v>
      </c>
      <c r="C1342" s="65">
        <v>3</v>
      </c>
    </row>
    <row r="1343" spans="1:3">
      <c r="A1343" s="51">
        <v>45064</v>
      </c>
      <c r="B1343" s="69" t="str">
        <f t="shared" si="20"/>
        <v>MAI</v>
      </c>
      <c r="C1343" s="65">
        <v>17</v>
      </c>
    </row>
    <row r="1344" spans="1:3">
      <c r="A1344" s="50">
        <v>45064</v>
      </c>
      <c r="B1344" s="69" t="str">
        <f t="shared" si="20"/>
        <v>MAI</v>
      </c>
      <c r="C1344" s="65">
        <v>11</v>
      </c>
    </row>
    <row r="1345" spans="1:3">
      <c r="A1345" s="51">
        <v>45064</v>
      </c>
      <c r="B1345" s="69" t="str">
        <f t="shared" si="20"/>
        <v>MAI</v>
      </c>
      <c r="C1345" s="65">
        <v>9</v>
      </c>
    </row>
    <row r="1346" spans="1:3">
      <c r="A1346" s="50">
        <v>45075</v>
      </c>
      <c r="B1346" s="69" t="str">
        <f t="shared" ref="B1346:B1409" si="21">UPPER(TEXT(A1346,  "mmmm"))</f>
        <v>MAI</v>
      </c>
      <c r="C1346" s="65">
        <v>13</v>
      </c>
    </row>
    <row r="1347" spans="1:3">
      <c r="A1347" s="51">
        <v>45075</v>
      </c>
      <c r="B1347" s="69" t="str">
        <f t="shared" si="21"/>
        <v>MAI</v>
      </c>
      <c r="C1347" s="65">
        <v>11</v>
      </c>
    </row>
    <row r="1348" spans="1:3">
      <c r="A1348" s="50">
        <v>45075</v>
      </c>
      <c r="B1348" s="69" t="str">
        <f t="shared" si="21"/>
        <v>MAI</v>
      </c>
      <c r="C1348" s="65">
        <v>25</v>
      </c>
    </row>
    <row r="1349" spans="1:3">
      <c r="A1349" s="51">
        <v>45075</v>
      </c>
      <c r="B1349" s="69" t="str">
        <f t="shared" si="21"/>
        <v>MAI</v>
      </c>
      <c r="C1349" s="65">
        <v>25</v>
      </c>
    </row>
    <row r="1350" spans="1:3">
      <c r="A1350" s="50">
        <v>45075</v>
      </c>
      <c r="B1350" s="69" t="str">
        <f t="shared" si="21"/>
        <v>MAI</v>
      </c>
      <c r="C1350" s="65">
        <v>9</v>
      </c>
    </row>
    <row r="1351" spans="1:3">
      <c r="A1351" s="51">
        <v>45075</v>
      </c>
      <c r="B1351" s="69" t="str">
        <f t="shared" si="21"/>
        <v>MAI</v>
      </c>
      <c r="C1351" s="65">
        <v>21</v>
      </c>
    </row>
    <row r="1352" spans="1:3">
      <c r="A1352" s="50">
        <v>45075</v>
      </c>
      <c r="B1352" s="69" t="str">
        <f t="shared" si="21"/>
        <v>MAI</v>
      </c>
      <c r="C1352" s="65">
        <v>15</v>
      </c>
    </row>
    <row r="1353" spans="1:3">
      <c r="A1353" s="51">
        <v>45075</v>
      </c>
      <c r="B1353" s="69" t="str">
        <f t="shared" si="21"/>
        <v>MAI</v>
      </c>
      <c r="C1353" s="65">
        <v>11</v>
      </c>
    </row>
    <row r="1354" spans="1:3">
      <c r="A1354" s="50">
        <v>45075</v>
      </c>
      <c r="B1354" s="69" t="str">
        <f t="shared" si="21"/>
        <v>MAI</v>
      </c>
      <c r="C1354" s="65">
        <v>4</v>
      </c>
    </row>
    <row r="1355" spans="1:3">
      <c r="A1355" s="51">
        <v>45075</v>
      </c>
      <c r="B1355" s="69" t="str">
        <f t="shared" si="21"/>
        <v>MAI</v>
      </c>
      <c r="C1355" s="65">
        <v>20</v>
      </c>
    </row>
    <row r="1356" spans="1:3">
      <c r="A1356" s="50">
        <v>45075</v>
      </c>
      <c r="B1356" s="69" t="str">
        <f t="shared" si="21"/>
        <v>MAI</v>
      </c>
      <c r="C1356" s="65">
        <v>9</v>
      </c>
    </row>
    <row r="1357" spans="1:3">
      <c r="A1357" s="51">
        <v>45075</v>
      </c>
      <c r="B1357" s="69" t="str">
        <f t="shared" si="21"/>
        <v>MAI</v>
      </c>
      <c r="C1357" s="65">
        <v>10</v>
      </c>
    </row>
    <row r="1358" spans="1:3">
      <c r="A1358" s="50">
        <v>45075</v>
      </c>
      <c r="B1358" s="69" t="str">
        <f t="shared" si="21"/>
        <v>MAI</v>
      </c>
      <c r="C1358" s="65">
        <v>24</v>
      </c>
    </row>
    <row r="1359" spans="1:3">
      <c r="A1359" s="51">
        <v>45075</v>
      </c>
      <c r="B1359" s="69" t="str">
        <f t="shared" si="21"/>
        <v>MAI</v>
      </c>
      <c r="C1359" s="65">
        <v>16</v>
      </c>
    </row>
    <row r="1360" spans="1:3">
      <c r="A1360" s="50">
        <v>45075</v>
      </c>
      <c r="B1360" s="69" t="str">
        <f t="shared" si="21"/>
        <v>MAI</v>
      </c>
      <c r="C1360" s="65">
        <v>15</v>
      </c>
    </row>
    <row r="1361" spans="1:3">
      <c r="A1361" s="51">
        <v>45075</v>
      </c>
      <c r="B1361" s="69" t="str">
        <f t="shared" si="21"/>
        <v>MAI</v>
      </c>
      <c r="C1361" s="65">
        <v>17</v>
      </c>
    </row>
    <row r="1362" spans="1:3">
      <c r="A1362" s="50">
        <v>43904</v>
      </c>
      <c r="B1362" s="69" t="str">
        <f t="shared" si="21"/>
        <v>MARS</v>
      </c>
      <c r="C1362" s="65">
        <v>9</v>
      </c>
    </row>
    <row r="1363" spans="1:3">
      <c r="A1363" s="51">
        <v>43904</v>
      </c>
      <c r="B1363" s="69" t="str">
        <f t="shared" si="21"/>
        <v>MARS</v>
      </c>
      <c r="C1363" s="65">
        <v>7</v>
      </c>
    </row>
    <row r="1364" spans="1:3">
      <c r="A1364" s="50">
        <v>43904</v>
      </c>
      <c r="B1364" s="69" t="str">
        <f t="shared" si="21"/>
        <v>MARS</v>
      </c>
      <c r="C1364" s="65">
        <v>7</v>
      </c>
    </row>
    <row r="1365" spans="1:3">
      <c r="A1365" s="51">
        <v>43904</v>
      </c>
      <c r="B1365" s="69" t="str">
        <f t="shared" si="21"/>
        <v>MARS</v>
      </c>
      <c r="C1365" s="65">
        <v>8</v>
      </c>
    </row>
    <row r="1366" spans="1:3">
      <c r="A1366" s="50">
        <v>43904</v>
      </c>
      <c r="B1366" s="69" t="str">
        <f t="shared" si="21"/>
        <v>MARS</v>
      </c>
      <c r="C1366" s="65">
        <v>12</v>
      </c>
    </row>
    <row r="1367" spans="1:3">
      <c r="A1367" s="51">
        <v>43904</v>
      </c>
      <c r="B1367" s="69" t="str">
        <f t="shared" si="21"/>
        <v>MARS</v>
      </c>
      <c r="C1367" s="65">
        <v>9</v>
      </c>
    </row>
    <row r="1368" spans="1:3">
      <c r="A1368" s="50">
        <v>43904</v>
      </c>
      <c r="B1368" s="69" t="str">
        <f t="shared" si="21"/>
        <v>MARS</v>
      </c>
      <c r="C1368" s="65">
        <v>10</v>
      </c>
    </row>
    <row r="1369" spans="1:3">
      <c r="A1369" s="51">
        <v>43904</v>
      </c>
      <c r="B1369" s="69" t="str">
        <f t="shared" si="21"/>
        <v>MARS</v>
      </c>
      <c r="C1369" s="65">
        <v>21</v>
      </c>
    </row>
    <row r="1370" spans="1:3">
      <c r="A1370" s="50">
        <v>43904</v>
      </c>
      <c r="B1370" s="69" t="str">
        <f t="shared" si="21"/>
        <v>MARS</v>
      </c>
      <c r="C1370" s="65">
        <v>16</v>
      </c>
    </row>
    <row r="1371" spans="1:3">
      <c r="A1371" s="51">
        <v>43904</v>
      </c>
      <c r="B1371" s="69" t="str">
        <f t="shared" si="21"/>
        <v>MARS</v>
      </c>
      <c r="C1371" s="65">
        <v>8</v>
      </c>
    </row>
    <row r="1372" spans="1:3">
      <c r="A1372" s="50">
        <v>43904</v>
      </c>
      <c r="B1372" s="69" t="str">
        <f t="shared" si="21"/>
        <v>MARS</v>
      </c>
      <c r="C1372" s="65">
        <v>10</v>
      </c>
    </row>
    <row r="1373" spans="1:3">
      <c r="A1373" s="51">
        <v>43904</v>
      </c>
      <c r="B1373" s="69" t="str">
        <f t="shared" si="21"/>
        <v>MARS</v>
      </c>
      <c r="C1373" s="65">
        <v>10</v>
      </c>
    </row>
    <row r="1374" spans="1:3">
      <c r="A1374" s="50">
        <v>43904</v>
      </c>
      <c r="B1374" s="69" t="str">
        <f t="shared" si="21"/>
        <v>MARS</v>
      </c>
      <c r="C1374" s="65">
        <v>9</v>
      </c>
    </row>
    <row r="1375" spans="1:3">
      <c r="A1375" s="51">
        <v>43904</v>
      </c>
      <c r="B1375" s="69" t="str">
        <f t="shared" si="21"/>
        <v>MARS</v>
      </c>
      <c r="C1375" s="65">
        <v>8</v>
      </c>
    </row>
    <row r="1376" spans="1:3">
      <c r="A1376" s="50">
        <v>43904</v>
      </c>
      <c r="B1376" s="69" t="str">
        <f t="shared" si="21"/>
        <v>MARS</v>
      </c>
      <c r="C1376" s="65">
        <v>12</v>
      </c>
    </row>
    <row r="1377" spans="1:3">
      <c r="A1377" s="50">
        <v>43904</v>
      </c>
      <c r="B1377" s="69" t="str">
        <f t="shared" si="21"/>
        <v>MARS</v>
      </c>
      <c r="C1377" s="65">
        <v>16</v>
      </c>
    </row>
    <row r="1378" spans="1:3">
      <c r="A1378" s="51">
        <v>43904</v>
      </c>
      <c r="B1378" s="69" t="str">
        <f t="shared" si="21"/>
        <v>MARS</v>
      </c>
      <c r="C1378" s="65">
        <v>14</v>
      </c>
    </row>
    <row r="1379" spans="1:3">
      <c r="A1379" s="50">
        <v>43904</v>
      </c>
      <c r="B1379" s="69" t="str">
        <f t="shared" si="21"/>
        <v>MARS</v>
      </c>
      <c r="C1379" s="65">
        <v>7</v>
      </c>
    </row>
    <row r="1380" spans="1:3">
      <c r="A1380" s="51">
        <v>43904</v>
      </c>
      <c r="B1380" s="69" t="str">
        <f t="shared" si="21"/>
        <v>MARS</v>
      </c>
      <c r="C1380" s="65">
        <v>17</v>
      </c>
    </row>
    <row r="1381" spans="1:3">
      <c r="A1381" s="50">
        <v>43904</v>
      </c>
      <c r="B1381" s="69" t="str">
        <f t="shared" si="21"/>
        <v>MARS</v>
      </c>
      <c r="C1381" s="65">
        <v>8</v>
      </c>
    </row>
    <row r="1382" spans="1:3">
      <c r="A1382" s="51">
        <v>43904</v>
      </c>
      <c r="B1382" s="69" t="str">
        <f t="shared" si="21"/>
        <v>MARS</v>
      </c>
      <c r="C1382" s="65">
        <v>7</v>
      </c>
    </row>
    <row r="1383" spans="1:3">
      <c r="A1383" s="50">
        <v>43904</v>
      </c>
      <c r="B1383" s="69" t="str">
        <f t="shared" si="21"/>
        <v>MARS</v>
      </c>
      <c r="C1383" s="65">
        <v>12</v>
      </c>
    </row>
    <row r="1384" spans="1:3">
      <c r="A1384" s="51">
        <v>43904</v>
      </c>
      <c r="B1384" s="69" t="str">
        <f t="shared" si="21"/>
        <v>MARS</v>
      </c>
      <c r="C1384" s="65">
        <v>13</v>
      </c>
    </row>
    <row r="1385" spans="1:3">
      <c r="A1385" s="50">
        <v>43904</v>
      </c>
      <c r="B1385" s="69" t="str">
        <f t="shared" si="21"/>
        <v>MARS</v>
      </c>
      <c r="C1385" s="65">
        <v>15</v>
      </c>
    </row>
    <row r="1386" spans="1:3">
      <c r="A1386" s="51">
        <v>43904</v>
      </c>
      <c r="B1386" s="69" t="str">
        <f t="shared" si="21"/>
        <v>MARS</v>
      </c>
      <c r="C1386" s="65">
        <v>16</v>
      </c>
    </row>
    <row r="1387" spans="1:3">
      <c r="A1387" s="50">
        <v>43904</v>
      </c>
      <c r="B1387" s="69" t="str">
        <f t="shared" si="21"/>
        <v>MARS</v>
      </c>
      <c r="C1387" s="65">
        <v>11</v>
      </c>
    </row>
    <row r="1388" spans="1:3">
      <c r="A1388" s="51">
        <v>43904</v>
      </c>
      <c r="B1388" s="69" t="str">
        <f t="shared" si="21"/>
        <v>MARS</v>
      </c>
      <c r="C1388" s="65">
        <v>14</v>
      </c>
    </row>
    <row r="1389" spans="1:3">
      <c r="A1389" s="50">
        <v>43904</v>
      </c>
      <c r="B1389" s="69" t="str">
        <f t="shared" si="21"/>
        <v>MARS</v>
      </c>
      <c r="C1389" s="65">
        <v>16</v>
      </c>
    </row>
    <row r="1390" spans="1:3">
      <c r="A1390" s="51">
        <v>43919</v>
      </c>
      <c r="B1390" s="69" t="str">
        <f t="shared" si="21"/>
        <v>MARS</v>
      </c>
      <c r="C1390" s="65">
        <v>2</v>
      </c>
    </row>
    <row r="1391" spans="1:3">
      <c r="A1391" s="50">
        <v>43919</v>
      </c>
      <c r="B1391" s="69" t="str">
        <f t="shared" si="21"/>
        <v>MARS</v>
      </c>
      <c r="C1391" s="65">
        <v>13</v>
      </c>
    </row>
    <row r="1392" spans="1:3">
      <c r="A1392" s="51">
        <v>43919</v>
      </c>
      <c r="B1392" s="69" t="str">
        <f t="shared" si="21"/>
        <v>MARS</v>
      </c>
      <c r="C1392" s="65">
        <v>1</v>
      </c>
    </row>
    <row r="1393" spans="1:3">
      <c r="A1393" s="50">
        <v>43919</v>
      </c>
      <c r="B1393" s="69" t="str">
        <f t="shared" si="21"/>
        <v>MARS</v>
      </c>
      <c r="C1393" s="65">
        <v>17</v>
      </c>
    </row>
    <row r="1394" spans="1:3">
      <c r="A1394" s="51">
        <v>43919</v>
      </c>
      <c r="B1394" s="69" t="str">
        <f t="shared" si="21"/>
        <v>MARS</v>
      </c>
      <c r="C1394" s="65">
        <v>15</v>
      </c>
    </row>
    <row r="1395" spans="1:3">
      <c r="A1395" s="50">
        <v>43919</v>
      </c>
      <c r="B1395" s="69" t="str">
        <f t="shared" si="21"/>
        <v>MARS</v>
      </c>
      <c r="C1395" s="65">
        <v>8</v>
      </c>
    </row>
    <row r="1396" spans="1:3">
      <c r="A1396" s="51">
        <v>43919</v>
      </c>
      <c r="B1396" s="69" t="str">
        <f t="shared" si="21"/>
        <v>MARS</v>
      </c>
      <c r="C1396" s="65">
        <v>7</v>
      </c>
    </row>
    <row r="1397" spans="1:3">
      <c r="A1397" s="50">
        <v>43919</v>
      </c>
      <c r="B1397" s="69" t="str">
        <f t="shared" si="21"/>
        <v>MARS</v>
      </c>
      <c r="C1397" s="65">
        <v>15</v>
      </c>
    </row>
    <row r="1398" spans="1:3">
      <c r="A1398" s="51">
        <v>43919</v>
      </c>
      <c r="B1398" s="69" t="str">
        <f t="shared" si="21"/>
        <v>MARS</v>
      </c>
      <c r="C1398" s="65">
        <v>9</v>
      </c>
    </row>
    <row r="1399" spans="1:3">
      <c r="A1399" s="50">
        <v>43919</v>
      </c>
      <c r="B1399" s="69" t="str">
        <f t="shared" si="21"/>
        <v>MARS</v>
      </c>
      <c r="C1399" s="65">
        <v>11</v>
      </c>
    </row>
    <row r="1400" spans="1:3">
      <c r="A1400" s="51">
        <v>43919</v>
      </c>
      <c r="B1400" s="69" t="str">
        <f t="shared" si="21"/>
        <v>MARS</v>
      </c>
      <c r="C1400" s="65">
        <v>10</v>
      </c>
    </row>
    <row r="1401" spans="1:3">
      <c r="A1401" s="50">
        <v>43919</v>
      </c>
      <c r="B1401" s="69" t="str">
        <f t="shared" si="21"/>
        <v>MARS</v>
      </c>
      <c r="C1401" s="65">
        <v>12</v>
      </c>
    </row>
    <row r="1402" spans="1:3">
      <c r="A1402" s="51">
        <v>43919</v>
      </c>
      <c r="B1402" s="69" t="str">
        <f t="shared" si="21"/>
        <v>MARS</v>
      </c>
      <c r="C1402" s="65">
        <v>8</v>
      </c>
    </row>
    <row r="1403" spans="1:3">
      <c r="A1403" s="50">
        <v>43919</v>
      </c>
      <c r="B1403" s="69" t="str">
        <f t="shared" si="21"/>
        <v>MARS</v>
      </c>
      <c r="C1403" s="65">
        <v>11</v>
      </c>
    </row>
    <row r="1404" spans="1:3">
      <c r="A1404" s="51">
        <v>43919</v>
      </c>
      <c r="B1404" s="69" t="str">
        <f t="shared" si="21"/>
        <v>MARS</v>
      </c>
      <c r="C1404" s="65">
        <v>15</v>
      </c>
    </row>
    <row r="1405" spans="1:3">
      <c r="A1405" s="50">
        <v>43919</v>
      </c>
      <c r="B1405" s="69" t="str">
        <f t="shared" si="21"/>
        <v>MARS</v>
      </c>
      <c r="C1405" s="65">
        <v>17</v>
      </c>
    </row>
    <row r="1406" spans="1:3">
      <c r="A1406" s="51">
        <v>43919</v>
      </c>
      <c r="B1406" s="69" t="str">
        <f t="shared" si="21"/>
        <v>MARS</v>
      </c>
      <c r="C1406" s="65">
        <v>26</v>
      </c>
    </row>
    <row r="1407" spans="1:3">
      <c r="A1407" s="50">
        <v>43919</v>
      </c>
      <c r="B1407" s="69" t="str">
        <f t="shared" si="21"/>
        <v>MARS</v>
      </c>
      <c r="C1407" s="65">
        <v>4</v>
      </c>
    </row>
    <row r="1408" spans="1:3">
      <c r="A1408" s="51">
        <v>43919</v>
      </c>
      <c r="B1408" s="69" t="str">
        <f t="shared" si="21"/>
        <v>MARS</v>
      </c>
      <c r="C1408" s="65">
        <v>27</v>
      </c>
    </row>
    <row r="1409" spans="1:3">
      <c r="A1409" s="50">
        <v>43919</v>
      </c>
      <c r="B1409" s="69" t="str">
        <f t="shared" si="21"/>
        <v>MARS</v>
      </c>
      <c r="C1409" s="65">
        <v>34</v>
      </c>
    </row>
    <row r="1410" spans="1:3">
      <c r="A1410" s="51">
        <v>43919</v>
      </c>
      <c r="B1410" s="69" t="str">
        <f t="shared" ref="B1410:B1473" si="22">UPPER(TEXT(A1410,  "mmmm"))</f>
        <v>MARS</v>
      </c>
      <c r="C1410" s="65">
        <v>18</v>
      </c>
    </row>
    <row r="1411" spans="1:3">
      <c r="A1411" s="50">
        <v>43919</v>
      </c>
      <c r="B1411" s="69" t="str">
        <f t="shared" si="22"/>
        <v>MARS</v>
      </c>
      <c r="C1411" s="65">
        <v>17</v>
      </c>
    </row>
    <row r="1412" spans="1:3">
      <c r="A1412" s="51">
        <v>43919</v>
      </c>
      <c r="B1412" s="69" t="str">
        <f t="shared" si="22"/>
        <v>MARS</v>
      </c>
      <c r="C1412" s="65">
        <v>13</v>
      </c>
    </row>
    <row r="1413" spans="1:3">
      <c r="A1413" s="50">
        <v>43919</v>
      </c>
      <c r="B1413" s="69" t="str">
        <f t="shared" si="22"/>
        <v>MARS</v>
      </c>
      <c r="C1413" s="65">
        <v>19</v>
      </c>
    </row>
    <row r="1414" spans="1:3">
      <c r="A1414" s="51">
        <v>43919</v>
      </c>
      <c r="B1414" s="69" t="str">
        <f t="shared" si="22"/>
        <v>MARS</v>
      </c>
      <c r="C1414" s="65">
        <v>23</v>
      </c>
    </row>
    <row r="1415" spans="1:3">
      <c r="A1415" s="50">
        <v>44260</v>
      </c>
      <c r="B1415" s="69" t="str">
        <f t="shared" si="22"/>
        <v>MARS</v>
      </c>
      <c r="C1415" s="65">
        <v>9</v>
      </c>
    </row>
    <row r="1416" spans="1:3">
      <c r="A1416" s="51">
        <v>44260</v>
      </c>
      <c r="B1416" s="69" t="str">
        <f t="shared" si="22"/>
        <v>MARS</v>
      </c>
      <c r="C1416" s="65">
        <v>11</v>
      </c>
    </row>
    <row r="1417" spans="1:3">
      <c r="A1417" s="50">
        <v>44260</v>
      </c>
      <c r="B1417" s="69" t="str">
        <f t="shared" si="22"/>
        <v>MARS</v>
      </c>
      <c r="C1417" s="65">
        <v>12</v>
      </c>
    </row>
    <row r="1418" spans="1:3">
      <c r="A1418" s="51">
        <v>44260</v>
      </c>
      <c r="B1418" s="69" t="str">
        <f t="shared" si="22"/>
        <v>MARS</v>
      </c>
      <c r="C1418" s="65">
        <v>18</v>
      </c>
    </row>
    <row r="1419" spans="1:3">
      <c r="A1419" s="50">
        <v>44260</v>
      </c>
      <c r="B1419" s="69" t="str">
        <f t="shared" si="22"/>
        <v>MARS</v>
      </c>
      <c r="C1419" s="65">
        <v>9</v>
      </c>
    </row>
    <row r="1420" spans="1:3">
      <c r="A1420" s="51">
        <v>44260</v>
      </c>
      <c r="B1420" s="69" t="str">
        <f t="shared" si="22"/>
        <v>MARS</v>
      </c>
      <c r="C1420" s="65">
        <v>18</v>
      </c>
    </row>
    <row r="1421" spans="1:3">
      <c r="A1421" s="50">
        <v>44260</v>
      </c>
      <c r="B1421" s="69" t="str">
        <f t="shared" si="22"/>
        <v>MARS</v>
      </c>
      <c r="C1421" s="65">
        <v>13</v>
      </c>
    </row>
    <row r="1422" spans="1:3">
      <c r="A1422" s="51">
        <v>44260</v>
      </c>
      <c r="B1422" s="69" t="str">
        <f t="shared" si="22"/>
        <v>MARS</v>
      </c>
      <c r="C1422" s="65">
        <v>14</v>
      </c>
    </row>
    <row r="1423" spans="1:3">
      <c r="A1423" s="50">
        <v>44260</v>
      </c>
      <c r="B1423" s="69" t="str">
        <f t="shared" si="22"/>
        <v>MARS</v>
      </c>
      <c r="C1423" s="65">
        <v>23</v>
      </c>
    </row>
    <row r="1424" spans="1:3">
      <c r="A1424" s="51">
        <v>44260</v>
      </c>
      <c r="B1424" s="69" t="str">
        <f t="shared" si="22"/>
        <v>MARS</v>
      </c>
      <c r="C1424" s="65">
        <v>18</v>
      </c>
    </row>
    <row r="1425" spans="1:3">
      <c r="A1425" s="50">
        <v>44260</v>
      </c>
      <c r="B1425" s="69" t="str">
        <f t="shared" si="22"/>
        <v>MARS</v>
      </c>
      <c r="C1425" s="65">
        <v>21</v>
      </c>
    </row>
    <row r="1426" spans="1:3">
      <c r="A1426" s="51">
        <v>44260</v>
      </c>
      <c r="B1426" s="69" t="str">
        <f t="shared" si="22"/>
        <v>MARS</v>
      </c>
      <c r="C1426" s="65">
        <v>9</v>
      </c>
    </row>
    <row r="1427" spans="1:3">
      <c r="A1427" s="50">
        <v>44260</v>
      </c>
      <c r="B1427" s="69" t="str">
        <f t="shared" si="22"/>
        <v>MARS</v>
      </c>
      <c r="C1427" s="65">
        <v>11</v>
      </c>
    </row>
    <row r="1428" spans="1:3">
      <c r="A1428" s="51">
        <v>44260</v>
      </c>
      <c r="B1428" s="69" t="str">
        <f t="shared" si="22"/>
        <v>MARS</v>
      </c>
      <c r="C1428" s="65">
        <v>14</v>
      </c>
    </row>
    <row r="1429" spans="1:3">
      <c r="A1429" s="50">
        <v>44260</v>
      </c>
      <c r="B1429" s="69" t="str">
        <f t="shared" si="22"/>
        <v>MARS</v>
      </c>
      <c r="C1429" s="65">
        <v>15</v>
      </c>
    </row>
    <row r="1430" spans="1:3">
      <c r="A1430" s="51">
        <v>44260</v>
      </c>
      <c r="B1430" s="69" t="str">
        <f t="shared" si="22"/>
        <v>MARS</v>
      </c>
      <c r="C1430" s="65">
        <v>15</v>
      </c>
    </row>
    <row r="1431" spans="1:3">
      <c r="A1431" s="51">
        <v>44636</v>
      </c>
      <c r="B1431" s="69" t="str">
        <f t="shared" si="22"/>
        <v>MARS</v>
      </c>
      <c r="C1431" s="65">
        <v>12</v>
      </c>
    </row>
    <row r="1432" spans="1:3">
      <c r="A1432" s="50">
        <v>44636</v>
      </c>
      <c r="B1432" s="69" t="str">
        <f t="shared" si="22"/>
        <v>MARS</v>
      </c>
      <c r="C1432" s="65">
        <v>10</v>
      </c>
    </row>
    <row r="1433" spans="1:3">
      <c r="A1433" s="51">
        <v>44636</v>
      </c>
      <c r="B1433" s="69" t="str">
        <f t="shared" si="22"/>
        <v>MARS</v>
      </c>
      <c r="C1433" s="65">
        <v>9</v>
      </c>
    </row>
    <row r="1434" spans="1:3">
      <c r="A1434" s="50">
        <v>44636</v>
      </c>
      <c r="B1434" s="69" t="str">
        <f t="shared" si="22"/>
        <v>MARS</v>
      </c>
      <c r="C1434" s="65">
        <v>9</v>
      </c>
    </row>
    <row r="1435" spans="1:3">
      <c r="A1435" s="51">
        <v>44636</v>
      </c>
      <c r="B1435" s="69" t="str">
        <f t="shared" si="22"/>
        <v>MARS</v>
      </c>
      <c r="C1435" s="65">
        <v>14</v>
      </c>
    </row>
    <row r="1436" spans="1:3">
      <c r="A1436" s="50">
        <v>44636</v>
      </c>
      <c r="B1436" s="69" t="str">
        <f t="shared" si="22"/>
        <v>MARS</v>
      </c>
      <c r="C1436" s="65">
        <v>16</v>
      </c>
    </row>
    <row r="1437" spans="1:3">
      <c r="A1437" s="51">
        <v>44636</v>
      </c>
      <c r="B1437" s="69" t="str">
        <f t="shared" si="22"/>
        <v>MARS</v>
      </c>
      <c r="C1437" s="65">
        <v>15</v>
      </c>
    </row>
    <row r="1438" spans="1:3">
      <c r="A1438" s="50">
        <v>44636</v>
      </c>
      <c r="B1438" s="69" t="str">
        <f t="shared" si="22"/>
        <v>MARS</v>
      </c>
      <c r="C1438" s="65">
        <v>3</v>
      </c>
    </row>
    <row r="1439" spans="1:3">
      <c r="A1439" s="51">
        <v>44636</v>
      </c>
      <c r="B1439" s="69" t="str">
        <f t="shared" si="22"/>
        <v>MARS</v>
      </c>
      <c r="C1439" s="65">
        <v>6</v>
      </c>
    </row>
    <row r="1440" spans="1:3">
      <c r="A1440" s="50">
        <v>44636</v>
      </c>
      <c r="B1440" s="69" t="str">
        <f t="shared" si="22"/>
        <v>MARS</v>
      </c>
      <c r="C1440" s="65">
        <v>10</v>
      </c>
    </row>
    <row r="1441" spans="1:3">
      <c r="A1441" s="51">
        <v>44636</v>
      </c>
      <c r="B1441" s="69" t="str">
        <f t="shared" si="22"/>
        <v>MARS</v>
      </c>
      <c r="C1441" s="65">
        <v>18</v>
      </c>
    </row>
    <row r="1442" spans="1:3">
      <c r="A1442" s="50">
        <v>44636</v>
      </c>
      <c r="B1442" s="69" t="str">
        <f t="shared" si="22"/>
        <v>MARS</v>
      </c>
      <c r="C1442" s="65">
        <v>10</v>
      </c>
    </row>
    <row r="1443" spans="1:3">
      <c r="A1443" s="51">
        <v>44636</v>
      </c>
      <c r="B1443" s="69" t="str">
        <f t="shared" si="22"/>
        <v>MARS</v>
      </c>
      <c r="C1443" s="65">
        <v>14</v>
      </c>
    </row>
    <row r="1444" spans="1:3">
      <c r="A1444" s="50">
        <v>44636</v>
      </c>
      <c r="B1444" s="69" t="str">
        <f t="shared" si="22"/>
        <v>MARS</v>
      </c>
      <c r="C1444" s="65">
        <v>14</v>
      </c>
    </row>
    <row r="1445" spans="1:3">
      <c r="A1445" s="51">
        <v>44641</v>
      </c>
      <c r="B1445" s="69" t="str">
        <f t="shared" si="22"/>
        <v>MARS</v>
      </c>
      <c r="C1445" s="65">
        <v>6</v>
      </c>
    </row>
    <row r="1446" spans="1:3">
      <c r="A1446" s="50">
        <v>44641</v>
      </c>
      <c r="B1446" s="69" t="str">
        <f t="shared" si="22"/>
        <v>MARS</v>
      </c>
      <c r="C1446" s="65">
        <v>9</v>
      </c>
    </row>
    <row r="1447" spans="1:3">
      <c r="A1447" s="51">
        <v>44641</v>
      </c>
      <c r="B1447" s="69" t="str">
        <f t="shared" si="22"/>
        <v>MARS</v>
      </c>
      <c r="C1447" s="65">
        <v>19</v>
      </c>
    </row>
    <row r="1448" spans="1:3">
      <c r="A1448" s="50">
        <v>44641</v>
      </c>
      <c r="B1448" s="69" t="str">
        <f t="shared" si="22"/>
        <v>MARS</v>
      </c>
      <c r="C1448" s="65">
        <v>12</v>
      </c>
    </row>
    <row r="1449" spans="1:3">
      <c r="A1449" s="51">
        <v>44641</v>
      </c>
      <c r="B1449" s="69" t="str">
        <f t="shared" si="22"/>
        <v>MARS</v>
      </c>
      <c r="C1449" s="65">
        <v>11</v>
      </c>
    </row>
    <row r="1450" spans="1:3">
      <c r="A1450" s="50">
        <v>44641</v>
      </c>
      <c r="B1450" s="69" t="str">
        <f t="shared" si="22"/>
        <v>MARS</v>
      </c>
      <c r="C1450" s="65">
        <v>20</v>
      </c>
    </row>
    <row r="1451" spans="1:3">
      <c r="A1451" s="51">
        <v>44641</v>
      </c>
      <c r="B1451" s="69" t="str">
        <f t="shared" si="22"/>
        <v>MARS</v>
      </c>
      <c r="C1451" s="65">
        <v>14</v>
      </c>
    </row>
    <row r="1452" spans="1:3">
      <c r="A1452" s="50">
        <v>44641</v>
      </c>
      <c r="B1452" s="69" t="str">
        <f t="shared" si="22"/>
        <v>MARS</v>
      </c>
      <c r="C1452" s="65">
        <v>20</v>
      </c>
    </row>
    <row r="1453" spans="1:3">
      <c r="A1453" s="51">
        <v>44641</v>
      </c>
      <c r="B1453" s="69" t="str">
        <f t="shared" si="22"/>
        <v>MARS</v>
      </c>
      <c r="C1453" s="65">
        <v>10</v>
      </c>
    </row>
    <row r="1454" spans="1:3">
      <c r="A1454" s="50">
        <v>44641</v>
      </c>
      <c r="B1454" s="69" t="str">
        <f t="shared" si="22"/>
        <v>MARS</v>
      </c>
      <c r="C1454" s="65">
        <v>11</v>
      </c>
    </row>
    <row r="1455" spans="1:3">
      <c r="A1455" s="51">
        <v>44641</v>
      </c>
      <c r="B1455" s="69" t="str">
        <f t="shared" si="22"/>
        <v>MARS</v>
      </c>
      <c r="C1455" s="65">
        <v>17</v>
      </c>
    </row>
    <row r="1456" spans="1:3">
      <c r="A1456" s="50">
        <v>44641</v>
      </c>
      <c r="B1456" s="69" t="str">
        <f t="shared" si="22"/>
        <v>MARS</v>
      </c>
      <c r="C1456" s="65">
        <v>9</v>
      </c>
    </row>
    <row r="1457" spans="1:3">
      <c r="A1457" s="51">
        <v>44641</v>
      </c>
      <c r="B1457" s="69" t="str">
        <f t="shared" si="22"/>
        <v>MARS</v>
      </c>
      <c r="C1457" s="65">
        <v>12</v>
      </c>
    </row>
    <row r="1458" spans="1:3">
      <c r="A1458" s="50">
        <v>44641</v>
      </c>
      <c r="B1458" s="69" t="str">
        <f t="shared" si="22"/>
        <v>MARS</v>
      </c>
      <c r="C1458" s="65">
        <v>11</v>
      </c>
    </row>
    <row r="1459" spans="1:3">
      <c r="A1459" s="50">
        <v>44641</v>
      </c>
      <c r="B1459" s="69" t="str">
        <f t="shared" si="22"/>
        <v>MARS</v>
      </c>
      <c r="C1459" s="65">
        <v>15</v>
      </c>
    </row>
    <row r="1460" spans="1:3">
      <c r="A1460" s="51">
        <v>44641</v>
      </c>
      <c r="B1460" s="69" t="str">
        <f t="shared" si="22"/>
        <v>MARS</v>
      </c>
      <c r="C1460" s="65">
        <v>19</v>
      </c>
    </row>
    <row r="1461" spans="1:3">
      <c r="A1461" s="50">
        <v>44641</v>
      </c>
      <c r="B1461" s="69" t="str">
        <f t="shared" si="22"/>
        <v>MARS</v>
      </c>
      <c r="C1461" s="65">
        <v>14</v>
      </c>
    </row>
    <row r="1462" spans="1:3">
      <c r="A1462" s="51">
        <v>44641</v>
      </c>
      <c r="B1462" s="69" t="str">
        <f t="shared" si="22"/>
        <v>MARS</v>
      </c>
      <c r="C1462" s="65">
        <v>17</v>
      </c>
    </row>
    <row r="1463" spans="1:3">
      <c r="A1463" s="50">
        <v>44641</v>
      </c>
      <c r="B1463" s="69" t="str">
        <f t="shared" si="22"/>
        <v>MARS</v>
      </c>
      <c r="C1463" s="65">
        <v>15</v>
      </c>
    </row>
    <row r="1464" spans="1:3">
      <c r="A1464" s="51">
        <v>44641</v>
      </c>
      <c r="B1464" s="69" t="str">
        <f t="shared" si="22"/>
        <v>MARS</v>
      </c>
      <c r="C1464" s="65">
        <v>13</v>
      </c>
    </row>
    <row r="1465" spans="1:3">
      <c r="A1465" s="50">
        <v>44641</v>
      </c>
      <c r="B1465" s="69" t="str">
        <f t="shared" si="22"/>
        <v>MARS</v>
      </c>
      <c r="C1465" s="65">
        <v>8</v>
      </c>
    </row>
    <row r="1466" spans="1:3">
      <c r="A1466" s="51">
        <v>44641</v>
      </c>
      <c r="B1466" s="69" t="str">
        <f t="shared" si="22"/>
        <v>MARS</v>
      </c>
      <c r="C1466" s="65">
        <v>11</v>
      </c>
    </row>
    <row r="1467" spans="1:3">
      <c r="A1467" s="50">
        <v>44641</v>
      </c>
      <c r="B1467" s="69" t="str">
        <f t="shared" si="22"/>
        <v>MARS</v>
      </c>
      <c r="C1467" s="65">
        <v>10</v>
      </c>
    </row>
    <row r="1468" spans="1:3">
      <c r="A1468" s="51">
        <v>44641</v>
      </c>
      <c r="B1468" s="69" t="str">
        <f t="shared" si="22"/>
        <v>MARS</v>
      </c>
      <c r="C1468" s="65">
        <v>13</v>
      </c>
    </row>
    <row r="1469" spans="1:3">
      <c r="A1469" s="51">
        <v>44645</v>
      </c>
      <c r="B1469" s="69" t="str">
        <f t="shared" si="22"/>
        <v>MARS</v>
      </c>
      <c r="C1469" s="65">
        <v>10</v>
      </c>
    </row>
    <row r="1470" spans="1:3">
      <c r="A1470" s="50">
        <v>44645</v>
      </c>
      <c r="B1470" s="69" t="str">
        <f t="shared" si="22"/>
        <v>MARS</v>
      </c>
      <c r="C1470" s="65">
        <v>16</v>
      </c>
    </row>
    <row r="1471" spans="1:3">
      <c r="A1471" s="51">
        <v>44645</v>
      </c>
      <c r="B1471" s="69" t="str">
        <f t="shared" si="22"/>
        <v>MARS</v>
      </c>
      <c r="C1471" s="65">
        <v>17</v>
      </c>
    </row>
    <row r="1472" spans="1:3">
      <c r="A1472" s="50">
        <v>44645</v>
      </c>
      <c r="B1472" s="69" t="str">
        <f t="shared" si="22"/>
        <v>MARS</v>
      </c>
      <c r="C1472" s="65">
        <v>6</v>
      </c>
    </row>
    <row r="1473" spans="1:3">
      <c r="A1473" s="51">
        <v>44645</v>
      </c>
      <c r="B1473" s="69" t="str">
        <f t="shared" si="22"/>
        <v>MARS</v>
      </c>
      <c r="C1473" s="65">
        <v>16</v>
      </c>
    </row>
    <row r="1474" spans="1:3">
      <c r="A1474" s="50">
        <v>44645</v>
      </c>
      <c r="B1474" s="69" t="str">
        <f t="shared" ref="B1474:B1537" si="23">UPPER(TEXT(A1474,  "mmmm"))</f>
        <v>MARS</v>
      </c>
      <c r="C1474" s="65">
        <v>14</v>
      </c>
    </row>
    <row r="1475" spans="1:3">
      <c r="A1475" s="51">
        <v>44645</v>
      </c>
      <c r="B1475" s="69" t="str">
        <f t="shared" si="23"/>
        <v>MARS</v>
      </c>
      <c r="C1475" s="65">
        <v>4</v>
      </c>
    </row>
    <row r="1476" spans="1:3">
      <c r="A1476" s="50">
        <v>44645</v>
      </c>
      <c r="B1476" s="69" t="str">
        <f t="shared" si="23"/>
        <v>MARS</v>
      </c>
      <c r="C1476" s="65">
        <v>12</v>
      </c>
    </row>
    <row r="1477" spans="1:3">
      <c r="A1477" s="51">
        <v>44645</v>
      </c>
      <c r="B1477" s="69" t="str">
        <f t="shared" si="23"/>
        <v>MARS</v>
      </c>
      <c r="C1477" s="65">
        <v>7</v>
      </c>
    </row>
    <row r="1478" spans="1:3">
      <c r="A1478" s="50">
        <v>44645</v>
      </c>
      <c r="B1478" s="69" t="str">
        <f t="shared" si="23"/>
        <v>MARS</v>
      </c>
      <c r="C1478" s="65">
        <v>12</v>
      </c>
    </row>
    <row r="1479" spans="1:3">
      <c r="A1479" s="51">
        <v>44645</v>
      </c>
      <c r="B1479" s="69" t="str">
        <f t="shared" si="23"/>
        <v>MARS</v>
      </c>
      <c r="C1479" s="65">
        <v>10</v>
      </c>
    </row>
    <row r="1480" spans="1:3">
      <c r="A1480" s="50">
        <v>44645</v>
      </c>
      <c r="B1480" s="69" t="str">
        <f t="shared" si="23"/>
        <v>MARS</v>
      </c>
      <c r="C1480" s="65">
        <v>8</v>
      </c>
    </row>
    <row r="1481" spans="1:3">
      <c r="A1481" s="51">
        <v>44645</v>
      </c>
      <c r="B1481" s="69" t="str">
        <f t="shared" si="23"/>
        <v>MARS</v>
      </c>
      <c r="C1481" s="65">
        <v>18</v>
      </c>
    </row>
    <row r="1482" spans="1:3">
      <c r="A1482" s="50">
        <v>44645</v>
      </c>
      <c r="B1482" s="69" t="str">
        <f t="shared" si="23"/>
        <v>MARS</v>
      </c>
      <c r="C1482" s="65">
        <v>16</v>
      </c>
    </row>
    <row r="1483" spans="1:3">
      <c r="A1483" s="51">
        <v>44645</v>
      </c>
      <c r="B1483" s="69" t="str">
        <f t="shared" si="23"/>
        <v>MARS</v>
      </c>
      <c r="C1483" s="65">
        <v>10</v>
      </c>
    </row>
    <row r="1484" spans="1:3">
      <c r="A1484" s="50">
        <v>44645</v>
      </c>
      <c r="B1484" s="69" t="str">
        <f t="shared" si="23"/>
        <v>MARS</v>
      </c>
      <c r="C1484" s="65">
        <v>12</v>
      </c>
    </row>
    <row r="1485" spans="1:3">
      <c r="A1485" s="51">
        <v>44645</v>
      </c>
      <c r="B1485" s="69" t="str">
        <f t="shared" si="23"/>
        <v>MARS</v>
      </c>
      <c r="C1485" s="65">
        <v>11</v>
      </c>
    </row>
    <row r="1486" spans="1:3">
      <c r="A1486" s="50">
        <v>44645</v>
      </c>
      <c r="B1486" s="69" t="str">
        <f t="shared" si="23"/>
        <v>MARS</v>
      </c>
      <c r="C1486" s="65">
        <v>8</v>
      </c>
    </row>
    <row r="1487" spans="1:3">
      <c r="A1487" s="50">
        <v>44990</v>
      </c>
      <c r="B1487" s="69" t="str">
        <f t="shared" si="23"/>
        <v>MARS</v>
      </c>
      <c r="C1487" s="65">
        <v>15</v>
      </c>
    </row>
    <row r="1488" spans="1:3">
      <c r="A1488" s="51">
        <v>44990</v>
      </c>
      <c r="B1488" s="69" t="str">
        <f t="shared" si="23"/>
        <v>MARS</v>
      </c>
      <c r="C1488" s="65">
        <v>9</v>
      </c>
    </row>
    <row r="1489" spans="1:3">
      <c r="A1489" s="50">
        <v>44990</v>
      </c>
      <c r="B1489" s="69" t="str">
        <f t="shared" si="23"/>
        <v>MARS</v>
      </c>
      <c r="C1489" s="65">
        <v>6</v>
      </c>
    </row>
    <row r="1490" spans="1:3">
      <c r="A1490" s="51">
        <v>44990</v>
      </c>
      <c r="B1490" s="69" t="str">
        <f t="shared" si="23"/>
        <v>MARS</v>
      </c>
      <c r="C1490" s="65">
        <v>20</v>
      </c>
    </row>
    <row r="1491" spans="1:3">
      <c r="A1491" s="50">
        <v>44990</v>
      </c>
      <c r="B1491" s="69" t="str">
        <f t="shared" si="23"/>
        <v>MARS</v>
      </c>
      <c r="C1491" s="65">
        <v>16</v>
      </c>
    </row>
    <row r="1492" spans="1:3">
      <c r="A1492" s="51">
        <v>44990</v>
      </c>
      <c r="B1492" s="69" t="str">
        <f t="shared" si="23"/>
        <v>MARS</v>
      </c>
      <c r="C1492" s="65">
        <v>8</v>
      </c>
    </row>
    <row r="1493" spans="1:3">
      <c r="A1493" s="50">
        <v>44990</v>
      </c>
      <c r="B1493" s="69" t="str">
        <f t="shared" si="23"/>
        <v>MARS</v>
      </c>
      <c r="C1493" s="65">
        <v>16</v>
      </c>
    </row>
    <row r="1494" spans="1:3">
      <c r="A1494" s="51">
        <v>44990</v>
      </c>
      <c r="B1494" s="69" t="str">
        <f t="shared" si="23"/>
        <v>MARS</v>
      </c>
      <c r="C1494" s="65">
        <v>16</v>
      </c>
    </row>
    <row r="1495" spans="1:3">
      <c r="A1495" s="50">
        <v>44990</v>
      </c>
      <c r="B1495" s="69" t="str">
        <f t="shared" si="23"/>
        <v>MARS</v>
      </c>
      <c r="C1495" s="65">
        <v>12</v>
      </c>
    </row>
    <row r="1496" spans="1:3">
      <c r="A1496" s="51">
        <v>44990</v>
      </c>
      <c r="B1496" s="69" t="str">
        <f t="shared" si="23"/>
        <v>MARS</v>
      </c>
      <c r="C1496" s="65">
        <v>17</v>
      </c>
    </row>
    <row r="1497" spans="1:3">
      <c r="A1497" s="50">
        <v>44990</v>
      </c>
      <c r="B1497" s="69" t="str">
        <f t="shared" si="23"/>
        <v>MARS</v>
      </c>
      <c r="C1497" s="65">
        <v>23</v>
      </c>
    </row>
    <row r="1498" spans="1:3">
      <c r="A1498" s="51">
        <v>44990</v>
      </c>
      <c r="B1498" s="69" t="str">
        <f t="shared" si="23"/>
        <v>MARS</v>
      </c>
      <c r="C1498" s="65">
        <v>21</v>
      </c>
    </row>
    <row r="1499" spans="1:3">
      <c r="A1499" s="50">
        <v>44990</v>
      </c>
      <c r="B1499" s="69" t="str">
        <f t="shared" si="23"/>
        <v>MARS</v>
      </c>
      <c r="C1499" s="65">
        <v>17</v>
      </c>
    </row>
    <row r="1500" spans="1:3">
      <c r="A1500" s="51">
        <v>44990</v>
      </c>
      <c r="B1500" s="69" t="str">
        <f t="shared" si="23"/>
        <v>MARS</v>
      </c>
      <c r="C1500" s="65">
        <v>12</v>
      </c>
    </row>
    <row r="1501" spans="1:3">
      <c r="A1501" s="50">
        <v>44990</v>
      </c>
      <c r="B1501" s="69" t="str">
        <f t="shared" si="23"/>
        <v>MARS</v>
      </c>
      <c r="C1501" s="65">
        <v>9</v>
      </c>
    </row>
    <row r="1502" spans="1:3">
      <c r="A1502" s="50">
        <v>44995</v>
      </c>
      <c r="B1502" s="69" t="str">
        <f t="shared" si="23"/>
        <v>MARS</v>
      </c>
      <c r="C1502" s="65">
        <v>13</v>
      </c>
    </row>
    <row r="1503" spans="1:3">
      <c r="A1503" s="51">
        <v>44995</v>
      </c>
      <c r="B1503" s="69" t="str">
        <f t="shared" si="23"/>
        <v>MARS</v>
      </c>
      <c r="C1503" s="65">
        <v>12</v>
      </c>
    </row>
    <row r="1504" spans="1:3">
      <c r="A1504" s="50">
        <v>44995</v>
      </c>
      <c r="B1504" s="69" t="str">
        <f t="shared" si="23"/>
        <v>MARS</v>
      </c>
      <c r="C1504" s="65">
        <v>7</v>
      </c>
    </row>
    <row r="1505" spans="1:3">
      <c r="A1505" s="51">
        <v>44995</v>
      </c>
      <c r="B1505" s="69" t="str">
        <f t="shared" si="23"/>
        <v>MARS</v>
      </c>
      <c r="C1505" s="65">
        <v>9</v>
      </c>
    </row>
    <row r="1506" spans="1:3">
      <c r="A1506" s="50">
        <v>44995</v>
      </c>
      <c r="B1506" s="69" t="str">
        <f t="shared" si="23"/>
        <v>MARS</v>
      </c>
      <c r="C1506" s="65">
        <v>11</v>
      </c>
    </row>
    <row r="1507" spans="1:3">
      <c r="A1507" s="51">
        <v>44995</v>
      </c>
      <c r="B1507" s="69" t="str">
        <f t="shared" si="23"/>
        <v>MARS</v>
      </c>
      <c r="C1507" s="65">
        <v>11</v>
      </c>
    </row>
    <row r="1508" spans="1:3">
      <c r="A1508" s="50">
        <v>44995</v>
      </c>
      <c r="B1508" s="69" t="str">
        <f t="shared" si="23"/>
        <v>MARS</v>
      </c>
      <c r="C1508" s="65">
        <v>11</v>
      </c>
    </row>
    <row r="1509" spans="1:3">
      <c r="A1509" s="51">
        <v>44995</v>
      </c>
      <c r="B1509" s="69" t="str">
        <f t="shared" si="23"/>
        <v>MARS</v>
      </c>
      <c r="C1509" s="65">
        <v>12</v>
      </c>
    </row>
    <row r="1510" spans="1:3">
      <c r="A1510" s="50">
        <v>44995</v>
      </c>
      <c r="B1510" s="69" t="str">
        <f t="shared" si="23"/>
        <v>MARS</v>
      </c>
      <c r="C1510" s="65">
        <v>5</v>
      </c>
    </row>
    <row r="1511" spans="1:3">
      <c r="A1511" s="51">
        <v>44995</v>
      </c>
      <c r="B1511" s="69" t="str">
        <f t="shared" si="23"/>
        <v>MARS</v>
      </c>
      <c r="C1511" s="65">
        <v>17</v>
      </c>
    </row>
    <row r="1512" spans="1:3">
      <c r="A1512" s="50">
        <v>44995</v>
      </c>
      <c r="B1512" s="69" t="str">
        <f t="shared" si="23"/>
        <v>MARS</v>
      </c>
      <c r="C1512" s="65">
        <v>16</v>
      </c>
    </row>
    <row r="1513" spans="1:3">
      <c r="A1513" s="51">
        <v>44995</v>
      </c>
      <c r="B1513" s="69" t="str">
        <f t="shared" si="23"/>
        <v>MARS</v>
      </c>
      <c r="C1513" s="65">
        <v>17</v>
      </c>
    </row>
    <row r="1514" spans="1:3">
      <c r="A1514" s="50">
        <v>44995</v>
      </c>
      <c r="B1514" s="69" t="str">
        <f t="shared" si="23"/>
        <v>MARS</v>
      </c>
      <c r="C1514" s="65">
        <v>13</v>
      </c>
    </row>
    <row r="1515" spans="1:3">
      <c r="A1515" s="51">
        <v>44995</v>
      </c>
      <c r="B1515" s="69" t="str">
        <f t="shared" si="23"/>
        <v>MARS</v>
      </c>
      <c r="C1515" s="65">
        <v>10</v>
      </c>
    </row>
    <row r="1516" spans="1:3">
      <c r="A1516" s="50">
        <v>44995</v>
      </c>
      <c r="B1516" s="69" t="str">
        <f t="shared" si="23"/>
        <v>MARS</v>
      </c>
      <c r="C1516" s="65">
        <v>15</v>
      </c>
    </row>
    <row r="1517" spans="1:3">
      <c r="A1517" s="51">
        <v>44996</v>
      </c>
      <c r="B1517" s="69" t="str">
        <f t="shared" si="23"/>
        <v>MARS</v>
      </c>
      <c r="C1517" s="65">
        <v>3</v>
      </c>
    </row>
    <row r="1518" spans="1:3">
      <c r="A1518" s="50">
        <v>44996</v>
      </c>
      <c r="B1518" s="69" t="str">
        <f t="shared" si="23"/>
        <v>MARS</v>
      </c>
      <c r="C1518" s="65">
        <v>12</v>
      </c>
    </row>
    <row r="1519" spans="1:3">
      <c r="A1519" s="51">
        <v>44996</v>
      </c>
      <c r="B1519" s="69" t="str">
        <f t="shared" si="23"/>
        <v>MARS</v>
      </c>
      <c r="C1519" s="65">
        <v>16</v>
      </c>
    </row>
    <row r="1520" spans="1:3">
      <c r="A1520" s="50">
        <v>44996</v>
      </c>
      <c r="B1520" s="69" t="str">
        <f t="shared" si="23"/>
        <v>MARS</v>
      </c>
      <c r="C1520" s="65">
        <v>18</v>
      </c>
    </row>
    <row r="1521" spans="1:3">
      <c r="A1521" s="51">
        <v>44996</v>
      </c>
      <c r="B1521" s="69" t="str">
        <f t="shared" si="23"/>
        <v>MARS</v>
      </c>
      <c r="C1521" s="65">
        <v>7</v>
      </c>
    </row>
    <row r="1522" spans="1:3">
      <c r="A1522" s="50">
        <v>44996</v>
      </c>
      <c r="B1522" s="69" t="str">
        <f t="shared" si="23"/>
        <v>MARS</v>
      </c>
      <c r="C1522" s="65">
        <v>13</v>
      </c>
    </row>
    <row r="1523" spans="1:3">
      <c r="A1523" s="51">
        <v>44996</v>
      </c>
      <c r="B1523" s="69" t="str">
        <f t="shared" si="23"/>
        <v>MARS</v>
      </c>
      <c r="C1523" s="65">
        <v>17</v>
      </c>
    </row>
    <row r="1524" spans="1:3">
      <c r="A1524" s="50">
        <v>44996</v>
      </c>
      <c r="B1524" s="69" t="str">
        <f t="shared" si="23"/>
        <v>MARS</v>
      </c>
      <c r="C1524" s="65">
        <v>11</v>
      </c>
    </row>
    <row r="1525" spans="1:3">
      <c r="A1525" s="51">
        <v>44996</v>
      </c>
      <c r="B1525" s="69" t="str">
        <f t="shared" si="23"/>
        <v>MARS</v>
      </c>
      <c r="C1525" s="65">
        <v>16</v>
      </c>
    </row>
    <row r="1526" spans="1:3">
      <c r="A1526" s="50">
        <v>44996</v>
      </c>
      <c r="B1526" s="69" t="str">
        <f t="shared" si="23"/>
        <v>MARS</v>
      </c>
      <c r="C1526" s="65">
        <v>9</v>
      </c>
    </row>
    <row r="1527" spans="1:3">
      <c r="A1527" s="51">
        <v>44996</v>
      </c>
      <c r="B1527" s="69" t="str">
        <f t="shared" si="23"/>
        <v>MARS</v>
      </c>
      <c r="C1527" s="65">
        <v>12</v>
      </c>
    </row>
    <row r="1528" spans="1:3">
      <c r="A1528" s="50">
        <v>44996</v>
      </c>
      <c r="B1528" s="69" t="str">
        <f t="shared" si="23"/>
        <v>MARS</v>
      </c>
      <c r="C1528" s="65">
        <v>17</v>
      </c>
    </row>
    <row r="1529" spans="1:3">
      <c r="A1529" s="51">
        <v>44996</v>
      </c>
      <c r="B1529" s="69" t="str">
        <f t="shared" si="23"/>
        <v>MARS</v>
      </c>
      <c r="C1529" s="65">
        <v>22</v>
      </c>
    </row>
    <row r="1530" spans="1:3">
      <c r="A1530" s="50">
        <v>44996</v>
      </c>
      <c r="B1530" s="69" t="str">
        <f t="shared" si="23"/>
        <v>MARS</v>
      </c>
      <c r="C1530" s="65">
        <v>13</v>
      </c>
    </row>
    <row r="1531" spans="1:3">
      <c r="A1531" s="51">
        <v>44996</v>
      </c>
      <c r="B1531" s="69" t="str">
        <f t="shared" si="23"/>
        <v>MARS</v>
      </c>
      <c r="C1531" s="65">
        <v>16</v>
      </c>
    </row>
    <row r="1532" spans="1:3">
      <c r="A1532" s="50">
        <v>44996</v>
      </c>
      <c r="B1532" s="69" t="str">
        <f t="shared" si="23"/>
        <v>MARS</v>
      </c>
      <c r="C1532" s="65">
        <v>7</v>
      </c>
    </row>
    <row r="1533" spans="1:3">
      <c r="A1533" s="51">
        <v>45000</v>
      </c>
      <c r="B1533" s="69" t="str">
        <f t="shared" si="23"/>
        <v>MARS</v>
      </c>
      <c r="C1533" s="65">
        <v>5</v>
      </c>
    </row>
    <row r="1534" spans="1:3">
      <c r="A1534" s="50">
        <v>45000</v>
      </c>
      <c r="B1534" s="69" t="str">
        <f t="shared" si="23"/>
        <v>MARS</v>
      </c>
      <c r="C1534" s="65">
        <v>13</v>
      </c>
    </row>
    <row r="1535" spans="1:3">
      <c r="A1535" s="51">
        <v>45000</v>
      </c>
      <c r="B1535" s="69" t="str">
        <f t="shared" si="23"/>
        <v>MARS</v>
      </c>
      <c r="C1535" s="65">
        <v>15</v>
      </c>
    </row>
    <row r="1536" spans="1:3">
      <c r="A1536" s="50">
        <v>45000</v>
      </c>
      <c r="B1536" s="69" t="str">
        <f t="shared" si="23"/>
        <v>MARS</v>
      </c>
      <c r="C1536" s="65">
        <v>10</v>
      </c>
    </row>
    <row r="1537" spans="1:3">
      <c r="A1537" s="51">
        <v>45000</v>
      </c>
      <c r="B1537" s="69" t="str">
        <f t="shared" si="23"/>
        <v>MARS</v>
      </c>
      <c r="C1537" s="65">
        <v>20</v>
      </c>
    </row>
    <row r="1538" spans="1:3">
      <c r="A1538" s="50">
        <v>45000</v>
      </c>
      <c r="B1538" s="69" t="str">
        <f t="shared" ref="B1538:B1601" si="24">UPPER(TEXT(A1538,  "mmmm"))</f>
        <v>MARS</v>
      </c>
      <c r="C1538" s="65">
        <v>13</v>
      </c>
    </row>
    <row r="1539" spans="1:3">
      <c r="A1539" s="51">
        <v>45000</v>
      </c>
      <c r="B1539" s="69" t="str">
        <f t="shared" si="24"/>
        <v>MARS</v>
      </c>
      <c r="C1539" s="65">
        <v>9</v>
      </c>
    </row>
    <row r="1540" spans="1:3">
      <c r="A1540" s="50">
        <v>45000</v>
      </c>
      <c r="B1540" s="69" t="str">
        <f t="shared" si="24"/>
        <v>MARS</v>
      </c>
      <c r="C1540" s="65">
        <v>16</v>
      </c>
    </row>
    <row r="1541" spans="1:3">
      <c r="A1541" s="51">
        <v>45000</v>
      </c>
      <c r="B1541" s="69" t="str">
        <f t="shared" si="24"/>
        <v>MARS</v>
      </c>
      <c r="C1541" s="65">
        <v>10</v>
      </c>
    </row>
    <row r="1542" spans="1:3">
      <c r="A1542" s="50">
        <v>45000</v>
      </c>
      <c r="B1542" s="69" t="str">
        <f t="shared" si="24"/>
        <v>MARS</v>
      </c>
      <c r="C1542" s="65">
        <v>18</v>
      </c>
    </row>
    <row r="1543" spans="1:3">
      <c r="A1543" s="51">
        <v>45000</v>
      </c>
      <c r="B1543" s="69" t="str">
        <f t="shared" si="24"/>
        <v>MARS</v>
      </c>
      <c r="C1543" s="65">
        <v>6</v>
      </c>
    </row>
    <row r="1544" spans="1:3">
      <c r="A1544" s="50">
        <v>45000</v>
      </c>
      <c r="B1544" s="69" t="str">
        <f t="shared" si="24"/>
        <v>MARS</v>
      </c>
      <c r="C1544" s="65">
        <v>11</v>
      </c>
    </row>
    <row r="1545" spans="1:3">
      <c r="A1545" s="51">
        <v>45000</v>
      </c>
      <c r="B1545" s="69" t="str">
        <f t="shared" si="24"/>
        <v>MARS</v>
      </c>
      <c r="C1545" s="65">
        <v>19</v>
      </c>
    </row>
    <row r="1546" spans="1:3">
      <c r="A1546" s="50">
        <v>45000</v>
      </c>
      <c r="B1546" s="69" t="str">
        <f t="shared" si="24"/>
        <v>MARS</v>
      </c>
      <c r="C1546" s="65">
        <v>11</v>
      </c>
    </row>
    <row r="1547" spans="1:3">
      <c r="A1547" s="51">
        <v>45003</v>
      </c>
      <c r="B1547" s="69" t="str">
        <f t="shared" si="24"/>
        <v>MARS</v>
      </c>
      <c r="C1547" s="65">
        <v>18</v>
      </c>
    </row>
    <row r="1548" spans="1:3">
      <c r="A1548" s="50">
        <v>45003</v>
      </c>
      <c r="B1548" s="69" t="str">
        <f t="shared" si="24"/>
        <v>MARS</v>
      </c>
      <c r="C1548" s="65">
        <v>10</v>
      </c>
    </row>
    <row r="1549" spans="1:3">
      <c r="A1549" s="51">
        <v>45003</v>
      </c>
      <c r="B1549" s="69" t="str">
        <f t="shared" si="24"/>
        <v>MARS</v>
      </c>
      <c r="C1549" s="65">
        <v>10</v>
      </c>
    </row>
    <row r="1550" spans="1:3">
      <c r="A1550" s="50">
        <v>45003</v>
      </c>
      <c r="B1550" s="69" t="str">
        <f t="shared" si="24"/>
        <v>MARS</v>
      </c>
      <c r="C1550" s="65">
        <v>12</v>
      </c>
    </row>
    <row r="1551" spans="1:3">
      <c r="A1551" s="51">
        <v>45003</v>
      </c>
      <c r="B1551" s="69" t="str">
        <f t="shared" si="24"/>
        <v>MARS</v>
      </c>
      <c r="C1551" s="65">
        <v>11</v>
      </c>
    </row>
    <row r="1552" spans="1:3">
      <c r="A1552" s="50">
        <v>45003</v>
      </c>
      <c r="B1552" s="69" t="str">
        <f t="shared" si="24"/>
        <v>MARS</v>
      </c>
      <c r="C1552" s="65">
        <v>22</v>
      </c>
    </row>
    <row r="1553" spans="1:3">
      <c r="A1553" s="51">
        <v>45003</v>
      </c>
      <c r="B1553" s="69" t="str">
        <f t="shared" si="24"/>
        <v>MARS</v>
      </c>
      <c r="C1553" s="65">
        <v>13</v>
      </c>
    </row>
    <row r="1554" spans="1:3">
      <c r="A1554" s="50">
        <v>45003</v>
      </c>
      <c r="B1554" s="69" t="str">
        <f t="shared" si="24"/>
        <v>MARS</v>
      </c>
      <c r="C1554" s="65">
        <v>9</v>
      </c>
    </row>
    <row r="1555" spans="1:3">
      <c r="A1555" s="51">
        <v>45003</v>
      </c>
      <c r="B1555" s="69" t="str">
        <f t="shared" si="24"/>
        <v>MARS</v>
      </c>
      <c r="C1555" s="65">
        <v>12</v>
      </c>
    </row>
    <row r="1556" spans="1:3">
      <c r="A1556" s="50">
        <v>45003</v>
      </c>
      <c r="B1556" s="69" t="str">
        <f t="shared" si="24"/>
        <v>MARS</v>
      </c>
      <c r="C1556" s="65">
        <v>16</v>
      </c>
    </row>
    <row r="1557" spans="1:3">
      <c r="A1557" s="51">
        <v>45003</v>
      </c>
      <c r="B1557" s="69" t="str">
        <f t="shared" si="24"/>
        <v>MARS</v>
      </c>
      <c r="C1557" s="65">
        <v>16</v>
      </c>
    </row>
    <row r="1558" spans="1:3">
      <c r="A1558" s="50">
        <v>45003</v>
      </c>
      <c r="B1558" s="69" t="str">
        <f t="shared" si="24"/>
        <v>MARS</v>
      </c>
      <c r="C1558" s="65">
        <v>15</v>
      </c>
    </row>
    <row r="1559" spans="1:3">
      <c r="A1559" s="51">
        <v>45003</v>
      </c>
      <c r="B1559" s="69" t="str">
        <f t="shared" si="24"/>
        <v>MARS</v>
      </c>
      <c r="C1559" s="65">
        <v>8</v>
      </c>
    </row>
    <row r="1560" spans="1:3">
      <c r="A1560" s="50">
        <v>45003</v>
      </c>
      <c r="B1560" s="69" t="str">
        <f t="shared" si="24"/>
        <v>MARS</v>
      </c>
      <c r="C1560" s="65">
        <v>13</v>
      </c>
    </row>
    <row r="1561" spans="1:3">
      <c r="A1561" s="51">
        <v>44514</v>
      </c>
      <c r="B1561" s="69" t="str">
        <f t="shared" si="24"/>
        <v>NOVEMBRE</v>
      </c>
      <c r="C1561" s="65">
        <v>7</v>
      </c>
    </row>
    <row r="1562" spans="1:3">
      <c r="A1562" s="50">
        <v>44514</v>
      </c>
      <c r="B1562" s="69" t="str">
        <f t="shared" si="24"/>
        <v>NOVEMBRE</v>
      </c>
      <c r="C1562" s="65">
        <v>9</v>
      </c>
    </row>
    <row r="1563" spans="1:3">
      <c r="A1563" s="51">
        <v>44514</v>
      </c>
      <c r="B1563" s="69" t="str">
        <f t="shared" si="24"/>
        <v>NOVEMBRE</v>
      </c>
      <c r="C1563" s="65">
        <v>1</v>
      </c>
    </row>
    <row r="1564" spans="1:3">
      <c r="A1564" s="50">
        <v>44514</v>
      </c>
      <c r="B1564" s="69" t="str">
        <f t="shared" si="24"/>
        <v>NOVEMBRE</v>
      </c>
      <c r="C1564" s="65">
        <v>13</v>
      </c>
    </row>
    <row r="1565" spans="1:3">
      <c r="A1565" s="51">
        <v>44514</v>
      </c>
      <c r="B1565" s="69" t="str">
        <f t="shared" si="24"/>
        <v>NOVEMBRE</v>
      </c>
      <c r="C1565" s="65">
        <v>2</v>
      </c>
    </row>
    <row r="1566" spans="1:3">
      <c r="A1566" s="50">
        <v>44514</v>
      </c>
      <c r="B1566" s="69" t="str">
        <f t="shared" si="24"/>
        <v>NOVEMBRE</v>
      </c>
      <c r="C1566" s="65">
        <v>2</v>
      </c>
    </row>
    <row r="1567" spans="1:3">
      <c r="A1567" s="51">
        <v>44514</v>
      </c>
      <c r="B1567" s="69" t="str">
        <f t="shared" si="24"/>
        <v>NOVEMBRE</v>
      </c>
      <c r="C1567" s="65">
        <v>2</v>
      </c>
    </row>
    <row r="1568" spans="1:3">
      <c r="A1568" s="50">
        <v>44514</v>
      </c>
      <c r="B1568" s="69" t="str">
        <f t="shared" si="24"/>
        <v>NOVEMBRE</v>
      </c>
      <c r="C1568" s="65">
        <v>2</v>
      </c>
    </row>
    <row r="1569" spans="1:3">
      <c r="A1569" s="51">
        <v>44514</v>
      </c>
      <c r="B1569" s="69" t="str">
        <f t="shared" si="24"/>
        <v>NOVEMBRE</v>
      </c>
      <c r="C1569" s="65">
        <v>2</v>
      </c>
    </row>
    <row r="1570" spans="1:3">
      <c r="A1570" s="50">
        <v>44514</v>
      </c>
      <c r="B1570" s="69" t="str">
        <f t="shared" si="24"/>
        <v>NOVEMBRE</v>
      </c>
      <c r="C1570" s="65">
        <v>2</v>
      </c>
    </row>
    <row r="1571" spans="1:3">
      <c r="A1571" s="51">
        <v>44516</v>
      </c>
      <c r="B1571" s="69" t="str">
        <f t="shared" si="24"/>
        <v>NOVEMBRE</v>
      </c>
      <c r="C1571" s="65">
        <v>2</v>
      </c>
    </row>
    <row r="1572" spans="1:3">
      <c r="A1572" s="50">
        <v>44516</v>
      </c>
      <c r="B1572" s="69" t="str">
        <f t="shared" si="24"/>
        <v>NOVEMBRE</v>
      </c>
      <c r="C1572" s="65">
        <v>13</v>
      </c>
    </row>
    <row r="1573" spans="1:3">
      <c r="A1573" s="51">
        <v>44516</v>
      </c>
      <c r="B1573" s="69" t="str">
        <f t="shared" si="24"/>
        <v>NOVEMBRE</v>
      </c>
      <c r="C1573" s="65">
        <v>15</v>
      </c>
    </row>
    <row r="1574" spans="1:3">
      <c r="A1574" s="50">
        <v>44516</v>
      </c>
      <c r="B1574" s="69" t="str">
        <f t="shared" si="24"/>
        <v>NOVEMBRE</v>
      </c>
      <c r="C1574" s="65">
        <v>11</v>
      </c>
    </row>
    <row r="1575" spans="1:3">
      <c r="A1575" s="51">
        <v>44516</v>
      </c>
      <c r="B1575" s="69" t="str">
        <f t="shared" si="24"/>
        <v>NOVEMBRE</v>
      </c>
      <c r="C1575" s="65">
        <v>14</v>
      </c>
    </row>
    <row r="1576" spans="1:3">
      <c r="A1576" s="50">
        <v>44516</v>
      </c>
      <c r="B1576" s="69" t="str">
        <f t="shared" si="24"/>
        <v>NOVEMBRE</v>
      </c>
      <c r="C1576" s="65">
        <v>10</v>
      </c>
    </row>
    <row r="1577" spans="1:3">
      <c r="A1577" s="51">
        <v>44516</v>
      </c>
      <c r="B1577" s="69" t="str">
        <f t="shared" si="24"/>
        <v>NOVEMBRE</v>
      </c>
      <c r="C1577" s="65">
        <v>14</v>
      </c>
    </row>
    <row r="1578" spans="1:3">
      <c r="A1578" s="50">
        <v>44516</v>
      </c>
      <c r="B1578" s="69" t="str">
        <f t="shared" si="24"/>
        <v>NOVEMBRE</v>
      </c>
      <c r="C1578" s="65">
        <v>12</v>
      </c>
    </row>
    <row r="1579" spans="1:3">
      <c r="A1579" s="51">
        <v>44516</v>
      </c>
      <c r="B1579" s="69" t="str">
        <f t="shared" si="24"/>
        <v>NOVEMBRE</v>
      </c>
      <c r="C1579" s="65">
        <v>7</v>
      </c>
    </row>
    <row r="1580" spans="1:3">
      <c r="A1580" s="50">
        <v>44516</v>
      </c>
      <c r="B1580" s="69" t="str">
        <f t="shared" si="24"/>
        <v>NOVEMBRE</v>
      </c>
      <c r="C1580" s="65">
        <v>15</v>
      </c>
    </row>
    <row r="1581" spans="1:3">
      <c r="A1581" s="51">
        <v>44516</v>
      </c>
      <c r="B1581" s="69" t="str">
        <f t="shared" si="24"/>
        <v>NOVEMBRE</v>
      </c>
      <c r="C1581" s="65">
        <v>17</v>
      </c>
    </row>
    <row r="1582" spans="1:3">
      <c r="A1582" s="50">
        <v>44516</v>
      </c>
      <c r="B1582" s="69" t="str">
        <f t="shared" si="24"/>
        <v>NOVEMBRE</v>
      </c>
      <c r="C1582" s="65">
        <v>7</v>
      </c>
    </row>
    <row r="1583" spans="1:3">
      <c r="A1583" s="51">
        <v>44516</v>
      </c>
      <c r="B1583" s="69" t="str">
        <f t="shared" si="24"/>
        <v>NOVEMBRE</v>
      </c>
      <c r="C1583" s="65">
        <v>10</v>
      </c>
    </row>
    <row r="1584" spans="1:3">
      <c r="A1584" s="50">
        <v>44516</v>
      </c>
      <c r="B1584" s="69" t="str">
        <f t="shared" si="24"/>
        <v>NOVEMBRE</v>
      </c>
      <c r="C1584" s="65">
        <v>10</v>
      </c>
    </row>
    <row r="1585" spans="1:3">
      <c r="A1585" s="51">
        <v>44516</v>
      </c>
      <c r="B1585" s="69" t="str">
        <f t="shared" si="24"/>
        <v>NOVEMBRE</v>
      </c>
      <c r="C1585" s="65">
        <v>10</v>
      </c>
    </row>
    <row r="1586" spans="1:3">
      <c r="A1586" s="51">
        <v>44526</v>
      </c>
      <c r="B1586" s="69" t="str">
        <f t="shared" si="24"/>
        <v>NOVEMBRE</v>
      </c>
      <c r="C1586" s="65">
        <v>6</v>
      </c>
    </row>
    <row r="1587" spans="1:3">
      <c r="A1587" s="50">
        <v>44526</v>
      </c>
      <c r="B1587" s="69" t="str">
        <f t="shared" si="24"/>
        <v>NOVEMBRE</v>
      </c>
      <c r="C1587" s="65">
        <v>8</v>
      </c>
    </row>
    <row r="1588" spans="1:3">
      <c r="A1588" s="51">
        <v>44526</v>
      </c>
      <c r="B1588" s="69" t="str">
        <f t="shared" si="24"/>
        <v>NOVEMBRE</v>
      </c>
      <c r="C1588" s="65">
        <v>12</v>
      </c>
    </row>
    <row r="1589" spans="1:3">
      <c r="A1589" s="50">
        <v>44526</v>
      </c>
      <c r="B1589" s="69" t="str">
        <f t="shared" si="24"/>
        <v>NOVEMBRE</v>
      </c>
      <c r="C1589" s="65">
        <v>6</v>
      </c>
    </row>
    <row r="1590" spans="1:3">
      <c r="A1590" s="51">
        <v>44526</v>
      </c>
      <c r="B1590" s="69" t="str">
        <f t="shared" si="24"/>
        <v>NOVEMBRE</v>
      </c>
      <c r="C1590" s="65">
        <v>6</v>
      </c>
    </row>
    <row r="1591" spans="1:3">
      <c r="A1591" s="50">
        <v>44526</v>
      </c>
      <c r="B1591" s="69" t="str">
        <f t="shared" si="24"/>
        <v>NOVEMBRE</v>
      </c>
      <c r="C1591" s="65">
        <v>8</v>
      </c>
    </row>
    <row r="1592" spans="1:3">
      <c r="A1592" s="51">
        <v>44526</v>
      </c>
      <c r="B1592" s="69" t="str">
        <f t="shared" si="24"/>
        <v>NOVEMBRE</v>
      </c>
      <c r="C1592" s="65">
        <v>5</v>
      </c>
    </row>
    <row r="1593" spans="1:3">
      <c r="A1593" s="50">
        <v>44526</v>
      </c>
      <c r="B1593" s="69" t="str">
        <f t="shared" si="24"/>
        <v>NOVEMBRE</v>
      </c>
      <c r="C1593" s="65">
        <v>4</v>
      </c>
    </row>
    <row r="1594" spans="1:3">
      <c r="A1594" s="51">
        <v>44526</v>
      </c>
      <c r="B1594" s="69" t="str">
        <f t="shared" si="24"/>
        <v>NOVEMBRE</v>
      </c>
      <c r="C1594" s="65">
        <v>5</v>
      </c>
    </row>
    <row r="1595" spans="1:3">
      <c r="A1595" s="50">
        <v>44526</v>
      </c>
      <c r="B1595" s="69" t="str">
        <f t="shared" si="24"/>
        <v>NOVEMBRE</v>
      </c>
      <c r="C1595" s="65">
        <v>8</v>
      </c>
    </row>
    <row r="1596" spans="1:3">
      <c r="A1596" s="51">
        <v>44528</v>
      </c>
      <c r="B1596" s="69" t="str">
        <f t="shared" si="24"/>
        <v>NOVEMBRE</v>
      </c>
      <c r="C1596" s="65">
        <v>12</v>
      </c>
    </row>
    <row r="1597" spans="1:3">
      <c r="A1597" s="50">
        <v>44528</v>
      </c>
      <c r="B1597" s="69" t="str">
        <f t="shared" si="24"/>
        <v>NOVEMBRE</v>
      </c>
      <c r="C1597" s="65">
        <v>5</v>
      </c>
    </row>
    <row r="1598" spans="1:3">
      <c r="A1598" s="51">
        <v>44528</v>
      </c>
      <c r="B1598" s="69" t="str">
        <f t="shared" si="24"/>
        <v>NOVEMBRE</v>
      </c>
      <c r="C1598" s="65">
        <v>9</v>
      </c>
    </row>
    <row r="1599" spans="1:3">
      <c r="A1599" s="50">
        <v>44528</v>
      </c>
      <c r="B1599" s="69" t="str">
        <f t="shared" si="24"/>
        <v>NOVEMBRE</v>
      </c>
      <c r="C1599" s="65">
        <v>3</v>
      </c>
    </row>
    <row r="1600" spans="1:3">
      <c r="A1600" s="51">
        <v>44528</v>
      </c>
      <c r="B1600" s="69" t="str">
        <f t="shared" si="24"/>
        <v>NOVEMBRE</v>
      </c>
      <c r="C1600" s="65">
        <v>17</v>
      </c>
    </row>
    <row r="1601" spans="1:3">
      <c r="A1601" s="50">
        <v>44528</v>
      </c>
      <c r="B1601" s="69" t="str">
        <f t="shared" si="24"/>
        <v>NOVEMBRE</v>
      </c>
      <c r="C1601" s="65">
        <v>18</v>
      </c>
    </row>
    <row r="1602" spans="1:3">
      <c r="A1602" s="51">
        <v>44528</v>
      </c>
      <c r="B1602" s="69" t="str">
        <f t="shared" ref="B1602:B1665" si="25">UPPER(TEXT(A1602,  "mmmm"))</f>
        <v>NOVEMBRE</v>
      </c>
      <c r="C1602" s="65">
        <v>11</v>
      </c>
    </row>
    <row r="1603" spans="1:3">
      <c r="A1603" s="50">
        <v>44528</v>
      </c>
      <c r="B1603" s="69" t="str">
        <f t="shared" si="25"/>
        <v>NOVEMBRE</v>
      </c>
      <c r="C1603" s="65">
        <v>7</v>
      </c>
    </row>
    <row r="1604" spans="1:3">
      <c r="A1604" s="51">
        <v>44528</v>
      </c>
      <c r="B1604" s="69" t="str">
        <f t="shared" si="25"/>
        <v>NOVEMBRE</v>
      </c>
      <c r="C1604" s="65">
        <v>11</v>
      </c>
    </row>
    <row r="1605" spans="1:3">
      <c r="A1605" s="50">
        <v>44528</v>
      </c>
      <c r="B1605" s="69" t="str">
        <f t="shared" si="25"/>
        <v>NOVEMBRE</v>
      </c>
      <c r="C1605" s="65">
        <v>15</v>
      </c>
    </row>
    <row r="1606" spans="1:3">
      <c r="A1606" s="51">
        <v>44528</v>
      </c>
      <c r="B1606" s="69" t="str">
        <f t="shared" si="25"/>
        <v>NOVEMBRE</v>
      </c>
      <c r="C1606" s="65">
        <v>6</v>
      </c>
    </row>
    <row r="1607" spans="1:3">
      <c r="A1607" s="50">
        <v>44528</v>
      </c>
      <c r="B1607" s="69" t="str">
        <f t="shared" si="25"/>
        <v>NOVEMBRE</v>
      </c>
      <c r="C1607" s="65">
        <v>5</v>
      </c>
    </row>
    <row r="1608" spans="1:3">
      <c r="A1608" s="51">
        <v>44528</v>
      </c>
      <c r="B1608" s="69" t="str">
        <f t="shared" si="25"/>
        <v>NOVEMBRE</v>
      </c>
      <c r="C1608" s="65">
        <v>14</v>
      </c>
    </row>
    <row r="1609" spans="1:3">
      <c r="A1609" s="50">
        <v>44529</v>
      </c>
      <c r="B1609" s="69" t="str">
        <f t="shared" si="25"/>
        <v>NOVEMBRE</v>
      </c>
      <c r="C1609" s="65">
        <v>10</v>
      </c>
    </row>
    <row r="1610" spans="1:3">
      <c r="A1610" s="51">
        <v>44529</v>
      </c>
      <c r="B1610" s="69" t="str">
        <f t="shared" si="25"/>
        <v>NOVEMBRE</v>
      </c>
      <c r="C1610" s="65">
        <v>15</v>
      </c>
    </row>
    <row r="1611" spans="1:3">
      <c r="A1611" s="50">
        <v>44529</v>
      </c>
      <c r="B1611" s="69" t="str">
        <f t="shared" si="25"/>
        <v>NOVEMBRE</v>
      </c>
      <c r="C1611" s="65">
        <v>17</v>
      </c>
    </row>
    <row r="1612" spans="1:3">
      <c r="A1612" s="51">
        <v>44529</v>
      </c>
      <c r="B1612" s="69" t="str">
        <f t="shared" si="25"/>
        <v>NOVEMBRE</v>
      </c>
      <c r="C1612" s="65">
        <v>11</v>
      </c>
    </row>
    <row r="1613" spans="1:3">
      <c r="A1613" s="50">
        <v>44529</v>
      </c>
      <c r="B1613" s="69" t="str">
        <f t="shared" si="25"/>
        <v>NOVEMBRE</v>
      </c>
      <c r="C1613" s="65">
        <v>11</v>
      </c>
    </row>
    <row r="1614" spans="1:3">
      <c r="A1614" s="51">
        <v>44529</v>
      </c>
      <c r="B1614" s="69" t="str">
        <f t="shared" si="25"/>
        <v>NOVEMBRE</v>
      </c>
      <c r="C1614" s="65">
        <v>13</v>
      </c>
    </row>
    <row r="1615" spans="1:3">
      <c r="A1615" s="50">
        <v>44529</v>
      </c>
      <c r="B1615" s="69" t="str">
        <f t="shared" si="25"/>
        <v>NOVEMBRE</v>
      </c>
      <c r="C1615" s="65">
        <v>23</v>
      </c>
    </row>
    <row r="1616" spans="1:3">
      <c r="A1616" s="51">
        <v>44529</v>
      </c>
      <c r="B1616" s="69" t="str">
        <f t="shared" si="25"/>
        <v>NOVEMBRE</v>
      </c>
      <c r="C1616" s="65">
        <v>15</v>
      </c>
    </row>
    <row r="1617" spans="1:3">
      <c r="A1617" s="50">
        <v>44529</v>
      </c>
      <c r="B1617" s="69" t="str">
        <f t="shared" si="25"/>
        <v>NOVEMBRE</v>
      </c>
      <c r="C1617" s="65">
        <v>13</v>
      </c>
    </row>
    <row r="1618" spans="1:3">
      <c r="A1618" s="51">
        <v>44529</v>
      </c>
      <c r="B1618" s="69" t="str">
        <f t="shared" si="25"/>
        <v>NOVEMBRE</v>
      </c>
      <c r="C1618" s="65">
        <v>12</v>
      </c>
    </row>
    <row r="1619" spans="1:3">
      <c r="A1619" s="50">
        <v>44529</v>
      </c>
      <c r="B1619" s="69" t="str">
        <f t="shared" si="25"/>
        <v>NOVEMBRE</v>
      </c>
      <c r="C1619" s="65">
        <v>7</v>
      </c>
    </row>
    <row r="1620" spans="1:3">
      <c r="A1620" s="51">
        <v>44529</v>
      </c>
      <c r="B1620" s="69" t="str">
        <f t="shared" si="25"/>
        <v>NOVEMBRE</v>
      </c>
      <c r="C1620" s="65">
        <v>12</v>
      </c>
    </row>
    <row r="1621" spans="1:3">
      <c r="A1621" s="50">
        <v>44529</v>
      </c>
      <c r="B1621" s="69" t="str">
        <f t="shared" si="25"/>
        <v>NOVEMBRE</v>
      </c>
      <c r="C1621" s="65">
        <v>4</v>
      </c>
    </row>
    <row r="1622" spans="1:3">
      <c r="A1622" s="51">
        <v>44529</v>
      </c>
      <c r="B1622" s="69" t="str">
        <f t="shared" si="25"/>
        <v>NOVEMBRE</v>
      </c>
      <c r="C1622" s="65">
        <v>13</v>
      </c>
    </row>
    <row r="1623" spans="1:3">
      <c r="A1623" s="50">
        <v>44877</v>
      </c>
      <c r="B1623" s="69" t="str">
        <f t="shared" si="25"/>
        <v>NOVEMBRE</v>
      </c>
      <c r="C1623" s="65">
        <v>14</v>
      </c>
    </row>
    <row r="1624" spans="1:3">
      <c r="A1624" s="51">
        <v>44877</v>
      </c>
      <c r="B1624" s="69" t="str">
        <f t="shared" si="25"/>
        <v>NOVEMBRE</v>
      </c>
      <c r="C1624" s="65">
        <v>11</v>
      </c>
    </row>
    <row r="1625" spans="1:3">
      <c r="A1625" s="50">
        <v>44877</v>
      </c>
      <c r="B1625" s="69" t="str">
        <f t="shared" si="25"/>
        <v>NOVEMBRE</v>
      </c>
      <c r="C1625" s="65">
        <v>10</v>
      </c>
    </row>
    <row r="1626" spans="1:3">
      <c r="A1626" s="51">
        <v>44877</v>
      </c>
      <c r="B1626" s="69" t="str">
        <f t="shared" si="25"/>
        <v>NOVEMBRE</v>
      </c>
      <c r="C1626" s="65">
        <v>10</v>
      </c>
    </row>
    <row r="1627" spans="1:3">
      <c r="A1627" s="50">
        <v>44877</v>
      </c>
      <c r="B1627" s="69" t="str">
        <f t="shared" si="25"/>
        <v>NOVEMBRE</v>
      </c>
      <c r="C1627" s="65">
        <v>3</v>
      </c>
    </row>
    <row r="1628" spans="1:3">
      <c r="A1628" s="51">
        <v>44877</v>
      </c>
      <c r="B1628" s="69" t="str">
        <f t="shared" si="25"/>
        <v>NOVEMBRE</v>
      </c>
      <c r="C1628" s="65">
        <v>16</v>
      </c>
    </row>
    <row r="1629" spans="1:3">
      <c r="A1629" s="50">
        <v>44877</v>
      </c>
      <c r="B1629" s="69" t="str">
        <f t="shared" si="25"/>
        <v>NOVEMBRE</v>
      </c>
      <c r="C1629" s="65">
        <v>12</v>
      </c>
    </row>
    <row r="1630" spans="1:3">
      <c r="A1630" s="51">
        <v>44877</v>
      </c>
      <c r="B1630" s="69" t="str">
        <f t="shared" si="25"/>
        <v>NOVEMBRE</v>
      </c>
      <c r="C1630" s="65">
        <v>14</v>
      </c>
    </row>
    <row r="1631" spans="1:3">
      <c r="A1631" s="50">
        <v>44877</v>
      </c>
      <c r="B1631" s="69" t="str">
        <f t="shared" si="25"/>
        <v>NOVEMBRE</v>
      </c>
      <c r="C1631" s="65">
        <v>17</v>
      </c>
    </row>
    <row r="1632" spans="1:3">
      <c r="A1632" s="51">
        <v>44877</v>
      </c>
      <c r="B1632" s="69" t="str">
        <f t="shared" si="25"/>
        <v>NOVEMBRE</v>
      </c>
      <c r="C1632" s="65">
        <v>2</v>
      </c>
    </row>
    <row r="1633" spans="1:3">
      <c r="A1633" s="50">
        <v>44877</v>
      </c>
      <c r="B1633" s="69" t="str">
        <f t="shared" si="25"/>
        <v>NOVEMBRE</v>
      </c>
      <c r="C1633" s="65">
        <v>20</v>
      </c>
    </row>
    <row r="1634" spans="1:3">
      <c r="A1634" s="51">
        <v>44877</v>
      </c>
      <c r="B1634" s="69" t="str">
        <f t="shared" si="25"/>
        <v>NOVEMBRE</v>
      </c>
      <c r="C1634" s="65">
        <v>14</v>
      </c>
    </row>
    <row r="1635" spans="1:3">
      <c r="A1635" s="50">
        <v>44877</v>
      </c>
      <c r="B1635" s="69" t="str">
        <f t="shared" si="25"/>
        <v>NOVEMBRE</v>
      </c>
      <c r="C1635" s="65">
        <v>13</v>
      </c>
    </row>
    <row r="1636" spans="1:3">
      <c r="A1636" s="51">
        <v>44886</v>
      </c>
      <c r="B1636" s="69" t="str">
        <f t="shared" si="25"/>
        <v>NOVEMBRE</v>
      </c>
      <c r="C1636" s="65">
        <v>9</v>
      </c>
    </row>
    <row r="1637" spans="1:3">
      <c r="A1637" s="50">
        <v>44886</v>
      </c>
      <c r="B1637" s="69" t="str">
        <f t="shared" si="25"/>
        <v>NOVEMBRE</v>
      </c>
      <c r="C1637" s="65">
        <v>10</v>
      </c>
    </row>
    <row r="1638" spans="1:3">
      <c r="A1638" s="51">
        <v>44886</v>
      </c>
      <c r="B1638" s="69" t="str">
        <f t="shared" si="25"/>
        <v>NOVEMBRE</v>
      </c>
      <c r="C1638" s="65">
        <v>5</v>
      </c>
    </row>
    <row r="1639" spans="1:3">
      <c r="A1639" s="50">
        <v>44886</v>
      </c>
      <c r="B1639" s="69" t="str">
        <f t="shared" si="25"/>
        <v>NOVEMBRE</v>
      </c>
      <c r="C1639" s="65">
        <v>14</v>
      </c>
    </row>
    <row r="1640" spans="1:3">
      <c r="A1640" s="51">
        <v>44886</v>
      </c>
      <c r="B1640" s="69" t="str">
        <f t="shared" si="25"/>
        <v>NOVEMBRE</v>
      </c>
      <c r="C1640" s="65">
        <v>6</v>
      </c>
    </row>
    <row r="1641" spans="1:3">
      <c r="A1641" s="50">
        <v>44886</v>
      </c>
      <c r="B1641" s="69" t="str">
        <f t="shared" si="25"/>
        <v>NOVEMBRE</v>
      </c>
      <c r="C1641" s="65">
        <v>9</v>
      </c>
    </row>
    <row r="1642" spans="1:3">
      <c r="A1642" s="51">
        <v>44886</v>
      </c>
      <c r="B1642" s="69" t="str">
        <f t="shared" si="25"/>
        <v>NOVEMBRE</v>
      </c>
      <c r="C1642" s="65">
        <v>10</v>
      </c>
    </row>
    <row r="1643" spans="1:3">
      <c r="A1643" s="50">
        <v>44886</v>
      </c>
      <c r="B1643" s="69" t="str">
        <f t="shared" si="25"/>
        <v>NOVEMBRE</v>
      </c>
      <c r="C1643" s="65">
        <v>7</v>
      </c>
    </row>
    <row r="1644" spans="1:3">
      <c r="A1644" s="51">
        <v>44886</v>
      </c>
      <c r="B1644" s="69" t="str">
        <f t="shared" si="25"/>
        <v>NOVEMBRE</v>
      </c>
      <c r="C1644" s="65">
        <v>7</v>
      </c>
    </row>
    <row r="1645" spans="1:3">
      <c r="A1645" s="50">
        <v>44886</v>
      </c>
      <c r="B1645" s="69" t="str">
        <f t="shared" si="25"/>
        <v>NOVEMBRE</v>
      </c>
      <c r="C1645" s="65">
        <v>13</v>
      </c>
    </row>
    <row r="1646" spans="1:3">
      <c r="A1646" s="51">
        <v>44886</v>
      </c>
      <c r="B1646" s="69" t="str">
        <f t="shared" si="25"/>
        <v>NOVEMBRE</v>
      </c>
      <c r="C1646" s="65">
        <v>7</v>
      </c>
    </row>
    <row r="1647" spans="1:3">
      <c r="A1647" s="50">
        <v>44886</v>
      </c>
      <c r="B1647" s="69" t="str">
        <f t="shared" si="25"/>
        <v>NOVEMBRE</v>
      </c>
      <c r="C1647" s="65">
        <v>3</v>
      </c>
    </row>
    <row r="1648" spans="1:3">
      <c r="A1648" s="51">
        <v>44886</v>
      </c>
      <c r="B1648" s="69" t="str">
        <f t="shared" si="25"/>
        <v>NOVEMBRE</v>
      </c>
      <c r="C1648" s="65">
        <v>6</v>
      </c>
    </row>
    <row r="1649" spans="1:3">
      <c r="A1649" s="50">
        <v>44886</v>
      </c>
      <c r="B1649" s="69" t="str">
        <f t="shared" si="25"/>
        <v>NOVEMBRE</v>
      </c>
      <c r="C1649" s="65">
        <v>7</v>
      </c>
    </row>
    <row r="1650" spans="1:3">
      <c r="A1650" s="51">
        <v>44893</v>
      </c>
      <c r="B1650" s="69" t="str">
        <f t="shared" si="25"/>
        <v>NOVEMBRE</v>
      </c>
      <c r="C1650" s="65">
        <v>17</v>
      </c>
    </row>
    <row r="1651" spans="1:3">
      <c r="A1651" s="50">
        <v>44893</v>
      </c>
      <c r="B1651" s="69" t="str">
        <f t="shared" si="25"/>
        <v>NOVEMBRE</v>
      </c>
      <c r="C1651" s="65">
        <v>17</v>
      </c>
    </row>
    <row r="1652" spans="1:3">
      <c r="A1652" s="51">
        <v>44893</v>
      </c>
      <c r="B1652" s="69" t="str">
        <f t="shared" si="25"/>
        <v>NOVEMBRE</v>
      </c>
      <c r="C1652" s="65">
        <v>20</v>
      </c>
    </row>
    <row r="1653" spans="1:3">
      <c r="A1653" s="50">
        <v>44893</v>
      </c>
      <c r="B1653" s="69" t="str">
        <f t="shared" si="25"/>
        <v>NOVEMBRE</v>
      </c>
      <c r="C1653" s="65">
        <v>9</v>
      </c>
    </row>
    <row r="1654" spans="1:3">
      <c r="A1654" s="51">
        <v>44893</v>
      </c>
      <c r="B1654" s="69" t="str">
        <f t="shared" si="25"/>
        <v>NOVEMBRE</v>
      </c>
      <c r="C1654" s="65">
        <v>13</v>
      </c>
    </row>
    <row r="1655" spans="1:3">
      <c r="A1655" s="50">
        <v>44893</v>
      </c>
      <c r="B1655" s="69" t="str">
        <f t="shared" si="25"/>
        <v>NOVEMBRE</v>
      </c>
      <c r="C1655" s="65">
        <v>13</v>
      </c>
    </row>
    <row r="1656" spans="1:3">
      <c r="A1656" s="51">
        <v>44893</v>
      </c>
      <c r="B1656" s="69" t="str">
        <f t="shared" si="25"/>
        <v>NOVEMBRE</v>
      </c>
      <c r="C1656" s="65">
        <v>14</v>
      </c>
    </row>
    <row r="1657" spans="1:3">
      <c r="A1657" s="50">
        <v>44893</v>
      </c>
      <c r="B1657" s="69" t="str">
        <f t="shared" si="25"/>
        <v>NOVEMBRE</v>
      </c>
      <c r="C1657" s="65">
        <v>6</v>
      </c>
    </row>
    <row r="1658" spans="1:3">
      <c r="A1658" s="51">
        <v>44893</v>
      </c>
      <c r="B1658" s="69" t="str">
        <f t="shared" si="25"/>
        <v>NOVEMBRE</v>
      </c>
      <c r="C1658" s="65">
        <v>10</v>
      </c>
    </row>
    <row r="1659" spans="1:3">
      <c r="A1659" s="50">
        <v>44893</v>
      </c>
      <c r="B1659" s="69" t="str">
        <f t="shared" si="25"/>
        <v>NOVEMBRE</v>
      </c>
      <c r="C1659" s="65">
        <v>13</v>
      </c>
    </row>
    <row r="1660" spans="1:3">
      <c r="A1660" s="51">
        <v>44893</v>
      </c>
      <c r="B1660" s="69" t="str">
        <f t="shared" si="25"/>
        <v>NOVEMBRE</v>
      </c>
      <c r="C1660" s="65">
        <v>15</v>
      </c>
    </row>
    <row r="1661" spans="1:3">
      <c r="A1661" s="50">
        <v>44893</v>
      </c>
      <c r="B1661" s="69" t="str">
        <f t="shared" si="25"/>
        <v>NOVEMBRE</v>
      </c>
      <c r="C1661" s="65">
        <v>2</v>
      </c>
    </row>
    <row r="1662" spans="1:3">
      <c r="A1662" s="51">
        <v>44893</v>
      </c>
      <c r="B1662" s="69" t="str">
        <f t="shared" si="25"/>
        <v>NOVEMBRE</v>
      </c>
      <c r="C1662" s="65">
        <v>19</v>
      </c>
    </row>
    <row r="1663" spans="1:3">
      <c r="A1663" s="50">
        <v>44893</v>
      </c>
      <c r="B1663" s="69" t="str">
        <f t="shared" si="25"/>
        <v>NOVEMBRE</v>
      </c>
      <c r="C1663" s="65">
        <v>15</v>
      </c>
    </row>
    <row r="1664" spans="1:3">
      <c r="A1664" s="51">
        <v>44893</v>
      </c>
      <c r="B1664" s="69" t="str">
        <f t="shared" si="25"/>
        <v>NOVEMBRE</v>
      </c>
      <c r="C1664" s="65">
        <v>6</v>
      </c>
    </row>
    <row r="1665" spans="1:3">
      <c r="A1665" s="50">
        <v>44893</v>
      </c>
      <c r="B1665" s="69" t="str">
        <f t="shared" si="25"/>
        <v>NOVEMBRE</v>
      </c>
      <c r="C1665" s="65">
        <v>10</v>
      </c>
    </row>
    <row r="1666" spans="1:3">
      <c r="A1666" s="50">
        <v>45239</v>
      </c>
      <c r="B1666" s="69" t="str">
        <f t="shared" ref="B1666:B1729" si="26">UPPER(TEXT(A1666,  "mmmm"))</f>
        <v>NOVEMBRE</v>
      </c>
      <c r="C1666" s="65">
        <v>26</v>
      </c>
    </row>
    <row r="1667" spans="1:3">
      <c r="A1667" s="51">
        <v>45239</v>
      </c>
      <c r="B1667" s="69" t="str">
        <f t="shared" si="26"/>
        <v>NOVEMBRE</v>
      </c>
      <c r="C1667" s="65">
        <v>2</v>
      </c>
    </row>
    <row r="1668" spans="1:3">
      <c r="A1668" s="50">
        <v>45239</v>
      </c>
      <c r="B1668" s="69" t="str">
        <f t="shared" si="26"/>
        <v>NOVEMBRE</v>
      </c>
      <c r="C1668" s="65">
        <v>4</v>
      </c>
    </row>
    <row r="1669" spans="1:3">
      <c r="A1669" s="51">
        <v>45239</v>
      </c>
      <c r="B1669" s="69" t="str">
        <f t="shared" si="26"/>
        <v>NOVEMBRE</v>
      </c>
      <c r="C1669" s="65">
        <v>3</v>
      </c>
    </row>
    <row r="1670" spans="1:3">
      <c r="A1670" s="50">
        <v>45239</v>
      </c>
      <c r="B1670" s="69" t="str">
        <f t="shared" si="26"/>
        <v>NOVEMBRE</v>
      </c>
      <c r="C1670" s="65">
        <v>1</v>
      </c>
    </row>
    <row r="1671" spans="1:3">
      <c r="A1671" s="51">
        <v>45239</v>
      </c>
      <c r="B1671" s="69" t="str">
        <f t="shared" si="26"/>
        <v>NOVEMBRE</v>
      </c>
      <c r="C1671" s="65">
        <v>2</v>
      </c>
    </row>
    <row r="1672" spans="1:3">
      <c r="A1672" s="50">
        <v>45239</v>
      </c>
      <c r="B1672" s="69" t="str">
        <f t="shared" si="26"/>
        <v>NOVEMBRE</v>
      </c>
      <c r="C1672" s="65">
        <v>3</v>
      </c>
    </row>
    <row r="1673" spans="1:3">
      <c r="A1673" s="51">
        <v>45239</v>
      </c>
      <c r="B1673" s="69" t="str">
        <f t="shared" si="26"/>
        <v>NOVEMBRE</v>
      </c>
      <c r="C1673" s="65">
        <v>1</v>
      </c>
    </row>
    <row r="1674" spans="1:3">
      <c r="A1674" s="50">
        <v>45239</v>
      </c>
      <c r="B1674" s="69" t="str">
        <f t="shared" si="26"/>
        <v>NOVEMBRE</v>
      </c>
      <c r="C1674" s="65">
        <v>3</v>
      </c>
    </row>
    <row r="1675" spans="1:3">
      <c r="A1675" s="51">
        <v>45239</v>
      </c>
      <c r="B1675" s="69" t="str">
        <f t="shared" si="26"/>
        <v>NOVEMBRE</v>
      </c>
      <c r="C1675" s="65">
        <v>11</v>
      </c>
    </row>
    <row r="1676" spans="1:3">
      <c r="A1676" s="50">
        <v>45239</v>
      </c>
      <c r="B1676" s="69" t="str">
        <f t="shared" si="26"/>
        <v>NOVEMBRE</v>
      </c>
      <c r="C1676" s="65">
        <v>13</v>
      </c>
    </row>
    <row r="1677" spans="1:3">
      <c r="A1677" s="51">
        <v>45239</v>
      </c>
      <c r="B1677" s="69" t="str">
        <f t="shared" si="26"/>
        <v>NOVEMBRE</v>
      </c>
      <c r="C1677" s="65">
        <v>17</v>
      </c>
    </row>
    <row r="1678" spans="1:3">
      <c r="A1678" s="50">
        <v>45239</v>
      </c>
      <c r="B1678" s="69" t="str">
        <f t="shared" si="26"/>
        <v>NOVEMBRE</v>
      </c>
      <c r="C1678" s="65">
        <v>8</v>
      </c>
    </row>
    <row r="1679" spans="1:3">
      <c r="A1679" s="51">
        <v>45239</v>
      </c>
      <c r="B1679" s="69" t="str">
        <f t="shared" si="26"/>
        <v>NOVEMBRE</v>
      </c>
      <c r="C1679" s="65">
        <v>2</v>
      </c>
    </row>
    <row r="1680" spans="1:3">
      <c r="A1680" s="50">
        <v>45239</v>
      </c>
      <c r="B1680" s="69" t="str">
        <f t="shared" si="26"/>
        <v>NOVEMBRE</v>
      </c>
      <c r="C1680" s="65">
        <v>11</v>
      </c>
    </row>
    <row r="1681" spans="1:3">
      <c r="A1681" s="51">
        <v>45239</v>
      </c>
      <c r="B1681" s="69" t="str">
        <f t="shared" si="26"/>
        <v>NOVEMBRE</v>
      </c>
      <c r="C1681" s="65">
        <v>20</v>
      </c>
    </row>
    <row r="1682" spans="1:3">
      <c r="A1682" s="50">
        <v>45239</v>
      </c>
      <c r="B1682" s="69" t="str">
        <f t="shared" si="26"/>
        <v>NOVEMBRE</v>
      </c>
      <c r="C1682" s="65">
        <v>14</v>
      </c>
    </row>
    <row r="1683" spans="1:3">
      <c r="A1683" s="51">
        <v>45239</v>
      </c>
      <c r="B1683" s="69" t="str">
        <f t="shared" si="26"/>
        <v>NOVEMBRE</v>
      </c>
      <c r="C1683" s="65">
        <v>16</v>
      </c>
    </row>
    <row r="1684" spans="1:3">
      <c r="A1684" s="50">
        <v>45239</v>
      </c>
      <c r="B1684" s="69" t="str">
        <f t="shared" si="26"/>
        <v>NOVEMBRE</v>
      </c>
      <c r="C1684" s="65">
        <v>13</v>
      </c>
    </row>
    <row r="1685" spans="1:3">
      <c r="A1685" s="51">
        <v>45239</v>
      </c>
      <c r="B1685" s="69" t="str">
        <f t="shared" si="26"/>
        <v>NOVEMBRE</v>
      </c>
      <c r="C1685" s="65">
        <v>9</v>
      </c>
    </row>
    <row r="1686" spans="1:3">
      <c r="A1686" s="50">
        <v>45239</v>
      </c>
      <c r="B1686" s="69" t="str">
        <f t="shared" si="26"/>
        <v>NOVEMBRE</v>
      </c>
      <c r="C1686" s="65">
        <v>13</v>
      </c>
    </row>
    <row r="1687" spans="1:3">
      <c r="A1687" s="51">
        <v>45247</v>
      </c>
      <c r="B1687" s="69" t="str">
        <f t="shared" si="26"/>
        <v>NOVEMBRE</v>
      </c>
      <c r="C1687" s="65">
        <v>15</v>
      </c>
    </row>
    <row r="1688" spans="1:3">
      <c r="A1688" s="50">
        <v>45247</v>
      </c>
      <c r="B1688" s="69" t="str">
        <f t="shared" si="26"/>
        <v>NOVEMBRE</v>
      </c>
      <c r="C1688" s="65">
        <v>11</v>
      </c>
    </row>
    <row r="1689" spans="1:3">
      <c r="A1689" s="51">
        <v>45247</v>
      </c>
      <c r="B1689" s="69" t="str">
        <f t="shared" si="26"/>
        <v>NOVEMBRE</v>
      </c>
      <c r="C1689" s="65">
        <v>22</v>
      </c>
    </row>
    <row r="1690" spans="1:3">
      <c r="A1690" s="50">
        <v>45247</v>
      </c>
      <c r="B1690" s="69" t="str">
        <f t="shared" si="26"/>
        <v>NOVEMBRE</v>
      </c>
      <c r="C1690" s="65">
        <v>15</v>
      </c>
    </row>
    <row r="1691" spans="1:3">
      <c r="A1691" s="51">
        <v>45247</v>
      </c>
      <c r="B1691" s="69" t="str">
        <f t="shared" si="26"/>
        <v>NOVEMBRE</v>
      </c>
      <c r="C1691" s="65">
        <v>8</v>
      </c>
    </row>
    <row r="1692" spans="1:3">
      <c r="A1692" s="50">
        <v>45247</v>
      </c>
      <c r="B1692" s="69" t="str">
        <f t="shared" si="26"/>
        <v>NOVEMBRE</v>
      </c>
      <c r="C1692" s="65">
        <v>7</v>
      </c>
    </row>
    <row r="1693" spans="1:3">
      <c r="A1693" s="51">
        <v>45247</v>
      </c>
      <c r="B1693" s="69" t="str">
        <f t="shared" si="26"/>
        <v>NOVEMBRE</v>
      </c>
      <c r="C1693" s="65">
        <v>17</v>
      </c>
    </row>
    <row r="1694" spans="1:3">
      <c r="A1694" s="50">
        <v>45247</v>
      </c>
      <c r="B1694" s="69" t="str">
        <f t="shared" si="26"/>
        <v>NOVEMBRE</v>
      </c>
      <c r="C1694" s="65">
        <v>15</v>
      </c>
    </row>
    <row r="1695" spans="1:3">
      <c r="A1695" s="51">
        <v>45247</v>
      </c>
      <c r="B1695" s="69" t="str">
        <f t="shared" si="26"/>
        <v>NOVEMBRE</v>
      </c>
      <c r="C1695" s="65">
        <v>12</v>
      </c>
    </row>
    <row r="1696" spans="1:3">
      <c r="A1696" s="50">
        <v>45247</v>
      </c>
      <c r="B1696" s="69" t="str">
        <f t="shared" si="26"/>
        <v>NOVEMBRE</v>
      </c>
      <c r="C1696" s="65">
        <v>3</v>
      </c>
    </row>
    <row r="1697" spans="1:3">
      <c r="A1697" s="51">
        <v>45247</v>
      </c>
      <c r="B1697" s="69" t="str">
        <f t="shared" si="26"/>
        <v>NOVEMBRE</v>
      </c>
      <c r="C1697" s="65">
        <v>10</v>
      </c>
    </row>
    <row r="1698" spans="1:3">
      <c r="A1698" s="50">
        <v>45247</v>
      </c>
      <c r="B1698" s="69" t="str">
        <f t="shared" si="26"/>
        <v>NOVEMBRE</v>
      </c>
      <c r="C1698" s="65">
        <v>14</v>
      </c>
    </row>
    <row r="1699" spans="1:3">
      <c r="A1699" s="51">
        <v>45247</v>
      </c>
      <c r="B1699" s="69" t="str">
        <f t="shared" si="26"/>
        <v>NOVEMBRE</v>
      </c>
      <c r="C1699" s="65">
        <v>14</v>
      </c>
    </row>
    <row r="1700" spans="1:3">
      <c r="A1700" s="50">
        <v>45247</v>
      </c>
      <c r="B1700" s="69" t="str">
        <f t="shared" si="26"/>
        <v>NOVEMBRE</v>
      </c>
      <c r="C1700" s="65">
        <v>14</v>
      </c>
    </row>
    <row r="1701" spans="1:3">
      <c r="A1701" s="51">
        <v>45254</v>
      </c>
      <c r="B1701" s="69" t="str">
        <f t="shared" si="26"/>
        <v>NOVEMBRE</v>
      </c>
      <c r="C1701" s="65">
        <v>4</v>
      </c>
    </row>
    <row r="1702" spans="1:3">
      <c r="A1702" s="50">
        <v>45254</v>
      </c>
      <c r="B1702" s="69" t="str">
        <f t="shared" si="26"/>
        <v>NOVEMBRE</v>
      </c>
      <c r="C1702" s="65">
        <v>11</v>
      </c>
    </row>
    <row r="1703" spans="1:3">
      <c r="A1703" s="51">
        <v>45254</v>
      </c>
      <c r="B1703" s="69" t="str">
        <f t="shared" si="26"/>
        <v>NOVEMBRE</v>
      </c>
      <c r="C1703" s="65">
        <v>15</v>
      </c>
    </row>
    <row r="1704" spans="1:3">
      <c r="A1704" s="50">
        <v>45254</v>
      </c>
      <c r="B1704" s="69" t="str">
        <f t="shared" si="26"/>
        <v>NOVEMBRE</v>
      </c>
      <c r="C1704" s="65">
        <v>6</v>
      </c>
    </row>
    <row r="1705" spans="1:3">
      <c r="A1705" s="51">
        <v>45254</v>
      </c>
      <c r="B1705" s="69" t="str">
        <f t="shared" si="26"/>
        <v>NOVEMBRE</v>
      </c>
      <c r="C1705" s="65">
        <v>6</v>
      </c>
    </row>
    <row r="1706" spans="1:3">
      <c r="A1706" s="50">
        <v>45254</v>
      </c>
      <c r="B1706" s="69" t="str">
        <f t="shared" si="26"/>
        <v>NOVEMBRE</v>
      </c>
      <c r="C1706" s="65">
        <v>5</v>
      </c>
    </row>
    <row r="1707" spans="1:3">
      <c r="A1707" s="51">
        <v>45254</v>
      </c>
      <c r="B1707" s="69" t="str">
        <f t="shared" si="26"/>
        <v>NOVEMBRE</v>
      </c>
      <c r="C1707" s="65">
        <v>16</v>
      </c>
    </row>
    <row r="1708" spans="1:3">
      <c r="A1708" s="50">
        <v>45254</v>
      </c>
      <c r="B1708" s="69" t="str">
        <f t="shared" si="26"/>
        <v>NOVEMBRE</v>
      </c>
      <c r="C1708" s="65">
        <v>13</v>
      </c>
    </row>
    <row r="1709" spans="1:3">
      <c r="A1709" s="51">
        <v>45254</v>
      </c>
      <c r="B1709" s="69" t="str">
        <f t="shared" si="26"/>
        <v>NOVEMBRE</v>
      </c>
      <c r="C1709" s="65">
        <v>15</v>
      </c>
    </row>
    <row r="1710" spans="1:3">
      <c r="A1710" s="50">
        <v>45254</v>
      </c>
      <c r="B1710" s="69" t="str">
        <f t="shared" si="26"/>
        <v>NOVEMBRE</v>
      </c>
      <c r="C1710" s="65">
        <v>12</v>
      </c>
    </row>
    <row r="1711" spans="1:3">
      <c r="A1711" s="51">
        <v>45254</v>
      </c>
      <c r="B1711" s="69" t="str">
        <f t="shared" si="26"/>
        <v>NOVEMBRE</v>
      </c>
      <c r="C1711" s="65">
        <v>16</v>
      </c>
    </row>
    <row r="1712" spans="1:3">
      <c r="A1712" s="50">
        <v>45254</v>
      </c>
      <c r="B1712" s="69" t="str">
        <f t="shared" si="26"/>
        <v>NOVEMBRE</v>
      </c>
      <c r="C1712" s="65">
        <v>14</v>
      </c>
    </row>
    <row r="1713" spans="1:3">
      <c r="A1713" s="51">
        <v>45254</v>
      </c>
      <c r="B1713" s="69" t="str">
        <f t="shared" si="26"/>
        <v>NOVEMBRE</v>
      </c>
      <c r="C1713" s="65">
        <v>15</v>
      </c>
    </row>
    <row r="1714" spans="1:3">
      <c r="A1714" s="50">
        <v>45254</v>
      </c>
      <c r="B1714" s="69" t="str">
        <f t="shared" si="26"/>
        <v>NOVEMBRE</v>
      </c>
      <c r="C1714" s="65">
        <v>5</v>
      </c>
    </row>
    <row r="1715" spans="1:3">
      <c r="A1715" s="51">
        <v>44109</v>
      </c>
      <c r="B1715" s="69" t="str">
        <f t="shared" si="26"/>
        <v>OCTOBRE</v>
      </c>
      <c r="C1715" s="65">
        <v>11</v>
      </c>
    </row>
    <row r="1716" spans="1:3">
      <c r="A1716" s="50">
        <v>44109</v>
      </c>
      <c r="B1716" s="69" t="str">
        <f t="shared" si="26"/>
        <v>OCTOBRE</v>
      </c>
      <c r="C1716" s="65">
        <v>10</v>
      </c>
    </row>
    <row r="1717" spans="1:3">
      <c r="A1717" s="51">
        <v>44109</v>
      </c>
      <c r="B1717" s="69" t="str">
        <f t="shared" si="26"/>
        <v>OCTOBRE</v>
      </c>
      <c r="C1717" s="65">
        <v>18</v>
      </c>
    </row>
    <row r="1718" spans="1:3">
      <c r="A1718" s="50">
        <v>44109</v>
      </c>
      <c r="B1718" s="69" t="str">
        <f t="shared" si="26"/>
        <v>OCTOBRE</v>
      </c>
      <c r="C1718" s="65">
        <v>11</v>
      </c>
    </row>
    <row r="1719" spans="1:3">
      <c r="A1719" s="51">
        <v>44109</v>
      </c>
      <c r="B1719" s="69" t="str">
        <f t="shared" si="26"/>
        <v>OCTOBRE</v>
      </c>
      <c r="C1719" s="65">
        <v>10</v>
      </c>
    </row>
    <row r="1720" spans="1:3">
      <c r="A1720" s="50">
        <v>44109</v>
      </c>
      <c r="B1720" s="69" t="str">
        <f t="shared" si="26"/>
        <v>OCTOBRE</v>
      </c>
      <c r="C1720" s="65">
        <v>14</v>
      </c>
    </row>
    <row r="1721" spans="1:3">
      <c r="A1721" s="51">
        <v>44109</v>
      </c>
      <c r="B1721" s="69" t="str">
        <f t="shared" si="26"/>
        <v>OCTOBRE</v>
      </c>
      <c r="C1721" s="65">
        <v>6</v>
      </c>
    </row>
    <row r="1722" spans="1:3">
      <c r="A1722" s="50">
        <v>44109</v>
      </c>
      <c r="B1722" s="69" t="str">
        <f t="shared" si="26"/>
        <v>OCTOBRE</v>
      </c>
      <c r="C1722" s="65">
        <v>14</v>
      </c>
    </row>
    <row r="1723" spans="1:3">
      <c r="A1723" s="51">
        <v>44109</v>
      </c>
      <c r="B1723" s="69" t="str">
        <f t="shared" si="26"/>
        <v>OCTOBRE</v>
      </c>
      <c r="C1723" s="65">
        <v>21</v>
      </c>
    </row>
    <row r="1724" spans="1:3">
      <c r="A1724" s="50">
        <v>44109</v>
      </c>
      <c r="B1724" s="69" t="str">
        <f t="shared" si="26"/>
        <v>OCTOBRE</v>
      </c>
      <c r="C1724" s="65">
        <v>17</v>
      </c>
    </row>
    <row r="1725" spans="1:3">
      <c r="A1725" s="51">
        <v>44109</v>
      </c>
      <c r="B1725" s="69" t="str">
        <f t="shared" si="26"/>
        <v>OCTOBRE</v>
      </c>
      <c r="C1725" s="65">
        <v>16</v>
      </c>
    </row>
    <row r="1726" spans="1:3">
      <c r="A1726" s="50">
        <v>44109</v>
      </c>
      <c r="B1726" s="69" t="str">
        <f t="shared" si="26"/>
        <v>OCTOBRE</v>
      </c>
      <c r="C1726" s="65">
        <v>9</v>
      </c>
    </row>
    <row r="1727" spans="1:3">
      <c r="A1727" s="51">
        <v>44109</v>
      </c>
      <c r="B1727" s="69" t="str">
        <f t="shared" si="26"/>
        <v>OCTOBRE</v>
      </c>
      <c r="C1727" s="65">
        <v>11</v>
      </c>
    </row>
    <row r="1728" spans="1:3">
      <c r="A1728" s="50">
        <v>44109</v>
      </c>
      <c r="B1728" s="69" t="str">
        <f t="shared" si="26"/>
        <v>OCTOBRE</v>
      </c>
      <c r="C1728" s="65">
        <v>16</v>
      </c>
    </row>
    <row r="1729" spans="1:3">
      <c r="A1729" s="51">
        <v>44109</v>
      </c>
      <c r="B1729" s="69" t="str">
        <f t="shared" si="26"/>
        <v>OCTOBRE</v>
      </c>
      <c r="C1729" s="65">
        <v>17</v>
      </c>
    </row>
    <row r="1730" spans="1:3">
      <c r="A1730" s="50">
        <v>44109</v>
      </c>
      <c r="B1730" s="69" t="str">
        <f t="shared" ref="B1730:B1793" si="27">UPPER(TEXT(A1730,  "mmmm"))</f>
        <v>OCTOBRE</v>
      </c>
      <c r="C1730" s="65">
        <v>9</v>
      </c>
    </row>
    <row r="1731" spans="1:3">
      <c r="A1731" s="51">
        <v>44109</v>
      </c>
      <c r="B1731" s="69" t="str">
        <f t="shared" si="27"/>
        <v>OCTOBRE</v>
      </c>
      <c r="C1731" s="65">
        <v>11</v>
      </c>
    </row>
    <row r="1732" spans="1:3">
      <c r="A1732" s="50">
        <v>44109</v>
      </c>
      <c r="B1732" s="69" t="str">
        <f t="shared" si="27"/>
        <v>OCTOBRE</v>
      </c>
      <c r="C1732" s="65">
        <v>8</v>
      </c>
    </row>
    <row r="1733" spans="1:3">
      <c r="A1733" s="51">
        <v>44123</v>
      </c>
      <c r="B1733" s="69" t="str">
        <f t="shared" si="27"/>
        <v>OCTOBRE</v>
      </c>
      <c r="C1733" s="65">
        <v>3</v>
      </c>
    </row>
    <row r="1734" spans="1:3">
      <c r="A1734" s="50">
        <v>44123</v>
      </c>
      <c r="B1734" s="69" t="str">
        <f t="shared" si="27"/>
        <v>OCTOBRE</v>
      </c>
      <c r="C1734" s="65">
        <v>16</v>
      </c>
    </row>
    <row r="1735" spans="1:3">
      <c r="A1735" s="51">
        <v>44123</v>
      </c>
      <c r="B1735" s="69" t="str">
        <f t="shared" si="27"/>
        <v>OCTOBRE</v>
      </c>
      <c r="C1735" s="65">
        <v>14</v>
      </c>
    </row>
    <row r="1736" spans="1:3">
      <c r="A1736" s="50">
        <v>44123</v>
      </c>
      <c r="B1736" s="69" t="str">
        <f t="shared" si="27"/>
        <v>OCTOBRE</v>
      </c>
      <c r="C1736" s="65">
        <v>4</v>
      </c>
    </row>
    <row r="1737" spans="1:3">
      <c r="A1737" s="51">
        <v>44123</v>
      </c>
      <c r="B1737" s="69" t="str">
        <f t="shared" si="27"/>
        <v>OCTOBRE</v>
      </c>
      <c r="C1737" s="65">
        <v>9</v>
      </c>
    </row>
    <row r="1738" spans="1:3">
      <c r="A1738" s="50">
        <v>44123</v>
      </c>
      <c r="B1738" s="69" t="str">
        <f t="shared" si="27"/>
        <v>OCTOBRE</v>
      </c>
      <c r="C1738" s="65">
        <v>11</v>
      </c>
    </row>
    <row r="1739" spans="1:3">
      <c r="A1739" s="51">
        <v>44123</v>
      </c>
      <c r="B1739" s="69" t="str">
        <f t="shared" si="27"/>
        <v>OCTOBRE</v>
      </c>
      <c r="C1739" s="65">
        <v>16</v>
      </c>
    </row>
    <row r="1740" spans="1:3">
      <c r="A1740" s="50">
        <v>44123</v>
      </c>
      <c r="B1740" s="69" t="str">
        <f t="shared" si="27"/>
        <v>OCTOBRE</v>
      </c>
      <c r="C1740" s="65">
        <v>15</v>
      </c>
    </row>
    <row r="1741" spans="1:3">
      <c r="A1741" s="51">
        <v>44123</v>
      </c>
      <c r="B1741" s="69" t="str">
        <f t="shared" si="27"/>
        <v>OCTOBRE</v>
      </c>
      <c r="C1741" s="65">
        <v>10</v>
      </c>
    </row>
    <row r="1742" spans="1:3">
      <c r="A1742" s="50">
        <v>44123</v>
      </c>
      <c r="B1742" s="69" t="str">
        <f t="shared" si="27"/>
        <v>OCTOBRE</v>
      </c>
      <c r="C1742" s="65">
        <v>9</v>
      </c>
    </row>
    <row r="1743" spans="1:3">
      <c r="A1743" s="50">
        <v>44123</v>
      </c>
      <c r="B1743" s="69" t="str">
        <f t="shared" si="27"/>
        <v>OCTOBRE</v>
      </c>
      <c r="C1743" s="65">
        <v>12</v>
      </c>
    </row>
    <row r="1744" spans="1:3">
      <c r="A1744" s="51">
        <v>44123</v>
      </c>
      <c r="B1744" s="69" t="str">
        <f t="shared" si="27"/>
        <v>OCTOBRE</v>
      </c>
      <c r="C1744" s="65">
        <v>13</v>
      </c>
    </row>
    <row r="1745" spans="1:3">
      <c r="A1745" s="50">
        <v>44123</v>
      </c>
      <c r="B1745" s="69" t="str">
        <f t="shared" si="27"/>
        <v>OCTOBRE</v>
      </c>
      <c r="C1745" s="65">
        <v>8</v>
      </c>
    </row>
    <row r="1746" spans="1:3">
      <c r="A1746" s="51">
        <v>44123</v>
      </c>
      <c r="B1746" s="69" t="str">
        <f t="shared" si="27"/>
        <v>OCTOBRE</v>
      </c>
      <c r="C1746" s="65">
        <v>11</v>
      </c>
    </row>
    <row r="1747" spans="1:3">
      <c r="A1747" s="50">
        <v>44123</v>
      </c>
      <c r="B1747" s="69" t="str">
        <f t="shared" si="27"/>
        <v>OCTOBRE</v>
      </c>
      <c r="C1747" s="65">
        <v>18</v>
      </c>
    </row>
    <row r="1748" spans="1:3">
      <c r="A1748" s="51">
        <v>44123</v>
      </c>
      <c r="B1748" s="69" t="str">
        <f t="shared" si="27"/>
        <v>OCTOBRE</v>
      </c>
      <c r="C1748" s="65">
        <v>11</v>
      </c>
    </row>
    <row r="1749" spans="1:3">
      <c r="A1749" s="50">
        <v>44123</v>
      </c>
      <c r="B1749" s="69" t="str">
        <f t="shared" si="27"/>
        <v>OCTOBRE</v>
      </c>
      <c r="C1749" s="65">
        <v>8</v>
      </c>
    </row>
    <row r="1750" spans="1:3">
      <c r="A1750" s="51">
        <v>44123</v>
      </c>
      <c r="B1750" s="69" t="str">
        <f t="shared" si="27"/>
        <v>OCTOBRE</v>
      </c>
      <c r="C1750" s="65">
        <v>14</v>
      </c>
    </row>
    <row r="1751" spans="1:3">
      <c r="A1751" s="50">
        <v>44123</v>
      </c>
      <c r="B1751" s="69" t="str">
        <f t="shared" si="27"/>
        <v>OCTOBRE</v>
      </c>
      <c r="C1751" s="65">
        <v>10</v>
      </c>
    </row>
    <row r="1752" spans="1:3">
      <c r="A1752" s="51">
        <v>44123</v>
      </c>
      <c r="B1752" s="69" t="str">
        <f t="shared" si="27"/>
        <v>OCTOBRE</v>
      </c>
      <c r="C1752" s="65">
        <v>13</v>
      </c>
    </row>
    <row r="1753" spans="1:3">
      <c r="A1753" s="50">
        <v>44123</v>
      </c>
      <c r="B1753" s="69" t="str">
        <f t="shared" si="27"/>
        <v>OCTOBRE</v>
      </c>
      <c r="C1753" s="65">
        <v>12</v>
      </c>
    </row>
    <row r="1754" spans="1:3">
      <c r="A1754" s="51">
        <v>44123</v>
      </c>
      <c r="B1754" s="69" t="str">
        <f t="shared" si="27"/>
        <v>OCTOBRE</v>
      </c>
      <c r="C1754" s="65">
        <v>5</v>
      </c>
    </row>
    <row r="1755" spans="1:3">
      <c r="A1755" s="50">
        <v>44123</v>
      </c>
      <c r="B1755" s="69" t="str">
        <f t="shared" si="27"/>
        <v>OCTOBRE</v>
      </c>
      <c r="C1755" s="65">
        <v>14</v>
      </c>
    </row>
    <row r="1756" spans="1:3">
      <c r="A1756" s="51">
        <v>44123</v>
      </c>
      <c r="B1756" s="69" t="str">
        <f t="shared" si="27"/>
        <v>OCTOBRE</v>
      </c>
      <c r="C1756" s="65">
        <v>13</v>
      </c>
    </row>
    <row r="1757" spans="1:3">
      <c r="A1757" s="51">
        <v>44133</v>
      </c>
      <c r="B1757" s="69" t="str">
        <f t="shared" si="27"/>
        <v>OCTOBRE</v>
      </c>
      <c r="C1757" s="65">
        <v>12</v>
      </c>
    </row>
    <row r="1758" spans="1:3">
      <c r="A1758" s="50">
        <v>44133</v>
      </c>
      <c r="B1758" s="69" t="str">
        <f t="shared" si="27"/>
        <v>OCTOBRE</v>
      </c>
      <c r="C1758" s="65">
        <v>3</v>
      </c>
    </row>
    <row r="1759" spans="1:3">
      <c r="A1759" s="51">
        <v>44133</v>
      </c>
      <c r="B1759" s="69" t="str">
        <f t="shared" si="27"/>
        <v>OCTOBRE</v>
      </c>
      <c r="C1759" s="65">
        <v>4</v>
      </c>
    </row>
    <row r="1760" spans="1:3">
      <c r="A1760" s="50">
        <v>44133</v>
      </c>
      <c r="B1760" s="69" t="str">
        <f t="shared" si="27"/>
        <v>OCTOBRE</v>
      </c>
      <c r="C1760" s="65">
        <v>3</v>
      </c>
    </row>
    <row r="1761" spans="1:3">
      <c r="A1761" s="51">
        <v>44133</v>
      </c>
      <c r="B1761" s="69" t="str">
        <f t="shared" si="27"/>
        <v>OCTOBRE</v>
      </c>
      <c r="C1761" s="65">
        <v>2</v>
      </c>
    </row>
    <row r="1762" spans="1:3">
      <c r="A1762" s="50">
        <v>44133</v>
      </c>
      <c r="B1762" s="69" t="str">
        <f t="shared" si="27"/>
        <v>OCTOBRE</v>
      </c>
      <c r="C1762" s="65">
        <v>4</v>
      </c>
    </row>
    <row r="1763" spans="1:3">
      <c r="A1763" s="51">
        <v>44133</v>
      </c>
      <c r="B1763" s="69" t="str">
        <f t="shared" si="27"/>
        <v>OCTOBRE</v>
      </c>
      <c r="C1763" s="65">
        <v>4</v>
      </c>
    </row>
    <row r="1764" spans="1:3">
      <c r="A1764" s="50">
        <v>44133</v>
      </c>
      <c r="B1764" s="69" t="str">
        <f t="shared" si="27"/>
        <v>OCTOBRE</v>
      </c>
      <c r="C1764" s="65">
        <v>4</v>
      </c>
    </row>
    <row r="1765" spans="1:3">
      <c r="A1765" s="51">
        <v>44133</v>
      </c>
      <c r="B1765" s="69" t="str">
        <f t="shared" si="27"/>
        <v>OCTOBRE</v>
      </c>
      <c r="C1765" s="65">
        <v>2</v>
      </c>
    </row>
    <row r="1766" spans="1:3">
      <c r="A1766" s="50">
        <v>44133</v>
      </c>
      <c r="B1766" s="69" t="str">
        <f t="shared" si="27"/>
        <v>OCTOBRE</v>
      </c>
      <c r="C1766" s="65">
        <v>2</v>
      </c>
    </row>
    <row r="1767" spans="1:3">
      <c r="A1767" s="50">
        <v>44470</v>
      </c>
      <c r="B1767" s="69" t="str">
        <f t="shared" si="27"/>
        <v>OCTOBRE</v>
      </c>
      <c r="C1767" s="65">
        <v>13</v>
      </c>
    </row>
    <row r="1768" spans="1:3">
      <c r="A1768" s="51">
        <v>44470</v>
      </c>
      <c r="B1768" s="69" t="str">
        <f t="shared" si="27"/>
        <v>OCTOBRE</v>
      </c>
      <c r="C1768" s="65">
        <v>19</v>
      </c>
    </row>
    <row r="1769" spans="1:3">
      <c r="A1769" s="50">
        <v>44470</v>
      </c>
      <c r="B1769" s="69" t="str">
        <f t="shared" si="27"/>
        <v>OCTOBRE</v>
      </c>
      <c r="C1769" s="65">
        <v>16</v>
      </c>
    </row>
    <row r="1770" spans="1:3">
      <c r="A1770" s="51">
        <v>44470</v>
      </c>
      <c r="B1770" s="69" t="str">
        <f t="shared" si="27"/>
        <v>OCTOBRE</v>
      </c>
      <c r="C1770" s="65">
        <v>23</v>
      </c>
    </row>
    <row r="1771" spans="1:3">
      <c r="A1771" s="50">
        <v>44470</v>
      </c>
      <c r="B1771" s="69" t="str">
        <f t="shared" si="27"/>
        <v>OCTOBRE</v>
      </c>
      <c r="C1771" s="65">
        <v>9</v>
      </c>
    </row>
    <row r="1772" spans="1:3">
      <c r="A1772" s="51">
        <v>44470</v>
      </c>
      <c r="B1772" s="69" t="str">
        <f t="shared" si="27"/>
        <v>OCTOBRE</v>
      </c>
      <c r="C1772" s="65">
        <v>37</v>
      </c>
    </row>
    <row r="1773" spans="1:3">
      <c r="A1773" s="50">
        <v>44470</v>
      </c>
      <c r="B1773" s="69" t="str">
        <f t="shared" si="27"/>
        <v>OCTOBRE</v>
      </c>
      <c r="C1773" s="65">
        <v>8</v>
      </c>
    </row>
    <row r="1774" spans="1:3">
      <c r="A1774" s="51">
        <v>44470</v>
      </c>
      <c r="B1774" s="69" t="str">
        <f t="shared" si="27"/>
        <v>OCTOBRE</v>
      </c>
      <c r="C1774" s="65">
        <v>15</v>
      </c>
    </row>
    <row r="1775" spans="1:3">
      <c r="A1775" s="50">
        <v>44470</v>
      </c>
      <c r="B1775" s="69" t="str">
        <f t="shared" si="27"/>
        <v>OCTOBRE</v>
      </c>
      <c r="C1775" s="65">
        <v>11</v>
      </c>
    </row>
    <row r="1776" spans="1:3">
      <c r="A1776" s="51">
        <v>44470</v>
      </c>
      <c r="B1776" s="69" t="str">
        <f t="shared" si="27"/>
        <v>OCTOBRE</v>
      </c>
      <c r="C1776" s="65">
        <v>16</v>
      </c>
    </row>
    <row r="1777" spans="1:3">
      <c r="A1777" s="50">
        <v>44470</v>
      </c>
      <c r="B1777" s="69" t="str">
        <f t="shared" si="27"/>
        <v>OCTOBRE</v>
      </c>
      <c r="C1777" s="65">
        <v>17</v>
      </c>
    </row>
    <row r="1778" spans="1:3">
      <c r="A1778" s="51">
        <v>44470</v>
      </c>
      <c r="B1778" s="69" t="str">
        <f t="shared" si="27"/>
        <v>OCTOBRE</v>
      </c>
      <c r="C1778" s="65">
        <v>14</v>
      </c>
    </row>
    <row r="1779" spans="1:3">
      <c r="A1779" s="50">
        <v>44470</v>
      </c>
      <c r="B1779" s="69" t="str">
        <f t="shared" si="27"/>
        <v>OCTOBRE</v>
      </c>
      <c r="C1779" s="65">
        <v>18</v>
      </c>
    </row>
    <row r="1780" spans="1:3">
      <c r="A1780" s="51">
        <v>44476</v>
      </c>
      <c r="B1780" s="69" t="str">
        <f t="shared" si="27"/>
        <v>OCTOBRE</v>
      </c>
      <c r="C1780" s="65">
        <v>14</v>
      </c>
    </row>
    <row r="1781" spans="1:3">
      <c r="A1781" s="50">
        <v>44476</v>
      </c>
      <c r="B1781" s="69" t="str">
        <f t="shared" si="27"/>
        <v>OCTOBRE</v>
      </c>
      <c r="C1781" s="65">
        <v>10</v>
      </c>
    </row>
    <row r="1782" spans="1:3">
      <c r="A1782" s="51">
        <v>44476</v>
      </c>
      <c r="B1782" s="69" t="str">
        <f t="shared" si="27"/>
        <v>OCTOBRE</v>
      </c>
      <c r="C1782" s="65">
        <v>10</v>
      </c>
    </row>
    <row r="1783" spans="1:3">
      <c r="A1783" s="50">
        <v>44476</v>
      </c>
      <c r="B1783" s="69" t="str">
        <f t="shared" si="27"/>
        <v>OCTOBRE</v>
      </c>
      <c r="C1783" s="65">
        <v>5</v>
      </c>
    </row>
    <row r="1784" spans="1:3">
      <c r="A1784" s="51">
        <v>44476</v>
      </c>
      <c r="B1784" s="69" t="str">
        <f t="shared" si="27"/>
        <v>OCTOBRE</v>
      </c>
      <c r="C1784" s="65">
        <v>8</v>
      </c>
    </row>
    <row r="1785" spans="1:3">
      <c r="A1785" s="50">
        <v>44476</v>
      </c>
      <c r="B1785" s="69" t="str">
        <f t="shared" si="27"/>
        <v>OCTOBRE</v>
      </c>
      <c r="C1785" s="65">
        <v>5</v>
      </c>
    </row>
    <row r="1786" spans="1:3">
      <c r="A1786" s="51">
        <v>44476</v>
      </c>
      <c r="B1786" s="69" t="str">
        <f t="shared" si="27"/>
        <v>OCTOBRE</v>
      </c>
      <c r="C1786" s="65">
        <v>9</v>
      </c>
    </row>
    <row r="1787" spans="1:3">
      <c r="A1787" s="50">
        <v>44476</v>
      </c>
      <c r="B1787" s="69" t="str">
        <f t="shared" si="27"/>
        <v>OCTOBRE</v>
      </c>
      <c r="C1787" s="65">
        <v>13</v>
      </c>
    </row>
    <row r="1788" spans="1:3">
      <c r="A1788" s="51">
        <v>44476</v>
      </c>
      <c r="B1788" s="69" t="str">
        <f t="shared" si="27"/>
        <v>OCTOBRE</v>
      </c>
      <c r="C1788" s="65">
        <v>8</v>
      </c>
    </row>
    <row r="1789" spans="1:3">
      <c r="A1789" s="50">
        <v>44476</v>
      </c>
      <c r="B1789" s="69" t="str">
        <f t="shared" si="27"/>
        <v>OCTOBRE</v>
      </c>
      <c r="C1789" s="65">
        <v>8</v>
      </c>
    </row>
    <row r="1790" spans="1:3">
      <c r="A1790" s="51">
        <v>44476</v>
      </c>
      <c r="B1790" s="69" t="str">
        <f t="shared" si="27"/>
        <v>OCTOBRE</v>
      </c>
      <c r="C1790" s="65">
        <v>6</v>
      </c>
    </row>
    <row r="1791" spans="1:3">
      <c r="A1791" s="50">
        <v>44476</v>
      </c>
      <c r="B1791" s="69" t="str">
        <f t="shared" si="27"/>
        <v>OCTOBRE</v>
      </c>
      <c r="C1791" s="65">
        <v>9</v>
      </c>
    </row>
    <row r="1792" spans="1:3">
      <c r="A1792" s="51">
        <v>44476</v>
      </c>
      <c r="B1792" s="69" t="str">
        <f t="shared" si="27"/>
        <v>OCTOBRE</v>
      </c>
      <c r="C1792" s="65">
        <v>6</v>
      </c>
    </row>
    <row r="1793" spans="1:3">
      <c r="A1793" s="50">
        <v>44476</v>
      </c>
      <c r="B1793" s="69" t="str">
        <f t="shared" si="27"/>
        <v>OCTOBRE</v>
      </c>
      <c r="C1793" s="65">
        <v>7</v>
      </c>
    </row>
    <row r="1794" spans="1:3">
      <c r="A1794" s="51">
        <v>44476</v>
      </c>
      <c r="B1794" s="69" t="str">
        <f t="shared" ref="B1794:B1857" si="28">UPPER(TEXT(A1794,  "mmmm"))</f>
        <v>OCTOBRE</v>
      </c>
      <c r="C1794" s="65">
        <v>11</v>
      </c>
    </row>
    <row r="1795" spans="1:3">
      <c r="A1795" s="50">
        <v>44476</v>
      </c>
      <c r="B1795" s="69" t="str">
        <f t="shared" si="28"/>
        <v>OCTOBRE</v>
      </c>
      <c r="C1795" s="65">
        <v>9</v>
      </c>
    </row>
    <row r="1796" spans="1:3">
      <c r="A1796" s="51">
        <v>44837</v>
      </c>
      <c r="B1796" s="69" t="str">
        <f t="shared" si="28"/>
        <v>OCTOBRE</v>
      </c>
      <c r="C1796" s="65">
        <v>9</v>
      </c>
    </row>
    <row r="1797" spans="1:3">
      <c r="A1797" s="50">
        <v>44837</v>
      </c>
      <c r="B1797" s="69" t="str">
        <f t="shared" si="28"/>
        <v>OCTOBRE</v>
      </c>
      <c r="C1797" s="65">
        <v>15</v>
      </c>
    </row>
    <row r="1798" spans="1:3">
      <c r="A1798" s="51">
        <v>44837</v>
      </c>
      <c r="B1798" s="69" t="str">
        <f t="shared" si="28"/>
        <v>OCTOBRE</v>
      </c>
      <c r="C1798" s="65">
        <v>16</v>
      </c>
    </row>
    <row r="1799" spans="1:3">
      <c r="A1799" s="50">
        <v>44837</v>
      </c>
      <c r="B1799" s="69" t="str">
        <f t="shared" si="28"/>
        <v>OCTOBRE</v>
      </c>
      <c r="C1799" s="65">
        <v>16</v>
      </c>
    </row>
    <row r="1800" spans="1:3">
      <c r="A1800" s="51">
        <v>44837</v>
      </c>
      <c r="B1800" s="69" t="str">
        <f t="shared" si="28"/>
        <v>OCTOBRE</v>
      </c>
      <c r="C1800" s="65">
        <v>14</v>
      </c>
    </row>
    <row r="1801" spans="1:3">
      <c r="A1801" s="50">
        <v>44837</v>
      </c>
      <c r="B1801" s="69" t="str">
        <f t="shared" si="28"/>
        <v>OCTOBRE</v>
      </c>
      <c r="C1801" s="65">
        <v>5</v>
      </c>
    </row>
    <row r="1802" spans="1:3">
      <c r="A1802" s="51">
        <v>44837</v>
      </c>
      <c r="B1802" s="69" t="str">
        <f t="shared" si="28"/>
        <v>OCTOBRE</v>
      </c>
      <c r="C1802" s="65">
        <v>9</v>
      </c>
    </row>
    <row r="1803" spans="1:3">
      <c r="A1803" s="50">
        <v>44837</v>
      </c>
      <c r="B1803" s="69" t="str">
        <f t="shared" si="28"/>
        <v>OCTOBRE</v>
      </c>
      <c r="C1803" s="65">
        <v>7</v>
      </c>
    </row>
    <row r="1804" spans="1:3">
      <c r="A1804" s="51">
        <v>44837</v>
      </c>
      <c r="B1804" s="69" t="str">
        <f t="shared" si="28"/>
        <v>OCTOBRE</v>
      </c>
      <c r="C1804" s="65">
        <v>10</v>
      </c>
    </row>
    <row r="1805" spans="1:3">
      <c r="A1805" s="50">
        <v>44837</v>
      </c>
      <c r="B1805" s="69" t="str">
        <f t="shared" si="28"/>
        <v>OCTOBRE</v>
      </c>
      <c r="C1805" s="65">
        <v>13</v>
      </c>
    </row>
    <row r="1806" spans="1:3">
      <c r="A1806" s="51">
        <v>44837</v>
      </c>
      <c r="B1806" s="69" t="str">
        <f t="shared" si="28"/>
        <v>OCTOBRE</v>
      </c>
      <c r="C1806" s="65">
        <v>20</v>
      </c>
    </row>
    <row r="1807" spans="1:3">
      <c r="A1807" s="50">
        <v>44837</v>
      </c>
      <c r="B1807" s="69" t="str">
        <f t="shared" si="28"/>
        <v>OCTOBRE</v>
      </c>
      <c r="C1807" s="65">
        <v>15</v>
      </c>
    </row>
    <row r="1808" spans="1:3">
      <c r="A1808" s="51">
        <v>44837</v>
      </c>
      <c r="B1808" s="69" t="str">
        <f t="shared" si="28"/>
        <v>OCTOBRE</v>
      </c>
      <c r="C1808" s="65">
        <v>11</v>
      </c>
    </row>
    <row r="1809" spans="1:3">
      <c r="A1809" s="50">
        <v>44837</v>
      </c>
      <c r="B1809" s="69" t="str">
        <f t="shared" si="28"/>
        <v>OCTOBRE</v>
      </c>
      <c r="C1809" s="65">
        <v>7</v>
      </c>
    </row>
    <row r="1810" spans="1:3">
      <c r="A1810" s="51">
        <v>44837</v>
      </c>
      <c r="B1810" s="69" t="str">
        <f t="shared" si="28"/>
        <v>OCTOBRE</v>
      </c>
      <c r="C1810" s="65">
        <v>10</v>
      </c>
    </row>
    <row r="1811" spans="1:3">
      <c r="A1811" s="50">
        <v>44837</v>
      </c>
      <c r="B1811" s="69" t="str">
        <f t="shared" si="28"/>
        <v>OCTOBRE</v>
      </c>
      <c r="C1811" s="65">
        <v>16</v>
      </c>
    </row>
    <row r="1812" spans="1:3">
      <c r="A1812" s="51">
        <v>44837</v>
      </c>
      <c r="B1812" s="69" t="str">
        <f t="shared" si="28"/>
        <v>OCTOBRE</v>
      </c>
      <c r="C1812" s="65">
        <v>13</v>
      </c>
    </row>
    <row r="1813" spans="1:3">
      <c r="A1813" s="50">
        <v>44837</v>
      </c>
      <c r="B1813" s="69" t="str">
        <f t="shared" si="28"/>
        <v>OCTOBRE</v>
      </c>
      <c r="C1813" s="65">
        <v>9</v>
      </c>
    </row>
    <row r="1814" spans="1:3">
      <c r="A1814" s="51">
        <v>44840</v>
      </c>
      <c r="B1814" s="69" t="str">
        <f t="shared" si="28"/>
        <v>OCTOBRE</v>
      </c>
      <c r="C1814" s="65">
        <v>12</v>
      </c>
    </row>
    <row r="1815" spans="1:3">
      <c r="A1815" s="50">
        <v>44840</v>
      </c>
      <c r="B1815" s="69" t="str">
        <f t="shared" si="28"/>
        <v>OCTOBRE</v>
      </c>
      <c r="C1815" s="65">
        <v>5</v>
      </c>
    </row>
    <row r="1816" spans="1:3">
      <c r="A1816" s="51">
        <v>44840</v>
      </c>
      <c r="B1816" s="69" t="str">
        <f t="shared" si="28"/>
        <v>OCTOBRE</v>
      </c>
      <c r="C1816" s="65">
        <v>25</v>
      </c>
    </row>
    <row r="1817" spans="1:3">
      <c r="A1817" s="50">
        <v>44840</v>
      </c>
      <c r="B1817" s="69" t="str">
        <f t="shared" si="28"/>
        <v>OCTOBRE</v>
      </c>
      <c r="C1817" s="65">
        <v>16</v>
      </c>
    </row>
    <row r="1818" spans="1:3">
      <c r="A1818" s="51">
        <v>44840</v>
      </c>
      <c r="B1818" s="69" t="str">
        <f t="shared" si="28"/>
        <v>OCTOBRE</v>
      </c>
      <c r="C1818" s="65">
        <v>17</v>
      </c>
    </row>
    <row r="1819" spans="1:3">
      <c r="A1819" s="50">
        <v>44840</v>
      </c>
      <c r="B1819" s="69" t="str">
        <f t="shared" si="28"/>
        <v>OCTOBRE</v>
      </c>
      <c r="C1819" s="65">
        <v>11</v>
      </c>
    </row>
    <row r="1820" spans="1:3">
      <c r="A1820" s="51">
        <v>44840</v>
      </c>
      <c r="B1820" s="69" t="str">
        <f t="shared" si="28"/>
        <v>OCTOBRE</v>
      </c>
      <c r="C1820" s="65">
        <v>26</v>
      </c>
    </row>
    <row r="1821" spans="1:3">
      <c r="A1821" s="50">
        <v>44840</v>
      </c>
      <c r="B1821" s="69" t="str">
        <f t="shared" si="28"/>
        <v>OCTOBRE</v>
      </c>
      <c r="C1821" s="65">
        <v>11</v>
      </c>
    </row>
    <row r="1822" spans="1:3">
      <c r="A1822" s="51">
        <v>44840</v>
      </c>
      <c r="B1822" s="69" t="str">
        <f t="shared" si="28"/>
        <v>OCTOBRE</v>
      </c>
      <c r="C1822" s="65">
        <v>17</v>
      </c>
    </row>
    <row r="1823" spans="1:3">
      <c r="A1823" s="50">
        <v>44840</v>
      </c>
      <c r="B1823" s="69" t="str">
        <f t="shared" si="28"/>
        <v>OCTOBRE</v>
      </c>
      <c r="C1823" s="65">
        <v>10</v>
      </c>
    </row>
    <row r="1824" spans="1:3">
      <c r="A1824" s="51">
        <v>44840</v>
      </c>
      <c r="B1824" s="69" t="str">
        <f t="shared" si="28"/>
        <v>OCTOBRE</v>
      </c>
      <c r="C1824" s="65">
        <v>15</v>
      </c>
    </row>
    <row r="1825" spans="1:3">
      <c r="A1825" s="50">
        <v>44840</v>
      </c>
      <c r="B1825" s="69" t="str">
        <f t="shared" si="28"/>
        <v>OCTOBRE</v>
      </c>
      <c r="C1825" s="65">
        <v>14</v>
      </c>
    </row>
    <row r="1826" spans="1:3">
      <c r="A1826" s="51">
        <v>44840</v>
      </c>
      <c r="B1826" s="69" t="str">
        <f t="shared" si="28"/>
        <v>OCTOBRE</v>
      </c>
      <c r="C1826" s="65">
        <v>12</v>
      </c>
    </row>
    <row r="1827" spans="1:3">
      <c r="A1827" s="50">
        <v>44840</v>
      </c>
      <c r="B1827" s="69" t="str">
        <f t="shared" si="28"/>
        <v>OCTOBRE</v>
      </c>
      <c r="C1827" s="65">
        <v>22</v>
      </c>
    </row>
    <row r="1828" spans="1:3">
      <c r="A1828" s="51">
        <v>45201</v>
      </c>
      <c r="B1828" s="69" t="str">
        <f t="shared" si="28"/>
        <v>OCTOBRE</v>
      </c>
      <c r="C1828" s="65">
        <v>10</v>
      </c>
    </row>
    <row r="1829" spans="1:3">
      <c r="A1829" s="50">
        <v>45201</v>
      </c>
      <c r="B1829" s="69" t="str">
        <f t="shared" si="28"/>
        <v>OCTOBRE</v>
      </c>
      <c r="C1829" s="65">
        <v>5</v>
      </c>
    </row>
    <row r="1830" spans="1:3">
      <c r="A1830" s="51">
        <v>45201</v>
      </c>
      <c r="B1830" s="69" t="str">
        <f t="shared" si="28"/>
        <v>OCTOBRE</v>
      </c>
      <c r="C1830" s="65">
        <v>18</v>
      </c>
    </row>
    <row r="1831" spans="1:3">
      <c r="A1831" s="50">
        <v>45201</v>
      </c>
      <c r="B1831" s="69" t="str">
        <f t="shared" si="28"/>
        <v>OCTOBRE</v>
      </c>
      <c r="C1831" s="65">
        <v>16</v>
      </c>
    </row>
    <row r="1832" spans="1:3">
      <c r="A1832" s="51">
        <v>45201</v>
      </c>
      <c r="B1832" s="69" t="str">
        <f t="shared" si="28"/>
        <v>OCTOBRE</v>
      </c>
      <c r="C1832" s="65">
        <v>10</v>
      </c>
    </row>
    <row r="1833" spans="1:3">
      <c r="A1833" s="50">
        <v>45201</v>
      </c>
      <c r="B1833" s="69" t="str">
        <f t="shared" si="28"/>
        <v>OCTOBRE</v>
      </c>
      <c r="C1833" s="65">
        <v>18</v>
      </c>
    </row>
    <row r="1834" spans="1:3">
      <c r="A1834" s="51">
        <v>45201</v>
      </c>
      <c r="B1834" s="69" t="str">
        <f t="shared" si="28"/>
        <v>OCTOBRE</v>
      </c>
      <c r="C1834" s="65">
        <v>9</v>
      </c>
    </row>
    <row r="1835" spans="1:3">
      <c r="A1835" s="50">
        <v>45201</v>
      </c>
      <c r="B1835" s="69" t="str">
        <f t="shared" si="28"/>
        <v>OCTOBRE</v>
      </c>
      <c r="C1835" s="65">
        <v>17</v>
      </c>
    </row>
    <row r="1836" spans="1:3">
      <c r="A1836" s="51">
        <v>45201</v>
      </c>
      <c r="B1836" s="69" t="str">
        <f t="shared" si="28"/>
        <v>OCTOBRE</v>
      </c>
      <c r="C1836" s="65">
        <v>11</v>
      </c>
    </row>
    <row r="1837" spans="1:3">
      <c r="A1837" s="50">
        <v>45201</v>
      </c>
      <c r="B1837" s="69" t="str">
        <f t="shared" si="28"/>
        <v>OCTOBRE</v>
      </c>
      <c r="C1837" s="65">
        <v>15</v>
      </c>
    </row>
    <row r="1838" spans="1:3">
      <c r="A1838" s="51">
        <v>45201</v>
      </c>
      <c r="B1838" s="69" t="str">
        <f t="shared" si="28"/>
        <v>OCTOBRE</v>
      </c>
      <c r="C1838" s="65">
        <v>18</v>
      </c>
    </row>
    <row r="1839" spans="1:3">
      <c r="A1839" s="50">
        <v>45201</v>
      </c>
      <c r="B1839" s="69" t="str">
        <f t="shared" si="28"/>
        <v>OCTOBRE</v>
      </c>
      <c r="C1839" s="65">
        <v>15</v>
      </c>
    </row>
    <row r="1840" spans="1:3">
      <c r="A1840" s="51">
        <v>45201</v>
      </c>
      <c r="B1840" s="69" t="str">
        <f t="shared" si="28"/>
        <v>OCTOBRE</v>
      </c>
      <c r="C1840" s="65">
        <v>5</v>
      </c>
    </row>
    <row r="1841" spans="1:3">
      <c r="A1841" s="50">
        <v>45207</v>
      </c>
      <c r="B1841" s="69" t="str">
        <f t="shared" si="28"/>
        <v>OCTOBRE</v>
      </c>
      <c r="C1841" s="65">
        <v>10</v>
      </c>
    </row>
    <row r="1842" spans="1:3">
      <c r="A1842" s="51">
        <v>45207</v>
      </c>
      <c r="B1842" s="69" t="str">
        <f t="shared" si="28"/>
        <v>OCTOBRE</v>
      </c>
      <c r="C1842" s="65">
        <v>20</v>
      </c>
    </row>
    <row r="1843" spans="1:3">
      <c r="A1843" s="50">
        <v>45207</v>
      </c>
      <c r="B1843" s="69" t="str">
        <f t="shared" si="28"/>
        <v>OCTOBRE</v>
      </c>
      <c r="C1843" s="65">
        <v>19</v>
      </c>
    </row>
    <row r="1844" spans="1:3">
      <c r="A1844" s="51">
        <v>45207</v>
      </c>
      <c r="B1844" s="69" t="str">
        <f t="shared" si="28"/>
        <v>OCTOBRE</v>
      </c>
      <c r="C1844" s="65">
        <v>10</v>
      </c>
    </row>
    <row r="1845" spans="1:3">
      <c r="A1845" s="50">
        <v>45207</v>
      </c>
      <c r="B1845" s="69" t="str">
        <f t="shared" si="28"/>
        <v>OCTOBRE</v>
      </c>
      <c r="C1845" s="65">
        <v>14</v>
      </c>
    </row>
    <row r="1846" spans="1:3">
      <c r="A1846" s="51">
        <v>45207</v>
      </c>
      <c r="B1846" s="69" t="str">
        <f t="shared" si="28"/>
        <v>OCTOBRE</v>
      </c>
      <c r="C1846" s="65">
        <v>23</v>
      </c>
    </row>
    <row r="1847" spans="1:3">
      <c r="A1847" s="50">
        <v>45207</v>
      </c>
      <c r="B1847" s="69" t="str">
        <f t="shared" si="28"/>
        <v>OCTOBRE</v>
      </c>
      <c r="C1847" s="65">
        <v>17</v>
      </c>
    </row>
    <row r="1848" spans="1:3">
      <c r="A1848" s="51">
        <v>45207</v>
      </c>
      <c r="B1848" s="69" t="str">
        <f t="shared" si="28"/>
        <v>OCTOBRE</v>
      </c>
      <c r="C1848" s="65">
        <v>15</v>
      </c>
    </row>
    <row r="1849" spans="1:3">
      <c r="A1849" s="50">
        <v>45207</v>
      </c>
      <c r="B1849" s="69" t="str">
        <f t="shared" si="28"/>
        <v>OCTOBRE</v>
      </c>
      <c r="C1849" s="65">
        <v>20</v>
      </c>
    </row>
    <row r="1850" spans="1:3">
      <c r="A1850" s="51">
        <v>45207</v>
      </c>
      <c r="B1850" s="69" t="str">
        <f t="shared" si="28"/>
        <v>OCTOBRE</v>
      </c>
      <c r="C1850" s="65">
        <v>17</v>
      </c>
    </row>
    <row r="1851" spans="1:3">
      <c r="A1851" s="50">
        <v>45207</v>
      </c>
      <c r="B1851" s="69" t="str">
        <f t="shared" si="28"/>
        <v>OCTOBRE</v>
      </c>
      <c r="C1851" s="65">
        <v>28</v>
      </c>
    </row>
    <row r="1852" spans="1:3">
      <c r="A1852" s="51">
        <v>45207</v>
      </c>
      <c r="B1852" s="69" t="str">
        <f t="shared" si="28"/>
        <v>OCTOBRE</v>
      </c>
      <c r="C1852" s="65">
        <v>11</v>
      </c>
    </row>
    <row r="1853" spans="1:3">
      <c r="A1853" s="50">
        <v>45219</v>
      </c>
      <c r="B1853" s="69" t="str">
        <f t="shared" si="28"/>
        <v>OCTOBRE</v>
      </c>
      <c r="C1853" s="65">
        <v>11</v>
      </c>
    </row>
    <row r="1854" spans="1:3">
      <c r="A1854" s="51">
        <v>45219</v>
      </c>
      <c r="B1854" s="69" t="str">
        <f t="shared" si="28"/>
        <v>OCTOBRE</v>
      </c>
      <c r="C1854" s="65">
        <v>14</v>
      </c>
    </row>
    <row r="1855" spans="1:3">
      <c r="A1855" s="50">
        <v>45219</v>
      </c>
      <c r="B1855" s="69" t="str">
        <f t="shared" si="28"/>
        <v>OCTOBRE</v>
      </c>
      <c r="C1855" s="65">
        <v>10</v>
      </c>
    </row>
    <row r="1856" spans="1:3">
      <c r="A1856" s="51">
        <v>45219</v>
      </c>
      <c r="B1856" s="69" t="str">
        <f t="shared" si="28"/>
        <v>OCTOBRE</v>
      </c>
      <c r="C1856" s="65">
        <v>12</v>
      </c>
    </row>
    <row r="1857" spans="1:3">
      <c r="A1857" s="50">
        <v>45219</v>
      </c>
      <c r="B1857" s="69" t="str">
        <f t="shared" si="28"/>
        <v>OCTOBRE</v>
      </c>
      <c r="C1857" s="65">
        <v>17</v>
      </c>
    </row>
    <row r="1858" spans="1:3">
      <c r="A1858" s="51">
        <v>45219</v>
      </c>
      <c r="B1858" s="69" t="str">
        <f t="shared" ref="B1858:B1921" si="29">UPPER(TEXT(A1858,  "mmmm"))</f>
        <v>OCTOBRE</v>
      </c>
      <c r="C1858" s="65">
        <v>15</v>
      </c>
    </row>
    <row r="1859" spans="1:3">
      <c r="A1859" s="50">
        <v>45219</v>
      </c>
      <c r="B1859" s="69" t="str">
        <f t="shared" si="29"/>
        <v>OCTOBRE</v>
      </c>
      <c r="C1859" s="65">
        <v>15</v>
      </c>
    </row>
    <row r="1860" spans="1:3">
      <c r="A1860" s="51">
        <v>45219</v>
      </c>
      <c r="B1860" s="69" t="str">
        <f t="shared" si="29"/>
        <v>OCTOBRE</v>
      </c>
      <c r="C1860" s="65">
        <v>24</v>
      </c>
    </row>
    <row r="1861" spans="1:3">
      <c r="A1861" s="50">
        <v>45219</v>
      </c>
      <c r="B1861" s="69" t="str">
        <f t="shared" si="29"/>
        <v>OCTOBRE</v>
      </c>
      <c r="C1861" s="65">
        <v>11</v>
      </c>
    </row>
    <row r="1862" spans="1:3">
      <c r="A1862" s="51">
        <v>45219</v>
      </c>
      <c r="B1862" s="69" t="str">
        <f t="shared" si="29"/>
        <v>OCTOBRE</v>
      </c>
      <c r="C1862" s="65">
        <v>12</v>
      </c>
    </row>
    <row r="1863" spans="1:3">
      <c r="A1863" s="50">
        <v>45219</v>
      </c>
      <c r="B1863" s="69" t="str">
        <f t="shared" si="29"/>
        <v>OCTOBRE</v>
      </c>
      <c r="C1863" s="65">
        <v>17</v>
      </c>
    </row>
    <row r="1864" spans="1:3">
      <c r="A1864" s="51">
        <v>45219</v>
      </c>
      <c r="B1864" s="69" t="str">
        <f t="shared" si="29"/>
        <v>OCTOBRE</v>
      </c>
      <c r="C1864" s="65">
        <v>9</v>
      </c>
    </row>
    <row r="1865" spans="1:3">
      <c r="A1865" s="50">
        <v>45219</v>
      </c>
      <c r="B1865" s="69" t="str">
        <f t="shared" si="29"/>
        <v>OCTOBRE</v>
      </c>
      <c r="C1865" s="65">
        <v>10</v>
      </c>
    </row>
    <row r="1866" spans="1:3">
      <c r="A1866" s="51">
        <v>45219</v>
      </c>
      <c r="B1866" s="69" t="str">
        <f t="shared" si="29"/>
        <v>OCTOBRE</v>
      </c>
      <c r="C1866" s="65">
        <v>13</v>
      </c>
    </row>
    <row r="1867" spans="1:3">
      <c r="A1867" s="51">
        <v>45229</v>
      </c>
      <c r="B1867" s="69" t="str">
        <f t="shared" si="29"/>
        <v>OCTOBRE</v>
      </c>
      <c r="C1867" s="65">
        <v>4</v>
      </c>
    </row>
    <row r="1868" spans="1:3">
      <c r="A1868" s="50">
        <v>45229</v>
      </c>
      <c r="B1868" s="69" t="str">
        <f t="shared" si="29"/>
        <v>OCTOBRE</v>
      </c>
      <c r="C1868" s="65">
        <v>12</v>
      </c>
    </row>
    <row r="1869" spans="1:3">
      <c r="A1869" s="51">
        <v>45229</v>
      </c>
      <c r="B1869" s="69" t="str">
        <f t="shared" si="29"/>
        <v>OCTOBRE</v>
      </c>
      <c r="C1869" s="65">
        <v>12</v>
      </c>
    </row>
    <row r="1870" spans="1:3">
      <c r="A1870" s="50">
        <v>45229</v>
      </c>
      <c r="B1870" s="69" t="str">
        <f t="shared" si="29"/>
        <v>OCTOBRE</v>
      </c>
      <c r="C1870" s="65">
        <v>15</v>
      </c>
    </row>
    <row r="1871" spans="1:3">
      <c r="A1871" s="51">
        <v>45229</v>
      </c>
      <c r="B1871" s="69" t="str">
        <f t="shared" si="29"/>
        <v>OCTOBRE</v>
      </c>
      <c r="C1871" s="65">
        <v>14</v>
      </c>
    </row>
    <row r="1872" spans="1:3">
      <c r="A1872" s="50">
        <v>45229</v>
      </c>
      <c r="B1872" s="69" t="str">
        <f t="shared" si="29"/>
        <v>OCTOBRE</v>
      </c>
      <c r="C1872" s="65">
        <v>3</v>
      </c>
    </row>
    <row r="1873" spans="1:3">
      <c r="A1873" s="51">
        <v>45229</v>
      </c>
      <c r="B1873" s="69" t="str">
        <f t="shared" si="29"/>
        <v>OCTOBRE</v>
      </c>
      <c r="C1873" s="65">
        <v>17</v>
      </c>
    </row>
    <row r="1874" spans="1:3">
      <c r="A1874" s="50">
        <v>45229</v>
      </c>
      <c r="B1874" s="69" t="str">
        <f t="shared" si="29"/>
        <v>OCTOBRE</v>
      </c>
      <c r="C1874" s="65">
        <v>7</v>
      </c>
    </row>
    <row r="1875" spans="1:3">
      <c r="A1875" s="51">
        <v>45229</v>
      </c>
      <c r="B1875" s="69" t="str">
        <f t="shared" si="29"/>
        <v>OCTOBRE</v>
      </c>
      <c r="C1875" s="65">
        <v>11</v>
      </c>
    </row>
    <row r="1876" spans="1:3">
      <c r="A1876" s="50">
        <v>45229</v>
      </c>
      <c r="B1876" s="69" t="str">
        <f t="shared" si="29"/>
        <v>OCTOBRE</v>
      </c>
      <c r="C1876" s="65">
        <v>21</v>
      </c>
    </row>
    <row r="1877" spans="1:3">
      <c r="A1877" s="51">
        <v>45229</v>
      </c>
      <c r="B1877" s="69" t="str">
        <f t="shared" si="29"/>
        <v>OCTOBRE</v>
      </c>
      <c r="C1877" s="65">
        <v>21</v>
      </c>
    </row>
    <row r="1878" spans="1:3">
      <c r="A1878" s="50">
        <v>45229</v>
      </c>
      <c r="B1878" s="69" t="str">
        <f t="shared" si="29"/>
        <v>OCTOBRE</v>
      </c>
      <c r="C1878" s="65">
        <v>13</v>
      </c>
    </row>
    <row r="1879" spans="1:3">
      <c r="A1879" s="51">
        <v>45229</v>
      </c>
      <c r="B1879" s="69" t="str">
        <f t="shared" si="29"/>
        <v>OCTOBRE</v>
      </c>
      <c r="C1879" s="65">
        <v>11</v>
      </c>
    </row>
    <row r="1880" spans="1:3">
      <c r="A1880" s="50">
        <v>45229</v>
      </c>
      <c r="B1880" s="69" t="str">
        <f t="shared" si="29"/>
        <v>OCTOBRE</v>
      </c>
      <c r="C1880" s="65">
        <v>9</v>
      </c>
    </row>
    <row r="1881" spans="1:3">
      <c r="A1881" s="51">
        <v>45229</v>
      </c>
      <c r="B1881" s="69" t="str">
        <f t="shared" si="29"/>
        <v>OCTOBRE</v>
      </c>
      <c r="C1881" s="65">
        <v>4</v>
      </c>
    </row>
    <row r="1882" spans="1:3">
      <c r="A1882" s="50">
        <v>45229</v>
      </c>
      <c r="B1882" s="69" t="str">
        <f t="shared" si="29"/>
        <v>OCTOBRE</v>
      </c>
      <c r="C1882" s="65">
        <v>14</v>
      </c>
    </row>
    <row r="1883" spans="1:3">
      <c r="A1883" s="51">
        <v>44082</v>
      </c>
      <c r="B1883" s="69" t="str">
        <f t="shared" si="29"/>
        <v>SEPTEMBRE</v>
      </c>
      <c r="C1883" s="65">
        <v>9</v>
      </c>
    </row>
    <row r="1884" spans="1:3">
      <c r="A1884" s="50">
        <v>44082</v>
      </c>
      <c r="B1884" s="69" t="str">
        <f t="shared" si="29"/>
        <v>SEPTEMBRE</v>
      </c>
      <c r="C1884" s="65">
        <v>13</v>
      </c>
    </row>
    <row r="1885" spans="1:3">
      <c r="A1885" s="51">
        <v>44082</v>
      </c>
      <c r="B1885" s="69" t="str">
        <f t="shared" si="29"/>
        <v>SEPTEMBRE</v>
      </c>
      <c r="C1885" s="65">
        <v>14</v>
      </c>
    </row>
    <row r="1886" spans="1:3">
      <c r="A1886" s="50">
        <v>44082</v>
      </c>
      <c r="B1886" s="69" t="str">
        <f t="shared" si="29"/>
        <v>SEPTEMBRE</v>
      </c>
      <c r="C1886" s="65">
        <v>17</v>
      </c>
    </row>
    <row r="1887" spans="1:3">
      <c r="A1887" s="51">
        <v>44082</v>
      </c>
      <c r="B1887" s="69" t="str">
        <f t="shared" si="29"/>
        <v>SEPTEMBRE</v>
      </c>
      <c r="C1887" s="65">
        <v>23</v>
      </c>
    </row>
    <row r="1888" spans="1:3">
      <c r="A1888" s="50">
        <v>44082</v>
      </c>
      <c r="B1888" s="69" t="str">
        <f t="shared" si="29"/>
        <v>SEPTEMBRE</v>
      </c>
      <c r="C1888" s="65">
        <v>12</v>
      </c>
    </row>
    <row r="1889" spans="1:3">
      <c r="A1889" s="51">
        <v>44082</v>
      </c>
      <c r="B1889" s="69" t="str">
        <f t="shared" si="29"/>
        <v>SEPTEMBRE</v>
      </c>
      <c r="C1889" s="65">
        <v>9</v>
      </c>
    </row>
    <row r="1890" spans="1:3">
      <c r="A1890" s="50">
        <v>44082</v>
      </c>
      <c r="B1890" s="69" t="str">
        <f t="shared" si="29"/>
        <v>SEPTEMBRE</v>
      </c>
      <c r="C1890" s="65">
        <v>7</v>
      </c>
    </row>
    <row r="1891" spans="1:3">
      <c r="A1891" s="51">
        <v>44082</v>
      </c>
      <c r="B1891" s="69" t="str">
        <f t="shared" si="29"/>
        <v>SEPTEMBRE</v>
      </c>
      <c r="C1891" s="65">
        <v>9</v>
      </c>
    </row>
    <row r="1892" spans="1:3">
      <c r="A1892" s="50">
        <v>44082</v>
      </c>
      <c r="B1892" s="69" t="str">
        <f t="shared" si="29"/>
        <v>SEPTEMBRE</v>
      </c>
      <c r="C1892" s="65">
        <v>10</v>
      </c>
    </row>
    <row r="1893" spans="1:3">
      <c r="A1893" s="51">
        <v>44082</v>
      </c>
      <c r="B1893" s="69" t="str">
        <f t="shared" si="29"/>
        <v>SEPTEMBRE</v>
      </c>
      <c r="C1893" s="65">
        <v>12</v>
      </c>
    </row>
    <row r="1894" spans="1:3">
      <c r="A1894" s="50">
        <v>44082</v>
      </c>
      <c r="B1894" s="69" t="str">
        <f t="shared" si="29"/>
        <v>SEPTEMBRE</v>
      </c>
      <c r="C1894" s="65">
        <v>10</v>
      </c>
    </row>
    <row r="1895" spans="1:3">
      <c r="A1895" s="51">
        <v>44082</v>
      </c>
      <c r="B1895" s="69" t="str">
        <f t="shared" si="29"/>
        <v>SEPTEMBRE</v>
      </c>
      <c r="C1895" s="65">
        <v>9</v>
      </c>
    </row>
    <row r="1896" spans="1:3">
      <c r="A1896" s="50">
        <v>44082</v>
      </c>
      <c r="B1896" s="69" t="str">
        <f t="shared" si="29"/>
        <v>SEPTEMBRE</v>
      </c>
      <c r="C1896" s="65">
        <v>14</v>
      </c>
    </row>
    <row r="1897" spans="1:3">
      <c r="A1897" s="51">
        <v>44095</v>
      </c>
      <c r="B1897" s="69" t="str">
        <f t="shared" si="29"/>
        <v>SEPTEMBRE</v>
      </c>
      <c r="C1897" s="65">
        <v>3</v>
      </c>
    </row>
    <row r="1898" spans="1:3">
      <c r="A1898" s="50">
        <v>44095</v>
      </c>
      <c r="B1898" s="69" t="str">
        <f t="shared" si="29"/>
        <v>SEPTEMBRE</v>
      </c>
      <c r="C1898" s="65">
        <v>12</v>
      </c>
    </row>
    <row r="1899" spans="1:3">
      <c r="A1899" s="51">
        <v>44095</v>
      </c>
      <c r="B1899" s="69" t="str">
        <f t="shared" si="29"/>
        <v>SEPTEMBRE</v>
      </c>
      <c r="C1899" s="65">
        <v>16</v>
      </c>
    </row>
    <row r="1900" spans="1:3">
      <c r="A1900" s="50">
        <v>44095</v>
      </c>
      <c r="B1900" s="69" t="str">
        <f t="shared" si="29"/>
        <v>SEPTEMBRE</v>
      </c>
      <c r="C1900" s="65">
        <v>9</v>
      </c>
    </row>
    <row r="1901" spans="1:3">
      <c r="A1901" s="51">
        <v>44095</v>
      </c>
      <c r="B1901" s="69" t="str">
        <f t="shared" si="29"/>
        <v>SEPTEMBRE</v>
      </c>
      <c r="C1901" s="65">
        <v>12</v>
      </c>
    </row>
    <row r="1902" spans="1:3">
      <c r="A1902" s="50">
        <v>44095</v>
      </c>
      <c r="B1902" s="69" t="str">
        <f t="shared" si="29"/>
        <v>SEPTEMBRE</v>
      </c>
      <c r="C1902" s="65">
        <v>20</v>
      </c>
    </row>
    <row r="1903" spans="1:3">
      <c r="A1903" s="51">
        <v>44095</v>
      </c>
      <c r="B1903" s="69" t="str">
        <f t="shared" si="29"/>
        <v>SEPTEMBRE</v>
      </c>
      <c r="C1903" s="65">
        <v>17</v>
      </c>
    </row>
    <row r="1904" spans="1:3">
      <c r="A1904" s="50">
        <v>44095</v>
      </c>
      <c r="B1904" s="69" t="str">
        <f t="shared" si="29"/>
        <v>SEPTEMBRE</v>
      </c>
      <c r="C1904" s="65">
        <v>19</v>
      </c>
    </row>
    <row r="1905" spans="1:3">
      <c r="A1905" s="51">
        <v>44095</v>
      </c>
      <c r="B1905" s="69" t="str">
        <f t="shared" si="29"/>
        <v>SEPTEMBRE</v>
      </c>
      <c r="C1905" s="65">
        <v>9</v>
      </c>
    </row>
    <row r="1906" spans="1:3">
      <c r="A1906" s="50">
        <v>44095</v>
      </c>
      <c r="B1906" s="69" t="str">
        <f t="shared" si="29"/>
        <v>SEPTEMBRE</v>
      </c>
      <c r="C1906" s="65">
        <v>15</v>
      </c>
    </row>
    <row r="1907" spans="1:3">
      <c r="A1907" s="51">
        <v>44445</v>
      </c>
      <c r="B1907" s="69" t="str">
        <f t="shared" si="29"/>
        <v>SEPTEMBRE</v>
      </c>
      <c r="C1907" s="65">
        <v>5</v>
      </c>
    </row>
    <row r="1908" spans="1:3">
      <c r="A1908" s="50">
        <v>44445</v>
      </c>
      <c r="B1908" s="69" t="str">
        <f t="shared" si="29"/>
        <v>SEPTEMBRE</v>
      </c>
      <c r="C1908" s="65">
        <v>10</v>
      </c>
    </row>
    <row r="1909" spans="1:3">
      <c r="A1909" s="51">
        <v>44445</v>
      </c>
      <c r="B1909" s="69" t="str">
        <f t="shared" si="29"/>
        <v>SEPTEMBRE</v>
      </c>
      <c r="C1909" s="65">
        <v>3</v>
      </c>
    </row>
    <row r="1910" spans="1:3">
      <c r="A1910" s="50">
        <v>44445</v>
      </c>
      <c r="B1910" s="69" t="str">
        <f t="shared" si="29"/>
        <v>SEPTEMBRE</v>
      </c>
      <c r="C1910" s="65">
        <v>3</v>
      </c>
    </row>
    <row r="1911" spans="1:3">
      <c r="A1911" s="51">
        <v>44445</v>
      </c>
      <c r="B1911" s="69" t="str">
        <f t="shared" si="29"/>
        <v>SEPTEMBRE</v>
      </c>
      <c r="C1911" s="65">
        <v>6</v>
      </c>
    </row>
    <row r="1912" spans="1:3">
      <c r="A1912" s="50">
        <v>44445</v>
      </c>
      <c r="B1912" s="69" t="str">
        <f t="shared" si="29"/>
        <v>SEPTEMBRE</v>
      </c>
      <c r="C1912" s="65">
        <v>3</v>
      </c>
    </row>
    <row r="1913" spans="1:3">
      <c r="A1913" s="51">
        <v>44445</v>
      </c>
      <c r="B1913" s="69" t="str">
        <f t="shared" si="29"/>
        <v>SEPTEMBRE</v>
      </c>
      <c r="C1913" s="65">
        <v>11</v>
      </c>
    </row>
    <row r="1914" spans="1:3">
      <c r="A1914" s="50">
        <v>44445</v>
      </c>
      <c r="B1914" s="69" t="str">
        <f t="shared" si="29"/>
        <v>SEPTEMBRE</v>
      </c>
      <c r="C1914" s="65">
        <v>10</v>
      </c>
    </row>
    <row r="1915" spans="1:3">
      <c r="A1915" s="51">
        <v>44445</v>
      </c>
      <c r="B1915" s="69" t="str">
        <f t="shared" si="29"/>
        <v>SEPTEMBRE</v>
      </c>
      <c r="C1915" s="65">
        <v>5</v>
      </c>
    </row>
    <row r="1916" spans="1:3">
      <c r="A1916" s="50">
        <v>44445</v>
      </c>
      <c r="B1916" s="69" t="str">
        <f t="shared" si="29"/>
        <v>SEPTEMBRE</v>
      </c>
      <c r="C1916" s="65">
        <v>10</v>
      </c>
    </row>
    <row r="1917" spans="1:3">
      <c r="A1917" s="51">
        <v>44445</v>
      </c>
      <c r="B1917" s="69" t="str">
        <f t="shared" si="29"/>
        <v>SEPTEMBRE</v>
      </c>
      <c r="C1917" s="65">
        <v>12</v>
      </c>
    </row>
    <row r="1918" spans="1:3">
      <c r="A1918" s="50">
        <v>44445</v>
      </c>
      <c r="B1918" s="69" t="str">
        <f t="shared" si="29"/>
        <v>SEPTEMBRE</v>
      </c>
      <c r="C1918" s="65">
        <v>3</v>
      </c>
    </row>
    <row r="1919" spans="1:3">
      <c r="A1919" s="51">
        <v>44445</v>
      </c>
      <c r="B1919" s="69" t="str">
        <f t="shared" si="29"/>
        <v>SEPTEMBRE</v>
      </c>
      <c r="C1919" s="65">
        <v>8</v>
      </c>
    </row>
    <row r="1920" spans="1:3">
      <c r="A1920" s="50">
        <v>44445</v>
      </c>
      <c r="B1920" s="69" t="str">
        <f t="shared" si="29"/>
        <v>SEPTEMBRE</v>
      </c>
      <c r="C1920" s="65">
        <v>8</v>
      </c>
    </row>
    <row r="1921" spans="1:3">
      <c r="A1921" s="51">
        <v>44467</v>
      </c>
      <c r="B1921" s="69" t="str">
        <f t="shared" si="29"/>
        <v>SEPTEMBRE</v>
      </c>
      <c r="C1921" s="65">
        <v>18</v>
      </c>
    </row>
    <row r="1922" spans="1:3">
      <c r="A1922" s="50">
        <v>44467</v>
      </c>
      <c r="B1922" s="69" t="str">
        <f t="shared" ref="B1922:B1985" si="30">UPPER(TEXT(A1922,  "mmmm"))</f>
        <v>SEPTEMBRE</v>
      </c>
      <c r="C1922" s="65">
        <v>11</v>
      </c>
    </row>
    <row r="1923" spans="1:3">
      <c r="A1923" s="51">
        <v>44467</v>
      </c>
      <c r="B1923" s="69" t="str">
        <f t="shared" si="30"/>
        <v>SEPTEMBRE</v>
      </c>
      <c r="C1923" s="65">
        <v>9</v>
      </c>
    </row>
    <row r="1924" spans="1:3">
      <c r="A1924" s="50">
        <v>44467</v>
      </c>
      <c r="B1924" s="69" t="str">
        <f t="shared" si="30"/>
        <v>SEPTEMBRE</v>
      </c>
      <c r="C1924" s="65">
        <v>12</v>
      </c>
    </row>
    <row r="1925" spans="1:3">
      <c r="A1925" s="51">
        <v>44467</v>
      </c>
      <c r="B1925" s="69" t="str">
        <f t="shared" si="30"/>
        <v>SEPTEMBRE</v>
      </c>
      <c r="C1925" s="65">
        <v>9</v>
      </c>
    </row>
    <row r="1926" spans="1:3">
      <c r="A1926" s="50">
        <v>44467</v>
      </c>
      <c r="B1926" s="69" t="str">
        <f t="shared" si="30"/>
        <v>SEPTEMBRE</v>
      </c>
      <c r="C1926" s="65">
        <v>9</v>
      </c>
    </row>
    <row r="1927" spans="1:3">
      <c r="A1927" s="51">
        <v>44467</v>
      </c>
      <c r="B1927" s="69" t="str">
        <f t="shared" si="30"/>
        <v>SEPTEMBRE</v>
      </c>
      <c r="C1927" s="65">
        <v>6</v>
      </c>
    </row>
    <row r="1928" spans="1:3">
      <c r="A1928" s="50">
        <v>44467</v>
      </c>
      <c r="B1928" s="69" t="str">
        <f t="shared" si="30"/>
        <v>SEPTEMBRE</v>
      </c>
      <c r="C1928" s="65">
        <v>7</v>
      </c>
    </row>
    <row r="1929" spans="1:3">
      <c r="A1929" s="51">
        <v>44467</v>
      </c>
      <c r="B1929" s="69" t="str">
        <f t="shared" si="30"/>
        <v>SEPTEMBRE</v>
      </c>
      <c r="C1929" s="65">
        <v>10</v>
      </c>
    </row>
    <row r="1930" spans="1:3">
      <c r="A1930" s="50">
        <v>44467</v>
      </c>
      <c r="B1930" s="69" t="str">
        <f t="shared" si="30"/>
        <v>SEPTEMBRE</v>
      </c>
      <c r="C1930" s="65">
        <v>4</v>
      </c>
    </row>
    <row r="1931" spans="1:3">
      <c r="A1931" s="51">
        <v>44467</v>
      </c>
      <c r="B1931" s="69" t="str">
        <f t="shared" si="30"/>
        <v>SEPTEMBRE</v>
      </c>
      <c r="C1931" s="65">
        <v>11</v>
      </c>
    </row>
    <row r="1932" spans="1:3">
      <c r="A1932" s="50">
        <v>44467</v>
      </c>
      <c r="B1932" s="69" t="str">
        <f t="shared" si="30"/>
        <v>SEPTEMBRE</v>
      </c>
      <c r="C1932" s="65">
        <v>8</v>
      </c>
    </row>
    <row r="1933" spans="1:3">
      <c r="A1933" s="51">
        <v>44467</v>
      </c>
      <c r="B1933" s="69" t="str">
        <f t="shared" si="30"/>
        <v>SEPTEMBRE</v>
      </c>
      <c r="C1933" s="65">
        <v>8</v>
      </c>
    </row>
    <row r="1934" spans="1:3">
      <c r="A1934" s="50">
        <v>44467</v>
      </c>
      <c r="B1934" s="69" t="str">
        <f t="shared" si="30"/>
        <v>SEPTEMBRE</v>
      </c>
      <c r="C1934" s="65">
        <v>2</v>
      </c>
    </row>
    <row r="1935" spans="1:3">
      <c r="A1935" s="51">
        <v>44467</v>
      </c>
      <c r="B1935" s="69" t="str">
        <f t="shared" si="30"/>
        <v>SEPTEMBRE</v>
      </c>
      <c r="C1935" s="65">
        <v>5</v>
      </c>
    </row>
    <row r="1936" spans="1:3">
      <c r="A1936" s="50">
        <v>44467</v>
      </c>
      <c r="B1936" s="69" t="str">
        <f t="shared" si="30"/>
        <v>SEPTEMBRE</v>
      </c>
      <c r="C1936" s="65">
        <v>9</v>
      </c>
    </row>
    <row r="1937" spans="1:3">
      <c r="A1937" s="51">
        <v>44467</v>
      </c>
      <c r="B1937" s="69" t="str">
        <f t="shared" si="30"/>
        <v>SEPTEMBRE</v>
      </c>
      <c r="C1937" s="65">
        <v>5</v>
      </c>
    </row>
    <row r="1938" spans="1:3">
      <c r="A1938" s="50">
        <v>44467</v>
      </c>
      <c r="B1938" s="69" t="str">
        <f t="shared" si="30"/>
        <v>SEPTEMBRE</v>
      </c>
      <c r="C1938" s="65">
        <v>3</v>
      </c>
    </row>
    <row r="1939" spans="1:3">
      <c r="A1939" s="51">
        <v>44467</v>
      </c>
      <c r="B1939" s="69" t="str">
        <f t="shared" si="30"/>
        <v>SEPTEMBRE</v>
      </c>
      <c r="C1939" s="65">
        <v>9</v>
      </c>
    </row>
    <row r="1940" spans="1:3">
      <c r="A1940" s="51">
        <v>44808</v>
      </c>
      <c r="B1940" s="69" t="str">
        <f t="shared" si="30"/>
        <v>SEPTEMBRE</v>
      </c>
      <c r="C1940" s="65">
        <v>12</v>
      </c>
    </row>
    <row r="1941" spans="1:3">
      <c r="A1941" s="50">
        <v>44808</v>
      </c>
      <c r="B1941" s="69" t="str">
        <f t="shared" si="30"/>
        <v>SEPTEMBRE</v>
      </c>
      <c r="C1941" s="65">
        <v>14</v>
      </c>
    </row>
    <row r="1942" spans="1:3">
      <c r="A1942" s="51">
        <v>44808</v>
      </c>
      <c r="B1942" s="69" t="str">
        <f t="shared" si="30"/>
        <v>SEPTEMBRE</v>
      </c>
      <c r="C1942" s="65">
        <v>4</v>
      </c>
    </row>
    <row r="1943" spans="1:3">
      <c r="A1943" s="50">
        <v>44808</v>
      </c>
      <c r="B1943" s="69" t="str">
        <f t="shared" si="30"/>
        <v>SEPTEMBRE</v>
      </c>
      <c r="C1943" s="65">
        <v>10</v>
      </c>
    </row>
    <row r="1944" spans="1:3">
      <c r="A1944" s="51">
        <v>44808</v>
      </c>
      <c r="B1944" s="69" t="str">
        <f t="shared" si="30"/>
        <v>SEPTEMBRE</v>
      </c>
      <c r="C1944" s="65">
        <v>15</v>
      </c>
    </row>
    <row r="1945" spans="1:3">
      <c r="A1945" s="50">
        <v>44808</v>
      </c>
      <c r="B1945" s="69" t="str">
        <f t="shared" si="30"/>
        <v>SEPTEMBRE</v>
      </c>
      <c r="C1945" s="65">
        <v>3</v>
      </c>
    </row>
    <row r="1946" spans="1:3">
      <c r="A1946" s="51">
        <v>44808</v>
      </c>
      <c r="B1946" s="69" t="str">
        <f t="shared" si="30"/>
        <v>SEPTEMBRE</v>
      </c>
      <c r="C1946" s="65">
        <v>12</v>
      </c>
    </row>
    <row r="1947" spans="1:3">
      <c r="A1947" s="50">
        <v>44808</v>
      </c>
      <c r="B1947" s="69" t="str">
        <f t="shared" si="30"/>
        <v>SEPTEMBRE</v>
      </c>
      <c r="C1947" s="65">
        <v>12</v>
      </c>
    </row>
    <row r="1948" spans="1:3">
      <c r="A1948" s="51">
        <v>44808</v>
      </c>
      <c r="B1948" s="69" t="str">
        <f t="shared" si="30"/>
        <v>SEPTEMBRE</v>
      </c>
      <c r="C1948" s="65">
        <v>6</v>
      </c>
    </row>
    <row r="1949" spans="1:3">
      <c r="A1949" s="50">
        <v>44808</v>
      </c>
      <c r="B1949" s="69" t="str">
        <f t="shared" si="30"/>
        <v>SEPTEMBRE</v>
      </c>
      <c r="C1949" s="65">
        <v>17</v>
      </c>
    </row>
    <row r="1950" spans="1:3">
      <c r="A1950" s="51">
        <v>44808</v>
      </c>
      <c r="B1950" s="69" t="str">
        <f t="shared" si="30"/>
        <v>SEPTEMBRE</v>
      </c>
      <c r="C1950" s="65">
        <v>16</v>
      </c>
    </row>
    <row r="1951" spans="1:3">
      <c r="A1951" s="50">
        <v>44808</v>
      </c>
      <c r="B1951" s="69" t="str">
        <f t="shared" si="30"/>
        <v>SEPTEMBRE</v>
      </c>
      <c r="C1951" s="65">
        <v>21</v>
      </c>
    </row>
    <row r="1952" spans="1:3">
      <c r="A1952" s="51">
        <v>44820</v>
      </c>
      <c r="B1952" s="69" t="str">
        <f t="shared" si="30"/>
        <v>SEPTEMBRE</v>
      </c>
      <c r="C1952" s="65">
        <v>7</v>
      </c>
    </row>
    <row r="1953" spans="1:3">
      <c r="A1953" s="50">
        <v>44820</v>
      </c>
      <c r="B1953" s="69" t="str">
        <f t="shared" si="30"/>
        <v>SEPTEMBRE</v>
      </c>
      <c r="C1953" s="65">
        <v>12</v>
      </c>
    </row>
    <row r="1954" spans="1:3">
      <c r="A1954" s="51">
        <v>44820</v>
      </c>
      <c r="B1954" s="69" t="str">
        <f t="shared" si="30"/>
        <v>SEPTEMBRE</v>
      </c>
      <c r="C1954" s="65">
        <v>16</v>
      </c>
    </row>
    <row r="1955" spans="1:3">
      <c r="A1955" s="50">
        <v>44820</v>
      </c>
      <c r="B1955" s="69" t="str">
        <f t="shared" si="30"/>
        <v>SEPTEMBRE</v>
      </c>
      <c r="C1955" s="65">
        <v>12</v>
      </c>
    </row>
    <row r="1956" spans="1:3">
      <c r="A1956" s="51">
        <v>44820</v>
      </c>
      <c r="B1956" s="69" t="str">
        <f t="shared" si="30"/>
        <v>SEPTEMBRE</v>
      </c>
      <c r="C1956" s="65">
        <v>14</v>
      </c>
    </row>
    <row r="1957" spans="1:3">
      <c r="A1957" s="50">
        <v>44820</v>
      </c>
      <c r="B1957" s="69" t="str">
        <f t="shared" si="30"/>
        <v>SEPTEMBRE</v>
      </c>
      <c r="C1957" s="65">
        <v>15</v>
      </c>
    </row>
    <row r="1958" spans="1:3">
      <c r="A1958" s="51">
        <v>44820</v>
      </c>
      <c r="B1958" s="69" t="str">
        <f t="shared" si="30"/>
        <v>SEPTEMBRE</v>
      </c>
      <c r="C1958" s="65">
        <v>12</v>
      </c>
    </row>
    <row r="1959" spans="1:3">
      <c r="A1959" s="50">
        <v>44820</v>
      </c>
      <c r="B1959" s="69" t="str">
        <f t="shared" si="30"/>
        <v>SEPTEMBRE</v>
      </c>
      <c r="C1959" s="65">
        <v>10</v>
      </c>
    </row>
    <row r="1960" spans="1:3">
      <c r="A1960" s="51">
        <v>44820</v>
      </c>
      <c r="B1960" s="69" t="str">
        <f t="shared" si="30"/>
        <v>SEPTEMBRE</v>
      </c>
      <c r="C1960" s="65">
        <v>10</v>
      </c>
    </row>
    <row r="1961" spans="1:3">
      <c r="A1961" s="50">
        <v>44820</v>
      </c>
      <c r="B1961" s="69" t="str">
        <f t="shared" si="30"/>
        <v>SEPTEMBRE</v>
      </c>
      <c r="C1961" s="65">
        <v>10</v>
      </c>
    </row>
    <row r="1962" spans="1:3">
      <c r="A1962" s="51">
        <v>44820</v>
      </c>
      <c r="B1962" s="69" t="str">
        <f t="shared" si="30"/>
        <v>SEPTEMBRE</v>
      </c>
      <c r="C1962" s="65">
        <v>11</v>
      </c>
    </row>
    <row r="1963" spans="1:3">
      <c r="A1963" s="50">
        <v>44824</v>
      </c>
      <c r="B1963" s="69" t="str">
        <f t="shared" si="30"/>
        <v>SEPTEMBRE</v>
      </c>
      <c r="C1963" s="65">
        <v>15</v>
      </c>
    </row>
    <row r="1964" spans="1:3">
      <c r="A1964" s="51">
        <v>44824</v>
      </c>
      <c r="B1964" s="69" t="str">
        <f t="shared" si="30"/>
        <v>SEPTEMBRE</v>
      </c>
      <c r="C1964" s="65">
        <v>10</v>
      </c>
    </row>
    <row r="1965" spans="1:3">
      <c r="A1965" s="50">
        <v>44824</v>
      </c>
      <c r="B1965" s="69" t="str">
        <f t="shared" si="30"/>
        <v>SEPTEMBRE</v>
      </c>
      <c r="C1965" s="65">
        <v>6</v>
      </c>
    </row>
    <row r="1966" spans="1:3">
      <c r="A1966" s="51">
        <v>44824</v>
      </c>
      <c r="B1966" s="69" t="str">
        <f t="shared" si="30"/>
        <v>SEPTEMBRE</v>
      </c>
      <c r="C1966" s="65">
        <v>9</v>
      </c>
    </row>
    <row r="1967" spans="1:3">
      <c r="A1967" s="50">
        <v>44824</v>
      </c>
      <c r="B1967" s="69" t="str">
        <f t="shared" si="30"/>
        <v>SEPTEMBRE</v>
      </c>
      <c r="C1967" s="65">
        <v>17</v>
      </c>
    </row>
    <row r="1968" spans="1:3">
      <c r="A1968" s="51">
        <v>44824</v>
      </c>
      <c r="B1968" s="69" t="str">
        <f t="shared" si="30"/>
        <v>SEPTEMBRE</v>
      </c>
      <c r="C1968" s="65">
        <v>10</v>
      </c>
    </row>
    <row r="1969" spans="1:3">
      <c r="A1969" s="50">
        <v>44824</v>
      </c>
      <c r="B1969" s="69" t="str">
        <f t="shared" si="30"/>
        <v>SEPTEMBRE</v>
      </c>
      <c r="C1969" s="65">
        <v>14</v>
      </c>
    </row>
    <row r="1970" spans="1:3">
      <c r="A1970" s="51">
        <v>44824</v>
      </c>
      <c r="B1970" s="69" t="str">
        <f t="shared" si="30"/>
        <v>SEPTEMBRE</v>
      </c>
      <c r="C1970" s="65">
        <v>8</v>
      </c>
    </row>
    <row r="1971" spans="1:3">
      <c r="A1971" s="50">
        <v>44824</v>
      </c>
      <c r="B1971" s="69" t="str">
        <f t="shared" si="30"/>
        <v>SEPTEMBRE</v>
      </c>
      <c r="C1971" s="65">
        <v>15</v>
      </c>
    </row>
    <row r="1972" spans="1:3">
      <c r="A1972" s="51">
        <v>44824</v>
      </c>
      <c r="B1972" s="69" t="str">
        <f t="shared" si="30"/>
        <v>SEPTEMBRE</v>
      </c>
      <c r="C1972" s="65">
        <v>13</v>
      </c>
    </row>
    <row r="1973" spans="1:3">
      <c r="A1973" s="50">
        <v>44824</v>
      </c>
      <c r="B1973" s="69" t="str">
        <f t="shared" si="30"/>
        <v>SEPTEMBRE</v>
      </c>
      <c r="C1973" s="65">
        <v>13</v>
      </c>
    </row>
    <row r="1974" spans="1:3">
      <c r="A1974" s="51">
        <v>44824</v>
      </c>
      <c r="B1974" s="69" t="str">
        <f t="shared" si="30"/>
        <v>SEPTEMBRE</v>
      </c>
      <c r="C1974" s="65">
        <v>6</v>
      </c>
    </row>
    <row r="1975" spans="1:3">
      <c r="A1975" s="51">
        <v>45171</v>
      </c>
      <c r="B1975" s="69" t="str">
        <f t="shared" si="30"/>
        <v>SEPTEMBRE</v>
      </c>
      <c r="C1975" s="65">
        <v>8</v>
      </c>
    </row>
    <row r="1976" spans="1:3">
      <c r="A1976" s="50">
        <v>45171</v>
      </c>
      <c r="B1976" s="69" t="str">
        <f t="shared" si="30"/>
        <v>SEPTEMBRE</v>
      </c>
      <c r="C1976" s="65">
        <v>2</v>
      </c>
    </row>
    <row r="1977" spans="1:3">
      <c r="A1977" s="51">
        <v>45171</v>
      </c>
      <c r="B1977" s="69" t="str">
        <f t="shared" si="30"/>
        <v>SEPTEMBRE</v>
      </c>
      <c r="C1977" s="65">
        <v>1</v>
      </c>
    </row>
    <row r="1978" spans="1:3">
      <c r="A1978" s="50">
        <v>45171</v>
      </c>
      <c r="B1978" s="69" t="str">
        <f t="shared" si="30"/>
        <v>SEPTEMBRE</v>
      </c>
      <c r="C1978" s="65">
        <v>2</v>
      </c>
    </row>
    <row r="1979" spans="1:3">
      <c r="A1979" s="51">
        <v>45171</v>
      </c>
      <c r="B1979" s="69" t="str">
        <f t="shared" si="30"/>
        <v>SEPTEMBRE</v>
      </c>
      <c r="C1979" s="65">
        <v>3</v>
      </c>
    </row>
    <row r="1980" spans="1:3">
      <c r="A1980" s="50">
        <v>45171</v>
      </c>
      <c r="B1980" s="69" t="str">
        <f t="shared" si="30"/>
        <v>SEPTEMBRE</v>
      </c>
      <c r="C1980" s="65">
        <v>1</v>
      </c>
    </row>
    <row r="1981" spans="1:3">
      <c r="A1981" s="51">
        <v>45171</v>
      </c>
      <c r="B1981" s="69" t="str">
        <f t="shared" si="30"/>
        <v>SEPTEMBRE</v>
      </c>
      <c r="C1981" s="65">
        <v>2</v>
      </c>
    </row>
    <row r="1982" spans="1:3">
      <c r="A1982" s="50">
        <v>45171</v>
      </c>
      <c r="B1982" s="69" t="str">
        <f t="shared" si="30"/>
        <v>SEPTEMBRE</v>
      </c>
      <c r="C1982" s="65">
        <v>1</v>
      </c>
    </row>
    <row r="1983" spans="1:3">
      <c r="A1983" s="51">
        <v>45171</v>
      </c>
      <c r="B1983" s="69" t="str">
        <f t="shared" si="30"/>
        <v>SEPTEMBRE</v>
      </c>
      <c r="C1983" s="65">
        <v>2</v>
      </c>
    </row>
    <row r="1984" spans="1:3">
      <c r="A1984" s="50">
        <v>45171</v>
      </c>
      <c r="B1984" s="69" t="str">
        <f t="shared" si="30"/>
        <v>SEPTEMBRE</v>
      </c>
      <c r="C1984" s="65">
        <v>4</v>
      </c>
    </row>
    <row r="1985" spans="1:3">
      <c r="A1985" s="51">
        <v>45172</v>
      </c>
      <c r="B1985" s="69" t="str">
        <f t="shared" si="30"/>
        <v>SEPTEMBRE</v>
      </c>
      <c r="C1985" s="65">
        <v>6</v>
      </c>
    </row>
    <row r="1986" spans="1:3">
      <c r="A1986" s="50">
        <v>45172</v>
      </c>
      <c r="B1986" s="69" t="str">
        <f t="shared" ref="B1986:B2049" si="31">UPPER(TEXT(A1986,  "mmmm"))</f>
        <v>SEPTEMBRE</v>
      </c>
      <c r="C1986" s="65">
        <v>2</v>
      </c>
    </row>
    <row r="1987" spans="1:3">
      <c r="A1987" s="51">
        <v>45172</v>
      </c>
      <c r="B1987" s="69" t="str">
        <f t="shared" si="31"/>
        <v>SEPTEMBRE</v>
      </c>
      <c r="C1987" s="65">
        <v>2</v>
      </c>
    </row>
    <row r="1988" spans="1:3">
      <c r="A1988" s="50">
        <v>45172</v>
      </c>
      <c r="B1988" s="69" t="str">
        <f t="shared" si="31"/>
        <v>SEPTEMBRE</v>
      </c>
      <c r="C1988" s="65">
        <v>3</v>
      </c>
    </row>
    <row r="1989" spans="1:3">
      <c r="A1989" s="51">
        <v>45172</v>
      </c>
      <c r="B1989" s="69" t="str">
        <f t="shared" si="31"/>
        <v>SEPTEMBRE</v>
      </c>
      <c r="C1989" s="65">
        <v>5</v>
      </c>
    </row>
    <row r="1990" spans="1:3">
      <c r="A1990" s="50">
        <v>45172</v>
      </c>
      <c r="B1990" s="69" t="str">
        <f t="shared" si="31"/>
        <v>SEPTEMBRE</v>
      </c>
      <c r="C1990" s="65">
        <v>3</v>
      </c>
    </row>
    <row r="1991" spans="1:3">
      <c r="A1991" s="51">
        <v>45172</v>
      </c>
      <c r="B1991" s="69" t="str">
        <f t="shared" si="31"/>
        <v>SEPTEMBRE</v>
      </c>
      <c r="C1991" s="65">
        <v>3</v>
      </c>
    </row>
    <row r="1992" spans="1:3">
      <c r="A1992" s="50">
        <v>45172</v>
      </c>
      <c r="B1992" s="69" t="str">
        <f t="shared" si="31"/>
        <v>SEPTEMBRE</v>
      </c>
      <c r="C1992" s="65">
        <v>2</v>
      </c>
    </row>
    <row r="1993" spans="1:3">
      <c r="A1993" s="51">
        <v>45172</v>
      </c>
      <c r="B1993" s="69" t="str">
        <f t="shared" si="31"/>
        <v>SEPTEMBRE</v>
      </c>
      <c r="C1993" s="65">
        <v>1</v>
      </c>
    </row>
    <row r="1994" spans="1:3">
      <c r="A1994" s="50">
        <v>45172</v>
      </c>
      <c r="B1994" s="69" t="str">
        <f t="shared" si="31"/>
        <v>SEPTEMBRE</v>
      </c>
      <c r="C1994" s="65">
        <v>1</v>
      </c>
    </row>
    <row r="1995" spans="1:3">
      <c r="A1995" s="51">
        <v>45172</v>
      </c>
      <c r="B1995" s="69" t="str">
        <f t="shared" si="31"/>
        <v>SEPTEMBRE</v>
      </c>
      <c r="C1995" s="65">
        <v>1</v>
      </c>
    </row>
    <row r="1996" spans="1:3">
      <c r="A1996" s="50">
        <v>45172</v>
      </c>
      <c r="B1996" s="69" t="str">
        <f t="shared" si="31"/>
        <v>SEPTEMBRE</v>
      </c>
      <c r="C1996" s="65">
        <v>2</v>
      </c>
    </row>
    <row r="1997" spans="1:3">
      <c r="A1997" s="51">
        <v>45172</v>
      </c>
      <c r="B1997" s="69" t="str">
        <f t="shared" si="31"/>
        <v>SEPTEMBRE</v>
      </c>
      <c r="C1997" s="65">
        <v>21</v>
      </c>
    </row>
    <row r="1998" spans="1:3">
      <c r="A1998" s="50">
        <v>45172</v>
      </c>
      <c r="B1998" s="69" t="str">
        <f t="shared" si="31"/>
        <v>SEPTEMBRE</v>
      </c>
      <c r="C1998" s="65">
        <v>9</v>
      </c>
    </row>
    <row r="1999" spans="1:3">
      <c r="A1999" s="51">
        <v>45172</v>
      </c>
      <c r="B1999" s="69" t="str">
        <f t="shared" si="31"/>
        <v>SEPTEMBRE</v>
      </c>
      <c r="C1999" s="65">
        <v>4</v>
      </c>
    </row>
    <row r="2000" spans="1:3">
      <c r="A2000" s="50">
        <v>45172</v>
      </c>
      <c r="B2000" s="69" t="str">
        <f t="shared" si="31"/>
        <v>SEPTEMBRE</v>
      </c>
      <c r="C2000" s="65">
        <v>20</v>
      </c>
    </row>
    <row r="2001" spans="1:3">
      <c r="A2001" s="51">
        <v>45172</v>
      </c>
      <c r="B2001" s="69" t="str">
        <f t="shared" si="31"/>
        <v>SEPTEMBRE</v>
      </c>
      <c r="C2001" s="65">
        <v>16</v>
      </c>
    </row>
    <row r="2002" spans="1:3">
      <c r="A2002" s="50">
        <v>45172</v>
      </c>
      <c r="B2002" s="69" t="str">
        <f t="shared" si="31"/>
        <v>SEPTEMBRE</v>
      </c>
      <c r="C2002" s="65">
        <v>12</v>
      </c>
    </row>
    <row r="2003" spans="1:3">
      <c r="A2003" s="51">
        <v>45172</v>
      </c>
      <c r="B2003" s="69" t="str">
        <f t="shared" si="31"/>
        <v>SEPTEMBRE</v>
      </c>
      <c r="C2003" s="65">
        <v>9</v>
      </c>
    </row>
    <row r="2004" spans="1:3">
      <c r="A2004" s="50">
        <v>45172</v>
      </c>
      <c r="B2004" s="69" t="str">
        <f t="shared" si="31"/>
        <v>SEPTEMBRE</v>
      </c>
      <c r="C2004" s="65">
        <v>13</v>
      </c>
    </row>
    <row r="2005" spans="1:3">
      <c r="A2005" s="51">
        <v>45172</v>
      </c>
      <c r="B2005" s="69" t="str">
        <f t="shared" si="31"/>
        <v>SEPTEMBRE</v>
      </c>
      <c r="C2005" s="65">
        <v>16</v>
      </c>
    </row>
    <row r="2006" spans="1:3">
      <c r="A2006" s="50">
        <v>45172</v>
      </c>
      <c r="B2006" s="69" t="str">
        <f t="shared" si="31"/>
        <v>SEPTEMBRE</v>
      </c>
      <c r="C2006" s="65">
        <v>13</v>
      </c>
    </row>
    <row r="2007" spans="1:3">
      <c r="A2007" s="51">
        <v>45172</v>
      </c>
      <c r="B2007" s="69" t="str">
        <f t="shared" si="31"/>
        <v>SEPTEMBRE</v>
      </c>
      <c r="C2007" s="65">
        <v>7</v>
      </c>
    </row>
    <row r="2008" spans="1:3">
      <c r="A2008" s="50">
        <v>45172</v>
      </c>
      <c r="B2008" s="69" t="str">
        <f t="shared" si="31"/>
        <v>SEPTEMBRE</v>
      </c>
      <c r="C2008" s="65">
        <v>12</v>
      </c>
    </row>
    <row r="2009" spans="1:3">
      <c r="A2009" s="51">
        <v>45172</v>
      </c>
      <c r="B2009" s="69" t="str">
        <f t="shared" si="31"/>
        <v>SEPTEMBRE</v>
      </c>
      <c r="C2009" s="65">
        <v>10</v>
      </c>
    </row>
    <row r="2010" spans="1:3">
      <c r="A2010" s="50">
        <v>45174</v>
      </c>
      <c r="B2010" s="69" t="str">
        <f t="shared" si="31"/>
        <v>SEPTEMBRE</v>
      </c>
      <c r="C2010" s="65">
        <v>22</v>
      </c>
    </row>
    <row r="2011" spans="1:3">
      <c r="A2011" s="51">
        <v>45174</v>
      </c>
      <c r="B2011" s="69" t="str">
        <f t="shared" si="31"/>
        <v>SEPTEMBRE</v>
      </c>
      <c r="C2011" s="65">
        <v>4</v>
      </c>
    </row>
    <row r="2012" spans="1:3">
      <c r="A2012" s="50">
        <v>45174</v>
      </c>
      <c r="B2012" s="69" t="str">
        <f t="shared" si="31"/>
        <v>SEPTEMBRE</v>
      </c>
      <c r="C2012" s="65">
        <v>6</v>
      </c>
    </row>
    <row r="2013" spans="1:3">
      <c r="A2013" s="51">
        <v>45174</v>
      </c>
      <c r="B2013" s="69" t="str">
        <f t="shared" si="31"/>
        <v>SEPTEMBRE</v>
      </c>
      <c r="C2013" s="65">
        <v>3</v>
      </c>
    </row>
    <row r="2014" spans="1:3">
      <c r="A2014" s="50">
        <v>45174</v>
      </c>
      <c r="B2014" s="69" t="str">
        <f t="shared" si="31"/>
        <v>SEPTEMBRE</v>
      </c>
      <c r="C2014" s="65">
        <v>4</v>
      </c>
    </row>
    <row r="2015" spans="1:3">
      <c r="A2015" s="51">
        <v>45174</v>
      </c>
      <c r="B2015" s="69" t="str">
        <f t="shared" si="31"/>
        <v>SEPTEMBRE</v>
      </c>
      <c r="C2015" s="65">
        <v>4</v>
      </c>
    </row>
    <row r="2016" spans="1:3">
      <c r="A2016" s="50">
        <v>45174</v>
      </c>
      <c r="B2016" s="69" t="str">
        <f t="shared" si="31"/>
        <v>SEPTEMBRE</v>
      </c>
      <c r="C2016" s="65">
        <v>3</v>
      </c>
    </row>
    <row r="2017" spans="1:3">
      <c r="A2017" s="51">
        <v>45174</v>
      </c>
      <c r="B2017" s="69" t="str">
        <f t="shared" si="31"/>
        <v>SEPTEMBRE</v>
      </c>
      <c r="C2017" s="65">
        <v>3</v>
      </c>
    </row>
    <row r="2018" spans="1:3">
      <c r="A2018" s="50">
        <v>45174</v>
      </c>
      <c r="B2018" s="69" t="str">
        <f t="shared" si="31"/>
        <v>SEPTEMBRE</v>
      </c>
      <c r="C2018" s="65">
        <v>2</v>
      </c>
    </row>
    <row r="2019" spans="1:3">
      <c r="A2019" s="51">
        <v>45174</v>
      </c>
      <c r="B2019" s="69" t="str">
        <f t="shared" si="31"/>
        <v>SEPTEMBRE</v>
      </c>
      <c r="C2019" s="65">
        <v>4</v>
      </c>
    </row>
    <row r="2020" spans="1:3">
      <c r="A2020" s="50">
        <v>45174</v>
      </c>
      <c r="B2020" s="69" t="str">
        <f t="shared" si="31"/>
        <v>SEPTEMBRE</v>
      </c>
      <c r="C2020" s="65">
        <v>4</v>
      </c>
    </row>
    <row r="2021" spans="1:3">
      <c r="A2021" s="51">
        <v>45174</v>
      </c>
      <c r="B2021" s="69" t="str">
        <f t="shared" si="31"/>
        <v>SEPTEMBRE</v>
      </c>
      <c r="C2021" s="65">
        <v>5</v>
      </c>
    </row>
    <row r="2022" spans="1:3">
      <c r="A2022" s="51">
        <v>45179</v>
      </c>
      <c r="B2022" s="69" t="str">
        <f t="shared" si="31"/>
        <v>SEPTEMBRE</v>
      </c>
      <c r="C2022" s="65">
        <v>5</v>
      </c>
    </row>
    <row r="2023" spans="1:3">
      <c r="A2023" s="50">
        <v>45179</v>
      </c>
      <c r="B2023" s="69" t="str">
        <f t="shared" si="31"/>
        <v>SEPTEMBRE</v>
      </c>
      <c r="C2023" s="65">
        <v>10</v>
      </c>
    </row>
    <row r="2024" spans="1:3">
      <c r="A2024" s="51">
        <v>45179</v>
      </c>
      <c r="B2024" s="69" t="str">
        <f t="shared" si="31"/>
        <v>SEPTEMBRE</v>
      </c>
      <c r="C2024" s="65">
        <v>9</v>
      </c>
    </row>
    <row r="2025" spans="1:3">
      <c r="A2025" s="50">
        <v>45179</v>
      </c>
      <c r="B2025" s="69" t="str">
        <f t="shared" si="31"/>
        <v>SEPTEMBRE</v>
      </c>
      <c r="C2025" s="65">
        <v>10</v>
      </c>
    </row>
    <row r="2026" spans="1:3">
      <c r="A2026" s="51">
        <v>45179</v>
      </c>
      <c r="B2026" s="69" t="str">
        <f t="shared" si="31"/>
        <v>SEPTEMBRE</v>
      </c>
      <c r="C2026" s="65">
        <v>10</v>
      </c>
    </row>
    <row r="2027" spans="1:3">
      <c r="A2027" s="50">
        <v>45179</v>
      </c>
      <c r="B2027" s="69" t="str">
        <f t="shared" si="31"/>
        <v>SEPTEMBRE</v>
      </c>
      <c r="C2027" s="65">
        <v>13</v>
      </c>
    </row>
    <row r="2028" spans="1:3">
      <c r="A2028" s="51">
        <v>45179</v>
      </c>
      <c r="B2028" s="69" t="str">
        <f t="shared" si="31"/>
        <v>SEPTEMBRE</v>
      </c>
      <c r="C2028" s="65">
        <v>9</v>
      </c>
    </row>
    <row r="2029" spans="1:3">
      <c r="A2029" s="50">
        <v>45179</v>
      </c>
      <c r="B2029" s="69" t="str">
        <f t="shared" si="31"/>
        <v>SEPTEMBRE</v>
      </c>
      <c r="C2029" s="65">
        <v>22</v>
      </c>
    </row>
    <row r="2030" spans="1:3">
      <c r="A2030" s="51">
        <v>45179</v>
      </c>
      <c r="B2030" s="69" t="str">
        <f t="shared" si="31"/>
        <v>SEPTEMBRE</v>
      </c>
      <c r="C2030" s="65">
        <v>12</v>
      </c>
    </row>
    <row r="2031" spans="1:3">
      <c r="A2031" s="50">
        <v>45179</v>
      </c>
      <c r="B2031" s="69" t="str">
        <f t="shared" si="31"/>
        <v>SEPTEMBRE</v>
      </c>
      <c r="C2031" s="65">
        <v>15</v>
      </c>
    </row>
    <row r="2032" spans="1:3">
      <c r="A2032" s="51">
        <v>45179</v>
      </c>
      <c r="B2032" s="69" t="str">
        <f t="shared" si="31"/>
        <v>SEPTEMBRE</v>
      </c>
      <c r="C2032" s="65">
        <v>16</v>
      </c>
    </row>
    <row r="2033" spans="1:3">
      <c r="A2033" s="50">
        <v>45179</v>
      </c>
      <c r="B2033" s="69" t="str">
        <f t="shared" si="31"/>
        <v>SEPTEMBRE</v>
      </c>
      <c r="C2033" s="65">
        <v>20</v>
      </c>
    </row>
    <row r="2034" spans="1:3">
      <c r="A2034" s="51">
        <v>45179</v>
      </c>
      <c r="B2034" s="69" t="str">
        <f t="shared" si="31"/>
        <v>SEPTEMBRE</v>
      </c>
      <c r="C2034" s="65">
        <v>15</v>
      </c>
    </row>
    <row r="2035" spans="1:3">
      <c r="A2035" s="50">
        <v>45179</v>
      </c>
      <c r="B2035" s="69" t="str">
        <f t="shared" si="31"/>
        <v>SEPTEMBRE</v>
      </c>
      <c r="C2035" s="65">
        <v>10</v>
      </c>
    </row>
    <row r="2036" spans="1:3">
      <c r="A2036" s="68">
        <v>45179</v>
      </c>
      <c r="B2036" s="69" t="str">
        <f t="shared" si="31"/>
        <v>SEPTEMBRE</v>
      </c>
      <c r="C2036" s="65">
        <v>18</v>
      </c>
    </row>
  </sheetData>
  <sortState xmlns:xlrd2="http://schemas.microsoft.com/office/spreadsheetml/2017/richdata2" ref="A2:C2036">
    <sortCondition ref="B2:B2036"/>
    <sortCondition ref="A2:A2036"/>
  </sortState>
  <pageMargins left="0.7" right="0.7" top="0.75" bottom="0.75" header="0.3" footer="0.3"/>
  <pageSetup paperSize="9" orientation="portrait" r:id="rId2"/>
  <ignoredErrors>
    <ignoredError sqref="J2:J14 L2:L14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Q2037"/>
  <sheetViews>
    <sheetView zoomScale="55" zoomScaleNormal="55" workbookViewId="0">
      <selection activeCell="L34" sqref="L34"/>
    </sheetView>
  </sheetViews>
  <sheetFormatPr baseColWidth="10" defaultColWidth="11.375" defaultRowHeight="14.25"/>
  <cols>
    <col min="1" max="1" width="30" style="1" customWidth="1"/>
    <col min="2" max="2" width="30.375" style="3" customWidth="1"/>
    <col min="3" max="3" width="22.875" style="3" customWidth="1"/>
    <col min="4" max="5" width="21.375" style="1" customWidth="1"/>
    <col min="6" max="6" width="25.375" style="1" customWidth="1"/>
    <col min="7" max="7" width="26.375" style="1" customWidth="1"/>
    <col min="8" max="8" width="15.375" style="1" bestFit="1" customWidth="1"/>
    <col min="9" max="9" width="33.375" style="1" customWidth="1"/>
    <col min="10" max="10" width="32.375" style="1" customWidth="1"/>
    <col min="11" max="11" width="32.875" style="1" customWidth="1"/>
    <col min="12" max="12" width="33.625" style="1" customWidth="1"/>
    <col min="13" max="13" width="34.125" style="1" customWidth="1"/>
    <col min="14" max="14" width="46.625" style="1" customWidth="1"/>
    <col min="15" max="15" width="27.375" style="1" customWidth="1"/>
    <col min="16" max="16" width="63.125" style="1" bestFit="1" customWidth="1"/>
    <col min="17" max="16384" width="11.375" style="1"/>
  </cols>
  <sheetData>
    <row r="1" spans="1:17" ht="31.9" customHeight="1"/>
    <row r="2" spans="1:17" s="6" customFormat="1" ht="26.45" customHeight="1">
      <c r="A2" s="6" t="s">
        <v>8</v>
      </c>
      <c r="B2" s="7" t="s">
        <v>9</v>
      </c>
      <c r="C2" s="7"/>
      <c r="D2" s="6" t="s">
        <v>299</v>
      </c>
      <c r="F2" s="9" t="s">
        <v>300</v>
      </c>
      <c r="G2" s="8" t="s">
        <v>301</v>
      </c>
      <c r="H2" s="8" t="s">
        <v>302</v>
      </c>
      <c r="I2" s="8" t="s">
        <v>303</v>
      </c>
      <c r="J2" s="8" t="s">
        <v>304</v>
      </c>
      <c r="K2" s="8" t="s">
        <v>305</v>
      </c>
      <c r="L2" s="8" t="s">
        <v>306</v>
      </c>
      <c r="M2" s="8" t="s">
        <v>307</v>
      </c>
      <c r="N2" s="14" t="s">
        <v>308</v>
      </c>
      <c r="O2" s="14" t="s">
        <v>309</v>
      </c>
      <c r="P2" s="8" t="s">
        <v>310</v>
      </c>
      <c r="Q2" s="8"/>
    </row>
    <row r="3" spans="1:17">
      <c r="A3" s="1" t="s">
        <v>16</v>
      </c>
      <c r="B3" s="3">
        <v>3</v>
      </c>
      <c r="D3" s="1">
        <f>IF(COUNTIF($A$3:A3,A3)=1,MATCH(A3,$A$3:$A$2037,0),"")</f>
        <v>1</v>
      </c>
      <c r="F3" s="10" t="str" cm="1">
        <f t="array" ref="F3">IFERROR(INDEX($A$3:$A$1001,SMALL(IF($D$3:$D$1001&lt;&gt;"",ROW($D$3:$D$1001)-1),ROW(A2))),"")</f>
        <v>Nettes rousses</v>
      </c>
      <c r="G3" s="5">
        <f>IF(F3&lt;&gt;"",AVERAGEIF(A:A,F3, B:B),"")</f>
        <v>11.685714285714285</v>
      </c>
      <c r="H3" s="5" cm="1">
        <f t="array" ref="H3">STDEV(IF(A3:A2037=F3, B3:B2037, ""))</f>
        <v>5.5267083779140629</v>
      </c>
      <c r="I3" s="5" cm="1">
        <f t="array" ref="I3">_xlfn.QUARTILE.INC(IF(A:A=F3,B:B,""),0)</f>
        <v>1</v>
      </c>
      <c r="J3" s="5" cm="1">
        <f t="array" ref="J3">_xlfn.QUARTILE.INC(IF(A:A=F3,B:B,""),1)</f>
        <v>7</v>
      </c>
      <c r="K3" s="5" cm="1">
        <f t="array" ref="K3">_xlfn.QUARTILE.INC(IF(A:A=F3,B:B,""),2)</f>
        <v>12</v>
      </c>
      <c r="L3" s="5" cm="1">
        <f t="array" ref="L3">_xlfn.QUARTILE.INC(IF(A:A=F3,B:B,""),3)</f>
        <v>15</v>
      </c>
      <c r="M3" s="5" cm="1">
        <f t="array" ref="M3">_xlfn.QUARTILE.INC(IF(A:A=F3,B:B,""),4)</f>
        <v>24</v>
      </c>
      <c r="N3" s="15" cm="1">
        <f t="array" ref="N3">SUM(IF(A3:A2037=F3, B3:B2037, ""))</f>
        <v>1227</v>
      </c>
      <c r="O3" s="15">
        <v>1320</v>
      </c>
      <c r="P3" s="16" t="str">
        <f>F6</f>
        <v>Autour des palombes</v>
      </c>
      <c r="Q3" s="5"/>
    </row>
    <row r="4" spans="1:17">
      <c r="A4" s="1" t="s">
        <v>18</v>
      </c>
      <c r="B4" s="3">
        <v>12</v>
      </c>
      <c r="D4" s="1">
        <f>IF(COUNTIF($A$3:A4,A4)=1,MATCH(A4,$A$3:$A$2037,0),"")</f>
        <v>2</v>
      </c>
      <c r="F4" s="10" t="str" cm="1">
        <f t="array" ref="F4">IFERROR(INDEX($A$3:$A$1001,SMALL(IF($D$3:$D$1001&lt;&gt;"",ROW($D$3:$D$1001)-1),ROW(A3))),"")</f>
        <v>Pigeons ramiers</v>
      </c>
      <c r="G4" s="5">
        <f t="shared" ref="G4:G21" si="0">IF(F4&lt;&gt;"",AVERAGEIF(A:A,F4, B:B),"")</f>
        <v>11</v>
      </c>
      <c r="H4" s="5" cm="1">
        <f t="array" ref="H4">STDEV(IF(A3:A2037=F4, B3:B2037, ""))</f>
        <v>7.0851958335673411</v>
      </c>
      <c r="I4" s="5" cm="1">
        <f t="array" ref="I4">_xlfn.QUARTILE.INC(IF(A:A=F4,B:B,""),0)</f>
        <v>1</v>
      </c>
      <c r="J4" s="5" cm="1">
        <f t="array" ref="J4">_xlfn.QUARTILE.INC(IF(A:A=F4,B:B,""),1)</f>
        <v>5</v>
      </c>
      <c r="K4" s="5" cm="1">
        <f t="array" ref="K4">_xlfn.QUARTILE.INC(IF(A:A=F4,B:B,""),2)</f>
        <v>10</v>
      </c>
      <c r="L4" s="5" cm="1">
        <f t="array" ref="L4">_xlfn.QUARTILE.INC(IF(A:A=F4,B:B,""),3)</f>
        <v>15</v>
      </c>
      <c r="M4" s="5" cm="1">
        <f t="array" ref="M4">_xlfn.QUARTILE.INC(IF(A:A=F4,B:B,""),4)</f>
        <v>37</v>
      </c>
      <c r="N4" s="15" cm="1">
        <f t="array" ref="N4">SUM(IF(A3:A2037=F4, B3:B2037, ""))</f>
        <v>1111</v>
      </c>
      <c r="O4" s="15">
        <v>1227</v>
      </c>
      <c r="P4" s="16" t="str">
        <f>F3</f>
        <v>Nettes rousses</v>
      </c>
      <c r="Q4" s="5"/>
    </row>
    <row r="5" spans="1:17">
      <c r="A5" s="1" t="s">
        <v>19</v>
      </c>
      <c r="B5" s="3">
        <v>16</v>
      </c>
      <c r="D5" s="1">
        <f>IF(COUNTIF($A$3:A5,A5)=1,MATCH(A5,$A$3:$A$2037,0),"")</f>
        <v>3</v>
      </c>
      <c r="F5" s="10" t="str" cm="1">
        <f t="array" ref="F5">IFERROR(INDEX($A$3:$A$1001,SMALL(IF($D$3:$D$1001&lt;&gt;"",ROW($D$3:$D$1001)-1),ROW(A4))),"")</f>
        <v>Tarins des aulnes</v>
      </c>
      <c r="G5" s="5">
        <f t="shared" si="0"/>
        <v>11.735294117647058</v>
      </c>
      <c r="H5" s="5" cm="1">
        <f t="array" ref="H5">STDEV(IF(A3:A2037=F5, B3:B2037, ""))</f>
        <v>5.9739902007546943</v>
      </c>
      <c r="I5" s="5" cm="1">
        <f t="array" ref="I5">_xlfn.QUARTILE.INC(IF(A:A=F5,B:B,""),0)</f>
        <v>0</v>
      </c>
      <c r="J5" s="5" cm="1">
        <f t="array" ref="J5">_xlfn.QUARTILE.INC(IF(A:A=F5,B:B,""),1)</f>
        <v>7</v>
      </c>
      <c r="K5" s="5" cm="1">
        <f t="array" ref="K5">_xlfn.QUARTILE.INC(IF(A:A=F5,B:B,""),2)</f>
        <v>12</v>
      </c>
      <c r="L5" s="5" cm="1">
        <f t="array" ref="L5">_xlfn.QUARTILE.INC(IF(A:A=F5,B:B,""),3)</f>
        <v>14.5</v>
      </c>
      <c r="M5" s="5" cm="1">
        <f t="array" ref="M5">_xlfn.QUARTILE.INC(IF(A:A=F5,B:B,""),4)</f>
        <v>27</v>
      </c>
      <c r="N5" s="15" cm="1">
        <f t="array" ref="N5">SUM(IF(A3:A2037=F5, B3:B2037, ""))</f>
        <v>1197</v>
      </c>
      <c r="O5" s="15">
        <v>1197</v>
      </c>
      <c r="P5" s="16" t="str">
        <f>F5</f>
        <v>Tarins des aulnes</v>
      </c>
      <c r="Q5" s="5"/>
    </row>
    <row r="6" spans="1:17">
      <c r="A6" s="1" t="s">
        <v>20</v>
      </c>
      <c r="B6" s="3">
        <v>9</v>
      </c>
      <c r="D6" s="1">
        <f>IF(COUNTIF($A$3:A6,A6)=1,MATCH(A6,$A$3:$A$2037,0),"")</f>
        <v>4</v>
      </c>
      <c r="F6" s="10" t="str" cm="1">
        <f t="array" ref="F6">IFERROR(INDEX($A$3:$A$1001,SMALL(IF($D$3:$D$1001&lt;&gt;"",ROW($D$3:$D$1001)-1),ROW(A5))),"")</f>
        <v>Autour des palombes</v>
      </c>
      <c r="G6" s="5">
        <f t="shared" si="0"/>
        <v>12</v>
      </c>
      <c r="H6" s="5" cm="1">
        <f t="array" ref="H6">STDEV(IF(A3:A2037=F6, B3:B2037, ""))</f>
        <v>5.6617175725710336</v>
      </c>
      <c r="I6" s="5" cm="1">
        <f t="array" ref="I6">_xlfn.QUARTILE.INC(IF(A:A=F6,B:B,""),0)</f>
        <v>1</v>
      </c>
      <c r="J6" s="5" cm="1">
        <f t="array" ref="J6">_xlfn.QUARTILE.INC(IF(A:A=F6,B:B,""),1)</f>
        <v>8</v>
      </c>
      <c r="K6" s="5" cm="1">
        <f t="array" ref="K6">_xlfn.QUARTILE.INC(IF(A:A=F6,B:B,""),2)</f>
        <v>12.5</v>
      </c>
      <c r="L6" s="5" cm="1">
        <f t="array" ref="L6">_xlfn.QUARTILE.INC(IF(A:A=F6,B:B,""),3)</f>
        <v>16</v>
      </c>
      <c r="M6" s="5" cm="1">
        <f t="array" ref="M6">_xlfn.QUARTILE.INC(IF(A:A=F6,B:B,""),4)</f>
        <v>26</v>
      </c>
      <c r="N6" s="15" cm="1">
        <f t="array" ref="N6">SUM(IF(A3:A2037=F6, B3:B2037, ""))</f>
        <v>1320</v>
      </c>
      <c r="O6" s="15">
        <v>1197</v>
      </c>
      <c r="P6" s="16" t="str">
        <f>F15</f>
        <v>Tarins des aulnes</v>
      </c>
      <c r="Q6" s="5"/>
    </row>
    <row r="7" spans="1:17">
      <c r="A7" s="1" t="s">
        <v>21</v>
      </c>
      <c r="B7" s="3">
        <v>12</v>
      </c>
      <c r="D7" s="1">
        <f>IF(COUNTIF($A$3:A7,A7)=1,MATCH(A7,$A$3:$A$2037,0),"")</f>
        <v>5</v>
      </c>
      <c r="F7" s="10" t="str" cm="1">
        <f t="array" ref="F7">IFERROR(INDEX($A$3:$A$1001,SMALL(IF($D$3:$D$1001&lt;&gt;"",ROW($D$3:$D$1001)-1),ROW(A6))),"")</f>
        <v>Bouvreuil pivoine</v>
      </c>
      <c r="G7" s="5">
        <f t="shared" si="0"/>
        <v>10.353982300884956</v>
      </c>
      <c r="H7" s="5" cm="1">
        <f t="array" ref="H7">STDEV(IF(A3:A2037=F7, B3:B2037, ""))</f>
        <v>4.8420043702079116</v>
      </c>
      <c r="I7" s="5" cm="1">
        <f t="array" ref="I7">_xlfn.QUARTILE.INC(IF(A:A=F7,B:B,""),0)</f>
        <v>1</v>
      </c>
      <c r="J7" s="5" cm="1">
        <f t="array" ref="J7">_xlfn.QUARTILE.INC(IF(A:A=F7,B:B,""),1)</f>
        <v>8</v>
      </c>
      <c r="K7" s="5" cm="1">
        <f t="array" ref="K7">_xlfn.QUARTILE.INC(IF(A:A=F7,B:B,""),2)</f>
        <v>10</v>
      </c>
      <c r="L7" s="5" cm="1">
        <f t="array" ref="L7">_xlfn.QUARTILE.INC(IF(A:A=F7,B:B,""),3)</f>
        <v>13</v>
      </c>
      <c r="M7" s="5" cm="1">
        <f t="array" ref="M7">_xlfn.QUARTILE.INC(IF(A:A=F7,B:B,""),4)</f>
        <v>25</v>
      </c>
      <c r="N7" s="15" cm="1">
        <f t="array" ref="N7">SUM(IF(A3:A2037=F7, B3:B2037, ""))</f>
        <v>1170</v>
      </c>
      <c r="O7" s="15">
        <v>1182</v>
      </c>
      <c r="P7" s="16">
        <v>1170</v>
      </c>
      <c r="Q7" s="5"/>
    </row>
    <row r="8" spans="1:17">
      <c r="A8" s="1" t="s">
        <v>22</v>
      </c>
      <c r="B8" s="3">
        <v>20</v>
      </c>
      <c r="D8" s="1">
        <f>IF(COUNTIF($A$3:A8,A8)=1,MATCH(A8,$A$3:$A$2037,0),"")</f>
        <v>6</v>
      </c>
      <c r="F8" s="10" t="str" cm="1">
        <f t="array" ref="F8">IFERROR(INDEX($A$3:$A$1001,SMALL(IF($D$3:$D$1001&lt;&gt;"",ROW($D$3:$D$1001)-1),ROW(A7))),"")</f>
        <v>Tourterelle turque</v>
      </c>
      <c r="G8" s="5">
        <f t="shared" si="0"/>
        <v>11.82</v>
      </c>
      <c r="H8" s="5" cm="1">
        <f t="array" ref="H8">STDEV(IF(A3:A2037=F8, B3:B2037, ""))</f>
        <v>4.8144983060952411</v>
      </c>
      <c r="I8" s="5" cm="1">
        <f t="array" ref="I8">_xlfn.QUARTILE.INC(IF(A:A=F8,B:B,""),0)</f>
        <v>1</v>
      </c>
      <c r="J8" s="5" cm="1">
        <f t="array" ref="J8">_xlfn.QUARTILE.INC(IF(A:A=F8,B:B,""),1)</f>
        <v>9</v>
      </c>
      <c r="K8" s="5" cm="1">
        <f t="array" ref="K8">_xlfn.QUARTILE.INC(IF(A:A=F8,B:B,""),2)</f>
        <v>11.5</v>
      </c>
      <c r="L8" s="5" cm="1">
        <f t="array" ref="L8">_xlfn.QUARTILE.INC(IF(A:A=F8,B:B,""),3)</f>
        <v>15.25</v>
      </c>
      <c r="M8" s="5" cm="1">
        <f t="array" ref="M8">_xlfn.QUARTILE.INC(IF(A:A=F8,B:B,""),4)</f>
        <v>26</v>
      </c>
      <c r="N8" s="15" cm="1">
        <f t="array" ref="N8">SUM(IF(A3:A2037=F8, B3:B2037, ""))</f>
        <v>1182</v>
      </c>
      <c r="O8" s="15">
        <v>1182</v>
      </c>
      <c r="P8" s="16">
        <v>1182</v>
      </c>
      <c r="Q8" s="5"/>
    </row>
    <row r="9" spans="1:17">
      <c r="A9" s="1" t="s">
        <v>23</v>
      </c>
      <c r="B9" s="3">
        <v>17</v>
      </c>
      <c r="D9" s="1">
        <f>IF(COUNTIF($A$3:A9,A9)=1,MATCH(A9,$A$3:$A$2037,0),"")</f>
        <v>7</v>
      </c>
      <c r="F9" s="10" t="str" cm="1">
        <f t="array" ref="F9">IFERROR(INDEX($A$3:$A$1001,SMALL(IF($D$3:$D$1001&lt;&gt;"",ROW($D$3:$D$1001)-1),ROW(A8))),"")</f>
        <v>Pie bavarde</v>
      </c>
      <c r="G9" s="5">
        <f t="shared" si="0"/>
        <v>11.138613861386139</v>
      </c>
      <c r="H9" s="5" cm="1">
        <f t="array" ref="H9">STDEV(IF(A3:A2037=F9, B3:B2037, ""))</f>
        <v>5.6903948948562384</v>
      </c>
      <c r="I9" s="5" cm="1">
        <f t="array" ref="I9">_xlfn.QUARTILE.INC(IF(A:A=F9,B:B,""),0)</f>
        <v>1</v>
      </c>
      <c r="J9" s="5" cm="1">
        <f t="array" ref="J9">_xlfn.QUARTILE.INC(IF(A:A=F9,B:B,""),1)</f>
        <v>7</v>
      </c>
      <c r="K9" s="5" cm="1">
        <f t="array" ref="K9">_xlfn.QUARTILE.INC(IF(A:A=F9,B:B,""),2)</f>
        <v>10</v>
      </c>
      <c r="L9" s="5" cm="1">
        <f t="array" ref="L9">_xlfn.QUARTILE.INC(IF(A:A=F9,B:B,""),3)</f>
        <v>15</v>
      </c>
      <c r="M9" s="5" cm="1">
        <f t="array" ref="M9">_xlfn.QUARTILE.INC(IF(A:A=F9,B:B,""),4)</f>
        <v>33</v>
      </c>
      <c r="N9" s="15" cm="1">
        <f t="array" ref="N9">SUM(IF(A3:A2037=F9, B3:B2037, ""))</f>
        <v>1125</v>
      </c>
      <c r="O9" s="15">
        <v>1170</v>
      </c>
      <c r="P9" s="16">
        <v>1125</v>
      </c>
      <c r="Q9" s="5"/>
    </row>
    <row r="10" spans="1:17">
      <c r="A10" s="1" t="s">
        <v>24</v>
      </c>
      <c r="B10" s="3">
        <v>19</v>
      </c>
      <c r="D10" s="1">
        <f>IF(COUNTIF($A$3:A10,A10)=1,MATCH(A10,$A$3:$A$2037,0),"")</f>
        <v>8</v>
      </c>
      <c r="F10" s="10" t="str" cm="1">
        <f t="array" ref="F10">IFERROR(INDEX($A$3:$A$1001,SMALL(IF($D$3:$D$1001&lt;&gt;"",ROW($D$3:$D$1001)-1),ROW(A9))),"")</f>
        <v>Grimpereau des bois</v>
      </c>
      <c r="G10" s="5">
        <f t="shared" si="0"/>
        <v>11.275510204081632</v>
      </c>
      <c r="H10" s="5" cm="1">
        <f t="array" ref="H10">STDEV(IF(A3:A2037=F10, B3:B2037, ""))</f>
        <v>5.1808143535427122</v>
      </c>
      <c r="I10" s="5" cm="1">
        <f t="array" ref="I10">_xlfn.QUARTILE.INC(IF(A:A=F10,B:B,""),0)</f>
        <v>1</v>
      </c>
      <c r="J10" s="5" cm="1">
        <f t="array" ref="J10">_xlfn.QUARTILE.INC(IF(A:A=F10,B:B,""),1)</f>
        <v>8</v>
      </c>
      <c r="K10" s="5" cm="1">
        <f t="array" ref="K10">_xlfn.QUARTILE.INC(IF(A:A=F10,B:B,""),2)</f>
        <v>11</v>
      </c>
      <c r="L10" s="5" cm="1">
        <f t="array" ref="L10">_xlfn.QUARTILE.INC(IF(A:A=F10,B:B,""),3)</f>
        <v>14</v>
      </c>
      <c r="M10" s="5" cm="1">
        <f t="array" ref="M10">_xlfn.QUARTILE.INC(IF(A:A=F10,B:B,""),4)</f>
        <v>30</v>
      </c>
      <c r="N10" s="15" cm="1">
        <f t="array" ref="N10">SUM(IF(A3:A2037=F10, B3:B2037, ""))</f>
        <v>1105</v>
      </c>
      <c r="O10" s="15">
        <v>1165</v>
      </c>
      <c r="P10" s="16">
        <v>1105</v>
      </c>
      <c r="Q10" s="5"/>
    </row>
    <row r="11" spans="1:17">
      <c r="A11" s="1" t="s">
        <v>25</v>
      </c>
      <c r="B11" s="3">
        <v>9</v>
      </c>
      <c r="D11" s="1">
        <f>IF(COUNTIF($A$3:A11,A11)=1,MATCH(A11,$A$3:$A$2037,0),"")</f>
        <v>9</v>
      </c>
      <c r="F11" s="10" t="str" cm="1">
        <f t="array" ref="F11">IFERROR(INDEX($A$3:$A$1001,SMALL(IF($D$3:$D$1001&lt;&gt;"",ROW($D$3:$D$1001)-1),ROW(A10))),"")</f>
        <v>Roitelet à triple bandeau</v>
      </c>
      <c r="G11" s="5">
        <f t="shared" si="0"/>
        <v>11.11340206185567</v>
      </c>
      <c r="H11" s="5" cm="1">
        <f t="array" ref="H11">STDEV(IF(A3:A2037=F11, B3:B2037, ""))</f>
        <v>6.291323868133456</v>
      </c>
      <c r="I11" s="5" cm="1">
        <f t="array" ref="I11">_xlfn.QUARTILE.INC(IF(A:A=F11,B:B,""),0)</f>
        <v>2</v>
      </c>
      <c r="J11" s="5" cm="1">
        <f t="array" ref="J11">_xlfn.QUARTILE.INC(IF(A:A=F11,B:B,""),1)</f>
        <v>6</v>
      </c>
      <c r="K11" s="5" cm="1">
        <f t="array" ref="K11">_xlfn.QUARTILE.INC(IF(A:A=F11,B:B,""),2)</f>
        <v>10</v>
      </c>
      <c r="L11" s="5" cm="1">
        <f t="array" ref="L11">_xlfn.QUARTILE.INC(IF(A:A=F11,B:B,""),3)</f>
        <v>15</v>
      </c>
      <c r="M11" s="5" cm="1">
        <f t="array" ref="M11">_xlfn.QUARTILE.INC(IF(A:A=F11,B:B,""),4)</f>
        <v>27</v>
      </c>
      <c r="N11" s="15" cm="1">
        <f t="array" ref="N11">SUM(IF(A3:A2037=F11, B3:B2037, ""))</f>
        <v>1078</v>
      </c>
      <c r="O11" s="15">
        <v>1125</v>
      </c>
      <c r="P11" s="16">
        <v>1078</v>
      </c>
      <c r="Q11" s="5"/>
    </row>
    <row r="12" spans="1:17">
      <c r="A12" s="1" t="s">
        <v>26</v>
      </c>
      <c r="B12" s="3">
        <v>15</v>
      </c>
      <c r="D12" s="1">
        <f>IF(COUNTIF($A$3:A12,A12)=1,MATCH(A12,$A$3:$A$2037,0),"")</f>
        <v>10</v>
      </c>
      <c r="F12" s="10" t="str" cm="1">
        <f t="array" ref="F12">IFERROR(INDEX($A$3:$A$1001,SMALL(IF($D$3:$D$1001&lt;&gt;"",ROW($D$3:$D$1001)-1),ROW(A11))),"")</f>
        <v>Mésange charbonnière</v>
      </c>
      <c r="G12" s="5">
        <f t="shared" si="0"/>
        <v>11.21</v>
      </c>
      <c r="H12" s="5" cm="1">
        <f t="array" ref="H12">STDEV(IF(A3:A2037=F12, B3:B2037, ""))</f>
        <v>5.5973296320567885</v>
      </c>
      <c r="I12" s="5" cm="1">
        <f t="array" ref="I12">_xlfn.QUARTILE.INC(IF(A:A=F12,B:B,""),0)</f>
        <v>0</v>
      </c>
      <c r="J12" s="5" cm="1">
        <f t="array" ref="J12">_xlfn.QUARTILE.INC(IF(A:A=F12,B:B,""),1)</f>
        <v>7</v>
      </c>
      <c r="K12" s="5" cm="1">
        <f t="array" ref="K12">_xlfn.QUARTILE.INC(IF(A:A=F12,B:B,""),2)</f>
        <v>10</v>
      </c>
      <c r="L12" s="5" cm="1">
        <f t="array" ref="L12">_xlfn.QUARTILE.INC(IF(A:A=F12,B:B,""),3)</f>
        <v>15</v>
      </c>
      <c r="M12" s="5" cm="1">
        <f t="array" ref="M12">_xlfn.QUARTILE.INC(IF(A:A=F12,B:B,""),4)</f>
        <v>31</v>
      </c>
      <c r="N12" s="15" cm="1">
        <f t="array" ref="N12">SUM(IF(A3:A2037=F12, B3:B2037, ""))</f>
        <v>1121</v>
      </c>
      <c r="O12" s="15">
        <v>1125</v>
      </c>
      <c r="P12" s="16">
        <v>1121</v>
      </c>
      <c r="Q12" s="5"/>
    </row>
    <row r="13" spans="1:17">
      <c r="A13" s="1" t="s">
        <v>27</v>
      </c>
      <c r="B13" s="3">
        <v>6</v>
      </c>
      <c r="D13" s="1">
        <f>IF(COUNTIF($A$3:A13,A13)=1,MATCH(A13,$A$3:$A$2037,0),"")</f>
        <v>11</v>
      </c>
      <c r="F13" s="10" t="str" cm="1">
        <f t="array" ref="F13">IFERROR(INDEX($A$3:$A$1001,SMALL(IF($D$3:$D$1001&lt;&gt;"",ROW($D$3:$D$1001)-1),ROW(A12))),"")</f>
        <v>Moineaux domestiques</v>
      </c>
      <c r="G13" s="5">
        <f t="shared" si="0"/>
        <v>10.990566037735849</v>
      </c>
      <c r="H13" s="5" cm="1">
        <f t="array" ref="H13">STDEV(IF(A3:A2037=F13, B3:B2037, ""))</f>
        <v>6.6597515798354889</v>
      </c>
      <c r="I13" s="5" cm="1">
        <f t="array" ref="I13">_xlfn.QUARTILE.INC(IF(A:A=F13,B:B,""),0)</f>
        <v>1</v>
      </c>
      <c r="J13" s="5" cm="1">
        <f t="array" ref="J13">_xlfn.QUARTILE.INC(IF(A:A=F13,B:B,""),1)</f>
        <v>6</v>
      </c>
      <c r="K13" s="5" cm="1">
        <f t="array" ref="K13">_xlfn.QUARTILE.INC(IF(A:A=F13,B:B,""),2)</f>
        <v>11</v>
      </c>
      <c r="L13" s="5" cm="1">
        <f t="array" ref="L13">_xlfn.QUARTILE.INC(IF(A:A=F13,B:B,""),3)</f>
        <v>15.75</v>
      </c>
      <c r="M13" s="5" cm="1">
        <f t="array" ref="M13">_xlfn.QUARTILE.INC(IF(A:A=F13,B:B,""),4)</f>
        <v>30</v>
      </c>
      <c r="N13" s="15" cm="1">
        <f t="array" ref="N13">SUM(IF(A3:A2037=F13, B3:B2037, ""))</f>
        <v>1165</v>
      </c>
      <c r="O13" s="15">
        <v>1121</v>
      </c>
      <c r="P13" s="16">
        <v>1165</v>
      </c>
      <c r="Q13" s="5"/>
    </row>
    <row r="14" spans="1:17">
      <c r="A14" s="1" t="s">
        <v>32</v>
      </c>
      <c r="B14" s="3">
        <v>9</v>
      </c>
      <c r="D14" s="1">
        <f>IF(COUNTIF($A$3:A14,A14)=1,MATCH(A14,$A$3:$A$2037,0),"")</f>
        <v>12</v>
      </c>
      <c r="F14" s="10" t="str" cm="1">
        <f t="array" ref="F14">IFERROR(INDEX($A$3:$A$1001,SMALL(IF($D$3:$D$1001&lt;&gt;"",ROW($D$3:$D$1001)-1),ROW(A13))),"")</f>
        <v>Pinsons des arbres</v>
      </c>
      <c r="G14" s="5">
        <f t="shared" si="0"/>
        <v>10.864077669902912</v>
      </c>
      <c r="H14" s="5" cm="1">
        <f t="array" ref="H14">STDEV(IF(A3:A2037=F14, B3:B2037, ""))</f>
        <v>5.4264637277419334</v>
      </c>
      <c r="I14" s="5" cm="1">
        <f t="array" ref="I14">_xlfn.QUARTILE.INC(IF(A:A=F14,B:B,""),0)</f>
        <v>0</v>
      </c>
      <c r="J14" s="5" cm="1">
        <f t="array" ref="J14">_xlfn.QUARTILE.INC(IF(A:A=F14,B:B,""),1)</f>
        <v>7</v>
      </c>
      <c r="K14" s="5" cm="1">
        <f t="array" ref="K14">_xlfn.QUARTILE.INC(IF(A:A=F14,B:B,""),2)</f>
        <v>10</v>
      </c>
      <c r="L14" s="5" cm="1">
        <f t="array" ref="L14">_xlfn.QUARTILE.INC(IF(A:A=F14,B:B,""),3)</f>
        <v>14</v>
      </c>
      <c r="M14" s="5" cm="1">
        <f t="array" ref="M14">_xlfn.QUARTILE.INC(IF(A:A=F14,B:B,""),4)</f>
        <v>31</v>
      </c>
      <c r="N14" s="15" cm="1">
        <f t="array" ref="N14">SUM(IF(A3:A2037=F14, B3:B2037, ""))</f>
        <v>1119</v>
      </c>
      <c r="O14" s="15">
        <v>1121</v>
      </c>
      <c r="P14" s="16">
        <v>1119</v>
      </c>
      <c r="Q14" s="5"/>
    </row>
    <row r="15" spans="1:17">
      <c r="A15" s="1" t="s">
        <v>16</v>
      </c>
      <c r="B15" s="3">
        <v>19</v>
      </c>
      <c r="D15" s="1" t="str">
        <f>IF(COUNTIF($A$3:A15,A15)=1,MATCH(A15,$A$3:$A$2037,0),"")</f>
        <v/>
      </c>
      <c r="F15" s="10" t="str" cm="1">
        <f t="array" ref="F15">IFERROR(INDEX($A$3:$A$1001,SMALL(IF($D$3:$D$1001&lt;&gt;"",ROW($D$3:$D$1001)-1),ROW(A14))),"")</f>
        <v>Tarins des aulnes</v>
      </c>
      <c r="G15" s="5">
        <f t="shared" si="0"/>
        <v>11.735294117647058</v>
      </c>
      <c r="H15" s="5" cm="1">
        <f t="array" ref="H15">STDEV(IF(A3:A2037=F15, B3:B2037, ""))</f>
        <v>5.9739902007546943</v>
      </c>
      <c r="I15" s="5" cm="1">
        <f t="array" ref="I15">_xlfn.QUARTILE.INC(IF(A:A=F15,B:B,""),0)</f>
        <v>0</v>
      </c>
      <c r="J15" s="5" cm="1">
        <f t="array" ref="J15">_xlfn.QUARTILE.INC(IF(A:A=F15,B:B,""),1)</f>
        <v>7</v>
      </c>
      <c r="K15" s="5" cm="1">
        <f t="array" ref="K15">_xlfn.QUARTILE.INC(IF(A:A=F15,B:B,""),2)</f>
        <v>12</v>
      </c>
      <c r="L15" s="5" cm="1">
        <f t="array" ref="L15">_xlfn.QUARTILE.INC(IF(A:A=F15,B:B,""),3)</f>
        <v>14.5</v>
      </c>
      <c r="M15" s="5" cm="1">
        <f t="array" ref="M15">_xlfn.QUARTILE.INC(IF(A:A=F15,B:B,""),4)</f>
        <v>27</v>
      </c>
      <c r="N15" s="15" cm="1">
        <f t="array" ref="N15">SUM(IF(A3:A2037=F15, B3:B2037, ""))</f>
        <v>1197</v>
      </c>
      <c r="O15" s="15">
        <v>1119</v>
      </c>
      <c r="P15" s="16">
        <v>1197</v>
      </c>
      <c r="Q15" s="5"/>
    </row>
    <row r="16" spans="1:17">
      <c r="A16" s="1" t="s">
        <v>18</v>
      </c>
      <c r="B16" s="3">
        <v>12</v>
      </c>
      <c r="D16" s="1" t="str">
        <f>IF(COUNTIF($A$3:A16,A16)=1,MATCH(A16,$A$3:$A$2037,0),"")</f>
        <v/>
      </c>
      <c r="F16" s="10" t="str" cm="1">
        <f t="array" ref="F16">IFERROR(INDEX($A$3:$A$1001,SMALL(IF($D$3:$D$1001&lt;&gt;"",ROW($D$3:$D$1001)-1),ROW(A15))),"")</f>
        <v>Tourterelle turque</v>
      </c>
      <c r="G16" s="5">
        <f t="shared" si="0"/>
        <v>11.82</v>
      </c>
      <c r="H16" s="5" cm="1">
        <f t="array" ref="H16">STDEV(IF(A3:A2037=F16, B3:B2037, ""))</f>
        <v>4.8144983060952411</v>
      </c>
      <c r="I16" s="5" cm="1">
        <f t="array" ref="I16">_xlfn.QUARTILE.INC(IF(A:A=F16,B:B,""),0)</f>
        <v>1</v>
      </c>
      <c r="J16" s="5" cm="1">
        <f t="array" ref="J16">_xlfn.QUARTILE.INC(IF(A:A=F16,B:B,""),1)</f>
        <v>9</v>
      </c>
      <c r="K16" s="5" cm="1">
        <f t="array" ref="K16">_xlfn.QUARTILE.INC(IF(A:A=F16,B:B,""),2)</f>
        <v>11.5</v>
      </c>
      <c r="L16" s="5" cm="1">
        <f t="array" ref="L16">_xlfn.QUARTILE.INC(IF(A:A=F16,B:B,""),3)</f>
        <v>15.25</v>
      </c>
      <c r="M16" s="5" cm="1">
        <f t="array" ref="M16">_xlfn.QUARTILE.INC(IF(A:A=F16,B:B,""),4)</f>
        <v>26</v>
      </c>
      <c r="N16" s="15" cm="1">
        <f t="array" ref="N16">SUM(IF(A3:A2037=F16, B3:B2037, ""))</f>
        <v>1182</v>
      </c>
      <c r="O16" s="15">
        <v>1111</v>
      </c>
      <c r="P16" s="16">
        <v>1182</v>
      </c>
      <c r="Q16" s="5"/>
    </row>
    <row r="17" spans="1:17">
      <c r="A17" s="1" t="s">
        <v>19</v>
      </c>
      <c r="B17" s="3">
        <v>11</v>
      </c>
      <c r="D17" s="1" t="str">
        <f>IF(COUNTIF($A$3:A17,A17)=1,MATCH(A17,$A$3:$A$2037,0),"")</f>
        <v/>
      </c>
      <c r="F17" s="10" t="str" cm="1">
        <f t="array" ref="F17">IFERROR(INDEX($A$3:$A$1001,SMALL(IF($D$3:$D$1001&lt;&gt;"",ROW($D$3:$D$1001)-1),ROW(A16))),"")</f>
        <v>Roitelet à triple bandeau</v>
      </c>
      <c r="G17" s="5">
        <f t="shared" si="0"/>
        <v>11.11340206185567</v>
      </c>
      <c r="H17" s="5" cm="1">
        <f t="array" ref="H17">STDEV(IF(A3:A2037=F17, B3:B2037, ""))</f>
        <v>6.291323868133456</v>
      </c>
      <c r="I17" s="5" cm="1">
        <f t="array" ref="I17">_xlfn.QUARTILE.INC(IF(A:A=F17,B:B,""),0)</f>
        <v>2</v>
      </c>
      <c r="J17" s="5" cm="1">
        <f t="array" ref="J17">_xlfn.QUARTILE.INC(IF(A:A=F17,B:B,""),1)</f>
        <v>6</v>
      </c>
      <c r="K17" s="5" cm="1">
        <f t="array" ref="K17">_xlfn.QUARTILE.INC(IF(A:A=F17,B:B,""),2)</f>
        <v>10</v>
      </c>
      <c r="L17" s="5" cm="1">
        <f t="array" ref="L17">_xlfn.QUARTILE.INC(IF(A:A=F17,B:B,""),3)</f>
        <v>15</v>
      </c>
      <c r="M17" s="5" cm="1">
        <f t="array" ref="M17">_xlfn.QUARTILE.INC(IF(A:A=F17,B:B,""),4)</f>
        <v>27</v>
      </c>
      <c r="N17" s="15" cm="1">
        <f t="array" ref="N17">SUM(IF(A3:A2037=F17, B3:B2037, ""))</f>
        <v>1078</v>
      </c>
      <c r="O17" s="15">
        <v>1105</v>
      </c>
      <c r="P17" s="16">
        <v>1078</v>
      </c>
      <c r="Q17" s="5"/>
    </row>
    <row r="18" spans="1:17">
      <c r="A18" s="1" t="s">
        <v>33</v>
      </c>
      <c r="D18" s="1">
        <f>IF(COUNTIF($A$3:A18,A18)=1,MATCH(A18,$A$3:$A$2037,0),"")</f>
        <v>16</v>
      </c>
      <c r="F18" s="10" t="str" cm="1">
        <f t="array" ref="F18">IFERROR(INDEX($A$3:$A$1001,SMALL(IF($D$3:$D$1001&lt;&gt;"",ROW($D$3:$D$1001)-1),ROW(A17))),"")</f>
        <v>Mésange charbonnière</v>
      </c>
      <c r="G18" s="5">
        <f t="shared" si="0"/>
        <v>11.21</v>
      </c>
      <c r="H18" s="5" cm="1">
        <f t="array" ref="H18">STDEV(IF(A3:A2037=F18, B3:B2037, ""))</f>
        <v>5.5973296320567885</v>
      </c>
      <c r="I18" s="5" cm="1">
        <f t="array" ref="I18">_xlfn.QUARTILE.INC(IF(A:A=F18,B:B,""),0)</f>
        <v>0</v>
      </c>
      <c r="J18" s="5" cm="1">
        <f t="array" ref="J18">_xlfn.QUARTILE.INC(IF(A:A=F18,B:B,""),1)</f>
        <v>7</v>
      </c>
      <c r="K18" s="5" cm="1">
        <f t="array" ref="K18">_xlfn.QUARTILE.INC(IF(A:A=F18,B:B,""),2)</f>
        <v>10</v>
      </c>
      <c r="L18" s="5" cm="1">
        <f t="array" ref="L18">_xlfn.QUARTILE.INC(IF(A:A=F18,B:B,""),3)</f>
        <v>15</v>
      </c>
      <c r="M18" s="5" cm="1">
        <f t="array" ref="M18">_xlfn.QUARTILE.INC(IF(A:A=F18,B:B,""),4)</f>
        <v>31</v>
      </c>
      <c r="N18" s="15" cm="1">
        <f t="array" ref="N18">SUM(IF(A3:A2037=F18, B3:B2037, ""))</f>
        <v>1121</v>
      </c>
      <c r="O18" s="15">
        <v>1105</v>
      </c>
      <c r="P18" s="16">
        <v>1121</v>
      </c>
      <c r="Q18" s="5"/>
    </row>
    <row r="19" spans="1:17">
      <c r="A19" s="1" t="s">
        <v>35</v>
      </c>
      <c r="B19" s="3">
        <v>14</v>
      </c>
      <c r="D19" s="1">
        <f>IF(COUNTIF($A$3:A19,A19)=1,MATCH(A19,$A$3:$A$2037,0),"")</f>
        <v>17</v>
      </c>
      <c r="F19" s="10" t="str" cm="1">
        <f t="array" ref="F19">IFERROR(INDEX($A$3:$A$1001,SMALL(IF($D$3:$D$1001&lt;&gt;"",ROW($D$3:$D$1001)-1),ROW(A18))),"")</f>
        <v>Pie bavarde</v>
      </c>
      <c r="G19" s="5">
        <f t="shared" si="0"/>
        <v>11.138613861386139</v>
      </c>
      <c r="H19" s="5" cm="1">
        <f t="array" ref="H19">STDEV(IF(A3:A2037=F19, B3:B2037, ""))</f>
        <v>5.6903948948562384</v>
      </c>
      <c r="I19" s="5" cm="1">
        <f t="array" ref="I19">_xlfn.QUARTILE.INC(IF(A:A=F19,B:B,""),0)</f>
        <v>1</v>
      </c>
      <c r="J19" s="5" cm="1">
        <f t="array" ref="J19">_xlfn.QUARTILE.INC(IF(A:A=F19,B:B,""),1)</f>
        <v>7</v>
      </c>
      <c r="K19" s="5" cm="1">
        <f t="array" ref="K19">_xlfn.QUARTILE.INC(IF(A:A=F19,B:B,""),2)</f>
        <v>10</v>
      </c>
      <c r="L19" s="5" cm="1">
        <f t="array" ref="L19">_xlfn.QUARTILE.INC(IF(A:A=F19,B:B,""),3)</f>
        <v>15</v>
      </c>
      <c r="M19" s="5" cm="1">
        <f t="array" ref="M19">_xlfn.QUARTILE.INC(IF(A:A=F19,B:B,""),4)</f>
        <v>33</v>
      </c>
      <c r="N19" s="15" cm="1">
        <f t="array" ref="N19">SUM(IF(A3:A2037=F19, B3:B2037, ""))</f>
        <v>1125</v>
      </c>
      <c r="O19" s="15">
        <v>1078</v>
      </c>
      <c r="P19" s="16">
        <v>1125</v>
      </c>
      <c r="Q19" s="5"/>
    </row>
    <row r="20" spans="1:17">
      <c r="A20" s="1" t="s">
        <v>21</v>
      </c>
      <c r="B20" s="3">
        <v>20</v>
      </c>
      <c r="D20" s="1" t="str">
        <f>IF(COUNTIF($A$3:A20,A20)=1,MATCH(A20,$A$3:$A$2037,0),"")</f>
        <v/>
      </c>
      <c r="F20" s="10" t="str" cm="1">
        <f t="array" ref="F20">IFERROR(INDEX($A$3:$A$1001,SMALL(IF($D$3:$D$1001&lt;&gt;"",ROW($D$3:$D$1001)-1),ROW(A19))),"")</f>
        <v>Grimpereau des bois</v>
      </c>
      <c r="G20" s="5">
        <f t="shared" si="0"/>
        <v>11.275510204081632</v>
      </c>
      <c r="H20" s="5" cm="1">
        <f t="array" ref="H20">STDEV(IF(A3:A2037=F20, B3:B2037, ""))</f>
        <v>5.1808143535427122</v>
      </c>
      <c r="I20" s="5" cm="1">
        <f t="array" ref="I20">_xlfn.QUARTILE.INC(IF(A:A=F20,B:B,""),0)</f>
        <v>1</v>
      </c>
      <c r="J20" s="5" cm="1">
        <f t="array" ref="J20">_xlfn.QUARTILE.INC(IF(A:A=F20,B:B,""),1)</f>
        <v>8</v>
      </c>
      <c r="K20" s="5" cm="1">
        <f t="array" ref="K20">_xlfn.QUARTILE.INC(IF(A:A=F20,B:B,""),2)</f>
        <v>11</v>
      </c>
      <c r="L20" s="5" cm="1">
        <f t="array" ref="L20">_xlfn.QUARTILE.INC(IF(A:A=F20,B:B,""),3)</f>
        <v>14</v>
      </c>
      <c r="M20" s="5" cm="1">
        <f t="array" ref="M20">_xlfn.QUARTILE.INC(IF(A:A=F20,B:B,""),4)</f>
        <v>30</v>
      </c>
      <c r="N20" s="15" cm="1">
        <f t="array" ref="N20">SUM(IF(A3:A2037=F20, B3:B2037, ""))</f>
        <v>1105</v>
      </c>
      <c r="O20" s="15">
        <v>1078</v>
      </c>
      <c r="P20" s="16">
        <v>1105</v>
      </c>
      <c r="Q20" s="5"/>
    </row>
    <row r="21" spans="1:17">
      <c r="A21" s="1" t="s">
        <v>23</v>
      </c>
      <c r="B21" s="3">
        <v>10</v>
      </c>
      <c r="D21" s="1" t="str">
        <f>IF(COUNTIF($A$3:A21,A21)=1,MATCH(A21,$A$3:$A$2037,0),"")</f>
        <v/>
      </c>
      <c r="F21" s="10" t="str" cm="1">
        <f t="array" ref="F21">IFERROR(INDEX($A$3:$A$1001,SMALL(IF($D$3:$D$1001&lt;&gt;"",ROW($D$3:$D$1001)-1),ROW(A20))),"")</f>
        <v>Plongeon imbrin</v>
      </c>
      <c r="G21" s="5">
        <f t="shared" si="0"/>
        <v>10.48314606741573</v>
      </c>
      <c r="H21" s="5" cm="1">
        <f t="array" ref="H21">STDEV(IF(A3:A2037=F21, B3:B2037, ""))</f>
        <v>5.0342291085188222</v>
      </c>
      <c r="I21" s="5" cm="1">
        <f t="array" ref="I21">_xlfn.QUARTILE.INC(IF(A:A=F21,B:B,""),0)</f>
        <v>1</v>
      </c>
      <c r="J21" s="5" cm="1">
        <f t="array" ref="J21">_xlfn.QUARTILE.INC(IF(A:A=F21,B:B,""),1)</f>
        <v>7</v>
      </c>
      <c r="K21" s="5" cm="1">
        <f t="array" ref="K21">_xlfn.QUARTILE.INC(IF(A:A=F21,B:B,""),2)</f>
        <v>10</v>
      </c>
      <c r="L21" s="5" cm="1">
        <f t="array" ref="L21">_xlfn.QUARTILE.INC(IF(A:A=F21,B:B,""),3)</f>
        <v>14</v>
      </c>
      <c r="M21" s="5" cm="1">
        <f t="array" ref="M21">_xlfn.QUARTILE.INC(IF(A:A=F21,B:B,""),4)</f>
        <v>24</v>
      </c>
      <c r="N21" s="15" cm="1">
        <f t="array" ref="N21">SUM(IF(A3:A2037=F21, B3:B2037, ""))</f>
        <v>933</v>
      </c>
      <c r="O21" s="15">
        <v>933</v>
      </c>
      <c r="P21" s="16">
        <v>933</v>
      </c>
      <c r="Q21" s="5"/>
    </row>
    <row r="22" spans="1:17">
      <c r="A22" s="1" t="s">
        <v>36</v>
      </c>
      <c r="B22" s="3">
        <v>11</v>
      </c>
      <c r="D22" s="1">
        <f>IF(COUNTIF($A$3:A22,A22)=1,MATCH(A22,$A$3:$A$2037,0),"")</f>
        <v>20</v>
      </c>
      <c r="F22" s="1" t="str" cm="1">
        <f t="array" ref="F22">IFERROR(INDEX($A$3:$A$1001,SMALL(IF($D$3:$D$1001&lt;&gt;"",ROW($D$3:$D$1001)-1),ROW(A22))),"")</f>
        <v/>
      </c>
    </row>
    <row r="23" spans="1:17">
      <c r="A23" s="1" t="s">
        <v>24</v>
      </c>
      <c r="B23" s="3">
        <v>17</v>
      </c>
      <c r="D23" s="1" t="str">
        <f>IF(COUNTIF($A$3:A23,A23)=1,MATCH(A23,$A$3:$A$2037,0),"")</f>
        <v/>
      </c>
      <c r="F23" s="1" t="str" cm="1">
        <f t="array" ref="F23">IFERROR(INDEX($A$3:$A$1001,SMALL(IF($D$3:$D$1001&lt;&gt;"",ROW($D$3:$D$1001)-1),ROW(A23))),"")</f>
        <v/>
      </c>
    </row>
    <row r="24" spans="1:17">
      <c r="A24" s="1" t="s">
        <v>25</v>
      </c>
      <c r="B24" s="3">
        <v>9</v>
      </c>
      <c r="D24" s="1" t="str">
        <f>IF(COUNTIF($A$3:A24,A24)=1,MATCH(A24,$A$3:$A$2037,0),"")</f>
        <v/>
      </c>
      <c r="F24" s="1" t="str" cm="1">
        <f t="array" ref="F24">IFERROR(INDEX($A$3:$A$1001,SMALL(IF($D$3:$D$1001&lt;&gt;"",ROW($D$3:$D$1001)-1),ROW(A24))),"")</f>
        <v/>
      </c>
    </row>
    <row r="25" spans="1:17">
      <c r="A25" s="1" t="s">
        <v>26</v>
      </c>
      <c r="B25" s="3">
        <v>12</v>
      </c>
      <c r="D25" s="1" t="str">
        <f>IF(COUNTIF($A$3:A25,A25)=1,MATCH(A25,$A$3:$A$2037,0),"")</f>
        <v/>
      </c>
      <c r="F25" s="1" t="str" cm="1">
        <f t="array" ref="F25">IFERROR(INDEX($A$3:$A$1001,SMALL(IF($D$3:$D$1001&lt;&gt;"",ROW($D$3:$D$1001)-1),ROW(A25))),"")</f>
        <v/>
      </c>
    </row>
    <row r="26" spans="1:17">
      <c r="A26" s="1" t="s">
        <v>37</v>
      </c>
      <c r="B26" s="3">
        <v>11</v>
      </c>
      <c r="D26" s="1">
        <f>IF(COUNTIF($A$3:A26,A26)=1,MATCH(A26,$A$3:$A$2037,0),"")</f>
        <v>24</v>
      </c>
      <c r="F26" s="1" t="str" cm="1">
        <f t="array" ref="F26">IFERROR(INDEX($A$3:$A$1001,SMALL(IF($D$3:$D$1001&lt;&gt;"",ROW($D$3:$D$1001)-1),ROW(A26))),"")</f>
        <v/>
      </c>
    </row>
    <row r="27" spans="1:17">
      <c r="A27" s="1" t="s">
        <v>27</v>
      </c>
      <c r="B27" s="3">
        <v>18</v>
      </c>
      <c r="D27" s="1" t="str">
        <f>IF(COUNTIF($A$3:A27,A27)=1,MATCH(A27,$A$3:$A$2037,0),"")</f>
        <v/>
      </c>
      <c r="F27" s="1" t="str" cm="1">
        <f t="array" ref="F27">IFERROR(INDEX($A$3:$A$1001,SMALL(IF($D$3:$D$1001&lt;&gt;"",ROW($D$3:$D$1001)-1),ROW(A27))),"")</f>
        <v/>
      </c>
    </row>
    <row r="28" spans="1:17">
      <c r="A28" s="1" t="s">
        <v>41</v>
      </c>
      <c r="B28" s="3">
        <v>11</v>
      </c>
      <c r="D28" s="1">
        <f>IF(COUNTIF($A$3:A28,A28)=1,MATCH(A28,$A$3:$A$2037,0),"")</f>
        <v>26</v>
      </c>
      <c r="F28" s="1" t="str" cm="1">
        <f t="array" ref="F28">IFERROR(INDEX($A$3:$A$1001,SMALL(IF($D$3:$D$1001&lt;&gt;"",ROW($D$3:$D$1001)-1),ROW(A28))),"")</f>
        <v/>
      </c>
    </row>
    <row r="29" spans="1:17">
      <c r="A29" s="1" t="s">
        <v>32</v>
      </c>
      <c r="B29" s="3">
        <v>9</v>
      </c>
      <c r="D29" s="1" t="str">
        <f>IF(COUNTIF($A$3:A29,A29)=1,MATCH(A29,$A$3:$A$2037,0),"")</f>
        <v/>
      </c>
      <c r="F29" s="1" t="str" cm="1">
        <f t="array" ref="F29">IFERROR(INDEX($A$3:$A$1001,SMALL(IF($D$3:$D$1001&lt;&gt;"",ROW($D$3:$D$1001)-1),ROW(A29))),"")</f>
        <v/>
      </c>
    </row>
    <row r="30" spans="1:17">
      <c r="A30" s="1" t="s">
        <v>16</v>
      </c>
      <c r="B30" s="3">
        <v>12</v>
      </c>
      <c r="D30" s="1" t="str">
        <f>IF(COUNTIF($A$3:A30,A30)=1,MATCH(A30,$A$3:$A$2037,0),"")</f>
        <v/>
      </c>
      <c r="F30" s="1" t="str" cm="1">
        <f t="array" ref="F30">IFERROR(INDEX($A$3:$A$1001,SMALL(IF($D$3:$D$1001&lt;&gt;"",ROW($D$3:$D$1001)-1),ROW(A30))),"")</f>
        <v/>
      </c>
    </row>
    <row r="31" spans="1:17">
      <c r="A31" s="1" t="s">
        <v>18</v>
      </c>
      <c r="B31" s="3">
        <v>9</v>
      </c>
      <c r="D31" s="1" t="str">
        <f>IF(COUNTIF($A$3:A31,A31)=1,MATCH(A31,$A$3:$A$2037,0),"")</f>
        <v/>
      </c>
      <c r="F31" s="1" t="str" cm="1">
        <f t="array" ref="F31">IFERROR(INDEX($A$3:$A$1001,SMALL(IF($D$3:$D$1001&lt;&gt;"",ROW($D$3:$D$1001)-1),ROW(A31))),"")</f>
        <v/>
      </c>
    </row>
    <row r="32" spans="1:17">
      <c r="A32" s="1" t="s">
        <v>19</v>
      </c>
      <c r="B32" s="3">
        <v>9</v>
      </c>
      <c r="D32" s="1" t="str">
        <f>IF(COUNTIF($A$3:A32,A32)=1,MATCH(A32,$A$3:$A$2037,0),"")</f>
        <v/>
      </c>
      <c r="F32" s="1" t="str" cm="1">
        <f t="array" ref="F32">IFERROR(INDEX($A$3:$A$1001,SMALL(IF($D$3:$D$1001&lt;&gt;"",ROW($D$3:$D$1001)-1),ROW(A32))),"")</f>
        <v/>
      </c>
    </row>
    <row r="33" spans="1:6">
      <c r="A33" s="1" t="s">
        <v>20</v>
      </c>
      <c r="B33" s="3">
        <v>6</v>
      </c>
      <c r="D33" s="1" t="str">
        <f>IF(COUNTIF($A$3:A33,A33)=1,MATCH(A33,$A$3:$A$2037,0),"")</f>
        <v/>
      </c>
      <c r="F33" s="1" t="str" cm="1">
        <f t="array" ref="F33">IFERROR(INDEX($A$3:$A$1001,SMALL(IF($D$3:$D$1001&lt;&gt;"",ROW($D$3:$D$1001)-1),ROW(A33))),"")</f>
        <v/>
      </c>
    </row>
    <row r="34" spans="1:6">
      <c r="A34" s="1" t="s">
        <v>33</v>
      </c>
      <c r="B34" s="3">
        <v>7</v>
      </c>
      <c r="D34" s="1" t="str">
        <f>IF(COUNTIF($A$3:A34,A34)=1,MATCH(A34,$A$3:$A$2037,0),"")</f>
        <v/>
      </c>
      <c r="F34" s="1" t="str" cm="1">
        <f t="array" ref="F34">IFERROR(INDEX($A$3:$A$1001,SMALL(IF($D$3:$D$1001&lt;&gt;"",ROW($D$3:$D$1001)-1),ROW(A34))),"")</f>
        <v/>
      </c>
    </row>
    <row r="35" spans="1:6">
      <c r="A35" s="1" t="s">
        <v>35</v>
      </c>
      <c r="B35" s="3">
        <v>10</v>
      </c>
      <c r="D35" s="1" t="str">
        <f>IF(COUNTIF($A$3:A35,A35)=1,MATCH(A35,$A$3:$A$2037,0),"")</f>
        <v/>
      </c>
      <c r="F35" s="1" t="str" cm="1">
        <f t="array" ref="F35">IFERROR(INDEX($A$3:$A$1001,SMALL(IF($D$3:$D$1001&lt;&gt;"",ROW($D$3:$D$1001)-1),ROW(A35))),"")</f>
        <v/>
      </c>
    </row>
    <row r="36" spans="1:6">
      <c r="A36" s="1" t="s">
        <v>21</v>
      </c>
      <c r="B36" s="3">
        <v>4</v>
      </c>
      <c r="D36" s="1" t="str">
        <f>IF(COUNTIF($A$3:A36,A36)=1,MATCH(A36,$A$3:$A$2037,0),"")</f>
        <v/>
      </c>
      <c r="F36" s="1" t="str" cm="1">
        <f t="array" ref="F36">IFERROR(INDEX($A$3:$A$1001,SMALL(IF($D$3:$D$1001&lt;&gt;"",ROW($D$3:$D$1001)-1),ROW(A36))),"")</f>
        <v/>
      </c>
    </row>
    <row r="37" spans="1:6">
      <c r="A37" s="1" t="s">
        <v>22</v>
      </c>
      <c r="B37" s="3">
        <v>11</v>
      </c>
      <c r="D37" s="1" t="str">
        <f>IF(COUNTIF($A$3:A37,A37)=1,MATCH(A37,$A$3:$A$2037,0),"")</f>
        <v/>
      </c>
      <c r="F37" s="1" t="str" cm="1">
        <f t="array" ref="F37">IFERROR(INDEX($A$3:$A$1001,SMALL(IF($D$3:$D$1001&lt;&gt;"",ROW($D$3:$D$1001)-1),ROW(A37))),"")</f>
        <v/>
      </c>
    </row>
    <row r="38" spans="1:6">
      <c r="A38" s="1" t="s">
        <v>23</v>
      </c>
      <c r="B38" s="3">
        <v>8</v>
      </c>
      <c r="D38" s="1" t="str">
        <f>IF(COUNTIF($A$3:A38,A38)=1,MATCH(A38,$A$3:$A$2037,0),"")</f>
        <v/>
      </c>
      <c r="F38" s="1" t="str" cm="1">
        <f t="array" ref="F38">IFERROR(INDEX($A$3:$A$1001,SMALL(IF($D$3:$D$1001&lt;&gt;"",ROW($D$3:$D$1001)-1),ROW(A38))),"")</f>
        <v/>
      </c>
    </row>
    <row r="39" spans="1:6">
      <c r="A39" s="1" t="s">
        <v>36</v>
      </c>
      <c r="B39" s="3">
        <v>8</v>
      </c>
      <c r="D39" s="1" t="str">
        <f>IF(COUNTIF($A$3:A39,A39)=1,MATCH(A39,$A$3:$A$2037,0),"")</f>
        <v/>
      </c>
      <c r="F39" s="1" t="str" cm="1">
        <f t="array" ref="F39">IFERROR(INDEX($A$3:$A$1001,SMALL(IF($D$3:$D$1001&lt;&gt;"",ROW($D$3:$D$1001)-1),ROW(A39))),"")</f>
        <v/>
      </c>
    </row>
    <row r="40" spans="1:6">
      <c r="A40" s="1" t="s">
        <v>42</v>
      </c>
      <c r="B40" s="3">
        <v>2</v>
      </c>
      <c r="D40" s="1">
        <f>IF(COUNTIF($A$3:A40,A40)=1,MATCH(A40,$A$3:$A$2037,0),"")</f>
        <v>38</v>
      </c>
      <c r="F40" s="1" t="str" cm="1">
        <f t="array" ref="F40">IFERROR(INDEX($A$3:$A$1001,SMALL(IF($D$3:$D$1001&lt;&gt;"",ROW($D$3:$D$1001)-1),ROW(A40))),"")</f>
        <v/>
      </c>
    </row>
    <row r="41" spans="1:6">
      <c r="A41" s="1" t="s">
        <v>25</v>
      </c>
      <c r="B41" s="3">
        <v>5</v>
      </c>
      <c r="D41" s="1" t="str">
        <f>IF(COUNTIF($A$3:A41,A41)=1,MATCH(A41,$A$3:$A$2037,0),"")</f>
        <v/>
      </c>
      <c r="F41" s="1" t="str" cm="1">
        <f t="array" ref="F41">IFERROR(INDEX($A$3:$A$1001,SMALL(IF($D$3:$D$1001&lt;&gt;"",ROW($D$3:$D$1001)-1),ROW(A41))),"")</f>
        <v/>
      </c>
    </row>
    <row r="42" spans="1:6">
      <c r="A42" s="1" t="s">
        <v>43</v>
      </c>
      <c r="B42" s="3">
        <v>9</v>
      </c>
      <c r="D42" s="1">
        <f>IF(COUNTIF($A$3:A42,A42)=1,MATCH(A42,$A$3:$A$2037,0),"")</f>
        <v>40</v>
      </c>
      <c r="F42" s="1" t="str" cm="1">
        <f t="array" ref="F42">IFERROR(INDEX($A$3:$A$1001,SMALL(IF($D$3:$D$1001&lt;&gt;"",ROW($D$3:$D$1001)-1),ROW(A42))),"")</f>
        <v/>
      </c>
    </row>
    <row r="43" spans="1:6">
      <c r="A43" s="1" t="s">
        <v>26</v>
      </c>
      <c r="B43" s="3">
        <v>5</v>
      </c>
      <c r="D43" s="1" t="str">
        <f>IF(COUNTIF($A$3:A43,A43)=1,MATCH(A43,$A$3:$A$2037,0),"")</f>
        <v/>
      </c>
      <c r="F43" s="1" t="str" cm="1">
        <f t="array" ref="F43">IFERROR(INDEX($A$3:$A$1001,SMALL(IF($D$3:$D$1001&lt;&gt;"",ROW($D$3:$D$1001)-1),ROW(A43))),"")</f>
        <v/>
      </c>
    </row>
    <row r="44" spans="1:6">
      <c r="A44" s="1" t="s">
        <v>44</v>
      </c>
      <c r="B44" s="3">
        <v>3</v>
      </c>
      <c r="D44" s="1">
        <f>IF(COUNTIF($A$3:A44,A44)=1,MATCH(A44,$A$3:$A$2037,0),"")</f>
        <v>42</v>
      </c>
      <c r="F44" s="1" t="str" cm="1">
        <f t="array" ref="F44">IFERROR(INDEX($A$3:$A$1001,SMALL(IF($D$3:$D$1001&lt;&gt;"",ROW($D$3:$D$1001)-1),ROW(A44))),"")</f>
        <v/>
      </c>
    </row>
    <row r="45" spans="1:6">
      <c r="A45" s="1" t="s">
        <v>37</v>
      </c>
      <c r="B45" s="3">
        <v>9</v>
      </c>
      <c r="D45" s="1" t="str">
        <f>IF(COUNTIF($A$3:A45,A45)=1,MATCH(A45,$A$3:$A$2037,0),"")</f>
        <v/>
      </c>
      <c r="F45" s="1" t="str" cm="1">
        <f t="array" ref="F45">IFERROR(INDEX($A$3:$A$1001,SMALL(IF($D$3:$D$1001&lt;&gt;"",ROW($D$3:$D$1001)-1),ROW(A45))),"")</f>
        <v/>
      </c>
    </row>
    <row r="46" spans="1:6">
      <c r="A46" s="1" t="s">
        <v>27</v>
      </c>
      <c r="B46" s="3">
        <v>11</v>
      </c>
      <c r="D46" s="1" t="str">
        <f>IF(COUNTIF($A$3:A46,A46)=1,MATCH(A46,$A$3:$A$2037,0),"")</f>
        <v/>
      </c>
      <c r="F46" s="1" t="str" cm="1">
        <f t="array" ref="F46">IFERROR(INDEX($A$3:$A$1001,SMALL(IF($D$3:$D$1001&lt;&gt;"",ROW($D$3:$D$1001)-1),ROW(A46))),"")</f>
        <v/>
      </c>
    </row>
    <row r="47" spans="1:6">
      <c r="A47" s="1" t="s">
        <v>41</v>
      </c>
      <c r="B47" s="3">
        <v>14</v>
      </c>
      <c r="D47" s="1" t="str">
        <f>IF(COUNTIF($A$3:A47,A47)=1,MATCH(A47,$A$3:$A$2037,0),"")</f>
        <v/>
      </c>
      <c r="F47" s="1" t="str" cm="1">
        <f t="array" ref="F47">IFERROR(INDEX($A$3:$A$1001,SMALL(IF($D$3:$D$1001&lt;&gt;"",ROW($D$3:$D$1001)-1),ROW(A47))),"")</f>
        <v/>
      </c>
    </row>
    <row r="48" spans="1:6">
      <c r="A48" s="1" t="s">
        <v>32</v>
      </c>
      <c r="B48" s="3">
        <v>10</v>
      </c>
      <c r="D48" s="1" t="str">
        <f>IF(COUNTIF($A$3:A48,A48)=1,MATCH(A48,$A$3:$A$2037,0),"")</f>
        <v/>
      </c>
      <c r="F48" s="1" t="str" cm="1">
        <f t="array" ref="F48">IFERROR(INDEX($A$3:$A$1001,SMALL(IF($D$3:$D$1001&lt;&gt;"",ROW($D$3:$D$1001)-1),ROW(A48))),"")</f>
        <v/>
      </c>
    </row>
    <row r="49" spans="1:6">
      <c r="A49" s="1" t="s">
        <v>16</v>
      </c>
      <c r="B49" s="3">
        <v>12</v>
      </c>
      <c r="D49" s="1" t="str">
        <f>IF(COUNTIF($A$3:A49,A49)=1,MATCH(A49,$A$3:$A$2037,0),"")</f>
        <v/>
      </c>
      <c r="F49" s="1" t="str" cm="1">
        <f t="array" ref="F49">IFERROR(INDEX($A$3:$A$1001,SMALL(IF($D$3:$D$1001&lt;&gt;"",ROW($D$3:$D$1001)-1),ROW(A49))),"")</f>
        <v/>
      </c>
    </row>
    <row r="50" spans="1:6">
      <c r="A50" s="1" t="s">
        <v>18</v>
      </c>
      <c r="B50" s="3">
        <v>17</v>
      </c>
      <c r="D50" s="1" t="str">
        <f>IF(COUNTIF($A$3:A50,A50)=1,MATCH(A50,$A$3:$A$2037,0),"")</f>
        <v/>
      </c>
      <c r="F50" s="1" t="str" cm="1">
        <f t="array" ref="F50">IFERROR(INDEX($A$3:$A$1001,SMALL(IF($D$3:$D$1001&lt;&gt;"",ROW($D$3:$D$1001)-1),ROW(A50))),"")</f>
        <v/>
      </c>
    </row>
    <row r="51" spans="1:6">
      <c r="A51" s="1" t="s">
        <v>19</v>
      </c>
      <c r="B51" s="3">
        <v>15</v>
      </c>
      <c r="D51" s="1" t="str">
        <f>IF(COUNTIF($A$3:A51,A51)=1,MATCH(A51,$A$3:$A$2037,0),"")</f>
        <v/>
      </c>
      <c r="F51" s="1" t="str" cm="1">
        <f t="array" ref="F51">IFERROR(INDEX($A$3:$A$1001,SMALL(IF($D$3:$D$1001&lt;&gt;"",ROW($D$3:$D$1001)-1),ROW(A51))),"")</f>
        <v/>
      </c>
    </row>
    <row r="52" spans="1:6">
      <c r="A52" s="1" t="s">
        <v>33</v>
      </c>
      <c r="B52" s="3">
        <v>15</v>
      </c>
      <c r="D52" s="1" t="str">
        <f>IF(COUNTIF($A$3:A52,A52)=1,MATCH(A52,$A$3:$A$2037,0),"")</f>
        <v/>
      </c>
      <c r="F52" s="1" t="str" cm="1">
        <f t="array" ref="F52">IFERROR(INDEX($A$3:$A$1001,SMALL(IF($D$3:$D$1001&lt;&gt;"",ROW($D$3:$D$1001)-1),ROW(A52))),"")</f>
        <v/>
      </c>
    </row>
    <row r="53" spans="1:6">
      <c r="A53" s="1" t="s">
        <v>22</v>
      </c>
      <c r="B53" s="3">
        <v>24</v>
      </c>
      <c r="D53" s="1" t="str">
        <f>IF(COUNTIF($A$3:A53,A53)=1,MATCH(A53,$A$3:$A$2037,0),"")</f>
        <v/>
      </c>
      <c r="F53" s="1" t="str" cm="1">
        <f t="array" ref="F53">IFERROR(INDEX($A$3:$A$1001,SMALL(IF($D$3:$D$1001&lt;&gt;"",ROW($D$3:$D$1001)-1),ROW(A53))),"")</f>
        <v/>
      </c>
    </row>
    <row r="54" spans="1:6">
      <c r="A54" s="1" t="s">
        <v>36</v>
      </c>
      <c r="B54" s="3">
        <v>11</v>
      </c>
      <c r="D54" s="1" t="str">
        <f>IF(COUNTIF($A$3:A54,A54)=1,MATCH(A54,$A$3:$A$2037,0),"")</f>
        <v/>
      </c>
      <c r="F54" s="1" t="str" cm="1">
        <f t="array" ref="F54">IFERROR(INDEX($A$3:$A$1001,SMALL(IF($D$3:$D$1001&lt;&gt;"",ROW($D$3:$D$1001)-1),ROW(A54))),"")</f>
        <v/>
      </c>
    </row>
    <row r="55" spans="1:6">
      <c r="A55" s="1" t="s">
        <v>42</v>
      </c>
      <c r="B55" s="3">
        <v>12</v>
      </c>
      <c r="D55" s="1" t="str">
        <f>IF(COUNTIF($A$3:A55,A55)=1,MATCH(A55,$A$3:$A$2037,0),"")</f>
        <v/>
      </c>
      <c r="F55" s="1" t="str" cm="1">
        <f t="array" ref="F55">IFERROR(INDEX($A$3:$A$1001,SMALL(IF($D$3:$D$1001&lt;&gt;"",ROW($D$3:$D$1001)-1),ROW(A55))),"")</f>
        <v/>
      </c>
    </row>
    <row r="56" spans="1:6">
      <c r="A56" s="1" t="s">
        <v>25</v>
      </c>
      <c r="B56" s="3">
        <v>17</v>
      </c>
      <c r="D56" s="1" t="str">
        <f>IF(COUNTIF($A$3:A56,A56)=1,MATCH(A56,$A$3:$A$2037,0),"")</f>
        <v/>
      </c>
      <c r="F56" s="1" t="str" cm="1">
        <f t="array" ref="F56">IFERROR(INDEX($A$3:$A$1001,SMALL(IF($D$3:$D$1001&lt;&gt;"",ROW($D$3:$D$1001)-1),ROW(A56))),"")</f>
        <v/>
      </c>
    </row>
    <row r="57" spans="1:6">
      <c r="A57" s="1" t="s">
        <v>43</v>
      </c>
      <c r="B57" s="3">
        <v>9</v>
      </c>
      <c r="D57" s="1" t="str">
        <f>IF(COUNTIF($A$3:A57,A57)=1,MATCH(A57,$A$3:$A$2037,0),"")</f>
        <v/>
      </c>
      <c r="F57" s="1" t="str" cm="1">
        <f t="array" ref="F57">IFERROR(INDEX($A$3:$A$1001,SMALL(IF($D$3:$D$1001&lt;&gt;"",ROW($D$3:$D$1001)-1),ROW(A57))),"")</f>
        <v/>
      </c>
    </row>
    <row r="58" spans="1:6">
      <c r="A58" s="1" t="s">
        <v>26</v>
      </c>
      <c r="B58" s="3">
        <v>10</v>
      </c>
      <c r="D58" s="1" t="str">
        <f>IF(COUNTIF($A$3:A58,A58)=1,MATCH(A58,$A$3:$A$2037,0),"")</f>
        <v/>
      </c>
      <c r="F58" s="1" t="str" cm="1">
        <f t="array" ref="F58">IFERROR(INDEX($A$3:$A$1001,SMALL(IF($D$3:$D$1001&lt;&gt;"",ROW($D$3:$D$1001)-1),ROW(A58))),"")</f>
        <v/>
      </c>
    </row>
    <row r="59" spans="1:6">
      <c r="A59" s="1" t="s">
        <v>37</v>
      </c>
      <c r="B59" s="3">
        <v>13</v>
      </c>
      <c r="D59" s="1" t="str">
        <f>IF(COUNTIF($A$3:A59,A59)=1,MATCH(A59,$A$3:$A$2037,0),"")</f>
        <v/>
      </c>
      <c r="F59" s="1" t="str" cm="1">
        <f t="array" ref="F59">IFERROR(INDEX($A$3:$A$1001,SMALL(IF($D$3:$D$1001&lt;&gt;"",ROW($D$3:$D$1001)-1),ROW(A59))),"")</f>
        <v/>
      </c>
    </row>
    <row r="60" spans="1:6">
      <c r="A60" s="1" t="s">
        <v>27</v>
      </c>
      <c r="B60" s="3">
        <v>8</v>
      </c>
      <c r="D60" s="1" t="str">
        <f>IF(COUNTIF($A$3:A60,A60)=1,MATCH(A60,$A$3:$A$2037,0),"")</f>
        <v/>
      </c>
      <c r="F60" s="1" t="str" cm="1">
        <f t="array" ref="F60">IFERROR(INDEX($A$3:$A$1001,SMALL(IF($D$3:$D$1001&lt;&gt;"",ROW($D$3:$D$1001)-1),ROW(A60))),"")</f>
        <v/>
      </c>
    </row>
    <row r="61" spans="1:6">
      <c r="A61" s="1" t="s">
        <v>16</v>
      </c>
      <c r="B61" s="3">
        <v>13</v>
      </c>
      <c r="D61" s="1" t="str">
        <f>IF(COUNTIF($A$3:A61,A61)=1,MATCH(A61,$A$3:$A$2037,0),"")</f>
        <v/>
      </c>
      <c r="F61" s="1" t="str" cm="1">
        <f t="array" ref="F61">IFERROR(INDEX($A$3:$A$1001,SMALL(IF($D$3:$D$1001&lt;&gt;"",ROW($D$3:$D$1001)-1),ROW(A61))),"")</f>
        <v/>
      </c>
    </row>
    <row r="62" spans="1:6">
      <c r="A62" s="1" t="s">
        <v>18</v>
      </c>
      <c r="B62" s="3">
        <v>25</v>
      </c>
      <c r="D62" s="1" t="str">
        <f>IF(COUNTIF($A$3:A62,A62)=1,MATCH(A62,$A$3:$A$2037,0),"")</f>
        <v/>
      </c>
      <c r="F62" s="1" t="str" cm="1">
        <f t="array" ref="F62">IFERROR(INDEX($A$3:$A$1001,SMALL(IF($D$3:$D$1001&lt;&gt;"",ROW($D$3:$D$1001)-1),ROW(A62))),"")</f>
        <v/>
      </c>
    </row>
    <row r="63" spans="1:6">
      <c r="A63" s="1" t="s">
        <v>20</v>
      </c>
      <c r="B63" s="3">
        <v>8</v>
      </c>
      <c r="D63" s="1" t="str">
        <f>IF(COUNTIF($A$3:A63,A63)=1,MATCH(A63,$A$3:$A$2037,0),"")</f>
        <v/>
      </c>
      <c r="F63" s="1" t="str" cm="1">
        <f t="array" ref="F63">IFERROR(INDEX($A$3:$A$1001,SMALL(IF($D$3:$D$1001&lt;&gt;"",ROW($D$3:$D$1001)-1),ROW(A63))),"")</f>
        <v/>
      </c>
    </row>
    <row r="64" spans="1:6">
      <c r="A64" s="1" t="s">
        <v>21</v>
      </c>
      <c r="D64" s="1" t="str">
        <f>IF(COUNTIF($A$3:A64,A64)=1,MATCH(A64,$A$3:$A$2037,0),"")</f>
        <v/>
      </c>
      <c r="F64" s="1" t="str" cm="1">
        <f t="array" ref="F64">IFERROR(INDEX($A$3:$A$1001,SMALL(IF($D$3:$D$1001&lt;&gt;"",ROW($D$3:$D$1001)-1),ROW(A64))),"")</f>
        <v/>
      </c>
    </row>
    <row r="65" spans="1:6">
      <c r="A65" s="1" t="s">
        <v>22</v>
      </c>
      <c r="B65" s="3">
        <v>9</v>
      </c>
      <c r="D65" s="1" t="str">
        <f>IF(COUNTIF($A$3:A65,A65)=1,MATCH(A65,$A$3:$A$2037,0),"")</f>
        <v/>
      </c>
      <c r="F65" s="1" t="str" cm="1">
        <f t="array" ref="F65">IFERROR(INDEX($A$3:$A$1001,SMALL(IF($D$3:$D$1001&lt;&gt;"",ROW($D$3:$D$1001)-1),ROW(A65))),"")</f>
        <v/>
      </c>
    </row>
    <row r="66" spans="1:6">
      <c r="A66" s="1" t="s">
        <v>23</v>
      </c>
      <c r="B66" s="3">
        <v>10</v>
      </c>
      <c r="D66" s="1" t="str">
        <f>IF(COUNTIF($A$3:A66,A66)=1,MATCH(A66,$A$3:$A$2037,0),"")</f>
        <v/>
      </c>
      <c r="F66" s="1" t="str" cm="1">
        <f t="array" ref="F66">IFERROR(INDEX($A$3:$A$1001,SMALL(IF($D$3:$D$1001&lt;&gt;"",ROW($D$3:$D$1001)-1),ROW(A66))),"")</f>
        <v/>
      </c>
    </row>
    <row r="67" spans="1:6">
      <c r="A67" s="1" t="s">
        <v>36</v>
      </c>
      <c r="B67" s="3">
        <v>11</v>
      </c>
      <c r="D67" s="1" t="str">
        <f>IF(COUNTIF($A$3:A67,A67)=1,MATCH(A67,$A$3:$A$2037,0),"")</f>
        <v/>
      </c>
      <c r="F67" s="1" t="str" cm="1">
        <f t="array" ref="F67">IFERROR(INDEX($A$3:$A$1001,SMALL(IF($D$3:$D$1001&lt;&gt;"",ROW($D$3:$D$1001)-1),ROW(A67))),"")</f>
        <v/>
      </c>
    </row>
    <row r="68" spans="1:6">
      <c r="A68" s="1" t="s">
        <v>42</v>
      </c>
      <c r="B68" s="3">
        <v>15</v>
      </c>
      <c r="D68" s="1" t="str">
        <f>IF(COUNTIF($A$3:A68,A68)=1,MATCH(A68,$A$3:$A$2037,0),"")</f>
        <v/>
      </c>
      <c r="F68" s="1" t="str" cm="1">
        <f t="array" ref="F68">IFERROR(INDEX($A$3:$A$1001,SMALL(IF($D$3:$D$1001&lt;&gt;"",ROW($D$3:$D$1001)-1),ROW(A68))),"")</f>
        <v/>
      </c>
    </row>
    <row r="69" spans="1:6">
      <c r="A69" s="1" t="s">
        <v>24</v>
      </c>
      <c r="B69" s="3">
        <v>11</v>
      </c>
      <c r="D69" s="1" t="str">
        <f>IF(COUNTIF($A$3:A69,A69)=1,MATCH(A69,$A$3:$A$2037,0),"")</f>
        <v/>
      </c>
      <c r="F69" s="1" t="str" cm="1">
        <f t="array" ref="F69">IFERROR(INDEX($A$3:$A$1001,SMALL(IF($D$3:$D$1001&lt;&gt;"",ROW($D$3:$D$1001)-1),ROW(A69))),"")</f>
        <v/>
      </c>
    </row>
    <row r="70" spans="1:6">
      <c r="A70" s="1" t="s">
        <v>25</v>
      </c>
      <c r="B70" s="3">
        <v>7</v>
      </c>
      <c r="D70" s="1" t="str">
        <f>IF(COUNTIF($A$3:A70,A70)=1,MATCH(A70,$A$3:$A$2037,0),"")</f>
        <v/>
      </c>
      <c r="F70" s="1" t="str" cm="1">
        <f t="array" ref="F70">IFERROR(INDEX($A$3:$A$1001,SMALL(IF($D$3:$D$1001&lt;&gt;"",ROW($D$3:$D$1001)-1),ROW(A70))),"")</f>
        <v/>
      </c>
    </row>
    <row r="71" spans="1:6">
      <c r="A71" s="1" t="s">
        <v>43</v>
      </c>
      <c r="B71" s="3">
        <v>4</v>
      </c>
      <c r="D71" s="1" t="str">
        <f>IF(COUNTIF($A$3:A71,A71)=1,MATCH(A71,$A$3:$A$2037,0),"")</f>
        <v/>
      </c>
      <c r="F71" s="1" t="str" cm="1">
        <f t="array" ref="F71">IFERROR(INDEX($A$3:$A$1001,SMALL(IF($D$3:$D$1001&lt;&gt;"",ROW($D$3:$D$1001)-1),ROW(A71))),"")</f>
        <v/>
      </c>
    </row>
    <row r="72" spans="1:6">
      <c r="A72" s="1" t="s">
        <v>26</v>
      </c>
      <c r="B72" s="3">
        <v>11</v>
      </c>
      <c r="D72" s="1" t="str">
        <f>IF(COUNTIF($A$3:A72,A72)=1,MATCH(A72,$A$3:$A$2037,0),"")</f>
        <v/>
      </c>
      <c r="F72" s="1" t="str" cm="1">
        <f t="array" ref="F72">IFERROR(INDEX($A$3:$A$1001,SMALL(IF($D$3:$D$1001&lt;&gt;"",ROW($D$3:$D$1001)-1),ROW(A72))),"")</f>
        <v/>
      </c>
    </row>
    <row r="73" spans="1:6">
      <c r="A73" s="1" t="s">
        <v>44</v>
      </c>
      <c r="B73" s="3">
        <v>10</v>
      </c>
      <c r="D73" s="1" t="str">
        <f>IF(COUNTIF($A$3:A73,A73)=1,MATCH(A73,$A$3:$A$2037,0),"")</f>
        <v/>
      </c>
      <c r="F73" s="1" t="str" cm="1">
        <f t="array" ref="F73">IFERROR(INDEX($A$3:$A$1001,SMALL(IF($D$3:$D$1001&lt;&gt;"",ROW($D$3:$D$1001)-1),ROW(A73))),"")</f>
        <v/>
      </c>
    </row>
    <row r="74" spans="1:6">
      <c r="A74" s="1" t="s">
        <v>16</v>
      </c>
      <c r="B74" s="3">
        <v>30</v>
      </c>
      <c r="D74" s="1" t="str">
        <f>IF(COUNTIF($A$3:A74,A74)=1,MATCH(A74,$A$3:$A$2037,0),"")</f>
        <v/>
      </c>
      <c r="F74" s="1" t="str" cm="1">
        <f t="array" ref="F74">IFERROR(INDEX($A$3:$A$1001,SMALL(IF($D$3:$D$1001&lt;&gt;"",ROW($D$3:$D$1001)-1),ROW(A74))),"")</f>
        <v/>
      </c>
    </row>
    <row r="75" spans="1:6">
      <c r="A75" s="1" t="s">
        <v>19</v>
      </c>
      <c r="B75" s="3">
        <v>21</v>
      </c>
      <c r="D75" s="1" t="str">
        <f>IF(COUNTIF($A$3:A75,A75)=1,MATCH(A75,$A$3:$A$2037,0),"")</f>
        <v/>
      </c>
      <c r="F75" s="1" t="str" cm="1">
        <f t="array" ref="F75">IFERROR(INDEX($A$3:$A$1001,SMALL(IF($D$3:$D$1001&lt;&gt;"",ROW($D$3:$D$1001)-1),ROW(A75))),"")</f>
        <v/>
      </c>
    </row>
    <row r="76" spans="1:6">
      <c r="A76" s="1" t="s">
        <v>20</v>
      </c>
      <c r="B76" s="3">
        <v>21</v>
      </c>
      <c r="D76" s="1" t="str">
        <f>IF(COUNTIF($A$3:A76,A76)=1,MATCH(A76,$A$3:$A$2037,0),"")</f>
        <v/>
      </c>
      <c r="F76" s="1" t="str" cm="1">
        <f t="array" ref="F76">IFERROR(INDEX($A$3:$A$1001,SMALL(IF($D$3:$D$1001&lt;&gt;"",ROW($D$3:$D$1001)-1),ROW(A76))),"")</f>
        <v/>
      </c>
    </row>
    <row r="77" spans="1:6">
      <c r="A77" s="1" t="s">
        <v>33</v>
      </c>
      <c r="B77" s="3">
        <v>7</v>
      </c>
      <c r="D77" s="1" t="str">
        <f>IF(COUNTIF($A$3:A77,A77)=1,MATCH(A77,$A$3:$A$2037,0),"")</f>
        <v/>
      </c>
      <c r="F77" s="1" t="str" cm="1">
        <f t="array" ref="F77">IFERROR(INDEX($A$3:$A$1001,SMALL(IF($D$3:$D$1001&lt;&gt;"",ROW($D$3:$D$1001)-1),ROW(A77))),"")</f>
        <v/>
      </c>
    </row>
    <row r="78" spans="1:6">
      <c r="A78" s="1" t="s">
        <v>35</v>
      </c>
      <c r="B78" s="3">
        <v>22</v>
      </c>
      <c r="D78" s="1" t="str">
        <f>IF(COUNTIF($A$3:A78,A78)=1,MATCH(A78,$A$3:$A$2037,0),"")</f>
        <v/>
      </c>
      <c r="F78" s="1" t="str" cm="1">
        <f t="array" ref="F78">IFERROR(INDEX($A$3:$A$1001,SMALL(IF($D$3:$D$1001&lt;&gt;"",ROW($D$3:$D$1001)-1),ROW(A78))),"")</f>
        <v/>
      </c>
    </row>
    <row r="79" spans="1:6">
      <c r="A79" s="1" t="s">
        <v>21</v>
      </c>
      <c r="B79" s="3">
        <v>17</v>
      </c>
      <c r="D79" s="1" t="str">
        <f>IF(COUNTIF($A$3:A79,A79)=1,MATCH(A79,$A$3:$A$2037,0),"")</f>
        <v/>
      </c>
      <c r="F79" s="1" t="str" cm="1">
        <f t="array" ref="F79">IFERROR(INDEX($A$3:$A$1001,SMALL(IF($D$3:$D$1001&lt;&gt;"",ROW($D$3:$D$1001)-1),ROW(A79))),"")</f>
        <v/>
      </c>
    </row>
    <row r="80" spans="1:6">
      <c r="A80" s="1" t="s">
        <v>23</v>
      </c>
      <c r="B80" s="3">
        <v>18</v>
      </c>
      <c r="D80" s="1" t="str">
        <f>IF(COUNTIF($A$3:A80,A80)=1,MATCH(A80,$A$3:$A$2037,0),"")</f>
        <v/>
      </c>
      <c r="F80" s="1" t="str" cm="1">
        <f t="array" ref="F80">IFERROR(INDEX($A$3:$A$1001,SMALL(IF($D$3:$D$1001&lt;&gt;"",ROW($D$3:$D$1001)-1),ROW(A80))),"")</f>
        <v/>
      </c>
    </row>
    <row r="81" spans="1:6">
      <c r="A81" s="1" t="s">
        <v>36</v>
      </c>
      <c r="B81" s="3">
        <v>9</v>
      </c>
      <c r="D81" s="1" t="str">
        <f>IF(COUNTIF($A$3:A81,A81)=1,MATCH(A81,$A$3:$A$2037,0),"")</f>
        <v/>
      </c>
      <c r="F81" s="1" t="str" cm="1">
        <f t="array" ref="F81">IFERROR(INDEX($A$3:$A$1001,SMALL(IF($D$3:$D$1001&lt;&gt;"",ROW($D$3:$D$1001)-1),ROW(A81))),"")</f>
        <v/>
      </c>
    </row>
    <row r="82" spans="1:6">
      <c r="A82" s="1" t="s">
        <v>26</v>
      </c>
      <c r="B82" s="3">
        <v>30</v>
      </c>
      <c r="D82" s="1" t="str">
        <f>IF(COUNTIF($A$3:A82,A82)=1,MATCH(A82,$A$3:$A$2037,0),"")</f>
        <v/>
      </c>
      <c r="F82" s="1" t="str" cm="1">
        <f t="array" ref="F82">IFERROR(INDEX($A$3:$A$1001,SMALL(IF($D$3:$D$1001&lt;&gt;"",ROW($D$3:$D$1001)-1),ROW(A82))),"")</f>
        <v/>
      </c>
    </row>
    <row r="83" spans="1:6">
      <c r="A83" s="1" t="s">
        <v>37</v>
      </c>
      <c r="B83" s="3">
        <v>20</v>
      </c>
      <c r="D83" s="1" t="str">
        <f>IF(COUNTIF($A$3:A83,A83)=1,MATCH(A83,$A$3:$A$2037,0),"")</f>
        <v/>
      </c>
      <c r="F83" s="1" t="str" cm="1">
        <f t="array" ref="F83">IFERROR(INDEX($A$3:$A$1001,SMALL(IF($D$3:$D$1001&lt;&gt;"",ROW($D$3:$D$1001)-1),ROW(A83))),"")</f>
        <v/>
      </c>
    </row>
    <row r="84" spans="1:6">
      <c r="A84" s="1" t="s">
        <v>27</v>
      </c>
      <c r="B84" s="3">
        <v>27</v>
      </c>
      <c r="D84" s="1" t="str">
        <f>IF(COUNTIF($A$3:A84,A84)=1,MATCH(A84,$A$3:$A$2037,0),"")</f>
        <v/>
      </c>
      <c r="F84" s="1" t="str" cm="1">
        <f t="array" ref="F84">IFERROR(INDEX($A$3:$A$1001,SMALL(IF($D$3:$D$1001&lt;&gt;"",ROW($D$3:$D$1001)-1),ROW(A84))),"")</f>
        <v/>
      </c>
    </row>
    <row r="85" spans="1:6">
      <c r="A85" s="1" t="s">
        <v>41</v>
      </c>
      <c r="B85" s="3">
        <v>5</v>
      </c>
      <c r="D85" s="1" t="str">
        <f>IF(COUNTIF($A$3:A85,A85)=1,MATCH(A85,$A$3:$A$2037,0),"")</f>
        <v/>
      </c>
      <c r="F85" s="1" t="str" cm="1">
        <f t="array" ref="F85">IFERROR(INDEX($A$3:$A$1001,SMALL(IF($D$3:$D$1001&lt;&gt;"",ROW($D$3:$D$1001)-1),ROW(A85))),"")</f>
        <v/>
      </c>
    </row>
    <row r="86" spans="1:6">
      <c r="A86" s="1" t="s">
        <v>16</v>
      </c>
      <c r="B86" s="3">
        <v>1</v>
      </c>
      <c r="D86" s="1" t="str">
        <f>IF(COUNTIF($A$3:A86,A86)=1,MATCH(A86,$A$3:$A$2037,0),"")</f>
        <v/>
      </c>
      <c r="F86" s="1" t="str" cm="1">
        <f t="array" ref="F86">IFERROR(INDEX($A$3:$A$1001,SMALL(IF($D$3:$D$1001&lt;&gt;"",ROW($D$3:$D$1001)-1),ROW(A86))),"")</f>
        <v/>
      </c>
    </row>
    <row r="87" spans="1:6">
      <c r="A87" s="1" t="s">
        <v>18</v>
      </c>
      <c r="B87" s="3">
        <v>16</v>
      </c>
      <c r="D87" s="1" t="str">
        <f>IF(COUNTIF($A$3:A87,A87)=1,MATCH(A87,$A$3:$A$2037,0),"")</f>
        <v/>
      </c>
      <c r="F87" s="1" t="str" cm="1">
        <f t="array" ref="F87">IFERROR(INDEX($A$3:$A$1001,SMALL(IF($D$3:$D$1001&lt;&gt;"",ROW($D$3:$D$1001)-1),ROW(A87))),"")</f>
        <v/>
      </c>
    </row>
    <row r="88" spans="1:6">
      <c r="A88" s="1" t="s">
        <v>19</v>
      </c>
      <c r="B88" s="3">
        <v>19</v>
      </c>
      <c r="D88" s="1" t="str">
        <f>IF(COUNTIF($A$3:A88,A88)=1,MATCH(A88,$A$3:$A$2037,0),"")</f>
        <v/>
      </c>
      <c r="F88" s="1" t="str" cm="1">
        <f t="array" ref="F88">IFERROR(INDEX($A$3:$A$1001,SMALL(IF($D$3:$D$1001&lt;&gt;"",ROW($D$3:$D$1001)-1),ROW(A88))),"")</f>
        <v/>
      </c>
    </row>
    <row r="89" spans="1:6">
      <c r="A89" s="1" t="s">
        <v>33</v>
      </c>
      <c r="B89" s="3">
        <v>12</v>
      </c>
      <c r="D89" s="1" t="str">
        <f>IF(COUNTIF($A$3:A89,A89)=1,MATCH(A89,$A$3:$A$2037,0),"")</f>
        <v/>
      </c>
      <c r="F89" s="1" t="str" cm="1">
        <f t="array" ref="F89">IFERROR(INDEX($A$3:$A$1001,SMALL(IF($D$3:$D$1001&lt;&gt;"",ROW($D$3:$D$1001)-1),ROW(A89))),"")</f>
        <v/>
      </c>
    </row>
    <row r="90" spans="1:6">
      <c r="A90" s="1" t="s">
        <v>35</v>
      </c>
      <c r="B90" s="3">
        <v>10</v>
      </c>
      <c r="D90" s="1" t="str">
        <f>IF(COUNTIF($A$3:A90,A90)=1,MATCH(A90,$A$3:$A$2037,0),"")</f>
        <v/>
      </c>
      <c r="F90" s="1" t="str" cm="1">
        <f t="array" ref="F90">IFERROR(INDEX($A$3:$A$1001,SMALL(IF($D$3:$D$1001&lt;&gt;"",ROW($D$3:$D$1001)-1),ROW(A90))),"")</f>
        <v/>
      </c>
    </row>
    <row r="91" spans="1:6">
      <c r="A91" s="1" t="s">
        <v>21</v>
      </c>
      <c r="B91" s="3">
        <v>14</v>
      </c>
      <c r="D91" s="1" t="str">
        <f>IF(COUNTIF($A$3:A91,A91)=1,MATCH(A91,$A$3:$A$2037,0),"")</f>
        <v/>
      </c>
      <c r="F91" s="1" t="str" cm="1">
        <f t="array" ref="F91">IFERROR(INDEX($A$3:$A$1001,SMALL(IF($D$3:$D$1001&lt;&gt;"",ROW($D$3:$D$1001)-1),ROW(A91))),"")</f>
        <v/>
      </c>
    </row>
    <row r="92" spans="1:6">
      <c r="A92" s="1" t="s">
        <v>22</v>
      </c>
      <c r="B92" s="3">
        <v>13</v>
      </c>
      <c r="D92" s="1" t="str">
        <f>IF(COUNTIF($A$3:A92,A92)=1,MATCH(A92,$A$3:$A$2037,0),"")</f>
        <v/>
      </c>
      <c r="F92" s="1" t="str" cm="1">
        <f t="array" ref="F92">IFERROR(INDEX($A$3:$A$1001,SMALL(IF($D$3:$D$1001&lt;&gt;"",ROW($D$3:$D$1001)-1),ROW(A92))),"")</f>
        <v/>
      </c>
    </row>
    <row r="93" spans="1:6">
      <c r="A93" s="1" t="s">
        <v>23</v>
      </c>
      <c r="B93" s="3">
        <v>6</v>
      </c>
      <c r="D93" s="1" t="str">
        <f>IF(COUNTIF($A$3:A93,A93)=1,MATCH(A93,$A$3:$A$2037,0),"")</f>
        <v/>
      </c>
      <c r="F93" s="1" t="str" cm="1">
        <f t="array" ref="F93">IFERROR(INDEX($A$3:$A$1001,SMALL(IF($D$3:$D$1001&lt;&gt;"",ROW($D$3:$D$1001)-1),ROW(A93))),"")</f>
        <v/>
      </c>
    </row>
    <row r="94" spans="1:6">
      <c r="A94" s="1" t="s">
        <v>36</v>
      </c>
      <c r="B94" s="3">
        <v>9</v>
      </c>
      <c r="D94" s="1" t="str">
        <f>IF(COUNTIF($A$3:A94,A94)=1,MATCH(A94,$A$3:$A$2037,0),"")</f>
        <v/>
      </c>
      <c r="F94" s="1" t="str" cm="1">
        <f t="array" ref="F94">IFERROR(INDEX($A$3:$A$1001,SMALL(IF($D$3:$D$1001&lt;&gt;"",ROW($D$3:$D$1001)-1),ROW(A94))),"")</f>
        <v/>
      </c>
    </row>
    <row r="95" spans="1:6">
      <c r="A95" s="1" t="s">
        <v>42</v>
      </c>
      <c r="B95" s="3">
        <v>16</v>
      </c>
      <c r="D95" s="1" t="str">
        <f>IF(COUNTIF($A$3:A95,A95)=1,MATCH(A95,$A$3:$A$2037,0),"")</f>
        <v/>
      </c>
      <c r="F95" s="1" t="str" cm="1">
        <f t="array" ref="F95">IFERROR(INDEX($A$3:$A$1001,SMALL(IF($D$3:$D$1001&lt;&gt;"",ROW($D$3:$D$1001)-1),ROW(A95))),"")</f>
        <v/>
      </c>
    </row>
    <row r="96" spans="1:6">
      <c r="A96" s="1" t="s">
        <v>25</v>
      </c>
      <c r="B96" s="3">
        <v>14</v>
      </c>
      <c r="D96" s="1" t="str">
        <f>IF(COUNTIF($A$3:A96,A96)=1,MATCH(A96,$A$3:$A$2037,0),"")</f>
        <v/>
      </c>
      <c r="F96" s="1" t="str" cm="1">
        <f t="array" ref="F96">IFERROR(INDEX($A$3:$A$1001,SMALL(IF($D$3:$D$1001&lt;&gt;"",ROW($D$3:$D$1001)-1),ROW(A96))),"")</f>
        <v/>
      </c>
    </row>
    <row r="97" spans="1:6">
      <c r="A97" s="1" t="s">
        <v>43</v>
      </c>
      <c r="B97" s="3">
        <v>25</v>
      </c>
      <c r="D97" s="1" t="str">
        <f>IF(COUNTIF($A$3:A97,A97)=1,MATCH(A97,$A$3:$A$2037,0),"")</f>
        <v/>
      </c>
      <c r="F97" s="1" t="str" cm="1">
        <f t="array" ref="F97">IFERROR(INDEX($A$3:$A$1001,SMALL(IF($D$3:$D$1001&lt;&gt;"",ROW($D$3:$D$1001)-1),ROW(A97))),"")</f>
        <v/>
      </c>
    </row>
    <row r="98" spans="1:6">
      <c r="A98" s="1" t="s">
        <v>26</v>
      </c>
      <c r="B98" s="3">
        <v>15</v>
      </c>
      <c r="D98" s="1" t="str">
        <f>IF(COUNTIF($A$3:A98,A98)=1,MATCH(A98,$A$3:$A$2037,0),"")</f>
        <v/>
      </c>
      <c r="F98" s="1" t="str" cm="1">
        <f t="array" ref="F98">IFERROR(INDEX($A$3:$A$1001,SMALL(IF($D$3:$D$1001&lt;&gt;"",ROW($D$3:$D$1001)-1),ROW(A98))),"")</f>
        <v/>
      </c>
    </row>
    <row r="99" spans="1:6">
      <c r="A99" s="1" t="s">
        <v>44</v>
      </c>
      <c r="B99" s="3">
        <v>12</v>
      </c>
      <c r="D99" s="1" t="str">
        <f>IF(COUNTIF($A$3:A99,A99)=1,MATCH(A99,$A$3:$A$2037,0),"")</f>
        <v/>
      </c>
      <c r="F99" s="1" t="str" cm="1">
        <f t="array" ref="F99">IFERROR(INDEX($A$3:$A$1001,SMALL(IF($D$3:$D$1001&lt;&gt;"",ROW($D$3:$D$1001)-1),ROW(A99))),"")</f>
        <v/>
      </c>
    </row>
    <row r="100" spans="1:6">
      <c r="A100" s="1" t="s">
        <v>41</v>
      </c>
      <c r="B100" s="3">
        <v>5</v>
      </c>
      <c r="D100" s="1" t="str">
        <f>IF(COUNTIF($A$3:A100,A100)=1,MATCH(A100,$A$3:$A$2037,0),"")</f>
        <v/>
      </c>
      <c r="F100" s="1" t="str" cm="1">
        <f t="array" ref="F100">IFERROR(INDEX($A$3:$A$1001,SMALL(IF($D$3:$D$1001&lt;&gt;"",ROW($D$3:$D$1001)-1),ROW(A100))),"")</f>
        <v/>
      </c>
    </row>
    <row r="101" spans="1:6">
      <c r="A101" s="1" t="s">
        <v>18</v>
      </c>
      <c r="B101" s="3">
        <v>25</v>
      </c>
      <c r="D101" s="1" t="str">
        <f>IF(COUNTIF($A$3:A101,A101)=1,MATCH(A101,$A$3:$A$2037,0),"")</f>
        <v/>
      </c>
      <c r="F101" s="1" t="str" cm="1">
        <f t="array" ref="F101">IFERROR(INDEX($A$3:$A$1001,SMALL(IF($D$3:$D$1001&lt;&gt;"",ROW($D$3:$D$1001)-1),ROW(A101))),"")</f>
        <v/>
      </c>
    </row>
    <row r="102" spans="1:6">
      <c r="A102" s="1" t="s">
        <v>19</v>
      </c>
      <c r="B102" s="3">
        <v>16</v>
      </c>
      <c r="D102" s="1" t="str">
        <f>IF(COUNTIF($A$3:A102,A102)=1,MATCH(A102,$A$3:$A$2037,0),"")</f>
        <v/>
      </c>
      <c r="F102" s="1" t="str" cm="1">
        <f t="array" ref="F102">IFERROR(INDEX($A$3:$A$1001,SMALL(IF($D$3:$D$1001&lt;&gt;"",ROW($D$3:$D$1001)-1),ROW(A102))),"")</f>
        <v/>
      </c>
    </row>
    <row r="103" spans="1:6">
      <c r="A103" s="1" t="s">
        <v>20</v>
      </c>
      <c r="B103" s="3">
        <v>17</v>
      </c>
      <c r="D103" s="1" t="str">
        <f>IF(COUNTIF($A$3:A103,A103)=1,MATCH(A103,$A$3:$A$2037,0),"")</f>
        <v/>
      </c>
      <c r="F103" s="1" t="str" cm="1">
        <f t="array" ref="F103">IFERROR(INDEX($A$3:$A$1001,SMALL(IF($D$3:$D$1001&lt;&gt;"",ROW($D$3:$D$1001)-1),ROW(A103))),"")</f>
        <v/>
      </c>
    </row>
    <row r="104" spans="1:6">
      <c r="A104" s="1" t="s">
        <v>33</v>
      </c>
      <c r="B104" s="3">
        <v>11</v>
      </c>
      <c r="D104" s="1" t="str">
        <f>IF(COUNTIF($A$3:A104,A104)=1,MATCH(A104,$A$3:$A$2037,0),"")</f>
        <v/>
      </c>
      <c r="F104" s="1" t="str" cm="1">
        <f t="array" ref="F104">IFERROR(INDEX($A$3:$A$1001,SMALL(IF($D$3:$D$1001&lt;&gt;"",ROW($D$3:$D$1001)-1),ROW(A104))),"")</f>
        <v/>
      </c>
    </row>
    <row r="105" spans="1:6">
      <c r="A105" s="1" t="s">
        <v>22</v>
      </c>
      <c r="B105" s="3">
        <v>26</v>
      </c>
      <c r="D105" s="1" t="str">
        <f>IF(COUNTIF($A$3:A105,A105)=1,MATCH(A105,$A$3:$A$2037,0),"")</f>
        <v/>
      </c>
      <c r="F105" s="1" t="str" cm="1">
        <f t="array" ref="F105">IFERROR(INDEX($A$3:$A$1001,SMALL(IF($D$3:$D$1001&lt;&gt;"",ROW($D$3:$D$1001)-1),ROW(A105))),"")</f>
        <v/>
      </c>
    </row>
    <row r="106" spans="1:6">
      <c r="A106" s="1" t="s">
        <v>23</v>
      </c>
      <c r="B106" s="3">
        <v>11</v>
      </c>
      <c r="D106" s="1" t="str">
        <f>IF(COUNTIF($A$3:A106,A106)=1,MATCH(A106,$A$3:$A$2037,0),"")</f>
        <v/>
      </c>
      <c r="F106" s="1" t="str" cm="1">
        <f t="array" ref="F106">IFERROR(INDEX($A$3:$A$1001,SMALL(IF($D$3:$D$1001&lt;&gt;"",ROW($D$3:$D$1001)-1),ROW(A106))),"")</f>
        <v/>
      </c>
    </row>
    <row r="107" spans="1:6">
      <c r="A107" s="1" t="s">
        <v>36</v>
      </c>
      <c r="B107" s="3">
        <v>17</v>
      </c>
      <c r="D107" s="1" t="str">
        <f>IF(COUNTIF($A$3:A107,A107)=1,MATCH(A107,$A$3:$A$2037,0),"")</f>
        <v/>
      </c>
      <c r="F107" s="1" t="str" cm="1">
        <f t="array" ref="F107">IFERROR(INDEX($A$3:$A$1001,SMALL(IF($D$3:$D$1001&lt;&gt;"",ROW($D$3:$D$1001)-1),ROW(A107))),"")</f>
        <v/>
      </c>
    </row>
    <row r="108" spans="1:6">
      <c r="A108" s="1" t="s">
        <v>42</v>
      </c>
      <c r="B108" s="3">
        <v>10</v>
      </c>
      <c r="D108" s="1" t="str">
        <f>IF(COUNTIF($A$3:A108,A108)=1,MATCH(A108,$A$3:$A$2037,0),"")</f>
        <v/>
      </c>
      <c r="F108" s="1" t="str" cm="1">
        <f t="array" ref="F108">IFERROR(INDEX($A$3:$A$1001,SMALL(IF($D$3:$D$1001&lt;&gt;"",ROW($D$3:$D$1001)-1),ROW(A108))),"")</f>
        <v/>
      </c>
    </row>
    <row r="109" spans="1:6">
      <c r="A109" s="1" t="s">
        <v>24</v>
      </c>
      <c r="B109" s="3">
        <v>15</v>
      </c>
      <c r="D109" s="1" t="str">
        <f>IF(COUNTIF($A$3:A109,A109)=1,MATCH(A109,$A$3:$A$2037,0),"")</f>
        <v/>
      </c>
      <c r="F109" s="1" t="str" cm="1">
        <f t="array" ref="F109">IFERROR(INDEX($A$3:$A$1001,SMALL(IF($D$3:$D$1001&lt;&gt;"",ROW($D$3:$D$1001)-1),ROW(A109))),"")</f>
        <v/>
      </c>
    </row>
    <row r="110" spans="1:6">
      <c r="A110" s="1" t="s">
        <v>43</v>
      </c>
      <c r="B110" s="3">
        <v>14</v>
      </c>
      <c r="D110" s="1" t="str">
        <f>IF(COUNTIF($A$3:A110,A110)=1,MATCH(A110,$A$3:$A$2037,0),"")</f>
        <v/>
      </c>
      <c r="F110" s="1" t="str" cm="1">
        <f t="array" ref="F110">IFERROR(INDEX($A$3:$A$1001,SMALL(IF($D$3:$D$1001&lt;&gt;"",ROW($D$3:$D$1001)-1),ROW(A110))),"")</f>
        <v/>
      </c>
    </row>
    <row r="111" spans="1:6">
      <c r="A111" s="1" t="s">
        <v>44</v>
      </c>
      <c r="B111" s="3">
        <v>12</v>
      </c>
      <c r="D111" s="1" t="str">
        <f>IF(COUNTIF($A$3:A111,A111)=1,MATCH(A111,$A$3:$A$2037,0),"")</f>
        <v/>
      </c>
      <c r="F111" s="1" t="str" cm="1">
        <f t="array" ref="F111">IFERROR(INDEX($A$3:$A$1001,SMALL(IF($D$3:$D$1001&lt;&gt;"",ROW($D$3:$D$1001)-1),ROW(A111))),"")</f>
        <v/>
      </c>
    </row>
    <row r="112" spans="1:6">
      <c r="A112" s="1" t="s">
        <v>37</v>
      </c>
      <c r="B112" s="3">
        <v>22</v>
      </c>
      <c r="D112" s="1" t="str">
        <f>IF(COUNTIF($A$3:A112,A112)=1,MATCH(A112,$A$3:$A$2037,0),"")</f>
        <v/>
      </c>
      <c r="F112" s="1" t="str" cm="1">
        <f t="array" ref="F112">IFERROR(INDEX($A$3:$A$1001,SMALL(IF($D$3:$D$1001&lt;&gt;"",ROW($D$3:$D$1001)-1),ROW(A112))),"")</f>
        <v/>
      </c>
    </row>
    <row r="113" spans="1:6">
      <c r="A113" s="1" t="s">
        <v>27</v>
      </c>
      <c r="B113" s="3">
        <v>23</v>
      </c>
      <c r="D113" s="1" t="str">
        <f>IF(COUNTIF($A$3:A113,A113)=1,MATCH(A113,$A$3:$A$2037,0),"")</f>
        <v/>
      </c>
      <c r="F113" s="1" t="str" cm="1">
        <f t="array" ref="F113">IFERROR(INDEX($A$3:$A$1001,SMALL(IF($D$3:$D$1001&lt;&gt;"",ROW($D$3:$D$1001)-1),ROW(A113))),"")</f>
        <v/>
      </c>
    </row>
    <row r="114" spans="1:6">
      <c r="A114" s="1" t="s">
        <v>41</v>
      </c>
      <c r="B114" s="3">
        <v>13</v>
      </c>
      <c r="D114" s="1" t="str">
        <f>IF(COUNTIF($A$3:A114,A114)=1,MATCH(A114,$A$3:$A$2037,0),"")</f>
        <v/>
      </c>
      <c r="F114" s="1" t="str" cm="1">
        <f t="array" ref="F114">IFERROR(INDEX($A$3:$A$1001,SMALL(IF($D$3:$D$1001&lt;&gt;"",ROW($D$3:$D$1001)-1),ROW(A114))),"")</f>
        <v/>
      </c>
    </row>
    <row r="115" spans="1:6">
      <c r="A115" s="1" t="s">
        <v>32</v>
      </c>
      <c r="B115" s="3">
        <v>15</v>
      </c>
      <c r="D115" s="1" t="str">
        <f>IF(COUNTIF($A$3:A115,A115)=1,MATCH(A115,$A$3:$A$2037,0),"")</f>
        <v/>
      </c>
      <c r="F115" s="1" t="str" cm="1">
        <f t="array" ref="F115">IFERROR(INDEX($A$3:$A$1001,SMALL(IF($D$3:$D$1001&lt;&gt;"",ROW($D$3:$D$1001)-1),ROW(A115))),"")</f>
        <v/>
      </c>
    </row>
    <row r="116" spans="1:6">
      <c r="A116" s="1" t="s">
        <v>18</v>
      </c>
      <c r="B116" s="3">
        <v>5</v>
      </c>
      <c r="D116" s="1" t="str">
        <f>IF(COUNTIF($A$3:A116,A116)=1,MATCH(A116,$A$3:$A$2037,0),"")</f>
        <v/>
      </c>
      <c r="F116" s="1" t="str" cm="1">
        <f t="array" ref="F116">IFERROR(INDEX($A$3:$A$1001,SMALL(IF($D$3:$D$1001&lt;&gt;"",ROW($D$3:$D$1001)-1),ROW(A116))),"")</f>
        <v/>
      </c>
    </row>
    <row r="117" spans="1:6">
      <c r="A117" s="1" t="s">
        <v>19</v>
      </c>
      <c r="B117" s="3">
        <v>19</v>
      </c>
      <c r="D117" s="1" t="str">
        <f>IF(COUNTIF($A$3:A117,A117)=1,MATCH(A117,$A$3:$A$2037,0),"")</f>
        <v/>
      </c>
      <c r="F117" s="1" t="str" cm="1">
        <f t="array" ref="F117">IFERROR(INDEX($A$3:$A$1001,SMALL(IF($D$3:$D$1001&lt;&gt;"",ROW($D$3:$D$1001)-1),ROW(A117))),"")</f>
        <v/>
      </c>
    </row>
    <row r="118" spans="1:6">
      <c r="A118" s="1" t="s">
        <v>33</v>
      </c>
      <c r="B118" s="3">
        <v>17</v>
      </c>
      <c r="D118" s="1" t="str">
        <f>IF(COUNTIF($A$3:A118,A118)=1,MATCH(A118,$A$3:$A$2037,0),"")</f>
        <v/>
      </c>
      <c r="F118" s="1" t="str" cm="1">
        <f t="array" ref="F118">IFERROR(INDEX($A$3:$A$1001,SMALL(IF($D$3:$D$1001&lt;&gt;"",ROW($D$3:$D$1001)-1),ROW(A118))),"")</f>
        <v/>
      </c>
    </row>
    <row r="119" spans="1:6">
      <c r="A119" s="1" t="s">
        <v>35</v>
      </c>
      <c r="B119" s="3">
        <v>13</v>
      </c>
      <c r="D119" s="1" t="str">
        <f>IF(COUNTIF($A$3:A119,A119)=1,MATCH(A119,$A$3:$A$2037,0),"")</f>
        <v/>
      </c>
      <c r="F119" s="1" t="str" cm="1">
        <f t="array" ref="F119">IFERROR(INDEX($A$3:$A$1001,SMALL(IF($D$3:$D$1001&lt;&gt;"",ROW($D$3:$D$1001)-1),ROW(A119))),"")</f>
        <v/>
      </c>
    </row>
    <row r="120" spans="1:6">
      <c r="A120" s="1" t="s">
        <v>22</v>
      </c>
      <c r="B120" s="3">
        <v>11</v>
      </c>
      <c r="D120" s="1" t="str">
        <f>IF(COUNTIF($A$3:A120,A120)=1,MATCH(A120,$A$3:$A$2037,0),"")</f>
        <v/>
      </c>
      <c r="F120" s="1" t="str" cm="1">
        <f t="array" ref="F120">IFERROR(INDEX($A$3:$A$1001,SMALL(IF($D$3:$D$1001&lt;&gt;"",ROW($D$3:$D$1001)-1),ROW(A120))),"")</f>
        <v/>
      </c>
    </row>
    <row r="121" spans="1:6">
      <c r="A121" s="1" t="s">
        <v>24</v>
      </c>
      <c r="B121" s="3">
        <v>24</v>
      </c>
      <c r="D121" s="1" t="str">
        <f>IF(COUNTIF($A$3:A121,A121)=1,MATCH(A121,$A$3:$A$2037,0),"")</f>
        <v/>
      </c>
      <c r="F121" s="1" t="str" cm="1">
        <f t="array" ref="F121">IFERROR(INDEX($A$3:$A$1001,SMALL(IF($D$3:$D$1001&lt;&gt;"",ROW($D$3:$D$1001)-1),ROW(A121))),"")</f>
        <v/>
      </c>
    </row>
    <row r="122" spans="1:6">
      <c r="A122" s="1" t="s">
        <v>43</v>
      </c>
      <c r="B122" s="3">
        <v>28</v>
      </c>
      <c r="D122" s="1" t="str">
        <f>IF(COUNTIF($A$3:A122,A122)=1,MATCH(A122,$A$3:$A$2037,0),"")</f>
        <v/>
      </c>
      <c r="F122" s="1" t="str" cm="1">
        <f t="array" ref="F122">IFERROR(INDEX($A$3:$A$1001,SMALL(IF($D$3:$D$1001&lt;&gt;"",ROW($D$3:$D$1001)-1),ROW(A122))),"")</f>
        <v/>
      </c>
    </row>
    <row r="123" spans="1:6">
      <c r="A123" s="1" t="s">
        <v>37</v>
      </c>
      <c r="B123" s="3">
        <v>11</v>
      </c>
      <c r="D123" s="1" t="str">
        <f>IF(COUNTIF($A$3:A123,A123)=1,MATCH(A123,$A$3:$A$2037,0),"")</f>
        <v/>
      </c>
      <c r="F123" s="1" t="str" cm="1">
        <f t="array" ref="F123">IFERROR(INDEX($A$3:$A$1001,SMALL(IF($D$3:$D$1001&lt;&gt;"",ROW($D$3:$D$1001)-1),ROW(A123))),"")</f>
        <v/>
      </c>
    </row>
    <row r="124" spans="1:6">
      <c r="A124" s="1" t="s">
        <v>41</v>
      </c>
      <c r="B124" s="3">
        <v>9</v>
      </c>
      <c r="D124" s="1" t="str">
        <f>IF(COUNTIF($A$3:A124,A124)=1,MATCH(A124,$A$3:$A$2037,0),"")</f>
        <v/>
      </c>
      <c r="F124" s="1" t="str" cm="1">
        <f t="array" ref="F124">IFERROR(INDEX($A$3:$A$1001,SMALL(IF($D$3:$D$1001&lt;&gt;"",ROW($D$3:$D$1001)-1),ROW(A124))),"")</f>
        <v/>
      </c>
    </row>
    <row r="125" spans="1:6">
      <c r="A125" s="1" t="s">
        <v>32</v>
      </c>
      <c r="D125" s="1" t="str">
        <f>IF(COUNTIF($A$3:A125,A125)=1,MATCH(A125,$A$3:$A$2037,0),"")</f>
        <v/>
      </c>
      <c r="F125" s="1" t="str" cm="1">
        <f t="array" ref="F125">IFERROR(INDEX($A$3:$A$1001,SMALL(IF($D$3:$D$1001&lt;&gt;"",ROW($D$3:$D$1001)-1),ROW(A125))),"")</f>
        <v/>
      </c>
    </row>
    <row r="126" spans="1:6">
      <c r="A126" s="1" t="s">
        <v>19</v>
      </c>
      <c r="B126" s="3">
        <v>11</v>
      </c>
      <c r="D126" s="1" t="str">
        <f>IF(COUNTIF($A$3:A126,A126)=1,MATCH(A126,$A$3:$A$2037,0),"")</f>
        <v/>
      </c>
      <c r="F126" s="1" t="str" cm="1">
        <f t="array" ref="F126">IFERROR(INDEX($A$3:$A$1001,SMALL(IF($D$3:$D$1001&lt;&gt;"",ROW($D$3:$D$1001)-1),ROW(A126))),"")</f>
        <v/>
      </c>
    </row>
    <row r="127" spans="1:6">
      <c r="A127" s="1" t="s">
        <v>20</v>
      </c>
      <c r="B127" s="3">
        <v>5</v>
      </c>
      <c r="D127" s="1" t="str">
        <f>IF(COUNTIF($A$3:A127,A127)=1,MATCH(A127,$A$3:$A$2037,0),"")</f>
        <v/>
      </c>
      <c r="F127" s="1" t="str" cm="1">
        <f t="array" ref="F127">IFERROR(INDEX($A$3:$A$1001,SMALL(IF($D$3:$D$1001&lt;&gt;"",ROW($D$3:$D$1001)-1),ROW(A127))),"")</f>
        <v/>
      </c>
    </row>
    <row r="128" spans="1:6">
      <c r="A128" s="1" t="s">
        <v>35</v>
      </c>
      <c r="B128" s="3">
        <v>9</v>
      </c>
      <c r="D128" s="1" t="str">
        <f>IF(COUNTIF($A$3:A128,A128)=1,MATCH(A128,$A$3:$A$2037,0),"")</f>
        <v/>
      </c>
      <c r="F128" s="1" t="str" cm="1">
        <f t="array" ref="F128">IFERROR(INDEX($A$3:$A$1001,SMALL(IF($D$3:$D$1001&lt;&gt;"",ROW($D$3:$D$1001)-1),ROW(A128))),"")</f>
        <v/>
      </c>
    </row>
    <row r="129" spans="1:6">
      <c r="A129" s="1" t="s">
        <v>21</v>
      </c>
      <c r="B129" s="3">
        <v>5</v>
      </c>
      <c r="D129" s="1" t="str">
        <f>IF(COUNTIF($A$3:A129,A129)=1,MATCH(A129,$A$3:$A$2037,0),"")</f>
        <v/>
      </c>
      <c r="F129" s="1" t="str" cm="1">
        <f t="array" ref="F129">IFERROR(INDEX($A$3:$A$1001,SMALL(IF($D$3:$D$1001&lt;&gt;"",ROW($D$3:$D$1001)-1),ROW(A129))),"")</f>
        <v/>
      </c>
    </row>
    <row r="130" spans="1:6">
      <c r="A130" s="1" t="s">
        <v>23</v>
      </c>
      <c r="B130" s="3">
        <v>3</v>
      </c>
      <c r="D130" s="1" t="str">
        <f>IF(COUNTIF($A$3:A130,A130)=1,MATCH(A130,$A$3:$A$2037,0),"")</f>
        <v/>
      </c>
      <c r="F130" s="1" t="str" cm="1">
        <f t="array" ref="F130">IFERROR(INDEX($A$3:$A$1001,SMALL(IF($D$3:$D$1001&lt;&gt;"",ROW($D$3:$D$1001)-1),ROW(A130))),"")</f>
        <v/>
      </c>
    </row>
    <row r="131" spans="1:6">
      <c r="A131" s="1" t="s">
        <v>36</v>
      </c>
      <c r="B131" s="3">
        <v>4</v>
      </c>
      <c r="D131" s="1" t="str">
        <f>IF(COUNTIF($A$3:A131,A131)=1,MATCH(A131,$A$3:$A$2037,0),"")</f>
        <v/>
      </c>
      <c r="F131" s="1" t="str" cm="1">
        <f t="array" ref="F131">IFERROR(INDEX($A$3:$A$1001,SMALL(IF($D$3:$D$1001&lt;&gt;"",ROW($D$3:$D$1001)-1),ROW(A131))),"")</f>
        <v/>
      </c>
    </row>
    <row r="132" spans="1:6">
      <c r="A132" s="1" t="s">
        <v>42</v>
      </c>
      <c r="B132" s="3">
        <v>6</v>
      </c>
      <c r="D132" s="1" t="str">
        <f>IF(COUNTIF($A$3:A132,A132)=1,MATCH(A132,$A$3:$A$2037,0),"")</f>
        <v/>
      </c>
      <c r="F132" s="1" t="str" cm="1">
        <f t="array" ref="F132">IFERROR(INDEX($A$3:$A$1001,SMALL(IF($D$3:$D$1001&lt;&gt;"",ROW($D$3:$D$1001)-1),ROW(A132))),"")</f>
        <v/>
      </c>
    </row>
    <row r="133" spans="1:6">
      <c r="A133" s="1" t="s">
        <v>24</v>
      </c>
      <c r="B133" s="3">
        <v>8</v>
      </c>
      <c r="D133" s="1" t="str">
        <f>IF(COUNTIF($A$3:A133,A133)=1,MATCH(A133,$A$3:$A$2037,0),"")</f>
        <v/>
      </c>
      <c r="F133" s="1" t="str" cm="1">
        <f t="array" ref="F133">IFERROR(INDEX($A$3:$A$1001,SMALL(IF($D$3:$D$1001&lt;&gt;"",ROW($D$3:$D$1001)-1),ROW(A133))),"")</f>
        <v/>
      </c>
    </row>
    <row r="134" spans="1:6">
      <c r="A134" s="1" t="s">
        <v>26</v>
      </c>
      <c r="B134" s="3">
        <v>12</v>
      </c>
      <c r="D134" s="1" t="str">
        <f>IF(COUNTIF($A$3:A134,A134)=1,MATCH(A134,$A$3:$A$2037,0),"")</f>
        <v/>
      </c>
      <c r="F134" s="1" t="str" cm="1">
        <f t="array" ref="F134">IFERROR(INDEX($A$3:$A$1001,SMALL(IF($D$3:$D$1001&lt;&gt;"",ROW($D$3:$D$1001)-1),ROW(A134))),"")</f>
        <v/>
      </c>
    </row>
    <row r="135" spans="1:6">
      <c r="A135" s="1" t="s">
        <v>27</v>
      </c>
      <c r="B135" s="3">
        <v>10</v>
      </c>
      <c r="D135" s="1" t="str">
        <f>IF(COUNTIF($A$3:A135,A135)=1,MATCH(A135,$A$3:$A$2037,0),"")</f>
        <v/>
      </c>
      <c r="F135" s="1" t="str" cm="1">
        <f t="array" ref="F135">IFERROR(INDEX($A$3:$A$1001,SMALL(IF($D$3:$D$1001&lt;&gt;"",ROW($D$3:$D$1001)-1),ROW(A135))),"")</f>
        <v/>
      </c>
    </row>
    <row r="136" spans="1:6">
      <c r="A136" s="1" t="s">
        <v>41</v>
      </c>
      <c r="B136" s="3">
        <v>16</v>
      </c>
      <c r="D136" s="1" t="str">
        <f>IF(COUNTIF($A$3:A136,A136)=1,MATCH(A136,$A$3:$A$2037,0),"")</f>
        <v/>
      </c>
      <c r="F136" s="1" t="str" cm="1">
        <f t="array" ref="F136">IFERROR(INDEX($A$3:$A$1001,SMALL(IF($D$3:$D$1001&lt;&gt;"",ROW($D$3:$D$1001)-1),ROW(A136))),"")</f>
        <v/>
      </c>
    </row>
    <row r="137" spans="1:6">
      <c r="A137" s="1" t="s">
        <v>32</v>
      </c>
      <c r="B137" s="3">
        <v>17</v>
      </c>
      <c r="D137" s="1" t="str">
        <f>IF(COUNTIF($A$3:A137,A137)=1,MATCH(A137,$A$3:$A$2037,0),"")</f>
        <v/>
      </c>
      <c r="F137" s="1" t="str" cm="1">
        <f t="array" ref="F137">IFERROR(INDEX($A$3:$A$1001,SMALL(IF($D$3:$D$1001&lt;&gt;"",ROW($D$3:$D$1001)-1),ROW(A137))),"")</f>
        <v/>
      </c>
    </row>
    <row r="138" spans="1:6">
      <c r="A138" s="1" t="s">
        <v>16</v>
      </c>
      <c r="B138" s="3">
        <v>6</v>
      </c>
      <c r="D138" s="1" t="str">
        <f>IF(COUNTIF($A$3:A138,A138)=1,MATCH(A138,$A$3:$A$2037,0),"")</f>
        <v/>
      </c>
      <c r="F138" s="1" t="str" cm="1">
        <f t="array" ref="F138">IFERROR(INDEX($A$3:$A$1001,SMALL(IF($D$3:$D$1001&lt;&gt;"",ROW($D$3:$D$1001)-1),ROW(A138))),"")</f>
        <v/>
      </c>
    </row>
    <row r="139" spans="1:6">
      <c r="A139" s="1" t="s">
        <v>18</v>
      </c>
      <c r="B139" s="3">
        <v>16</v>
      </c>
      <c r="D139" s="1" t="str">
        <f>IF(COUNTIF($A$3:A139,A139)=1,MATCH(A139,$A$3:$A$2037,0),"")</f>
        <v/>
      </c>
      <c r="F139" s="1" t="str" cm="1">
        <f t="array" ref="F139">IFERROR(INDEX($A$3:$A$1001,SMALL(IF($D$3:$D$1001&lt;&gt;"",ROW($D$3:$D$1001)-1),ROW(A139))),"")</f>
        <v/>
      </c>
    </row>
    <row r="140" spans="1:6">
      <c r="A140" s="1" t="s">
        <v>19</v>
      </c>
      <c r="B140" s="3">
        <v>14</v>
      </c>
      <c r="D140" s="1" t="str">
        <f>IF(COUNTIF($A$3:A140,A140)=1,MATCH(A140,$A$3:$A$2037,0),"")</f>
        <v/>
      </c>
      <c r="F140" s="1" t="str" cm="1">
        <f t="array" ref="F140">IFERROR(INDEX($A$3:$A$1001,SMALL(IF($D$3:$D$1001&lt;&gt;"",ROW($D$3:$D$1001)-1),ROW(A140))),"")</f>
        <v/>
      </c>
    </row>
    <row r="141" spans="1:6">
      <c r="A141" s="1" t="s">
        <v>20</v>
      </c>
      <c r="B141" s="3">
        <v>4</v>
      </c>
      <c r="D141" s="1" t="str">
        <f>IF(COUNTIF($A$3:A141,A141)=1,MATCH(A141,$A$3:$A$2037,0),"")</f>
        <v/>
      </c>
      <c r="F141" s="1" t="str" cm="1">
        <f t="array" ref="F141">IFERROR(INDEX($A$3:$A$1001,SMALL(IF($D$3:$D$1001&lt;&gt;"",ROW($D$3:$D$1001)-1),ROW(A141))),"")</f>
        <v/>
      </c>
    </row>
    <row r="142" spans="1:6">
      <c r="A142" s="1" t="s">
        <v>33</v>
      </c>
      <c r="B142" s="3">
        <v>12</v>
      </c>
      <c r="D142" s="1" t="str">
        <f>IF(COUNTIF($A$3:A142,A142)=1,MATCH(A142,$A$3:$A$2037,0),"")</f>
        <v/>
      </c>
      <c r="F142" s="1" t="str" cm="1">
        <f t="array" ref="F142">IFERROR(INDEX($A$3:$A$1001,SMALL(IF($D$3:$D$1001&lt;&gt;"",ROW($D$3:$D$1001)-1),ROW(A142))),"")</f>
        <v/>
      </c>
    </row>
    <row r="143" spans="1:6">
      <c r="A143" s="1" t="s">
        <v>35</v>
      </c>
      <c r="B143" s="3">
        <v>7</v>
      </c>
      <c r="D143" s="1" t="str">
        <f>IF(COUNTIF($A$3:A143,A143)=1,MATCH(A143,$A$3:$A$2037,0),"")</f>
        <v/>
      </c>
      <c r="F143" s="1" t="str" cm="1">
        <f t="array" ref="F143">IFERROR(INDEX($A$3:$A$1001,SMALL(IF($D$3:$D$1001&lt;&gt;"",ROW($D$3:$D$1001)-1),ROW(A143))),"")</f>
        <v/>
      </c>
    </row>
    <row r="144" spans="1:6">
      <c r="A144" s="1" t="s">
        <v>21</v>
      </c>
      <c r="B144" s="3">
        <v>12</v>
      </c>
      <c r="D144" s="1" t="str">
        <f>IF(COUNTIF($A$3:A144,A144)=1,MATCH(A144,$A$3:$A$2037,0),"")</f>
        <v/>
      </c>
      <c r="F144" s="1" t="str" cm="1">
        <f t="array" ref="F144">IFERROR(INDEX($A$3:$A$1001,SMALL(IF($D$3:$D$1001&lt;&gt;"",ROW($D$3:$D$1001)-1),ROW(A144))),"")</f>
        <v/>
      </c>
    </row>
    <row r="145" spans="1:6">
      <c r="A145" s="1" t="s">
        <v>22</v>
      </c>
      <c r="B145" s="3">
        <v>10</v>
      </c>
      <c r="D145" s="1" t="str">
        <f>IF(COUNTIF($A$3:A145,A145)=1,MATCH(A145,$A$3:$A$2037,0),"")</f>
        <v/>
      </c>
      <c r="F145" s="1" t="str" cm="1">
        <f t="array" ref="F145">IFERROR(INDEX($A$3:$A$1001,SMALL(IF($D$3:$D$1001&lt;&gt;"",ROW($D$3:$D$1001)-1),ROW(A145))),"")</f>
        <v/>
      </c>
    </row>
    <row r="146" spans="1:6">
      <c r="A146" s="1" t="s">
        <v>23</v>
      </c>
      <c r="B146" s="3">
        <v>8</v>
      </c>
      <c r="D146" s="1" t="str">
        <f>IF(COUNTIF($A$3:A146,A146)=1,MATCH(A146,$A$3:$A$2037,0),"")</f>
        <v/>
      </c>
      <c r="F146" s="1" t="str" cm="1">
        <f t="array" ref="F146">IFERROR(INDEX($A$3:$A$1001,SMALL(IF($D$3:$D$1001&lt;&gt;"",ROW($D$3:$D$1001)-1),ROW(A146))),"")</f>
        <v/>
      </c>
    </row>
    <row r="147" spans="1:6">
      <c r="A147" s="1" t="s">
        <v>36</v>
      </c>
      <c r="B147" s="3">
        <v>18</v>
      </c>
      <c r="D147" s="1" t="str">
        <f>IF(COUNTIF($A$3:A147,A147)=1,MATCH(A147,$A$3:$A$2037,0),"")</f>
        <v/>
      </c>
      <c r="F147" s="1" t="str" cm="1">
        <f t="array" ref="F147">IFERROR(INDEX($A$3:$A$1001,SMALL(IF($D$3:$D$1001&lt;&gt;"",ROW($D$3:$D$1001)-1),ROW(A147))),"")</f>
        <v/>
      </c>
    </row>
    <row r="148" spans="1:6">
      <c r="A148" s="1" t="s">
        <v>42</v>
      </c>
      <c r="B148" s="3">
        <v>16</v>
      </c>
      <c r="D148" s="1" t="str">
        <f>IF(COUNTIF($A$3:A148,A148)=1,MATCH(A148,$A$3:$A$2037,0),"")</f>
        <v/>
      </c>
      <c r="F148" s="1" t="str" cm="1">
        <f t="array" ref="F148">IFERROR(INDEX($A$3:$A$1001,SMALL(IF($D$3:$D$1001&lt;&gt;"",ROW($D$3:$D$1001)-1),ROW(A148))),"")</f>
        <v/>
      </c>
    </row>
    <row r="149" spans="1:6">
      <c r="A149" s="1" t="s">
        <v>43</v>
      </c>
      <c r="B149" s="3">
        <v>10</v>
      </c>
      <c r="D149" s="1" t="str">
        <f>IF(COUNTIF($A$3:A149,A149)=1,MATCH(A149,$A$3:$A$2037,0),"")</f>
        <v/>
      </c>
      <c r="F149" s="1" t="str" cm="1">
        <f t="array" ref="F149">IFERROR(INDEX($A$3:$A$1001,SMALL(IF($D$3:$D$1001&lt;&gt;"",ROW($D$3:$D$1001)-1),ROW(A149))),"")</f>
        <v/>
      </c>
    </row>
    <row r="150" spans="1:6">
      <c r="A150" s="1" t="s">
        <v>26</v>
      </c>
      <c r="B150" s="3">
        <v>12</v>
      </c>
      <c r="D150" s="1" t="str">
        <f>IF(COUNTIF($A$3:A150,A150)=1,MATCH(A150,$A$3:$A$2037,0),"")</f>
        <v/>
      </c>
      <c r="F150" s="1" t="str" cm="1">
        <f t="array" ref="F150">IFERROR(INDEX($A$3:$A$1001,SMALL(IF($D$3:$D$1001&lt;&gt;"",ROW($D$3:$D$1001)-1),ROW(A150))),"")</f>
        <v/>
      </c>
    </row>
    <row r="151" spans="1:6">
      <c r="A151" s="1" t="s">
        <v>44</v>
      </c>
      <c r="B151" s="3">
        <v>11</v>
      </c>
      <c r="D151" s="1" t="str">
        <f>IF(COUNTIF($A$3:A151,A151)=1,MATCH(A151,$A$3:$A$2037,0),"")</f>
        <v/>
      </c>
      <c r="F151" s="1" t="str" cm="1">
        <f t="array" ref="F151">IFERROR(INDEX($A$3:$A$1001,SMALL(IF($D$3:$D$1001&lt;&gt;"",ROW($D$3:$D$1001)-1),ROW(A151))),"")</f>
        <v/>
      </c>
    </row>
    <row r="152" spans="1:6">
      <c r="A152" s="1" t="s">
        <v>37</v>
      </c>
      <c r="B152" s="3">
        <v>8</v>
      </c>
      <c r="D152" s="1" t="str">
        <f>IF(COUNTIF($A$3:A152,A152)=1,MATCH(A152,$A$3:$A$2037,0),"")</f>
        <v/>
      </c>
      <c r="F152" s="1" t="str" cm="1">
        <f t="array" ref="F152">IFERROR(INDEX($A$3:$A$1001,SMALL(IF($D$3:$D$1001&lt;&gt;"",ROW($D$3:$D$1001)-1),ROW(A152))),"")</f>
        <v/>
      </c>
    </row>
    <row r="153" spans="1:6">
      <c r="A153" s="1" t="s">
        <v>27</v>
      </c>
      <c r="B153" s="3">
        <v>12</v>
      </c>
      <c r="D153" s="1" t="str">
        <f>IF(COUNTIF($A$3:A153,A153)=1,MATCH(A153,$A$3:$A$2037,0),"")</f>
        <v/>
      </c>
      <c r="F153" s="1" t="str" cm="1">
        <f t="array" ref="F153">IFERROR(INDEX($A$3:$A$1001,SMALL(IF($D$3:$D$1001&lt;&gt;"",ROW($D$3:$D$1001)-1),ROW(A153))),"")</f>
        <v/>
      </c>
    </row>
    <row r="154" spans="1:6">
      <c r="A154" s="1" t="s">
        <v>41</v>
      </c>
      <c r="B154" s="3">
        <v>3</v>
      </c>
      <c r="D154" s="1" t="str">
        <f>IF(COUNTIF($A$3:A154,A154)=1,MATCH(A154,$A$3:$A$2037,0),"")</f>
        <v/>
      </c>
      <c r="F154" s="1" t="str" cm="1">
        <f t="array" ref="F154">IFERROR(INDEX($A$3:$A$1001,SMALL(IF($D$3:$D$1001&lt;&gt;"",ROW($D$3:$D$1001)-1),ROW(A154))),"")</f>
        <v/>
      </c>
    </row>
    <row r="155" spans="1:6">
      <c r="A155" s="1" t="s">
        <v>32</v>
      </c>
      <c r="B155" s="3">
        <v>4</v>
      </c>
      <c r="D155" s="1" t="str">
        <f>IF(COUNTIF($A$3:A155,A155)=1,MATCH(A155,$A$3:$A$2037,0),"")</f>
        <v/>
      </c>
      <c r="F155" s="1" t="str" cm="1">
        <f t="array" ref="F155">IFERROR(INDEX($A$3:$A$1001,SMALL(IF($D$3:$D$1001&lt;&gt;"",ROW($D$3:$D$1001)-1),ROW(A155))),"")</f>
        <v/>
      </c>
    </row>
    <row r="156" spans="1:6">
      <c r="A156" s="1" t="s">
        <v>16</v>
      </c>
      <c r="B156" s="3">
        <v>3</v>
      </c>
      <c r="D156" s="1" t="str">
        <f>IF(COUNTIF($A$3:A156,A156)=1,MATCH(A156,$A$3:$A$2037,0),"")</f>
        <v/>
      </c>
      <c r="F156" s="1" t="str" cm="1">
        <f t="array" ref="F156">IFERROR(INDEX($A$3:$A$1001,SMALL(IF($D$3:$D$1001&lt;&gt;"",ROW($D$3:$D$1001)-1),ROW(A156))),"")</f>
        <v/>
      </c>
    </row>
    <row r="157" spans="1:6">
      <c r="A157" s="1" t="s">
        <v>19</v>
      </c>
      <c r="B157" s="3">
        <v>2</v>
      </c>
      <c r="D157" s="1" t="str">
        <f>IF(COUNTIF($A$3:A157,A157)=1,MATCH(A157,$A$3:$A$2037,0),"")</f>
        <v/>
      </c>
      <c r="F157" s="1" t="str" cm="1">
        <f t="array" ref="F157">IFERROR(INDEX($A$3:$A$1001,SMALL(IF($D$3:$D$1001&lt;&gt;"",ROW($D$3:$D$1001)-1),ROW(A157))),"")</f>
        <v/>
      </c>
    </row>
    <row r="158" spans="1:6">
      <c r="A158" s="1" t="s">
        <v>20</v>
      </c>
      <c r="B158" s="3">
        <v>4</v>
      </c>
      <c r="D158" s="1" t="str">
        <f>IF(COUNTIF($A$3:A158,A158)=1,MATCH(A158,$A$3:$A$2037,0),"")</f>
        <v/>
      </c>
      <c r="F158" s="1" t="str" cm="1">
        <f t="array" ref="F158">IFERROR(INDEX($A$3:$A$1001,SMALL(IF($D$3:$D$1001&lt;&gt;"",ROW($D$3:$D$1001)-1),ROW(A158))),"")</f>
        <v/>
      </c>
    </row>
    <row r="159" spans="1:6">
      <c r="A159" s="1" t="s">
        <v>35</v>
      </c>
      <c r="B159" s="3">
        <v>4</v>
      </c>
      <c r="D159" s="1" t="str">
        <f>IF(COUNTIF($A$3:A159,A159)=1,MATCH(A159,$A$3:$A$2037,0),"")</f>
        <v/>
      </c>
      <c r="F159" s="1" t="str" cm="1">
        <f t="array" ref="F159">IFERROR(INDEX($A$3:$A$1001,SMALL(IF($D$3:$D$1001&lt;&gt;"",ROW($D$3:$D$1001)-1),ROW(A159))),"")</f>
        <v/>
      </c>
    </row>
    <row r="160" spans="1:6">
      <c r="A160" s="1" t="s">
        <v>21</v>
      </c>
      <c r="B160" s="3">
        <v>4</v>
      </c>
      <c r="D160" s="1" t="str">
        <f>IF(COUNTIF($A$3:A160,A160)=1,MATCH(A160,$A$3:$A$2037,0),"")</f>
        <v/>
      </c>
      <c r="F160" s="1" t="str" cm="1">
        <f t="array" ref="F160">IFERROR(INDEX($A$3:$A$1001,SMALL(IF($D$3:$D$1001&lt;&gt;"",ROW($D$3:$D$1001)-1),ROW(A160))),"")</f>
        <v/>
      </c>
    </row>
    <row r="161" spans="1:6">
      <c r="A161" s="1" t="s">
        <v>24</v>
      </c>
      <c r="B161" s="3">
        <v>2</v>
      </c>
      <c r="D161" s="1" t="str">
        <f>IF(COUNTIF($A$3:A161,A161)=1,MATCH(A161,$A$3:$A$2037,0),"")</f>
        <v/>
      </c>
      <c r="F161" s="1" t="str" cm="1">
        <f t="array" ref="F161">IFERROR(INDEX($A$3:$A$1001,SMALL(IF($D$3:$D$1001&lt;&gt;"",ROW($D$3:$D$1001)-1),ROW(A161))),"")</f>
        <v/>
      </c>
    </row>
    <row r="162" spans="1:6">
      <c r="A162" s="1" t="s">
        <v>26</v>
      </c>
      <c r="B162" s="3">
        <v>2</v>
      </c>
      <c r="D162" s="1" t="str">
        <f>IF(COUNTIF($A$3:A162,A162)=1,MATCH(A162,$A$3:$A$2037,0),"")</f>
        <v/>
      </c>
      <c r="F162" s="1" t="str" cm="1">
        <f t="array" ref="F162">IFERROR(INDEX($A$3:$A$1001,SMALL(IF($D$3:$D$1001&lt;&gt;"",ROW($D$3:$D$1001)-1),ROW(A162))),"")</f>
        <v/>
      </c>
    </row>
    <row r="163" spans="1:6">
      <c r="A163" s="1" t="s">
        <v>37</v>
      </c>
      <c r="B163" s="3">
        <v>3</v>
      </c>
      <c r="D163" s="1" t="str">
        <f>IF(COUNTIF($A$3:A163,A163)=1,MATCH(A163,$A$3:$A$2037,0),"")</f>
        <v/>
      </c>
      <c r="F163" s="1" t="str" cm="1">
        <f t="array" ref="F163">IFERROR(INDEX($A$3:$A$1001,SMALL(IF($D$3:$D$1001&lt;&gt;"",ROW($D$3:$D$1001)-1),ROW(A163))),"")</f>
        <v/>
      </c>
    </row>
    <row r="164" spans="1:6">
      <c r="A164" s="1" t="s">
        <v>16</v>
      </c>
      <c r="B164" s="3">
        <v>16</v>
      </c>
      <c r="D164" s="1" t="str">
        <f>IF(COUNTIF($A$3:A164,A164)=1,MATCH(A164,$A$3:$A$2037,0),"")</f>
        <v/>
      </c>
      <c r="F164" s="1" t="str" cm="1">
        <f t="array" ref="F164">IFERROR(INDEX($A$3:$A$1001,SMALL(IF($D$3:$D$1001&lt;&gt;"",ROW($D$3:$D$1001)-1),ROW(A164))),"")</f>
        <v/>
      </c>
    </row>
    <row r="165" spans="1:6">
      <c r="A165" s="1" t="s">
        <v>18</v>
      </c>
      <c r="B165" s="3">
        <v>14</v>
      </c>
      <c r="D165" s="1" t="str">
        <f>IF(COUNTIF($A$3:A165,A165)=1,MATCH(A165,$A$3:$A$2037,0),"")</f>
        <v/>
      </c>
      <c r="F165" s="1" t="str" cm="1">
        <f t="array" ref="F165">IFERROR(INDEX($A$3:$A$1001,SMALL(IF($D$3:$D$1001&lt;&gt;"",ROW($D$3:$D$1001)-1),ROW(A165))),"")</f>
        <v/>
      </c>
    </row>
    <row r="166" spans="1:6">
      <c r="A166" s="1" t="s">
        <v>20</v>
      </c>
      <c r="B166" s="3">
        <v>4</v>
      </c>
      <c r="D166" s="1" t="str">
        <f>IF(COUNTIF($A$3:A166,A166)=1,MATCH(A166,$A$3:$A$2037,0),"")</f>
        <v/>
      </c>
      <c r="F166" s="1" t="str" cm="1">
        <f t="array" ref="F166">IFERROR(INDEX($A$3:$A$1001,SMALL(IF($D$3:$D$1001&lt;&gt;"",ROW($D$3:$D$1001)-1),ROW(A166))),"")</f>
        <v/>
      </c>
    </row>
    <row r="167" spans="1:6">
      <c r="A167" s="1" t="s">
        <v>33</v>
      </c>
      <c r="B167" s="3">
        <v>9</v>
      </c>
      <c r="D167" s="1" t="str">
        <f>IF(COUNTIF($A$3:A167,A167)=1,MATCH(A167,$A$3:$A$2037,0),"")</f>
        <v/>
      </c>
      <c r="F167" s="1" t="str" cm="1">
        <f t="array" ref="F167">IFERROR(INDEX($A$3:$A$1001,SMALL(IF($D$3:$D$1001&lt;&gt;"",ROW($D$3:$D$1001)-1),ROW(A167))),"")</f>
        <v/>
      </c>
    </row>
    <row r="168" spans="1:6">
      <c r="A168" s="1" t="s">
        <v>35</v>
      </c>
      <c r="B168" s="3">
        <v>11</v>
      </c>
      <c r="D168" s="1" t="str">
        <f>IF(COUNTIF($A$3:A168,A168)=1,MATCH(A168,$A$3:$A$2037,0),"")</f>
        <v/>
      </c>
      <c r="F168" s="1" t="str" cm="1">
        <f t="array" ref="F168">IFERROR(INDEX($A$3:$A$1001,SMALL(IF($D$3:$D$1001&lt;&gt;"",ROW($D$3:$D$1001)-1),ROW(A168))),"")</f>
        <v/>
      </c>
    </row>
    <row r="169" spans="1:6">
      <c r="A169" s="1" t="s">
        <v>21</v>
      </c>
      <c r="B169" s="3">
        <v>16</v>
      </c>
      <c r="D169" s="1" t="str">
        <f>IF(COUNTIF($A$3:A169,A169)=1,MATCH(A169,$A$3:$A$2037,0),"")</f>
        <v/>
      </c>
      <c r="F169" s="1" t="str" cm="1">
        <f t="array" ref="F169">IFERROR(INDEX($A$3:$A$1001,SMALL(IF($D$3:$D$1001&lt;&gt;"",ROW($D$3:$D$1001)-1),ROW(A169))),"")</f>
        <v/>
      </c>
    </row>
    <row r="170" spans="1:6">
      <c r="A170" s="1" t="s">
        <v>22</v>
      </c>
      <c r="B170" s="3">
        <v>15</v>
      </c>
      <c r="D170" s="1" t="str">
        <f>IF(COUNTIF($A$3:A170,A170)=1,MATCH(A170,$A$3:$A$2037,0),"")</f>
        <v/>
      </c>
      <c r="F170" s="1" t="str" cm="1">
        <f t="array" ref="F170">IFERROR(INDEX($A$3:$A$1001,SMALL(IF($D$3:$D$1001&lt;&gt;"",ROW($D$3:$D$1001)-1),ROW(A170))),"")</f>
        <v/>
      </c>
    </row>
    <row r="171" spans="1:6">
      <c r="A171" s="1" t="s">
        <v>23</v>
      </c>
      <c r="B171" s="3">
        <v>10</v>
      </c>
      <c r="D171" s="1" t="str">
        <f>IF(COUNTIF($A$3:A171,A171)=1,MATCH(A171,$A$3:$A$2037,0),"")</f>
        <v/>
      </c>
      <c r="F171" s="1" t="str" cm="1">
        <f t="array" ref="F171">IFERROR(INDEX($A$3:$A$1001,SMALL(IF($D$3:$D$1001&lt;&gt;"",ROW($D$3:$D$1001)-1),ROW(A171))),"")</f>
        <v/>
      </c>
    </row>
    <row r="172" spans="1:6">
      <c r="A172" s="1" t="s">
        <v>43</v>
      </c>
      <c r="B172" s="3">
        <v>9</v>
      </c>
      <c r="D172" s="1" t="str">
        <f>IF(COUNTIF($A$3:A172,A172)=1,MATCH(A172,$A$3:$A$2037,0),"")</f>
        <v/>
      </c>
      <c r="F172" s="1" t="str" cm="1">
        <f t="array" ref="F172">IFERROR(INDEX($A$3:$A$1001,SMALL(IF($D$3:$D$1001&lt;&gt;"",ROW($D$3:$D$1001)-1),ROW(A172))),"")</f>
        <v/>
      </c>
    </row>
    <row r="173" spans="1:6">
      <c r="A173" s="1" t="s">
        <v>44</v>
      </c>
      <c r="B173" s="3">
        <v>23</v>
      </c>
      <c r="D173" s="1" t="str">
        <f>IF(COUNTIF($A$3:A173,A173)=1,MATCH(A173,$A$3:$A$2037,0),"")</f>
        <v/>
      </c>
      <c r="F173" s="1" t="str" cm="1">
        <f t="array" ref="F173">IFERROR(INDEX($A$3:$A$1001,SMALL(IF($D$3:$D$1001&lt;&gt;"",ROW($D$3:$D$1001)-1),ROW(A173))),"")</f>
        <v/>
      </c>
    </row>
    <row r="174" spans="1:6">
      <c r="A174" s="1" t="s">
        <v>32</v>
      </c>
      <c r="B174" s="3">
        <v>19</v>
      </c>
      <c r="D174" s="1" t="str">
        <f>IF(COUNTIF($A$3:A174,A174)=1,MATCH(A174,$A$3:$A$2037,0),"")</f>
        <v/>
      </c>
      <c r="F174" s="1" t="str" cm="1">
        <f t="array" ref="F174">IFERROR(INDEX($A$3:$A$1001,SMALL(IF($D$3:$D$1001&lt;&gt;"",ROW($D$3:$D$1001)-1),ROW(A174))),"")</f>
        <v/>
      </c>
    </row>
    <row r="175" spans="1:6">
      <c r="A175" s="1" t="s">
        <v>18</v>
      </c>
      <c r="B175" s="3">
        <v>13</v>
      </c>
      <c r="D175" s="1" t="str">
        <f>IF(COUNTIF($A$3:A175,A175)=1,MATCH(A175,$A$3:$A$2037,0),"")</f>
        <v/>
      </c>
      <c r="F175" s="1" t="str" cm="1">
        <f t="array" ref="F175">IFERROR(INDEX($A$3:$A$1001,SMALL(IF($D$3:$D$1001&lt;&gt;"",ROW($D$3:$D$1001)-1),ROW(A175))),"")</f>
        <v/>
      </c>
    </row>
    <row r="176" spans="1:6">
      <c r="A176" s="1" t="s">
        <v>33</v>
      </c>
      <c r="B176" s="3">
        <v>8</v>
      </c>
      <c r="D176" s="1" t="str">
        <f>IF(COUNTIF($A$3:A176,A176)=1,MATCH(A176,$A$3:$A$2037,0),"")</f>
        <v/>
      </c>
      <c r="F176" s="1" t="str" cm="1">
        <f t="array" ref="F176">IFERROR(INDEX($A$3:$A$1001,SMALL(IF($D$3:$D$1001&lt;&gt;"",ROW($D$3:$D$1001)-1),ROW(A176))),"")</f>
        <v/>
      </c>
    </row>
    <row r="177" spans="1:6">
      <c r="A177" s="1" t="s">
        <v>35</v>
      </c>
      <c r="B177" s="3">
        <v>14</v>
      </c>
      <c r="D177" s="1" t="str">
        <f>IF(COUNTIF($A$3:A177,A177)=1,MATCH(A177,$A$3:$A$2037,0),"")</f>
        <v/>
      </c>
      <c r="F177" s="1" t="str" cm="1">
        <f t="array" ref="F177">IFERROR(INDEX($A$3:$A$1001,SMALL(IF($D$3:$D$1001&lt;&gt;"",ROW($D$3:$D$1001)-1),ROW(A177))),"")</f>
        <v/>
      </c>
    </row>
    <row r="178" spans="1:6">
      <c r="A178" s="1" t="s">
        <v>23</v>
      </c>
      <c r="B178" s="3">
        <v>16</v>
      </c>
      <c r="D178" s="1" t="str">
        <f>IF(COUNTIF($A$3:A178,A178)=1,MATCH(A178,$A$3:$A$2037,0),"")</f>
        <v/>
      </c>
      <c r="F178" s="1" t="str" cm="1">
        <f t="array" ref="F178">IFERROR(INDEX($A$3:$A$1001,SMALL(IF($D$3:$D$1001&lt;&gt;"",ROW($D$3:$D$1001)-1),ROW(A178))),"")</f>
        <v/>
      </c>
    </row>
    <row r="179" spans="1:6">
      <c r="A179" s="1" t="s">
        <v>36</v>
      </c>
      <c r="B179" s="3">
        <v>2</v>
      </c>
      <c r="D179" s="1" t="str">
        <f>IF(COUNTIF($A$3:A179,A179)=1,MATCH(A179,$A$3:$A$2037,0),"")</f>
        <v/>
      </c>
      <c r="F179" s="1" t="str" cm="1">
        <f t="array" ref="F179">IFERROR(INDEX($A$3:$A$1001,SMALL(IF($D$3:$D$1001&lt;&gt;"",ROW($D$3:$D$1001)-1),ROW(A179))),"")</f>
        <v/>
      </c>
    </row>
    <row r="180" spans="1:6">
      <c r="A180" s="1" t="s">
        <v>43</v>
      </c>
      <c r="B180" s="3">
        <v>6</v>
      </c>
      <c r="D180" s="1" t="str">
        <f>IF(COUNTIF($A$3:A180,A180)=1,MATCH(A180,$A$3:$A$2037,0),"")</f>
        <v/>
      </c>
      <c r="F180" s="1" t="str" cm="1">
        <f t="array" ref="F180">IFERROR(INDEX($A$3:$A$1001,SMALL(IF($D$3:$D$1001&lt;&gt;"",ROW($D$3:$D$1001)-1),ROW(A180))),"")</f>
        <v/>
      </c>
    </row>
    <row r="181" spans="1:6">
      <c r="A181" s="1" t="s">
        <v>37</v>
      </c>
      <c r="B181" s="3">
        <v>12</v>
      </c>
      <c r="D181" s="1" t="str">
        <f>IF(COUNTIF($A$3:A181,A181)=1,MATCH(A181,$A$3:$A$2037,0),"")</f>
        <v/>
      </c>
      <c r="F181" s="1" t="str" cm="1">
        <f t="array" ref="F181">IFERROR(INDEX($A$3:$A$1001,SMALL(IF($D$3:$D$1001&lt;&gt;"",ROW($D$3:$D$1001)-1),ROW(A181))),"")</f>
        <v/>
      </c>
    </row>
    <row r="182" spans="1:6">
      <c r="A182" s="1" t="s">
        <v>41</v>
      </c>
      <c r="B182" s="3">
        <v>24</v>
      </c>
      <c r="D182" s="1" t="str">
        <f>IF(COUNTIF($A$3:A182,A182)=1,MATCH(A182,$A$3:$A$2037,0),"")</f>
        <v/>
      </c>
      <c r="F182" s="1" t="str" cm="1">
        <f t="array" ref="F182">IFERROR(INDEX($A$3:$A$1001,SMALL(IF($D$3:$D$1001&lt;&gt;"",ROW($D$3:$D$1001)-1),ROW(A182))),"")</f>
        <v/>
      </c>
    </row>
    <row r="183" spans="1:6">
      <c r="A183" s="1" t="s">
        <v>16</v>
      </c>
      <c r="B183" s="3">
        <v>12</v>
      </c>
      <c r="D183" s="1" t="str">
        <f>IF(COUNTIF($A$3:A183,A183)=1,MATCH(A183,$A$3:$A$2037,0),"")</f>
        <v/>
      </c>
      <c r="F183" s="1" t="str" cm="1">
        <f t="array" ref="F183">IFERROR(INDEX($A$3:$A$1001,SMALL(IF($D$3:$D$1001&lt;&gt;"",ROW($D$3:$D$1001)-1),ROW(A183))),"")</f>
        <v/>
      </c>
    </row>
    <row r="184" spans="1:6">
      <c r="A184" s="1" t="s">
        <v>18</v>
      </c>
      <c r="B184" s="3">
        <v>3</v>
      </c>
      <c r="D184" s="1" t="str">
        <f>IF(COUNTIF($A$3:A184,A184)=1,MATCH(A184,$A$3:$A$2037,0),"")</f>
        <v/>
      </c>
      <c r="F184" s="1" t="str" cm="1">
        <f t="array" ref="F184">IFERROR(INDEX($A$3:$A$1001,SMALL(IF($D$3:$D$1001&lt;&gt;"",ROW($D$3:$D$1001)-1),ROW(A184))),"")</f>
        <v/>
      </c>
    </row>
    <row r="185" spans="1:6">
      <c r="A185" s="1" t="s">
        <v>20</v>
      </c>
      <c r="B185" s="3">
        <v>2</v>
      </c>
      <c r="D185" s="1" t="str">
        <f>IF(COUNTIF($A$3:A185,A185)=1,MATCH(A185,$A$3:$A$2037,0),"")</f>
        <v/>
      </c>
      <c r="F185" s="1" t="str" cm="1">
        <f t="array" ref="F185">IFERROR(INDEX($A$3:$A$1001,SMALL(IF($D$3:$D$1001&lt;&gt;"",ROW($D$3:$D$1001)-1),ROW(A185))),"")</f>
        <v/>
      </c>
    </row>
    <row r="186" spans="1:6">
      <c r="A186" s="1" t="s">
        <v>33</v>
      </c>
      <c r="B186" s="3">
        <v>11</v>
      </c>
      <c r="D186" s="1" t="str">
        <f>IF(COUNTIF($A$3:A186,A186)=1,MATCH(A186,$A$3:$A$2037,0),"")</f>
        <v/>
      </c>
      <c r="F186" s="1" t="str" cm="1">
        <f t="array" ref="F186">IFERROR(INDEX($A$3:$A$1001,SMALL(IF($D$3:$D$1001&lt;&gt;"",ROW($D$3:$D$1001)-1),ROW(A186))),"")</f>
        <v/>
      </c>
    </row>
    <row r="187" spans="1:6">
      <c r="A187" s="1" t="s">
        <v>35</v>
      </c>
      <c r="B187" s="3">
        <v>5</v>
      </c>
      <c r="D187" s="1" t="str">
        <f>IF(COUNTIF($A$3:A187,A187)=1,MATCH(A187,$A$3:$A$2037,0),"")</f>
        <v/>
      </c>
      <c r="F187" s="1" t="str" cm="1">
        <f t="array" ref="F187">IFERROR(INDEX($A$3:$A$1001,SMALL(IF($D$3:$D$1001&lt;&gt;"",ROW($D$3:$D$1001)-1),ROW(A187))),"")</f>
        <v/>
      </c>
    </row>
    <row r="188" spans="1:6">
      <c r="A188" s="1" t="s">
        <v>21</v>
      </c>
      <c r="B188" s="3">
        <v>9</v>
      </c>
      <c r="D188" s="1" t="str">
        <f>IF(COUNTIF($A$3:A188,A188)=1,MATCH(A188,$A$3:$A$2037,0),"")</f>
        <v/>
      </c>
      <c r="F188" s="1" t="str" cm="1">
        <f t="array" ref="F188">IFERROR(INDEX($A$3:$A$1001,SMALL(IF($D$3:$D$1001&lt;&gt;"",ROW($D$3:$D$1001)-1),ROW(A188))),"")</f>
        <v/>
      </c>
    </row>
    <row r="189" spans="1:6">
      <c r="A189" s="1" t="s">
        <v>22</v>
      </c>
      <c r="B189" s="3">
        <v>6</v>
      </c>
      <c r="D189" s="1" t="str">
        <f>IF(COUNTIF($A$3:A189,A189)=1,MATCH(A189,$A$3:$A$2037,0),"")</f>
        <v/>
      </c>
      <c r="F189" s="1" t="str" cm="1">
        <f t="array" ref="F189">IFERROR(INDEX($A$3:$A$1001,SMALL(IF($D$3:$D$1001&lt;&gt;"",ROW($D$3:$D$1001)-1),ROW(A189))),"")</f>
        <v/>
      </c>
    </row>
    <row r="190" spans="1:6">
      <c r="A190" s="1" t="s">
        <v>23</v>
      </c>
      <c r="B190" s="3">
        <v>13</v>
      </c>
      <c r="D190" s="1" t="str">
        <f>IF(COUNTIF($A$3:A190,A190)=1,MATCH(A190,$A$3:$A$2037,0),"")</f>
        <v/>
      </c>
      <c r="F190" s="1" t="str" cm="1">
        <f t="array" ref="F190">IFERROR(INDEX($A$3:$A$1001,SMALL(IF($D$3:$D$1001&lt;&gt;"",ROW($D$3:$D$1001)-1),ROW(A190))),"")</f>
        <v/>
      </c>
    </row>
    <row r="191" spans="1:6">
      <c r="A191" s="1" t="s">
        <v>36</v>
      </c>
      <c r="B191" s="3">
        <v>16</v>
      </c>
      <c r="D191" s="1" t="str">
        <f>IF(COUNTIF($A$3:A191,A191)=1,MATCH(A191,$A$3:$A$2037,0),"")</f>
        <v/>
      </c>
      <c r="F191" s="1" t="str" cm="1">
        <f t="array" ref="F191">IFERROR(INDEX($A$3:$A$1001,SMALL(IF($D$3:$D$1001&lt;&gt;"",ROW($D$3:$D$1001)-1),ROW(A191))),"")</f>
        <v/>
      </c>
    </row>
    <row r="192" spans="1:6">
      <c r="A192" s="1" t="s">
        <v>25</v>
      </c>
      <c r="B192" s="3">
        <v>2</v>
      </c>
      <c r="D192" s="1" t="str">
        <f>IF(COUNTIF($A$3:A192,A192)=1,MATCH(A192,$A$3:$A$2037,0),"")</f>
        <v/>
      </c>
      <c r="F192" s="1" t="str" cm="1">
        <f t="array" ref="F192">IFERROR(INDEX($A$3:$A$1001,SMALL(IF($D$3:$D$1001&lt;&gt;"",ROW($D$3:$D$1001)-1),ROW(A192))),"")</f>
        <v/>
      </c>
    </row>
    <row r="193" spans="1:6">
      <c r="A193" s="1" t="s">
        <v>26</v>
      </c>
      <c r="B193" s="3">
        <v>11</v>
      </c>
      <c r="D193" s="1" t="str">
        <f>IF(COUNTIF($A$3:A193,A193)=1,MATCH(A193,$A$3:$A$2037,0),"")</f>
        <v/>
      </c>
      <c r="F193" s="1" t="str" cm="1">
        <f t="array" ref="F193">IFERROR(INDEX($A$3:$A$1001,SMALL(IF($D$3:$D$1001&lt;&gt;"",ROW($D$3:$D$1001)-1),ROW(A193))),"")</f>
        <v/>
      </c>
    </row>
    <row r="194" spans="1:6">
      <c r="A194" s="1" t="s">
        <v>44</v>
      </c>
      <c r="B194" s="3">
        <v>7</v>
      </c>
      <c r="D194" s="1" t="str">
        <f>IF(COUNTIF($A$3:A194,A194)=1,MATCH(A194,$A$3:$A$2037,0),"")</f>
        <v/>
      </c>
      <c r="F194" s="1" t="str" cm="1">
        <f t="array" ref="F194">IFERROR(INDEX($A$3:$A$1001,SMALL(IF($D$3:$D$1001&lt;&gt;"",ROW($D$3:$D$1001)-1),ROW(A194))),"")</f>
        <v/>
      </c>
    </row>
    <row r="195" spans="1:6">
      <c r="A195" s="1" t="s">
        <v>37</v>
      </c>
      <c r="B195" s="3">
        <v>20</v>
      </c>
      <c r="D195" s="1" t="str">
        <f>IF(COUNTIF($A$3:A195,A195)=1,MATCH(A195,$A$3:$A$2037,0),"")</f>
        <v/>
      </c>
      <c r="F195" s="1" t="str" cm="1">
        <f t="array" ref="F195">IFERROR(INDEX($A$3:$A$1001,SMALL(IF($D$3:$D$1001&lt;&gt;"",ROW($D$3:$D$1001)-1),ROW(A195))),"")</f>
        <v/>
      </c>
    </row>
    <row r="196" spans="1:6">
      <c r="A196" s="1" t="s">
        <v>27</v>
      </c>
      <c r="B196" s="3">
        <v>14</v>
      </c>
      <c r="D196" s="1" t="str">
        <f>IF(COUNTIF($A$3:A196,A196)=1,MATCH(A196,$A$3:$A$2037,0),"")</f>
        <v/>
      </c>
      <c r="F196" s="1" t="str" cm="1">
        <f t="array" ref="F196">IFERROR(INDEX($A$3:$A$1001,SMALL(IF($D$3:$D$1001&lt;&gt;"",ROW($D$3:$D$1001)-1),ROW(A196))),"")</f>
        <v/>
      </c>
    </row>
    <row r="197" spans="1:6">
      <c r="A197" s="1" t="s">
        <v>16</v>
      </c>
      <c r="B197" s="3">
        <v>15</v>
      </c>
      <c r="D197" s="1" t="str">
        <f>IF(COUNTIF($A$3:A197,A197)=1,MATCH(A197,$A$3:$A$2037,0),"")</f>
        <v/>
      </c>
      <c r="F197" s="1" t="str" cm="1">
        <f t="array" ref="F197">IFERROR(INDEX($A$3:$A$1001,SMALL(IF($D$3:$D$1001&lt;&gt;"",ROW($D$3:$D$1001)-1),ROW(A197))),"")</f>
        <v/>
      </c>
    </row>
    <row r="198" spans="1:6">
      <c r="A198" s="1" t="s">
        <v>19</v>
      </c>
      <c r="B198" s="3">
        <v>8</v>
      </c>
      <c r="D198" s="1" t="str">
        <f>IF(COUNTIF($A$3:A198,A198)=1,MATCH(A198,$A$3:$A$2037,0),"")</f>
        <v/>
      </c>
      <c r="F198" s="1" t="str" cm="1">
        <f t="array" ref="F198">IFERROR(INDEX($A$3:$A$1001,SMALL(IF($D$3:$D$1001&lt;&gt;"",ROW($D$3:$D$1001)-1),ROW(A198))),"")</f>
        <v/>
      </c>
    </row>
    <row r="199" spans="1:6">
      <c r="A199" s="1" t="s">
        <v>33</v>
      </c>
      <c r="B199" s="3">
        <v>11</v>
      </c>
      <c r="D199" s="1" t="str">
        <f>IF(COUNTIF($A$3:A199,A199)=1,MATCH(A199,$A$3:$A$2037,0),"")</f>
        <v/>
      </c>
      <c r="F199" s="1" t="str" cm="1">
        <f t="array" ref="F199">IFERROR(INDEX($A$3:$A$1001,SMALL(IF($D$3:$D$1001&lt;&gt;"",ROW($D$3:$D$1001)-1),ROW(A199))),"")</f>
        <v/>
      </c>
    </row>
    <row r="200" spans="1:6">
      <c r="A200" s="1" t="s">
        <v>35</v>
      </c>
      <c r="B200" s="3">
        <v>17</v>
      </c>
      <c r="D200" s="1" t="str">
        <f>IF(COUNTIF($A$3:A200,A200)=1,MATCH(A200,$A$3:$A$2037,0),"")</f>
        <v/>
      </c>
      <c r="F200" s="1" t="str" cm="1">
        <f t="array" ref="F200">IFERROR(INDEX($A$3:$A$1001,SMALL(IF($D$3:$D$1001&lt;&gt;"",ROW($D$3:$D$1001)-1),ROW(A200))),"")</f>
        <v/>
      </c>
    </row>
    <row r="201" spans="1:6">
      <c r="A201" s="1" t="s">
        <v>22</v>
      </c>
      <c r="B201" s="3">
        <v>6</v>
      </c>
      <c r="D201" s="1" t="str">
        <f>IF(COUNTIF($A$3:A201,A201)=1,MATCH(A201,$A$3:$A$2037,0),"")</f>
        <v/>
      </c>
      <c r="F201" s="1" t="str" cm="1">
        <f t="array" ref="F201">IFERROR(INDEX($A$3:$A$1001,SMALL(IF($D$3:$D$1001&lt;&gt;"",ROW($D$3:$D$1001)-1),ROW(A201))),"")</f>
        <v/>
      </c>
    </row>
    <row r="202" spans="1:6">
      <c r="A202" s="1" t="s">
        <v>23</v>
      </c>
      <c r="B202" s="3">
        <v>10</v>
      </c>
      <c r="D202" s="1" t="str">
        <f>IF(COUNTIF($A$3:A202,A202)=1,MATCH(A202,$A$3:$A$2037,0),"")</f>
        <v/>
      </c>
      <c r="F202" s="1" t="str" cm="1">
        <f t="array" ref="F202">IFERROR(INDEX($A$3:$A$1001,SMALL(IF($D$3:$D$1001&lt;&gt;"",ROW($D$3:$D$1001)-1),ROW(A202))),"")</f>
        <v/>
      </c>
    </row>
    <row r="203" spans="1:6">
      <c r="A203" s="1" t="s">
        <v>24</v>
      </c>
      <c r="B203" s="3">
        <v>5</v>
      </c>
      <c r="D203" s="1" t="str">
        <f>IF(COUNTIF($A$3:A203,A203)=1,MATCH(A203,$A$3:$A$2037,0),"")</f>
        <v/>
      </c>
      <c r="F203" s="1" t="str" cm="1">
        <f t="array" ref="F203">IFERROR(INDEX($A$3:$A$1001,SMALL(IF($D$3:$D$1001&lt;&gt;"",ROW($D$3:$D$1001)-1),ROW(A203))),"")</f>
        <v/>
      </c>
    </row>
    <row r="204" spans="1:6">
      <c r="A204" s="1" t="s">
        <v>25</v>
      </c>
      <c r="B204" s="3">
        <v>8</v>
      </c>
      <c r="D204" s="1" t="str">
        <f>IF(COUNTIF($A$3:A204,A204)=1,MATCH(A204,$A$3:$A$2037,0),"")</f>
        <v/>
      </c>
      <c r="F204" s="1" t="str" cm="1">
        <f t="array" ref="F204">IFERROR(INDEX($A$3:$A$1001,SMALL(IF($D$3:$D$1001&lt;&gt;"",ROW($D$3:$D$1001)-1),ROW(A204))),"")</f>
        <v/>
      </c>
    </row>
    <row r="205" spans="1:6">
      <c r="A205" s="1" t="s">
        <v>43</v>
      </c>
      <c r="B205" s="3">
        <v>11</v>
      </c>
      <c r="D205" s="1" t="str">
        <f>IF(COUNTIF($A$3:A205,A205)=1,MATCH(A205,$A$3:$A$2037,0),"")</f>
        <v/>
      </c>
      <c r="F205" s="1" t="str" cm="1">
        <f t="array" ref="F205">IFERROR(INDEX($A$3:$A$1001,SMALL(IF($D$3:$D$1001&lt;&gt;"",ROW($D$3:$D$1001)-1),ROW(A205))),"")</f>
        <v/>
      </c>
    </row>
    <row r="206" spans="1:6">
      <c r="A206" s="1" t="s">
        <v>26</v>
      </c>
      <c r="B206" s="3">
        <v>18</v>
      </c>
      <c r="D206" s="1" t="str">
        <f>IF(COUNTIF($A$3:A206,A206)=1,MATCH(A206,$A$3:$A$2037,0),"")</f>
        <v/>
      </c>
      <c r="F206" s="1" t="str" cm="1">
        <f t="array" ref="F206">IFERROR(INDEX($A$3:$A$1001,SMALL(IF($D$3:$D$1001&lt;&gt;"",ROW($D$3:$D$1001)-1),ROW(A206))),"")</f>
        <v/>
      </c>
    </row>
    <row r="207" spans="1:6">
      <c r="A207" s="1" t="s">
        <v>44</v>
      </c>
      <c r="B207" s="3">
        <v>21</v>
      </c>
      <c r="D207" s="1" t="str">
        <f>IF(COUNTIF($A$3:A207,A207)=1,MATCH(A207,$A$3:$A$2037,0),"")</f>
        <v/>
      </c>
      <c r="F207" s="1" t="str" cm="1">
        <f t="array" ref="F207">IFERROR(INDEX($A$3:$A$1001,SMALL(IF($D$3:$D$1001&lt;&gt;"",ROW($D$3:$D$1001)-1),ROW(A207))),"")</f>
        <v/>
      </c>
    </row>
    <row r="208" spans="1:6">
      <c r="A208" s="1" t="s">
        <v>37</v>
      </c>
      <c r="B208" s="3">
        <v>18</v>
      </c>
      <c r="D208" s="1" t="str">
        <f>IF(COUNTIF($A$3:A208,A208)=1,MATCH(A208,$A$3:$A$2037,0),"")</f>
        <v/>
      </c>
      <c r="F208" s="1" t="str" cm="1">
        <f t="array" ref="F208">IFERROR(INDEX($A$3:$A$1001,SMALL(IF($D$3:$D$1001&lt;&gt;"",ROW($D$3:$D$1001)-1),ROW(A208))),"")</f>
        <v/>
      </c>
    </row>
    <row r="209" spans="1:6">
      <c r="A209" s="1" t="s">
        <v>27</v>
      </c>
      <c r="B209" s="3">
        <v>21</v>
      </c>
      <c r="D209" s="1" t="str">
        <f>IF(COUNTIF($A$3:A209,A209)=1,MATCH(A209,$A$3:$A$2037,0),"")</f>
        <v/>
      </c>
      <c r="F209" s="1" t="str" cm="1">
        <f t="array" ref="F209">IFERROR(INDEX($A$3:$A$1001,SMALL(IF($D$3:$D$1001&lt;&gt;"",ROW($D$3:$D$1001)-1),ROW(A209))),"")</f>
        <v/>
      </c>
    </row>
    <row r="210" spans="1:6">
      <c r="A210" s="1" t="s">
        <v>41</v>
      </c>
      <c r="D210" s="1" t="str">
        <f>IF(COUNTIF($A$3:A210,A210)=1,MATCH(A210,$A$3:$A$2037,0),"")</f>
        <v/>
      </c>
      <c r="F210" s="1" t="str" cm="1">
        <f t="array" ref="F210">IFERROR(INDEX($A$3:$A$1001,SMALL(IF($D$3:$D$1001&lt;&gt;"",ROW($D$3:$D$1001)-1),ROW(A210))),"")</f>
        <v/>
      </c>
    </row>
    <row r="211" spans="1:6">
      <c r="A211" s="1" t="s">
        <v>16</v>
      </c>
      <c r="B211" s="3">
        <v>20</v>
      </c>
      <c r="D211" s="1" t="str">
        <f>IF(COUNTIF($A$3:A211,A211)=1,MATCH(A211,$A$3:$A$2037,0),"")</f>
        <v/>
      </c>
      <c r="F211" s="1" t="str" cm="1">
        <f t="array" ref="F211">IFERROR(INDEX($A$3:$A$1001,SMALL(IF($D$3:$D$1001&lt;&gt;"",ROW($D$3:$D$1001)-1),ROW(A211))),"")</f>
        <v/>
      </c>
    </row>
    <row r="212" spans="1:6">
      <c r="A212" s="1" t="s">
        <v>18</v>
      </c>
      <c r="B212" s="3">
        <v>21</v>
      </c>
      <c r="D212" s="1" t="str">
        <f>IF(COUNTIF($A$3:A212,A212)=1,MATCH(A212,$A$3:$A$2037,0),"")</f>
        <v/>
      </c>
      <c r="F212" s="1" t="str" cm="1">
        <f t="array" ref="F212">IFERROR(INDEX($A$3:$A$1001,SMALL(IF($D$3:$D$1001&lt;&gt;"",ROW($D$3:$D$1001)-1),ROW(A212))),"")</f>
        <v/>
      </c>
    </row>
    <row r="213" spans="1:6">
      <c r="A213" s="1" t="s">
        <v>19</v>
      </c>
      <c r="B213" s="3">
        <v>13</v>
      </c>
      <c r="D213" s="1" t="str">
        <f>IF(COUNTIF($A$3:A213,A213)=1,MATCH(A213,$A$3:$A$2037,0),"")</f>
        <v/>
      </c>
      <c r="F213" s="1" t="str" cm="1">
        <f t="array" ref="F213">IFERROR(INDEX($A$3:$A$1001,SMALL(IF($D$3:$D$1001&lt;&gt;"",ROW($D$3:$D$1001)-1),ROW(A213))),"")</f>
        <v/>
      </c>
    </row>
    <row r="214" spans="1:6">
      <c r="A214" s="1" t="s">
        <v>20</v>
      </c>
      <c r="B214" s="3">
        <v>14</v>
      </c>
      <c r="D214" s="1" t="str">
        <f>IF(COUNTIF($A$3:A214,A214)=1,MATCH(A214,$A$3:$A$2037,0),"")</f>
        <v/>
      </c>
      <c r="F214" s="1" t="str" cm="1">
        <f t="array" ref="F214">IFERROR(INDEX($A$3:$A$1001,SMALL(IF($D$3:$D$1001&lt;&gt;"",ROW($D$3:$D$1001)-1),ROW(A214))),"")</f>
        <v/>
      </c>
    </row>
    <row r="215" spans="1:6">
      <c r="A215" s="1" t="s">
        <v>22</v>
      </c>
      <c r="B215" s="3">
        <v>17</v>
      </c>
      <c r="D215" s="1" t="str">
        <f>IF(COUNTIF($A$3:A215,A215)=1,MATCH(A215,$A$3:$A$2037,0),"")</f>
        <v/>
      </c>
      <c r="F215" s="1" t="str" cm="1">
        <f t="array" ref="F215">IFERROR(INDEX($A$3:$A$1001,SMALL(IF($D$3:$D$1001&lt;&gt;"",ROW($D$3:$D$1001)-1),ROW(A215))),"")</f>
        <v/>
      </c>
    </row>
    <row r="216" spans="1:6">
      <c r="A216" s="1" t="s">
        <v>23</v>
      </c>
      <c r="B216" s="3">
        <v>17</v>
      </c>
      <c r="D216" s="1" t="str">
        <f>IF(COUNTIF($A$3:A216,A216)=1,MATCH(A216,$A$3:$A$2037,0),"")</f>
        <v/>
      </c>
      <c r="F216" s="1" t="str" cm="1">
        <f t="array" ref="F216">IFERROR(INDEX($A$3:$A$1001,SMALL(IF($D$3:$D$1001&lt;&gt;"",ROW($D$3:$D$1001)-1),ROW(A216))),"")</f>
        <v/>
      </c>
    </row>
    <row r="217" spans="1:6">
      <c r="A217" s="1" t="s">
        <v>36</v>
      </c>
      <c r="B217" s="3">
        <v>9</v>
      </c>
      <c r="D217" s="1" t="str">
        <f>IF(COUNTIF($A$3:A217,A217)=1,MATCH(A217,$A$3:$A$2037,0),"")</f>
        <v/>
      </c>
      <c r="F217" s="1" t="str" cm="1">
        <f t="array" ref="F217">IFERROR(INDEX($A$3:$A$1001,SMALL(IF($D$3:$D$1001&lt;&gt;"",ROW($D$3:$D$1001)-1),ROW(A217))),"")</f>
        <v/>
      </c>
    </row>
    <row r="218" spans="1:6">
      <c r="A218" s="1" t="s">
        <v>42</v>
      </c>
      <c r="B218" s="3">
        <v>13</v>
      </c>
      <c r="D218" s="1" t="str">
        <f>IF(COUNTIF($A$3:A218,A218)=1,MATCH(A218,$A$3:$A$2037,0),"")</f>
        <v/>
      </c>
      <c r="F218" s="1" t="str" cm="1">
        <f t="array" ref="F218">IFERROR(INDEX($A$3:$A$1001,SMALL(IF($D$3:$D$1001&lt;&gt;"",ROW($D$3:$D$1001)-1),ROW(A218))),"")</f>
        <v/>
      </c>
    </row>
    <row r="219" spans="1:6">
      <c r="A219" s="1" t="s">
        <v>24</v>
      </c>
      <c r="B219" s="3">
        <v>8</v>
      </c>
      <c r="D219" s="1" t="str">
        <f>IF(COUNTIF($A$3:A219,A219)=1,MATCH(A219,$A$3:$A$2037,0),"")</f>
        <v/>
      </c>
      <c r="F219" s="1" t="str" cm="1">
        <f t="array" ref="F219">IFERROR(INDEX($A$3:$A$1001,SMALL(IF($D$3:$D$1001&lt;&gt;"",ROW($D$3:$D$1001)-1),ROW(A219))),"")</f>
        <v/>
      </c>
    </row>
    <row r="220" spans="1:6">
      <c r="A220" s="1" t="s">
        <v>26</v>
      </c>
      <c r="B220" s="3">
        <v>10</v>
      </c>
      <c r="D220" s="1" t="str">
        <f>IF(COUNTIF($A$3:A220,A220)=1,MATCH(A220,$A$3:$A$2037,0),"")</f>
        <v/>
      </c>
      <c r="F220" s="1" t="str" cm="1">
        <f t="array" ref="F220">IFERROR(INDEX($A$3:$A$1001,SMALL(IF($D$3:$D$1001&lt;&gt;"",ROW($D$3:$D$1001)-1),ROW(A220))),"")</f>
        <v/>
      </c>
    </row>
    <row r="221" spans="1:6">
      <c r="A221" s="1" t="s">
        <v>44</v>
      </c>
      <c r="B221" s="3">
        <v>14</v>
      </c>
      <c r="D221" s="1" t="str">
        <f>IF(COUNTIF($A$3:A221,A221)=1,MATCH(A221,$A$3:$A$2037,0),"")</f>
        <v/>
      </c>
      <c r="F221" s="1" t="str" cm="1">
        <f t="array" ref="F221">IFERROR(INDEX($A$3:$A$1001,SMALL(IF($D$3:$D$1001&lt;&gt;"",ROW($D$3:$D$1001)-1),ROW(A221))),"")</f>
        <v/>
      </c>
    </row>
    <row r="222" spans="1:6">
      <c r="A222" s="1" t="s">
        <v>37</v>
      </c>
      <c r="B222" s="3">
        <v>11</v>
      </c>
      <c r="D222" s="1" t="str">
        <f>IF(COUNTIF($A$3:A222,A222)=1,MATCH(A222,$A$3:$A$2037,0),"")</f>
        <v/>
      </c>
      <c r="F222" s="1" t="str" cm="1">
        <f t="array" ref="F222">IFERROR(INDEX($A$3:$A$1001,SMALL(IF($D$3:$D$1001&lt;&gt;"",ROW($D$3:$D$1001)-1),ROW(A222))),"")</f>
        <v/>
      </c>
    </row>
    <row r="223" spans="1:6">
      <c r="A223" s="1" t="s">
        <v>27</v>
      </c>
      <c r="B223" s="3">
        <v>19</v>
      </c>
      <c r="D223" s="1" t="str">
        <f>IF(COUNTIF($A$3:A223,A223)=1,MATCH(A223,$A$3:$A$2037,0),"")</f>
        <v/>
      </c>
      <c r="F223" s="1" t="str" cm="1">
        <f t="array" ref="F223">IFERROR(INDEX($A$3:$A$1001,SMALL(IF($D$3:$D$1001&lt;&gt;"",ROW($D$3:$D$1001)-1),ROW(A223))),"")</f>
        <v/>
      </c>
    </row>
    <row r="224" spans="1:6">
      <c r="A224" s="1" t="s">
        <v>32</v>
      </c>
      <c r="B224" s="3">
        <v>16</v>
      </c>
      <c r="D224" s="1" t="str">
        <f>IF(COUNTIF($A$3:A224,A224)=1,MATCH(A224,$A$3:$A$2037,0),"")</f>
        <v/>
      </c>
      <c r="F224" s="1" t="str" cm="1">
        <f t="array" ref="F224">IFERROR(INDEX($A$3:$A$1001,SMALL(IF($D$3:$D$1001&lt;&gt;"",ROW($D$3:$D$1001)-1),ROW(A224))),"")</f>
        <v/>
      </c>
    </row>
    <row r="225" spans="1:6">
      <c r="A225" s="1" t="s">
        <v>16</v>
      </c>
      <c r="B225" s="3">
        <v>1</v>
      </c>
      <c r="D225" s="1" t="str">
        <f>IF(COUNTIF($A$3:A225,A225)=1,MATCH(A225,$A$3:$A$2037,0),"")</f>
        <v/>
      </c>
      <c r="F225" s="1" t="str" cm="1">
        <f t="array" ref="F225">IFERROR(INDEX($A$3:$A$1001,SMALL(IF($D$3:$D$1001&lt;&gt;"",ROW($D$3:$D$1001)-1),ROW(A225))),"")</f>
        <v/>
      </c>
    </row>
    <row r="226" spans="1:6">
      <c r="A226" s="1" t="s">
        <v>19</v>
      </c>
      <c r="B226" s="3">
        <v>12</v>
      </c>
      <c r="D226" s="1" t="str">
        <f>IF(COUNTIF($A$3:A226,A226)=1,MATCH(A226,$A$3:$A$2037,0),"")</f>
        <v/>
      </c>
      <c r="F226" s="1" t="str" cm="1">
        <f t="array" ref="F226">IFERROR(INDEX($A$3:$A$1001,SMALL(IF($D$3:$D$1001&lt;&gt;"",ROW($D$3:$D$1001)-1),ROW(A226))),"")</f>
        <v/>
      </c>
    </row>
    <row r="227" spans="1:6">
      <c r="A227" s="1" t="s">
        <v>20</v>
      </c>
      <c r="B227" s="3">
        <v>13</v>
      </c>
      <c r="D227" s="1" t="str">
        <f>IF(COUNTIF($A$3:A227,A227)=1,MATCH(A227,$A$3:$A$2037,0),"")</f>
        <v/>
      </c>
      <c r="F227" s="1" t="str" cm="1">
        <f t="array" ref="F227">IFERROR(INDEX($A$3:$A$1001,SMALL(IF($D$3:$D$1001&lt;&gt;"",ROW($D$3:$D$1001)-1),ROW(A227))),"")</f>
        <v/>
      </c>
    </row>
    <row r="228" spans="1:6">
      <c r="A228" s="1" t="s">
        <v>33</v>
      </c>
      <c r="B228" s="3">
        <v>14</v>
      </c>
      <c r="D228" s="1" t="str">
        <f>IF(COUNTIF($A$3:A228,A228)=1,MATCH(A228,$A$3:$A$2037,0),"")</f>
        <v/>
      </c>
      <c r="F228" s="1" t="str" cm="1">
        <f t="array" ref="F228">IFERROR(INDEX($A$3:$A$1001,SMALL(IF($D$3:$D$1001&lt;&gt;"",ROW($D$3:$D$1001)-1),ROW(A228))),"")</f>
        <v/>
      </c>
    </row>
    <row r="229" spans="1:6">
      <c r="A229" s="1" t="s">
        <v>21</v>
      </c>
      <c r="B229" s="3">
        <v>13</v>
      </c>
      <c r="D229" s="1" t="str">
        <f>IF(COUNTIF($A$3:A229,A229)=1,MATCH(A229,$A$3:$A$2037,0),"")</f>
        <v/>
      </c>
      <c r="F229" s="1" t="str" cm="1">
        <f t="array" ref="F229">IFERROR(INDEX($A$3:$A$1001,SMALL(IF($D$3:$D$1001&lt;&gt;"",ROW($D$3:$D$1001)-1),ROW(A229))),"")</f>
        <v/>
      </c>
    </row>
    <row r="230" spans="1:6">
      <c r="A230" s="1" t="s">
        <v>23</v>
      </c>
      <c r="B230" s="3">
        <v>10</v>
      </c>
      <c r="D230" s="1" t="str">
        <f>IF(COUNTIF($A$3:A230,A230)=1,MATCH(A230,$A$3:$A$2037,0),"")</f>
        <v/>
      </c>
      <c r="F230" s="1" t="str" cm="1">
        <f t="array" ref="F230">IFERROR(INDEX($A$3:$A$1001,SMALL(IF($D$3:$D$1001&lt;&gt;"",ROW($D$3:$D$1001)-1),ROW(A230))),"")</f>
        <v/>
      </c>
    </row>
    <row r="231" spans="1:6">
      <c r="A231" s="1" t="s">
        <v>36</v>
      </c>
      <c r="B231" s="3">
        <v>13</v>
      </c>
      <c r="D231" s="1" t="str">
        <f>IF(COUNTIF($A$3:A231,A231)=1,MATCH(A231,$A$3:$A$2037,0),"")</f>
        <v/>
      </c>
      <c r="F231" s="1" t="str" cm="1">
        <f t="array" ref="F231">IFERROR(INDEX($A$3:$A$1001,SMALL(IF($D$3:$D$1001&lt;&gt;"",ROW($D$3:$D$1001)-1),ROW(A231))),"")</f>
        <v/>
      </c>
    </row>
    <row r="232" spans="1:6">
      <c r="A232" s="1" t="s">
        <v>42</v>
      </c>
      <c r="B232" s="3">
        <v>13</v>
      </c>
      <c r="D232" s="1" t="str">
        <f>IF(COUNTIF($A$3:A232,A232)=1,MATCH(A232,$A$3:$A$2037,0),"")</f>
        <v/>
      </c>
      <c r="F232" s="1" t="str" cm="1">
        <f t="array" ref="F232">IFERROR(INDEX($A$3:$A$1001,SMALL(IF($D$3:$D$1001&lt;&gt;"",ROW($D$3:$D$1001)-1),ROW(A232))),"")</f>
        <v/>
      </c>
    </row>
    <row r="233" spans="1:6">
      <c r="A233" s="1" t="s">
        <v>24</v>
      </c>
      <c r="B233" s="3">
        <v>9</v>
      </c>
      <c r="D233" s="1" t="str">
        <f>IF(COUNTIF($A$3:A233,A233)=1,MATCH(A233,$A$3:$A$2037,0),"")</f>
        <v/>
      </c>
      <c r="F233" s="1" t="str" cm="1">
        <f t="array" ref="F233">IFERROR(INDEX($A$3:$A$1001,SMALL(IF($D$3:$D$1001&lt;&gt;"",ROW($D$3:$D$1001)-1),ROW(A233))),"")</f>
        <v/>
      </c>
    </row>
    <row r="234" spans="1:6">
      <c r="A234" s="1" t="s">
        <v>25</v>
      </c>
      <c r="B234" s="3">
        <v>9</v>
      </c>
      <c r="D234" s="1" t="str">
        <f>IF(COUNTIF($A$3:A234,A234)=1,MATCH(A234,$A$3:$A$2037,0),"")</f>
        <v/>
      </c>
      <c r="F234" s="1" t="str" cm="1">
        <f t="array" ref="F234">IFERROR(INDEX($A$3:$A$1001,SMALL(IF($D$3:$D$1001&lt;&gt;"",ROW($D$3:$D$1001)-1),ROW(A234))),"")</f>
        <v/>
      </c>
    </row>
    <row r="235" spans="1:6">
      <c r="A235" s="1" t="s">
        <v>26</v>
      </c>
      <c r="B235" s="3">
        <v>14</v>
      </c>
      <c r="D235" s="1" t="str">
        <f>IF(COUNTIF($A$3:A235,A235)=1,MATCH(A235,$A$3:$A$2037,0),"")</f>
        <v/>
      </c>
      <c r="F235" s="1" t="str" cm="1">
        <f t="array" ref="F235">IFERROR(INDEX($A$3:$A$1001,SMALL(IF($D$3:$D$1001&lt;&gt;"",ROW($D$3:$D$1001)-1),ROW(A235))),"")</f>
        <v/>
      </c>
    </row>
    <row r="236" spans="1:6">
      <c r="A236" s="1" t="s">
        <v>37</v>
      </c>
      <c r="B236" s="3">
        <v>17</v>
      </c>
      <c r="D236" s="1" t="str">
        <f>IF(COUNTIF($A$3:A236,A236)=1,MATCH(A236,$A$3:$A$2037,0),"")</f>
        <v/>
      </c>
      <c r="F236" s="1" t="str" cm="1">
        <f t="array" ref="F236">IFERROR(INDEX($A$3:$A$1001,SMALL(IF($D$3:$D$1001&lt;&gt;"",ROW($D$3:$D$1001)-1),ROW(A236))),"")</f>
        <v/>
      </c>
    </row>
    <row r="237" spans="1:6">
      <c r="A237" s="1" t="s">
        <v>27</v>
      </c>
      <c r="B237" s="3">
        <v>20</v>
      </c>
      <c r="D237" s="1" t="str">
        <f>IF(COUNTIF($A$3:A237,A237)=1,MATCH(A237,$A$3:$A$2037,0),"")</f>
        <v/>
      </c>
      <c r="F237" s="1" t="str" cm="1">
        <f t="array" ref="F237">IFERROR(INDEX($A$3:$A$1001,SMALL(IF($D$3:$D$1001&lt;&gt;"",ROW($D$3:$D$1001)-1),ROW(A237))),"")</f>
        <v/>
      </c>
    </row>
    <row r="238" spans="1:6">
      <c r="A238" s="1" t="s">
        <v>41</v>
      </c>
      <c r="B238" s="3">
        <v>7</v>
      </c>
      <c r="D238" s="1" t="str">
        <f>IF(COUNTIF($A$3:A238,A238)=1,MATCH(A238,$A$3:$A$2037,0),"")</f>
        <v/>
      </c>
      <c r="F238" s="1" t="str" cm="1">
        <f t="array" ref="F238">IFERROR(INDEX($A$3:$A$1001,SMALL(IF($D$3:$D$1001&lt;&gt;"",ROW($D$3:$D$1001)-1),ROW(A238))),"")</f>
        <v/>
      </c>
    </row>
    <row r="239" spans="1:6">
      <c r="A239" s="1" t="s">
        <v>18</v>
      </c>
      <c r="B239" s="3">
        <v>10</v>
      </c>
      <c r="D239" s="1" t="str">
        <f>IF(COUNTIF($A$3:A239,A239)=1,MATCH(A239,$A$3:$A$2037,0),"")</f>
        <v/>
      </c>
      <c r="F239" s="1" t="str" cm="1">
        <f t="array" ref="F239">IFERROR(INDEX($A$3:$A$1001,SMALL(IF($D$3:$D$1001&lt;&gt;"",ROW($D$3:$D$1001)-1),ROW(A239))),"")</f>
        <v/>
      </c>
    </row>
    <row r="240" spans="1:6">
      <c r="A240" s="1" t="s">
        <v>19</v>
      </c>
      <c r="B240" s="3">
        <v>7</v>
      </c>
      <c r="D240" s="1" t="str">
        <f>IF(COUNTIF($A$3:A240,A240)=1,MATCH(A240,$A$3:$A$2037,0),"")</f>
        <v/>
      </c>
      <c r="F240" s="1" t="str" cm="1">
        <f t="array" ref="F240">IFERROR(INDEX($A$3:$A$1001,SMALL(IF($D$3:$D$1001&lt;&gt;"",ROW($D$3:$D$1001)-1),ROW(A240))),"")</f>
        <v/>
      </c>
    </row>
    <row r="241" spans="1:6">
      <c r="A241" s="1" t="s">
        <v>20</v>
      </c>
      <c r="B241" s="3">
        <v>7</v>
      </c>
      <c r="D241" s="1" t="str">
        <f>IF(COUNTIF($A$3:A241,A241)=1,MATCH(A241,$A$3:$A$2037,0),"")</f>
        <v/>
      </c>
      <c r="F241" s="1" t="str" cm="1">
        <f t="array" ref="F241">IFERROR(INDEX($A$3:$A$1001,SMALL(IF($D$3:$D$1001&lt;&gt;"",ROW($D$3:$D$1001)-1),ROW(A241))),"")</f>
        <v/>
      </c>
    </row>
    <row r="242" spans="1:6">
      <c r="A242" s="1" t="s">
        <v>33</v>
      </c>
      <c r="B242" s="3">
        <v>18</v>
      </c>
      <c r="D242" s="1" t="str">
        <f>IF(COUNTIF($A$3:A242,A242)=1,MATCH(A242,$A$3:$A$2037,0),"")</f>
        <v/>
      </c>
      <c r="F242" s="1" t="str" cm="1">
        <f t="array" ref="F242">IFERROR(INDEX($A$3:$A$1001,SMALL(IF($D$3:$D$1001&lt;&gt;"",ROW($D$3:$D$1001)-1),ROW(A242))),"")</f>
        <v/>
      </c>
    </row>
    <row r="243" spans="1:6">
      <c r="A243" s="1" t="s">
        <v>35</v>
      </c>
      <c r="B243" s="3">
        <v>4</v>
      </c>
      <c r="D243" s="1" t="str">
        <f>IF(COUNTIF($A$3:A243,A243)=1,MATCH(A243,$A$3:$A$2037,0),"")</f>
        <v/>
      </c>
      <c r="F243" s="1" t="str" cm="1">
        <f t="array" ref="F243">IFERROR(INDEX($A$3:$A$1001,SMALL(IF($D$3:$D$1001&lt;&gt;"",ROW($D$3:$D$1001)-1),ROW(A243))),"")</f>
        <v/>
      </c>
    </row>
    <row r="244" spans="1:6">
      <c r="A244" s="1" t="s">
        <v>23</v>
      </c>
      <c r="B244" s="3">
        <v>3</v>
      </c>
      <c r="D244" s="1" t="str">
        <f>IF(COUNTIF($A$3:A244,A244)=1,MATCH(A244,$A$3:$A$2037,0),"")</f>
        <v/>
      </c>
      <c r="F244" s="1" t="str" cm="1">
        <f t="array" ref="F244">IFERROR(INDEX($A$3:$A$1001,SMALL(IF($D$3:$D$1001&lt;&gt;"",ROW($D$3:$D$1001)-1),ROW(A244))),"")</f>
        <v/>
      </c>
    </row>
    <row r="245" spans="1:6">
      <c r="A245" s="1" t="s">
        <v>36</v>
      </c>
      <c r="B245" s="3">
        <v>7</v>
      </c>
      <c r="D245" s="1" t="str">
        <f>IF(COUNTIF($A$3:A245,A245)=1,MATCH(A245,$A$3:$A$2037,0),"")</f>
        <v/>
      </c>
      <c r="F245" s="1" t="str" cm="1">
        <f t="array" ref="F245">IFERROR(INDEX($A$3:$A$1001,SMALL(IF($D$3:$D$1001&lt;&gt;"",ROW($D$3:$D$1001)-1),ROW(A245))),"")</f>
        <v/>
      </c>
    </row>
    <row r="246" spans="1:6">
      <c r="A246" s="1" t="s">
        <v>42</v>
      </c>
      <c r="B246" s="3">
        <v>9</v>
      </c>
      <c r="D246" s="1" t="str">
        <f>IF(COUNTIF($A$3:A246,A246)=1,MATCH(A246,$A$3:$A$2037,0),"")</f>
        <v/>
      </c>
      <c r="F246" s="1" t="str" cm="1">
        <f t="array" ref="F246">IFERROR(INDEX($A$3:$A$1001,SMALL(IF($D$3:$D$1001&lt;&gt;"",ROW($D$3:$D$1001)-1),ROW(A246))),"")</f>
        <v/>
      </c>
    </row>
    <row r="247" spans="1:6">
      <c r="A247" s="1" t="s">
        <v>25</v>
      </c>
      <c r="B247" s="3">
        <v>6</v>
      </c>
      <c r="D247" s="1" t="str">
        <f>IF(COUNTIF($A$3:A247,A247)=1,MATCH(A247,$A$3:$A$2037,0),"")</f>
        <v/>
      </c>
      <c r="F247" s="1" t="str" cm="1">
        <f t="array" ref="F247">IFERROR(INDEX($A$3:$A$1001,SMALL(IF($D$3:$D$1001&lt;&gt;"",ROW($D$3:$D$1001)-1),ROW(A247))),"")</f>
        <v/>
      </c>
    </row>
    <row r="248" spans="1:6">
      <c r="A248" s="1" t="s">
        <v>43</v>
      </c>
      <c r="B248" s="3">
        <v>6</v>
      </c>
      <c r="D248" s="1" t="str">
        <f>IF(COUNTIF($A$3:A248,A248)=1,MATCH(A248,$A$3:$A$2037,0),"")</f>
        <v/>
      </c>
      <c r="F248" s="1" t="str" cm="1">
        <f t="array" ref="F248">IFERROR(INDEX($A$3:$A$1001,SMALL(IF($D$3:$D$1001&lt;&gt;"",ROW($D$3:$D$1001)-1),ROW(A248))),"")</f>
        <v/>
      </c>
    </row>
    <row r="249" spans="1:6">
      <c r="A249" s="1" t="s">
        <v>37</v>
      </c>
      <c r="B249" s="3">
        <v>6</v>
      </c>
      <c r="D249" s="1" t="str">
        <f>IF(COUNTIF($A$3:A249,A249)=1,MATCH(A249,$A$3:$A$2037,0),"")</f>
        <v/>
      </c>
      <c r="F249" s="1" t="str" cm="1">
        <f t="array" ref="F249">IFERROR(INDEX($A$3:$A$1001,SMALL(IF($D$3:$D$1001&lt;&gt;"",ROW($D$3:$D$1001)-1),ROW(A249))),"")</f>
        <v/>
      </c>
    </row>
    <row r="250" spans="1:6">
      <c r="A250" s="1" t="s">
        <v>27</v>
      </c>
      <c r="B250" s="3">
        <v>9</v>
      </c>
      <c r="D250" s="1" t="str">
        <f>IF(COUNTIF($A$3:A250,A250)=1,MATCH(A250,$A$3:$A$2037,0),"")</f>
        <v/>
      </c>
      <c r="F250" s="1" t="str" cm="1">
        <f t="array" ref="F250">IFERROR(INDEX($A$3:$A$1001,SMALL(IF($D$3:$D$1001&lt;&gt;"",ROW($D$3:$D$1001)-1),ROW(A250))),"")</f>
        <v/>
      </c>
    </row>
    <row r="251" spans="1:6">
      <c r="A251" s="1" t="s">
        <v>32</v>
      </c>
      <c r="B251" s="3">
        <v>7</v>
      </c>
      <c r="D251" s="1" t="str">
        <f>IF(COUNTIF($A$3:A251,A251)=1,MATCH(A251,$A$3:$A$2037,0),"")</f>
        <v/>
      </c>
      <c r="F251" s="1" t="str" cm="1">
        <f t="array" ref="F251">IFERROR(INDEX($A$3:$A$1001,SMALL(IF($D$3:$D$1001&lt;&gt;"",ROW($D$3:$D$1001)-1),ROW(A251))),"")</f>
        <v/>
      </c>
    </row>
    <row r="252" spans="1:6">
      <c r="A252" s="1" t="s">
        <v>16</v>
      </c>
      <c r="B252" s="3">
        <v>7</v>
      </c>
      <c r="D252" s="1" t="str">
        <f>IF(COUNTIF($A$3:A252,A252)=1,MATCH(A252,$A$3:$A$2037,0),"")</f>
        <v/>
      </c>
      <c r="F252" s="1" t="str" cm="1">
        <f t="array" ref="F252">IFERROR(INDEX($A$3:$A$1001,SMALL(IF($D$3:$D$1001&lt;&gt;"",ROW($D$3:$D$1001)-1),ROW(A252))),"")</f>
        <v/>
      </c>
    </row>
    <row r="253" spans="1:6">
      <c r="A253" s="1" t="s">
        <v>18</v>
      </c>
      <c r="B253" s="3">
        <v>8</v>
      </c>
      <c r="D253" s="1" t="str">
        <f>IF(COUNTIF($A$3:A253,A253)=1,MATCH(A253,$A$3:$A$2037,0),"")</f>
        <v/>
      </c>
      <c r="F253" s="1" t="str" cm="1">
        <f t="array" ref="F253">IFERROR(INDEX($A$3:$A$1001,SMALL(IF($D$3:$D$1001&lt;&gt;"",ROW($D$3:$D$1001)-1),ROW(A253))),"")</f>
        <v/>
      </c>
    </row>
    <row r="254" spans="1:6">
      <c r="A254" s="1" t="s">
        <v>19</v>
      </c>
      <c r="B254" s="3">
        <v>12</v>
      </c>
      <c r="D254" s="1" t="str">
        <f>IF(COUNTIF($A$3:A254,A254)=1,MATCH(A254,$A$3:$A$2037,0),"")</f>
        <v/>
      </c>
      <c r="F254" s="1" t="str" cm="1">
        <f t="array" ref="F254">IFERROR(INDEX($A$3:$A$1001,SMALL(IF($D$3:$D$1001&lt;&gt;"",ROW($D$3:$D$1001)-1),ROW(A254))),"")</f>
        <v/>
      </c>
    </row>
    <row r="255" spans="1:6">
      <c r="A255" s="1" t="s">
        <v>20</v>
      </c>
      <c r="B255" s="3">
        <v>9</v>
      </c>
      <c r="D255" s="1" t="str">
        <f>IF(COUNTIF($A$3:A255,A255)=1,MATCH(A255,$A$3:$A$2037,0),"")</f>
        <v/>
      </c>
      <c r="F255" s="1" t="str" cm="1">
        <f t="array" ref="F255">IFERROR(INDEX($A$3:$A$1001,SMALL(IF($D$3:$D$1001&lt;&gt;"",ROW($D$3:$D$1001)-1),ROW(A255))),"")</f>
        <v/>
      </c>
    </row>
    <row r="256" spans="1:6">
      <c r="A256" s="1" t="s">
        <v>35</v>
      </c>
      <c r="B256" s="3">
        <v>10</v>
      </c>
      <c r="D256" s="1" t="str">
        <f>IF(COUNTIF($A$3:A256,A256)=1,MATCH(A256,$A$3:$A$2037,0),"")</f>
        <v/>
      </c>
      <c r="F256" s="1" t="str" cm="1">
        <f t="array" ref="F256">IFERROR(INDEX($A$3:$A$1001,SMALL(IF($D$3:$D$1001&lt;&gt;"",ROW($D$3:$D$1001)-1),ROW(A256))),"")</f>
        <v/>
      </c>
    </row>
    <row r="257" spans="1:6">
      <c r="A257" s="1" t="s">
        <v>21</v>
      </c>
      <c r="B257" s="3">
        <v>21</v>
      </c>
      <c r="D257" s="1" t="str">
        <f>IF(COUNTIF($A$3:A257,A257)=1,MATCH(A257,$A$3:$A$2037,0),"")</f>
        <v/>
      </c>
      <c r="F257" s="1" t="str" cm="1">
        <f t="array" ref="F257">IFERROR(INDEX($A$3:$A$1001,SMALL(IF($D$3:$D$1001&lt;&gt;"",ROW($D$3:$D$1001)-1),ROW(A257))),"")</f>
        <v/>
      </c>
    </row>
    <row r="258" spans="1:6">
      <c r="A258" s="1" t="s">
        <v>23</v>
      </c>
      <c r="B258" s="3">
        <v>16</v>
      </c>
      <c r="D258" s="1" t="str">
        <f>IF(COUNTIF($A$3:A258,A258)=1,MATCH(A258,$A$3:$A$2037,0),"")</f>
        <v/>
      </c>
      <c r="F258" s="1" t="str" cm="1">
        <f t="array" ref="F258">IFERROR(INDEX($A$3:$A$1001,SMALL(IF($D$3:$D$1001&lt;&gt;"",ROW($D$3:$D$1001)-1),ROW(A258))),"")</f>
        <v/>
      </c>
    </row>
    <row r="259" spans="1:6">
      <c r="A259" s="1" t="s">
        <v>36</v>
      </c>
      <c r="B259" s="3">
        <v>8</v>
      </c>
      <c r="D259" s="1" t="str">
        <f>IF(COUNTIF($A$3:A259,A259)=1,MATCH(A259,$A$3:$A$2037,0),"")</f>
        <v/>
      </c>
      <c r="F259" s="1" t="str" cm="1">
        <f t="array" ref="F259">IFERROR(INDEX($A$3:$A$1001,SMALL(IF($D$3:$D$1001&lt;&gt;"",ROW($D$3:$D$1001)-1),ROW(A259))),"")</f>
        <v/>
      </c>
    </row>
    <row r="260" spans="1:6">
      <c r="A260" s="1" t="s">
        <v>42</v>
      </c>
      <c r="B260" s="3">
        <v>10</v>
      </c>
      <c r="D260" s="1" t="str">
        <f>IF(COUNTIF($A$3:A260,A260)=1,MATCH(A260,$A$3:$A$2037,0),"")</f>
        <v/>
      </c>
      <c r="F260" s="1" t="str" cm="1">
        <f t="array" ref="F260">IFERROR(INDEX($A$3:$A$1001,SMALL(IF($D$3:$D$1001&lt;&gt;"",ROW($D$3:$D$1001)-1),ROW(A260))),"")</f>
        <v/>
      </c>
    </row>
    <row r="261" spans="1:6">
      <c r="A261" s="1" t="s">
        <v>24</v>
      </c>
      <c r="B261" s="3">
        <v>10</v>
      </c>
      <c r="D261" s="1" t="str">
        <f>IF(COUNTIF($A$3:A261,A261)=1,MATCH(A261,$A$3:$A$2037,0),"")</f>
        <v/>
      </c>
      <c r="F261" s="1" t="str" cm="1">
        <f t="array" ref="F261">IFERROR(INDEX($A$3:$A$1001,SMALL(IF($D$3:$D$1001&lt;&gt;"",ROW($D$3:$D$1001)-1),ROW(A261))),"")</f>
        <v/>
      </c>
    </row>
    <row r="262" spans="1:6">
      <c r="A262" s="1" t="s">
        <v>26</v>
      </c>
      <c r="B262" s="3">
        <v>9</v>
      </c>
      <c r="D262" s="1" t="str">
        <f>IF(COUNTIF($A$3:A262,A262)=1,MATCH(A262,$A$3:$A$2037,0),"")</f>
        <v/>
      </c>
      <c r="F262" s="1" t="str" cm="1">
        <f t="array" ref="F262">IFERROR(INDEX($A$3:$A$1001,SMALL(IF($D$3:$D$1001&lt;&gt;"",ROW($D$3:$D$1001)-1),ROW(A262))),"")</f>
        <v/>
      </c>
    </row>
    <row r="263" spans="1:6">
      <c r="A263" s="1" t="s">
        <v>44</v>
      </c>
      <c r="B263" s="3">
        <v>8</v>
      </c>
      <c r="D263" s="1" t="str">
        <f>IF(COUNTIF($A$3:A263,A263)=1,MATCH(A263,$A$3:$A$2037,0),"")</f>
        <v/>
      </c>
      <c r="F263" s="1" t="str" cm="1">
        <f t="array" ref="F263">IFERROR(INDEX($A$3:$A$1001,SMALL(IF($D$3:$D$1001&lt;&gt;"",ROW($D$3:$D$1001)-1),ROW(A263))),"")</f>
        <v/>
      </c>
    </row>
    <row r="264" spans="1:6">
      <c r="A264" s="1" t="s">
        <v>37</v>
      </c>
      <c r="B264" s="3">
        <v>12</v>
      </c>
      <c r="D264" s="1" t="str">
        <f>IF(COUNTIF($A$3:A264,A264)=1,MATCH(A264,$A$3:$A$2037,0),"")</f>
        <v/>
      </c>
      <c r="F264" s="1" t="str" cm="1">
        <f t="array" ref="F264">IFERROR(INDEX($A$3:$A$1001,SMALL(IF($D$3:$D$1001&lt;&gt;"",ROW($D$3:$D$1001)-1),ROW(A264))),"")</f>
        <v/>
      </c>
    </row>
    <row r="265" spans="1:6">
      <c r="A265" s="1" t="s">
        <v>27</v>
      </c>
      <c r="B265" s="3">
        <v>7</v>
      </c>
      <c r="D265" s="1" t="str">
        <f>IF(COUNTIF($A$3:A265,A265)=1,MATCH(A265,$A$3:$A$2037,0),"")</f>
        <v/>
      </c>
      <c r="F265" s="1" t="str" cm="1">
        <f t="array" ref="F265">IFERROR(INDEX($A$3:$A$1001,SMALL(IF($D$3:$D$1001&lt;&gt;"",ROW($D$3:$D$1001)-1),ROW(A265))),"")</f>
        <v/>
      </c>
    </row>
    <row r="266" spans="1:6">
      <c r="A266" s="1" t="s">
        <v>32</v>
      </c>
      <c r="B266" s="3">
        <v>9</v>
      </c>
      <c r="D266" s="1" t="str">
        <f>IF(COUNTIF($A$3:A266,A266)=1,MATCH(A266,$A$3:$A$2037,0),"")</f>
        <v/>
      </c>
      <c r="F266" s="1" t="str" cm="1">
        <f t="array" ref="F266">IFERROR(INDEX($A$3:$A$1001,SMALL(IF($D$3:$D$1001&lt;&gt;"",ROW($D$3:$D$1001)-1),ROW(A266))),"")</f>
        <v/>
      </c>
    </row>
    <row r="267" spans="1:6">
      <c r="A267" s="1" t="s">
        <v>16</v>
      </c>
      <c r="B267" s="3">
        <v>1</v>
      </c>
      <c r="D267" s="1" t="str">
        <f>IF(COUNTIF($A$3:A267,A267)=1,MATCH(A267,$A$3:$A$2037,0),"")</f>
        <v/>
      </c>
      <c r="F267" s="1" t="str" cm="1">
        <f t="array" ref="F267">IFERROR(INDEX($A$3:$A$1001,SMALL(IF($D$3:$D$1001&lt;&gt;"",ROW($D$3:$D$1001)-1),ROW(A267))),"")</f>
        <v/>
      </c>
    </row>
    <row r="268" spans="1:6">
      <c r="A268" s="1" t="s">
        <v>19</v>
      </c>
      <c r="B268" s="3">
        <v>13</v>
      </c>
      <c r="D268" s="1" t="str">
        <f>IF(COUNTIF($A$3:A268,A268)=1,MATCH(A268,$A$3:$A$2037,0),"")</f>
        <v/>
      </c>
      <c r="F268" s="1" t="str" cm="1">
        <f t="array" ref="F268">IFERROR(INDEX($A$3:$A$1001,SMALL(IF($D$3:$D$1001&lt;&gt;"",ROW($D$3:$D$1001)-1),ROW(A268))),"")</f>
        <v/>
      </c>
    </row>
    <row r="269" spans="1:6">
      <c r="A269" s="1" t="s">
        <v>35</v>
      </c>
      <c r="B269" s="3">
        <v>2</v>
      </c>
      <c r="D269" s="1" t="str">
        <f>IF(COUNTIF($A$3:A269,A269)=1,MATCH(A269,$A$3:$A$2037,0),"")</f>
        <v/>
      </c>
      <c r="F269" s="1" t="str" cm="1">
        <f t="array" ref="F269">IFERROR(INDEX($A$3:$A$1001,SMALL(IF($D$3:$D$1001&lt;&gt;"",ROW($D$3:$D$1001)-1),ROW(A269))),"")</f>
        <v/>
      </c>
    </row>
    <row r="270" spans="1:6">
      <c r="A270" s="1" t="s">
        <v>22</v>
      </c>
      <c r="B270" s="3">
        <v>2</v>
      </c>
      <c r="D270" s="1" t="str">
        <f>IF(COUNTIF($A$3:A270,A270)=1,MATCH(A270,$A$3:$A$2037,0),"")</f>
        <v/>
      </c>
      <c r="F270" s="1" t="str" cm="1">
        <f t="array" ref="F270">IFERROR(INDEX($A$3:$A$1001,SMALL(IF($D$3:$D$1001&lt;&gt;"",ROW($D$3:$D$1001)-1),ROW(A270))),"")</f>
        <v/>
      </c>
    </row>
    <row r="271" spans="1:6">
      <c r="A271" s="1" t="s">
        <v>24</v>
      </c>
      <c r="B271" s="3">
        <v>2</v>
      </c>
      <c r="D271" s="1" t="str">
        <f>IF(COUNTIF($A$3:A271,A271)=1,MATCH(A271,$A$3:$A$2037,0),"")</f>
        <v/>
      </c>
      <c r="F271" s="1" t="str" cm="1">
        <f t="array" ref="F271">IFERROR(INDEX($A$3:$A$1001,SMALL(IF($D$3:$D$1001&lt;&gt;"",ROW($D$3:$D$1001)-1),ROW(A271))),"")</f>
        <v/>
      </c>
    </row>
    <row r="272" spans="1:6">
      <c r="A272" s="1" t="s">
        <v>25</v>
      </c>
      <c r="B272" s="3">
        <v>2</v>
      </c>
      <c r="D272" s="1" t="str">
        <f>IF(COUNTIF($A$3:A272,A272)=1,MATCH(A272,$A$3:$A$2037,0),"")</f>
        <v/>
      </c>
      <c r="F272" s="1" t="str" cm="1">
        <f t="array" ref="F272">IFERROR(INDEX($A$3:$A$1001,SMALL(IF($D$3:$D$1001&lt;&gt;"",ROW($D$3:$D$1001)-1),ROW(A272))),"")</f>
        <v/>
      </c>
    </row>
    <row r="273" spans="1:6">
      <c r="A273" s="1" t="s">
        <v>43</v>
      </c>
      <c r="B273" s="3">
        <v>2</v>
      </c>
      <c r="D273" s="1" t="str">
        <f>IF(COUNTIF($A$3:A273,A273)=1,MATCH(A273,$A$3:$A$2037,0),"")</f>
        <v/>
      </c>
      <c r="F273" s="1" t="str" cm="1">
        <f t="array" ref="F273">IFERROR(INDEX($A$3:$A$1001,SMALL(IF($D$3:$D$1001&lt;&gt;"",ROW($D$3:$D$1001)-1),ROW(A273))),"")</f>
        <v/>
      </c>
    </row>
    <row r="274" spans="1:6">
      <c r="A274" s="1" t="s">
        <v>26</v>
      </c>
      <c r="B274" s="3">
        <v>2</v>
      </c>
      <c r="D274" s="1" t="str">
        <f>IF(COUNTIF($A$3:A274,A274)=1,MATCH(A274,$A$3:$A$2037,0),"")</f>
        <v/>
      </c>
      <c r="F274" s="1" t="str" cm="1">
        <f t="array" ref="F274">IFERROR(INDEX($A$3:$A$1001,SMALL(IF($D$3:$D$1001&lt;&gt;"",ROW($D$3:$D$1001)-1),ROW(A274))),"")</f>
        <v/>
      </c>
    </row>
    <row r="275" spans="1:6">
      <c r="A275" s="1" t="s">
        <v>27</v>
      </c>
      <c r="B275" s="3">
        <v>3</v>
      </c>
      <c r="D275" s="1" t="str">
        <f>IF(COUNTIF($A$3:A275,A275)=1,MATCH(A275,$A$3:$A$2037,0),"")</f>
        <v/>
      </c>
      <c r="F275" s="1" t="str" cm="1">
        <f t="array" ref="F275">IFERROR(INDEX($A$3:$A$1001,SMALL(IF($D$3:$D$1001&lt;&gt;"",ROW($D$3:$D$1001)-1),ROW(A275))),"")</f>
        <v/>
      </c>
    </row>
    <row r="276" spans="1:6">
      <c r="A276" s="1" t="s">
        <v>41</v>
      </c>
      <c r="B276" s="3">
        <v>21</v>
      </c>
      <c r="D276" s="1" t="str">
        <f>IF(COUNTIF($A$3:A276,A276)=1,MATCH(A276,$A$3:$A$2037,0),"")</f>
        <v/>
      </c>
      <c r="F276" s="1" t="str" cm="1">
        <f t="array" ref="F276">IFERROR(INDEX($A$3:$A$1001,SMALL(IF($D$3:$D$1001&lt;&gt;"",ROW($D$3:$D$1001)-1),ROW(A276))),"")</f>
        <v/>
      </c>
    </row>
    <row r="277" spans="1:6">
      <c r="A277" s="1" t="s">
        <v>32</v>
      </c>
      <c r="B277" s="3">
        <v>12</v>
      </c>
      <c r="D277" s="1" t="str">
        <f>IF(COUNTIF($A$3:A277,A277)=1,MATCH(A277,$A$3:$A$2037,0),"")</f>
        <v/>
      </c>
      <c r="F277" s="1" t="str" cm="1">
        <f t="array" ref="F277">IFERROR(INDEX($A$3:$A$1001,SMALL(IF($D$3:$D$1001&lt;&gt;"",ROW($D$3:$D$1001)-1),ROW(A277))),"")</f>
        <v/>
      </c>
    </row>
    <row r="278" spans="1:6">
      <c r="A278" s="1" t="s">
        <v>18</v>
      </c>
      <c r="B278" s="3">
        <v>13</v>
      </c>
      <c r="D278" s="1" t="str">
        <f>IF(COUNTIF($A$3:A278,A278)=1,MATCH(A278,$A$3:$A$2037,0),"")</f>
        <v/>
      </c>
      <c r="F278" s="1" t="str" cm="1">
        <f t="array" ref="F278">IFERROR(INDEX($A$3:$A$1001,SMALL(IF($D$3:$D$1001&lt;&gt;"",ROW($D$3:$D$1001)-1),ROW(A278))),"")</f>
        <v/>
      </c>
    </row>
    <row r="279" spans="1:6">
      <c r="A279" s="1" t="s">
        <v>19</v>
      </c>
      <c r="B279" s="3">
        <v>18</v>
      </c>
      <c r="D279" s="1" t="str">
        <f>IF(COUNTIF($A$3:A279,A279)=1,MATCH(A279,$A$3:$A$2037,0),"")</f>
        <v/>
      </c>
      <c r="F279" s="1" t="str" cm="1">
        <f t="array" ref="F279">IFERROR(INDEX($A$3:$A$1001,SMALL(IF($D$3:$D$1001&lt;&gt;"",ROW($D$3:$D$1001)-1),ROW(A279))),"")</f>
        <v/>
      </c>
    </row>
    <row r="280" spans="1:6">
      <c r="A280" s="1" t="s">
        <v>33</v>
      </c>
      <c r="B280" s="3">
        <v>12</v>
      </c>
      <c r="D280" s="1" t="str">
        <f>IF(COUNTIF($A$3:A280,A280)=1,MATCH(A280,$A$3:$A$2037,0),"")</f>
        <v/>
      </c>
      <c r="F280" s="1" t="str" cm="1">
        <f t="array" ref="F280">IFERROR(INDEX($A$3:$A$1001,SMALL(IF($D$3:$D$1001&lt;&gt;"",ROW($D$3:$D$1001)-1),ROW(A280))),"")</f>
        <v/>
      </c>
    </row>
    <row r="281" spans="1:6">
      <c r="A281" s="1" t="s">
        <v>35</v>
      </c>
      <c r="D281" s="1" t="str">
        <f>IF(COUNTIF($A$3:A281,A281)=1,MATCH(A281,$A$3:$A$2037,0),"")</f>
        <v/>
      </c>
      <c r="F281" s="1" t="str" cm="1">
        <f t="array" ref="F281">IFERROR(INDEX($A$3:$A$1001,SMALL(IF($D$3:$D$1001&lt;&gt;"",ROW($D$3:$D$1001)-1),ROW(A281))),"")</f>
        <v/>
      </c>
    </row>
    <row r="282" spans="1:6">
      <c r="A282" s="1" t="s">
        <v>21</v>
      </c>
      <c r="B282" s="3">
        <v>15</v>
      </c>
      <c r="D282" s="1" t="str">
        <f>IF(COUNTIF($A$3:A282,A282)=1,MATCH(A282,$A$3:$A$2037,0),"")</f>
        <v/>
      </c>
      <c r="F282" s="1" t="str" cm="1">
        <f t="array" ref="F282">IFERROR(INDEX($A$3:$A$1001,SMALL(IF($D$3:$D$1001&lt;&gt;"",ROW($D$3:$D$1001)-1),ROW(A282))),"")</f>
        <v/>
      </c>
    </row>
    <row r="283" spans="1:6">
      <c r="A283" s="1" t="s">
        <v>22</v>
      </c>
      <c r="B283" s="3">
        <v>16</v>
      </c>
      <c r="D283" s="1" t="str">
        <f>IF(COUNTIF($A$3:A283,A283)=1,MATCH(A283,$A$3:$A$2037,0),"")</f>
        <v/>
      </c>
      <c r="F283" s="1" t="str" cm="1">
        <f t="array" ref="F283">IFERROR(INDEX($A$3:$A$1001,SMALL(IF($D$3:$D$1001&lt;&gt;"",ROW($D$3:$D$1001)-1),ROW(A283))),"")</f>
        <v/>
      </c>
    </row>
    <row r="284" spans="1:6">
      <c r="A284" s="1" t="s">
        <v>23</v>
      </c>
      <c r="B284" s="3">
        <v>8</v>
      </c>
      <c r="D284" s="1" t="str">
        <f>IF(COUNTIF($A$3:A284,A284)=1,MATCH(A284,$A$3:$A$2037,0),"")</f>
        <v/>
      </c>
      <c r="F284" s="1" t="str" cm="1">
        <f t="array" ref="F284">IFERROR(INDEX($A$3:$A$1001,SMALL(IF($D$3:$D$1001&lt;&gt;"",ROW($D$3:$D$1001)-1),ROW(A284))),"")</f>
        <v/>
      </c>
    </row>
    <row r="285" spans="1:6">
      <c r="A285" s="1" t="s">
        <v>36</v>
      </c>
      <c r="B285" s="3">
        <v>13</v>
      </c>
      <c r="D285" s="1" t="str">
        <f>IF(COUNTIF($A$3:A285,A285)=1,MATCH(A285,$A$3:$A$2037,0),"")</f>
        <v/>
      </c>
      <c r="F285" s="1" t="str" cm="1">
        <f t="array" ref="F285">IFERROR(INDEX($A$3:$A$1001,SMALL(IF($D$3:$D$1001&lt;&gt;"",ROW($D$3:$D$1001)-1),ROW(A285))),"")</f>
        <v/>
      </c>
    </row>
    <row r="286" spans="1:6">
      <c r="A286" s="1" t="s">
        <v>42</v>
      </c>
      <c r="B286" s="3">
        <v>15</v>
      </c>
      <c r="D286" s="1" t="str">
        <f>IF(COUNTIF($A$3:A286,A286)=1,MATCH(A286,$A$3:$A$2037,0),"")</f>
        <v/>
      </c>
      <c r="F286" s="1" t="str" cm="1">
        <f t="array" ref="F286">IFERROR(INDEX($A$3:$A$1001,SMALL(IF($D$3:$D$1001&lt;&gt;"",ROW($D$3:$D$1001)-1),ROW(A286))),"")</f>
        <v/>
      </c>
    </row>
    <row r="287" spans="1:6">
      <c r="A287" s="1" t="s">
        <v>24</v>
      </c>
      <c r="B287" s="3">
        <v>11</v>
      </c>
      <c r="D287" s="1" t="str">
        <f>IF(COUNTIF($A$3:A287,A287)=1,MATCH(A287,$A$3:$A$2037,0),"")</f>
        <v/>
      </c>
      <c r="F287" s="1" t="str" cm="1">
        <f t="array" ref="F287">IFERROR(INDEX($A$3:$A$1001,SMALL(IF($D$3:$D$1001&lt;&gt;"",ROW($D$3:$D$1001)-1),ROW(A287))),"")</f>
        <v/>
      </c>
    </row>
    <row r="288" spans="1:6">
      <c r="A288" s="1" t="s">
        <v>25</v>
      </c>
      <c r="B288" s="3">
        <v>13</v>
      </c>
      <c r="D288" s="1" t="str">
        <f>IF(COUNTIF($A$3:A288,A288)=1,MATCH(A288,$A$3:$A$2037,0),"")</f>
        <v/>
      </c>
      <c r="F288" s="1" t="str" cm="1">
        <f t="array" ref="F288">IFERROR(INDEX($A$3:$A$1001,SMALL(IF($D$3:$D$1001&lt;&gt;"",ROW($D$3:$D$1001)-1),ROW(A288))),"")</f>
        <v/>
      </c>
    </row>
    <row r="289" spans="1:6">
      <c r="A289" s="1" t="s">
        <v>43</v>
      </c>
      <c r="B289" s="3">
        <v>12</v>
      </c>
      <c r="D289" s="1" t="str">
        <f>IF(COUNTIF($A$3:A289,A289)=1,MATCH(A289,$A$3:$A$2037,0),"")</f>
        <v/>
      </c>
      <c r="F289" s="1" t="str" cm="1">
        <f t="array" ref="F289">IFERROR(INDEX($A$3:$A$1001,SMALL(IF($D$3:$D$1001&lt;&gt;"",ROW($D$3:$D$1001)-1),ROW(A289))),"")</f>
        <v/>
      </c>
    </row>
    <row r="290" spans="1:6">
      <c r="A290" s="1" t="s">
        <v>26</v>
      </c>
      <c r="B290" s="3">
        <v>15</v>
      </c>
      <c r="D290" s="1" t="str">
        <f>IF(COUNTIF($A$3:A290,A290)=1,MATCH(A290,$A$3:$A$2037,0),"")</f>
        <v/>
      </c>
      <c r="F290" s="1" t="str" cm="1">
        <f t="array" ref="F290">IFERROR(INDEX($A$3:$A$1001,SMALL(IF($D$3:$D$1001&lt;&gt;"",ROW($D$3:$D$1001)-1),ROW(A290))),"")</f>
        <v/>
      </c>
    </row>
    <row r="291" spans="1:6">
      <c r="A291" s="1" t="s">
        <v>44</v>
      </c>
      <c r="B291" s="3">
        <v>5</v>
      </c>
      <c r="D291" s="1" t="str">
        <f>IF(COUNTIF($A$3:A291,A291)=1,MATCH(A291,$A$3:$A$2037,0),"")</f>
        <v/>
      </c>
      <c r="F291" s="1" t="str" cm="1">
        <f t="array" ref="F291">IFERROR(INDEX($A$3:$A$1001,SMALL(IF($D$3:$D$1001&lt;&gt;"",ROW($D$3:$D$1001)-1),ROW(A291))),"")</f>
        <v/>
      </c>
    </row>
    <row r="292" spans="1:6">
      <c r="A292" s="1" t="s">
        <v>41</v>
      </c>
      <c r="B292" s="3">
        <v>10</v>
      </c>
      <c r="D292" s="1" t="str">
        <f>IF(COUNTIF($A$3:A292,A292)=1,MATCH(A292,$A$3:$A$2037,0),"")</f>
        <v/>
      </c>
      <c r="F292" s="1" t="str" cm="1">
        <f t="array" ref="F292">IFERROR(INDEX($A$3:$A$1001,SMALL(IF($D$3:$D$1001&lt;&gt;"",ROW($D$3:$D$1001)-1),ROW(A292))),"")</f>
        <v/>
      </c>
    </row>
    <row r="293" spans="1:6">
      <c r="A293" s="1" t="s">
        <v>18</v>
      </c>
      <c r="B293" s="3">
        <v>9</v>
      </c>
      <c r="D293" s="1" t="str">
        <f>IF(COUNTIF($A$3:A293,A293)=1,MATCH(A293,$A$3:$A$2037,0),"")</f>
        <v/>
      </c>
      <c r="F293" s="1" t="str" cm="1">
        <f t="array" ref="F293">IFERROR(INDEX($A$3:$A$1001,SMALL(IF($D$3:$D$1001&lt;&gt;"",ROW($D$3:$D$1001)-1),ROW(A293))),"")</f>
        <v/>
      </c>
    </row>
    <row r="294" spans="1:6">
      <c r="A294" s="1" t="s">
        <v>19</v>
      </c>
      <c r="B294" s="3">
        <v>10</v>
      </c>
      <c r="D294" s="1" t="str">
        <f>IF(COUNTIF($A$3:A294,A294)=1,MATCH(A294,$A$3:$A$2037,0),"")</f>
        <v/>
      </c>
      <c r="F294" s="1" t="str" cm="1">
        <f t="array" ref="F294">IFERROR(INDEX($A$3:$A$1001,SMALL(IF($D$3:$D$1001&lt;&gt;"",ROW($D$3:$D$1001)-1),ROW(A294))),"")</f>
        <v/>
      </c>
    </row>
    <row r="295" spans="1:6">
      <c r="A295" s="1" t="s">
        <v>20</v>
      </c>
      <c r="B295" s="3">
        <v>10</v>
      </c>
      <c r="D295" s="1" t="str">
        <f>IF(COUNTIF($A$3:A295,A295)=1,MATCH(A295,$A$3:$A$2037,0),"")</f>
        <v/>
      </c>
      <c r="F295" s="1" t="str" cm="1">
        <f t="array" ref="F295">IFERROR(INDEX($A$3:$A$1001,SMALL(IF($D$3:$D$1001&lt;&gt;"",ROW($D$3:$D$1001)-1),ROW(A295))),"")</f>
        <v/>
      </c>
    </row>
    <row r="296" spans="1:6">
      <c r="A296" s="1" t="s">
        <v>33</v>
      </c>
      <c r="B296" s="3">
        <v>13</v>
      </c>
      <c r="D296" s="1" t="str">
        <f>IF(COUNTIF($A$3:A296,A296)=1,MATCH(A296,$A$3:$A$2037,0),"")</f>
        <v/>
      </c>
      <c r="F296" s="1" t="str" cm="1">
        <f t="array" ref="F296">IFERROR(INDEX($A$3:$A$1001,SMALL(IF($D$3:$D$1001&lt;&gt;"",ROW($D$3:$D$1001)-1),ROW(A296))),"")</f>
        <v/>
      </c>
    </row>
    <row r="297" spans="1:6">
      <c r="A297" s="1" t="s">
        <v>35</v>
      </c>
      <c r="B297" s="3">
        <v>9</v>
      </c>
      <c r="D297" s="1" t="str">
        <f>IF(COUNTIF($A$3:A297,A297)=1,MATCH(A297,$A$3:$A$2037,0),"")</f>
        <v/>
      </c>
      <c r="F297" s="1" t="str" cm="1">
        <f t="array" ref="F297">IFERROR(INDEX($A$3:$A$1001,SMALL(IF($D$3:$D$1001&lt;&gt;"",ROW($D$3:$D$1001)-1),ROW(A297))),"")</f>
        <v/>
      </c>
    </row>
    <row r="298" spans="1:6">
      <c r="A298" s="1" t="s">
        <v>21</v>
      </c>
      <c r="B298" s="3">
        <v>22</v>
      </c>
      <c r="D298" s="1" t="str">
        <f>IF(COUNTIF($A$3:A298,A298)=1,MATCH(A298,$A$3:$A$2037,0),"")</f>
        <v/>
      </c>
      <c r="F298" s="1" t="str" cm="1">
        <f t="array" ref="F298">IFERROR(INDEX($A$3:$A$1001,SMALL(IF($D$3:$D$1001&lt;&gt;"",ROW($D$3:$D$1001)-1),ROW(A298))),"")</f>
        <v/>
      </c>
    </row>
    <row r="299" spans="1:6">
      <c r="A299" s="1" t="s">
        <v>22</v>
      </c>
      <c r="B299" s="3">
        <v>12</v>
      </c>
      <c r="D299" s="1" t="str">
        <f>IF(COUNTIF($A$3:A299,A299)=1,MATCH(A299,$A$3:$A$2037,0),"")</f>
        <v/>
      </c>
      <c r="F299" s="1" t="str" cm="1">
        <f t="array" ref="F299">IFERROR(INDEX($A$3:$A$1001,SMALL(IF($D$3:$D$1001&lt;&gt;"",ROW($D$3:$D$1001)-1),ROW(A299))),"")</f>
        <v/>
      </c>
    </row>
    <row r="300" spans="1:6">
      <c r="A300" s="1" t="s">
        <v>23</v>
      </c>
      <c r="B300" s="3">
        <v>15</v>
      </c>
      <c r="D300" s="1" t="str">
        <f>IF(COUNTIF($A$3:A300,A300)=1,MATCH(A300,$A$3:$A$2037,0),"")</f>
        <v/>
      </c>
      <c r="F300" s="1" t="str" cm="1">
        <f t="array" ref="F300">IFERROR(INDEX($A$3:$A$1001,SMALL(IF($D$3:$D$1001&lt;&gt;"",ROW($D$3:$D$1001)-1),ROW(A300))),"")</f>
        <v/>
      </c>
    </row>
    <row r="301" spans="1:6">
      <c r="A301" s="1" t="s">
        <v>24</v>
      </c>
      <c r="B301" s="3">
        <v>16</v>
      </c>
      <c r="D301" s="1" t="str">
        <f>IF(COUNTIF($A$3:A301,A301)=1,MATCH(A301,$A$3:$A$2037,0),"")</f>
        <v/>
      </c>
      <c r="F301" s="1" t="str" cm="1">
        <f t="array" ref="F301">IFERROR(INDEX($A$3:$A$1001,SMALL(IF($D$3:$D$1001&lt;&gt;"",ROW($D$3:$D$1001)-1),ROW(A301))),"")</f>
        <v/>
      </c>
    </row>
    <row r="302" spans="1:6">
      <c r="A302" s="1" t="s">
        <v>25</v>
      </c>
      <c r="B302" s="3">
        <v>20</v>
      </c>
      <c r="D302" s="1" t="str">
        <f>IF(COUNTIF($A$3:A302,A302)=1,MATCH(A302,$A$3:$A$2037,0),"")</f>
        <v/>
      </c>
      <c r="F302" s="1" t="str" cm="1">
        <f t="array" ref="F302">IFERROR(INDEX($A$3:$A$1001,SMALL(IF($D$3:$D$1001&lt;&gt;"",ROW($D$3:$D$1001)-1),ROW(A302))),"")</f>
        <v/>
      </c>
    </row>
    <row r="303" spans="1:6">
      <c r="A303" s="1" t="s">
        <v>43</v>
      </c>
      <c r="B303" s="3">
        <v>15</v>
      </c>
      <c r="D303" s="1" t="str">
        <f>IF(COUNTIF($A$3:A303,A303)=1,MATCH(A303,$A$3:$A$2037,0),"")</f>
        <v/>
      </c>
      <c r="F303" s="1" t="str" cm="1">
        <f t="array" ref="F303">IFERROR(INDEX($A$3:$A$1001,SMALL(IF($D$3:$D$1001&lt;&gt;"",ROW($D$3:$D$1001)-1),ROW(A303))),"")</f>
        <v/>
      </c>
    </row>
    <row r="304" spans="1:6">
      <c r="A304" s="1" t="s">
        <v>26</v>
      </c>
      <c r="B304" s="3">
        <v>10</v>
      </c>
      <c r="D304" s="1" t="str">
        <f>IF(COUNTIF($A$3:A304,A304)=1,MATCH(A304,$A$3:$A$2037,0),"")</f>
        <v/>
      </c>
      <c r="F304" s="1" t="str" cm="1">
        <f t="array" ref="F304">IFERROR(INDEX($A$3:$A$1001,SMALL(IF($D$3:$D$1001&lt;&gt;"",ROW($D$3:$D$1001)-1),ROW(A304))),"")</f>
        <v/>
      </c>
    </row>
    <row r="305" spans="1:6">
      <c r="A305" s="1" t="s">
        <v>44</v>
      </c>
      <c r="B305" s="3">
        <v>11</v>
      </c>
      <c r="D305" s="1" t="str">
        <f>IF(COUNTIF($A$3:A305,A305)=1,MATCH(A305,$A$3:$A$2037,0),"")</f>
        <v/>
      </c>
      <c r="F305" s="1" t="str" cm="1">
        <f t="array" ref="F305">IFERROR(INDEX($A$3:$A$1001,SMALL(IF($D$3:$D$1001&lt;&gt;"",ROW($D$3:$D$1001)-1),ROW(A305))),"")</f>
        <v/>
      </c>
    </row>
    <row r="306" spans="1:6">
      <c r="A306" s="1" t="s">
        <v>41</v>
      </c>
      <c r="B306" s="3">
        <v>5</v>
      </c>
      <c r="D306" s="1" t="str">
        <f>IF(COUNTIF($A$3:A306,A306)=1,MATCH(A306,$A$3:$A$2037,0),"")</f>
        <v/>
      </c>
      <c r="F306" s="1" t="str" cm="1">
        <f t="array" ref="F306">IFERROR(INDEX($A$3:$A$1001,SMALL(IF($D$3:$D$1001&lt;&gt;"",ROW($D$3:$D$1001)-1),ROW(A306))),"")</f>
        <v/>
      </c>
    </row>
    <row r="307" spans="1:6">
      <c r="A307" s="1" t="s">
        <v>19</v>
      </c>
      <c r="B307" s="3">
        <v>6</v>
      </c>
      <c r="D307" s="1" t="str">
        <f>IF(COUNTIF($A$3:A307,A307)=1,MATCH(A307,$A$3:$A$2037,0),"")</f>
        <v/>
      </c>
      <c r="F307" s="1" t="str" cm="1">
        <f t="array" ref="F307">IFERROR(INDEX($A$3:$A$1001,SMALL(IF($D$3:$D$1001&lt;&gt;"",ROW($D$3:$D$1001)-1),ROW(A307))),"")</f>
        <v/>
      </c>
    </row>
    <row r="308" spans="1:6">
      <c r="A308" s="1" t="s">
        <v>21</v>
      </c>
      <c r="B308" s="3">
        <v>6</v>
      </c>
      <c r="D308" s="1" t="str">
        <f>IF(COUNTIF($A$3:A308,A308)=1,MATCH(A308,$A$3:$A$2037,0),"")</f>
        <v/>
      </c>
      <c r="F308" s="1" t="str" cm="1">
        <f t="array" ref="F308">IFERROR(INDEX($A$3:$A$1001,SMALL(IF($D$3:$D$1001&lt;&gt;"",ROW($D$3:$D$1001)-1),ROW(A308))),"")</f>
        <v/>
      </c>
    </row>
    <row r="309" spans="1:6">
      <c r="A309" s="1" t="s">
        <v>22</v>
      </c>
      <c r="B309" s="3">
        <v>10</v>
      </c>
      <c r="D309" s="1" t="str">
        <f>IF(COUNTIF($A$3:A309,A309)=1,MATCH(A309,$A$3:$A$2037,0),"")</f>
        <v/>
      </c>
      <c r="F309" s="1" t="str" cm="1">
        <f t="array" ref="F309">IFERROR(INDEX($A$3:$A$1001,SMALL(IF($D$3:$D$1001&lt;&gt;"",ROW($D$3:$D$1001)-1),ROW(A309))),"")</f>
        <v/>
      </c>
    </row>
    <row r="310" spans="1:6">
      <c r="A310" s="1" t="s">
        <v>23</v>
      </c>
      <c r="B310" s="3">
        <v>4</v>
      </c>
      <c r="D310" s="1" t="str">
        <f>IF(COUNTIF($A$3:A310,A310)=1,MATCH(A310,$A$3:$A$2037,0),"")</f>
        <v/>
      </c>
      <c r="F310" s="1" t="str" cm="1">
        <f t="array" ref="F310">IFERROR(INDEX($A$3:$A$1001,SMALL(IF($D$3:$D$1001&lt;&gt;"",ROW($D$3:$D$1001)-1),ROW(A310))),"")</f>
        <v/>
      </c>
    </row>
    <row r="311" spans="1:6">
      <c r="A311" s="1" t="s">
        <v>36</v>
      </c>
      <c r="B311" s="3">
        <v>8</v>
      </c>
      <c r="D311" s="1" t="str">
        <f>IF(COUNTIF($A$3:A311,A311)=1,MATCH(A311,$A$3:$A$2037,0),"")</f>
        <v/>
      </c>
      <c r="F311" s="1" t="str" cm="1">
        <f t="array" ref="F311">IFERROR(INDEX($A$3:$A$1001,SMALL(IF($D$3:$D$1001&lt;&gt;"",ROW($D$3:$D$1001)-1),ROW(A311))),"")</f>
        <v/>
      </c>
    </row>
    <row r="312" spans="1:6">
      <c r="A312" s="1" t="s">
        <v>42</v>
      </c>
      <c r="B312" s="3">
        <v>6</v>
      </c>
      <c r="D312" s="1" t="str">
        <f>IF(COUNTIF($A$3:A312,A312)=1,MATCH(A312,$A$3:$A$2037,0),"")</f>
        <v/>
      </c>
      <c r="F312" s="1" t="str" cm="1">
        <f t="array" ref="F312">IFERROR(INDEX($A$3:$A$1001,SMALL(IF($D$3:$D$1001&lt;&gt;"",ROW($D$3:$D$1001)-1),ROW(A312))),"")</f>
        <v/>
      </c>
    </row>
    <row r="313" spans="1:6">
      <c r="A313" s="1" t="s">
        <v>24</v>
      </c>
      <c r="B313" s="3">
        <v>9</v>
      </c>
      <c r="D313" s="1" t="str">
        <f>IF(COUNTIF($A$3:A313,A313)=1,MATCH(A313,$A$3:$A$2037,0),"")</f>
        <v/>
      </c>
      <c r="F313" s="1" t="str" cm="1">
        <f t="array" ref="F313">IFERROR(INDEX($A$3:$A$1001,SMALL(IF($D$3:$D$1001&lt;&gt;"",ROW($D$3:$D$1001)-1),ROW(A313))),"")</f>
        <v/>
      </c>
    </row>
    <row r="314" spans="1:6">
      <c r="A314" s="1" t="s">
        <v>25</v>
      </c>
      <c r="B314" s="3">
        <v>4</v>
      </c>
      <c r="D314" s="1" t="str">
        <f>IF(COUNTIF($A$3:A314,A314)=1,MATCH(A314,$A$3:$A$2037,0),"")</f>
        <v/>
      </c>
      <c r="F314" s="1" t="str" cm="1">
        <f t="array" ref="F314">IFERROR(INDEX($A$3:$A$1001,SMALL(IF($D$3:$D$1001&lt;&gt;"",ROW($D$3:$D$1001)-1),ROW(A314))),"")</f>
        <v/>
      </c>
    </row>
    <row r="315" spans="1:6">
      <c r="A315" s="1" t="s">
        <v>43</v>
      </c>
      <c r="B315" s="3">
        <v>8</v>
      </c>
      <c r="D315" s="1" t="str">
        <f>IF(COUNTIF($A$3:A315,A315)=1,MATCH(A315,$A$3:$A$2037,0),"")</f>
        <v/>
      </c>
      <c r="F315" s="1" t="str" cm="1">
        <f t="array" ref="F315">IFERROR(INDEX($A$3:$A$1001,SMALL(IF($D$3:$D$1001&lt;&gt;"",ROW($D$3:$D$1001)-1),ROW(A315))),"")</f>
        <v/>
      </c>
    </row>
    <row r="316" spans="1:6">
      <c r="A316" s="1" t="s">
        <v>32</v>
      </c>
      <c r="B316" s="3">
        <v>6</v>
      </c>
      <c r="D316" s="1" t="str">
        <f>IF(COUNTIF($A$3:A316,A316)=1,MATCH(A316,$A$3:$A$2037,0),"")</f>
        <v/>
      </c>
      <c r="F316" s="1" t="str" cm="1">
        <f t="array" ref="F316">IFERROR(INDEX($A$3:$A$1001,SMALL(IF($D$3:$D$1001&lt;&gt;"",ROW($D$3:$D$1001)-1),ROW(A316))),"")</f>
        <v/>
      </c>
    </row>
    <row r="317" spans="1:6">
      <c r="A317" s="1" t="s">
        <v>16</v>
      </c>
      <c r="B317" s="3">
        <v>2</v>
      </c>
      <c r="D317" s="1" t="str">
        <f>IF(COUNTIF($A$3:A317,A317)=1,MATCH(A317,$A$3:$A$2037,0),"")</f>
        <v/>
      </c>
      <c r="F317" s="1" t="str" cm="1">
        <f t="array" ref="F317">IFERROR(INDEX($A$3:$A$1001,SMALL(IF($D$3:$D$1001&lt;&gt;"",ROW($D$3:$D$1001)-1),ROW(A317))),"")</f>
        <v/>
      </c>
    </row>
    <row r="318" spans="1:6">
      <c r="A318" s="1" t="s">
        <v>19</v>
      </c>
      <c r="B318" s="3">
        <v>5</v>
      </c>
      <c r="D318" s="1" t="str">
        <f>IF(COUNTIF($A$3:A318,A318)=1,MATCH(A318,$A$3:$A$2037,0),"")</f>
        <v/>
      </c>
      <c r="F318" s="1" t="str" cm="1">
        <f t="array" ref="F318">IFERROR(INDEX($A$3:$A$1001,SMALL(IF($D$3:$D$1001&lt;&gt;"",ROW($D$3:$D$1001)-1),ROW(A318))),"")</f>
        <v/>
      </c>
    </row>
    <row r="319" spans="1:6">
      <c r="A319" s="1" t="s">
        <v>20</v>
      </c>
      <c r="B319" s="3">
        <v>5</v>
      </c>
      <c r="D319" s="1" t="str">
        <f>IF(COUNTIF($A$3:A319,A319)=1,MATCH(A319,$A$3:$A$2037,0),"")</f>
        <v/>
      </c>
      <c r="F319" s="1" t="str" cm="1">
        <f t="array" ref="F319">IFERROR(INDEX($A$3:$A$1001,SMALL(IF($D$3:$D$1001&lt;&gt;"",ROW($D$3:$D$1001)-1),ROW(A319))),"")</f>
        <v/>
      </c>
    </row>
    <row r="320" spans="1:6">
      <c r="A320" s="1" t="s">
        <v>35</v>
      </c>
      <c r="B320" s="3">
        <v>4</v>
      </c>
      <c r="D320" s="1" t="str">
        <f>IF(COUNTIF($A$3:A320,A320)=1,MATCH(A320,$A$3:$A$2037,0),"")</f>
        <v/>
      </c>
      <c r="F320" s="1" t="str" cm="1">
        <f t="array" ref="F320">IFERROR(INDEX($A$3:$A$1001,SMALL(IF($D$3:$D$1001&lt;&gt;"",ROW($D$3:$D$1001)-1),ROW(A320))),"")</f>
        <v/>
      </c>
    </row>
    <row r="321" spans="1:6">
      <c r="A321" s="1" t="s">
        <v>24</v>
      </c>
      <c r="B321" s="3">
        <v>10</v>
      </c>
      <c r="D321" s="1" t="str">
        <f>IF(COUNTIF($A$3:A321,A321)=1,MATCH(A321,$A$3:$A$2037,0),"")</f>
        <v/>
      </c>
      <c r="F321" s="1" t="str" cm="1">
        <f t="array" ref="F321">IFERROR(INDEX($A$3:$A$1001,SMALL(IF($D$3:$D$1001&lt;&gt;"",ROW($D$3:$D$1001)-1),ROW(A321))),"")</f>
        <v/>
      </c>
    </row>
    <row r="322" spans="1:6">
      <c r="A322" s="1" t="s">
        <v>44</v>
      </c>
      <c r="B322" s="3">
        <v>7</v>
      </c>
      <c r="D322" s="1" t="str">
        <f>IF(COUNTIF($A$3:A322,A322)=1,MATCH(A322,$A$3:$A$2037,0),"")</f>
        <v/>
      </c>
      <c r="F322" s="1" t="str" cm="1">
        <f t="array" ref="F322">IFERROR(INDEX($A$3:$A$1001,SMALL(IF($D$3:$D$1001&lt;&gt;"",ROW($D$3:$D$1001)-1),ROW(A322))),"")</f>
        <v/>
      </c>
    </row>
    <row r="323" spans="1:6">
      <c r="A323" s="1" t="s">
        <v>37</v>
      </c>
      <c r="B323" s="3">
        <v>8</v>
      </c>
      <c r="D323" s="1" t="str">
        <f>IF(COUNTIF($A$3:A323,A323)=1,MATCH(A323,$A$3:$A$2037,0),"")</f>
        <v/>
      </c>
      <c r="F323" s="1" t="str" cm="1">
        <f t="array" ref="F323">IFERROR(INDEX($A$3:$A$1001,SMALL(IF($D$3:$D$1001&lt;&gt;"",ROW($D$3:$D$1001)-1),ROW(A323))),"")</f>
        <v/>
      </c>
    </row>
    <row r="324" spans="1:6">
      <c r="A324" s="1" t="s">
        <v>16</v>
      </c>
      <c r="B324" s="3">
        <v>2</v>
      </c>
      <c r="D324" s="1" t="str">
        <f>IF(COUNTIF($A$3:A324,A324)=1,MATCH(A324,$A$3:$A$2037,0),"")</f>
        <v/>
      </c>
      <c r="F324" s="1" t="str" cm="1">
        <f t="array" ref="F324">IFERROR(INDEX($A$3:$A$1001,SMALL(IF($D$3:$D$1001&lt;&gt;"",ROW($D$3:$D$1001)-1),ROW(A324))),"")</f>
        <v/>
      </c>
    </row>
    <row r="325" spans="1:6">
      <c r="A325" s="1" t="s">
        <v>18</v>
      </c>
      <c r="B325" s="3">
        <v>2</v>
      </c>
      <c r="D325" s="1" t="str">
        <f>IF(COUNTIF($A$3:A325,A325)=1,MATCH(A325,$A$3:$A$2037,0),"")</f>
        <v/>
      </c>
      <c r="F325" s="1" t="str" cm="1">
        <f t="array" ref="F325">IFERROR(INDEX($A$3:$A$1001,SMALL(IF($D$3:$D$1001&lt;&gt;"",ROW($D$3:$D$1001)-1),ROW(A325))),"")</f>
        <v/>
      </c>
    </row>
    <row r="326" spans="1:6">
      <c r="A326" s="1" t="s">
        <v>19</v>
      </c>
      <c r="B326" s="3">
        <v>3</v>
      </c>
      <c r="D326" s="1" t="str">
        <f>IF(COUNTIF($A$3:A326,A326)=1,MATCH(A326,$A$3:$A$2037,0),"")</f>
        <v/>
      </c>
      <c r="F326" s="1" t="str" cm="1">
        <f t="array" ref="F326">IFERROR(INDEX($A$3:$A$1001,SMALL(IF($D$3:$D$1001&lt;&gt;"",ROW($D$3:$D$1001)-1),ROW(A326))),"")</f>
        <v/>
      </c>
    </row>
    <row r="327" spans="1:6">
      <c r="A327" s="1" t="s">
        <v>20</v>
      </c>
      <c r="B327" s="3">
        <v>1</v>
      </c>
      <c r="D327" s="1" t="str">
        <f>IF(COUNTIF($A$3:A327,A327)=1,MATCH(A327,$A$3:$A$2037,0),"")</f>
        <v/>
      </c>
      <c r="F327" s="1" t="str" cm="1">
        <f t="array" ref="F327">IFERROR(INDEX($A$3:$A$1001,SMALL(IF($D$3:$D$1001&lt;&gt;"",ROW($D$3:$D$1001)-1),ROW(A327))),"")</f>
        <v/>
      </c>
    </row>
    <row r="328" spans="1:6">
      <c r="A328" s="1" t="s">
        <v>22</v>
      </c>
      <c r="B328" s="3">
        <v>2</v>
      </c>
      <c r="D328" s="1" t="str">
        <f>IF(COUNTIF($A$3:A328,A328)=1,MATCH(A328,$A$3:$A$2037,0),"")</f>
        <v/>
      </c>
      <c r="F328" s="1" t="str" cm="1">
        <f t="array" ref="F328">IFERROR(INDEX($A$3:$A$1001,SMALL(IF($D$3:$D$1001&lt;&gt;"",ROW($D$3:$D$1001)-1),ROW(A328))),"")</f>
        <v/>
      </c>
    </row>
    <row r="329" spans="1:6">
      <c r="A329" s="1" t="s">
        <v>23</v>
      </c>
      <c r="B329" s="3">
        <v>4</v>
      </c>
      <c r="D329" s="1" t="str">
        <f>IF(COUNTIF($A$3:A329,A329)=1,MATCH(A329,$A$3:$A$2037,0),"")</f>
        <v/>
      </c>
      <c r="F329" s="1" t="str" cm="1">
        <f t="array" ref="F329">IFERROR(INDEX($A$3:$A$1001,SMALL(IF($D$3:$D$1001&lt;&gt;"",ROW($D$3:$D$1001)-1),ROW(A329))),"")</f>
        <v/>
      </c>
    </row>
    <row r="330" spans="1:6">
      <c r="A330" s="1" t="s">
        <v>42</v>
      </c>
      <c r="B330" s="3">
        <v>2</v>
      </c>
      <c r="D330" s="1" t="str">
        <f>IF(COUNTIF($A$3:A330,A330)=1,MATCH(A330,$A$3:$A$2037,0),"")</f>
        <v/>
      </c>
      <c r="F330" s="1" t="str" cm="1">
        <f t="array" ref="F330">IFERROR(INDEX($A$3:$A$1001,SMALL(IF($D$3:$D$1001&lt;&gt;"",ROW($D$3:$D$1001)-1),ROW(A330))),"")</f>
        <v/>
      </c>
    </row>
    <row r="331" spans="1:6">
      <c r="A331" s="1" t="s">
        <v>43</v>
      </c>
      <c r="B331" s="3">
        <v>2</v>
      </c>
      <c r="D331" s="1" t="str">
        <f>IF(COUNTIF($A$3:A331,A331)=1,MATCH(A331,$A$3:$A$2037,0),"")</f>
        <v/>
      </c>
      <c r="F331" s="1" t="str" cm="1">
        <f t="array" ref="F331">IFERROR(INDEX($A$3:$A$1001,SMALL(IF($D$3:$D$1001&lt;&gt;"",ROW($D$3:$D$1001)-1),ROW(A331))),"")</f>
        <v/>
      </c>
    </row>
    <row r="332" spans="1:6">
      <c r="A332" s="1" t="s">
        <v>26</v>
      </c>
      <c r="B332" s="3">
        <v>3</v>
      </c>
      <c r="D332" s="1" t="str">
        <f>IF(COUNTIF($A$3:A332,A332)=1,MATCH(A332,$A$3:$A$2037,0),"")</f>
        <v/>
      </c>
      <c r="F332" s="1" t="str" cm="1">
        <f t="array" ref="F332">IFERROR(INDEX($A$3:$A$1001,SMALL(IF($D$3:$D$1001&lt;&gt;"",ROW($D$3:$D$1001)-1),ROW(A332))),"")</f>
        <v/>
      </c>
    </row>
    <row r="333" spans="1:6">
      <c r="A333" s="1" t="s">
        <v>27</v>
      </c>
      <c r="B333" s="3">
        <v>2</v>
      </c>
      <c r="D333" s="1" t="str">
        <f>IF(COUNTIF($A$3:A333,A333)=1,MATCH(A333,$A$3:$A$2037,0),"")</f>
        <v/>
      </c>
      <c r="F333" s="1" t="str" cm="1">
        <f t="array" ref="F333">IFERROR(INDEX($A$3:$A$1001,SMALL(IF($D$3:$D$1001&lt;&gt;"",ROW($D$3:$D$1001)-1),ROW(A333))),"")</f>
        <v/>
      </c>
    </row>
    <row r="334" spans="1:6">
      <c r="A334" s="1" t="s">
        <v>41</v>
      </c>
      <c r="B334" s="3">
        <v>6</v>
      </c>
      <c r="D334" s="1" t="str">
        <f>IF(COUNTIF($A$3:A334,A334)=1,MATCH(A334,$A$3:$A$2037,0),"")</f>
        <v/>
      </c>
      <c r="F334" s="1" t="str" cm="1">
        <f t="array" ref="F334">IFERROR(INDEX($A$3:$A$1001,SMALL(IF($D$3:$D$1001&lt;&gt;"",ROW($D$3:$D$1001)-1),ROW(A334))),"")</f>
        <v/>
      </c>
    </row>
    <row r="335" spans="1:6">
      <c r="A335" s="1" t="s">
        <v>32</v>
      </c>
      <c r="B335" s="3">
        <v>9</v>
      </c>
      <c r="D335" s="1" t="str">
        <f>IF(COUNTIF($A$3:A335,A335)=1,MATCH(A335,$A$3:$A$2037,0),"")</f>
        <v/>
      </c>
      <c r="F335" s="1" t="str" cm="1">
        <f t="array" ref="F335">IFERROR(INDEX($A$3:$A$1001,SMALL(IF($D$3:$D$1001&lt;&gt;"",ROW($D$3:$D$1001)-1),ROW(A335))),"")</f>
        <v/>
      </c>
    </row>
    <row r="336" spans="1:6">
      <c r="A336" s="1" t="s">
        <v>16</v>
      </c>
      <c r="B336" s="3">
        <v>16</v>
      </c>
      <c r="D336" s="1" t="str">
        <f>IF(COUNTIF($A$3:A336,A336)=1,MATCH(A336,$A$3:$A$2037,0),"")</f>
        <v/>
      </c>
      <c r="F336" s="1" t="str" cm="1">
        <f t="array" ref="F336">IFERROR(INDEX($A$3:$A$1001,SMALL(IF($D$3:$D$1001&lt;&gt;"",ROW($D$3:$D$1001)-1),ROW(A336))),"")</f>
        <v/>
      </c>
    </row>
    <row r="337" spans="1:6">
      <c r="A337" s="1" t="s">
        <v>18</v>
      </c>
      <c r="B337" s="3">
        <v>6</v>
      </c>
      <c r="D337" s="1" t="str">
        <f>IF(COUNTIF($A$3:A337,A337)=1,MATCH(A337,$A$3:$A$2037,0),"")</f>
        <v/>
      </c>
      <c r="F337" s="1" t="str" cm="1">
        <f t="array" ref="F337">IFERROR(INDEX($A$3:$A$1001,SMALL(IF($D$3:$D$1001&lt;&gt;"",ROW($D$3:$D$1001)-1),ROW(A337))),"")</f>
        <v/>
      </c>
    </row>
    <row r="338" spans="1:6">
      <c r="A338" s="1" t="s">
        <v>19</v>
      </c>
      <c r="B338" s="3">
        <v>15</v>
      </c>
      <c r="D338" s="1" t="str">
        <f>IF(COUNTIF($A$3:A338,A338)=1,MATCH(A338,$A$3:$A$2037,0),"")</f>
        <v/>
      </c>
      <c r="F338" s="1" t="str" cm="1">
        <f t="array" ref="F338">IFERROR(INDEX($A$3:$A$1001,SMALL(IF($D$3:$D$1001&lt;&gt;"",ROW($D$3:$D$1001)-1),ROW(A338))),"")</f>
        <v/>
      </c>
    </row>
    <row r="339" spans="1:6">
      <c r="A339" s="1" t="s">
        <v>20</v>
      </c>
      <c r="B339" s="3">
        <v>13</v>
      </c>
      <c r="D339" s="1" t="str">
        <f>IF(COUNTIF($A$3:A339,A339)=1,MATCH(A339,$A$3:$A$2037,0),"")</f>
        <v/>
      </c>
      <c r="F339" s="1" t="str" cm="1">
        <f t="array" ref="F339">IFERROR(INDEX($A$3:$A$1001,SMALL(IF($D$3:$D$1001&lt;&gt;"",ROW($D$3:$D$1001)-1),ROW(A339))),"")</f>
        <v/>
      </c>
    </row>
    <row r="340" spans="1:6">
      <c r="A340" s="1" t="s">
        <v>33</v>
      </c>
      <c r="B340" s="3">
        <v>12</v>
      </c>
      <c r="D340" s="1" t="str">
        <f>IF(COUNTIF($A$3:A340,A340)=1,MATCH(A340,$A$3:$A$2037,0),"")</f>
        <v/>
      </c>
      <c r="F340" s="1" t="str" cm="1">
        <f t="array" ref="F340">IFERROR(INDEX($A$3:$A$1001,SMALL(IF($D$3:$D$1001&lt;&gt;"",ROW($D$3:$D$1001)-1),ROW(A340))),"")</f>
        <v/>
      </c>
    </row>
    <row r="341" spans="1:6">
      <c r="A341" s="1" t="s">
        <v>35</v>
      </c>
      <c r="B341" s="3">
        <v>15</v>
      </c>
      <c r="D341" s="1" t="str">
        <f>IF(COUNTIF($A$3:A341,A341)=1,MATCH(A341,$A$3:$A$2037,0),"")</f>
        <v/>
      </c>
      <c r="F341" s="1" t="str" cm="1">
        <f t="array" ref="F341">IFERROR(INDEX($A$3:$A$1001,SMALL(IF($D$3:$D$1001&lt;&gt;"",ROW($D$3:$D$1001)-1),ROW(A341))),"")</f>
        <v/>
      </c>
    </row>
    <row r="342" spans="1:6">
      <c r="A342" s="1" t="s">
        <v>21</v>
      </c>
      <c r="B342" s="3">
        <v>8</v>
      </c>
      <c r="D342" s="1" t="str">
        <f>IF(COUNTIF($A$3:A342,A342)=1,MATCH(A342,$A$3:$A$2037,0),"")</f>
        <v/>
      </c>
      <c r="F342" s="1" t="str" cm="1">
        <f t="array" ref="F342">IFERROR(INDEX($A$3:$A$1001,SMALL(IF($D$3:$D$1001&lt;&gt;"",ROW($D$3:$D$1001)-1),ROW(A342))),"")</f>
        <v/>
      </c>
    </row>
    <row r="343" spans="1:6">
      <c r="A343" s="1" t="s">
        <v>22</v>
      </c>
      <c r="B343" s="3">
        <v>13</v>
      </c>
      <c r="D343" s="1" t="str">
        <f>IF(COUNTIF($A$3:A343,A343)=1,MATCH(A343,$A$3:$A$2037,0),"")</f>
        <v/>
      </c>
      <c r="F343" s="1" t="str" cm="1">
        <f t="array" ref="F343">IFERROR(INDEX($A$3:$A$1001,SMALL(IF($D$3:$D$1001&lt;&gt;"",ROW($D$3:$D$1001)-1),ROW(A343))),"")</f>
        <v/>
      </c>
    </row>
    <row r="344" spans="1:6">
      <c r="A344" s="1" t="s">
        <v>23</v>
      </c>
      <c r="B344" s="3">
        <v>10</v>
      </c>
      <c r="D344" s="1" t="str">
        <f>IF(COUNTIF($A$3:A344,A344)=1,MATCH(A344,$A$3:$A$2037,0),"")</f>
        <v/>
      </c>
      <c r="F344" s="1" t="str" cm="1">
        <f t="array" ref="F344">IFERROR(INDEX($A$3:$A$1001,SMALL(IF($D$3:$D$1001&lt;&gt;"",ROW($D$3:$D$1001)-1),ROW(A344))),"")</f>
        <v/>
      </c>
    </row>
    <row r="345" spans="1:6">
      <c r="A345" s="1" t="s">
        <v>36</v>
      </c>
      <c r="B345" s="3">
        <v>11</v>
      </c>
      <c r="D345" s="1" t="str">
        <f>IF(COUNTIF($A$3:A345,A345)=1,MATCH(A345,$A$3:$A$2037,0),"")</f>
        <v/>
      </c>
      <c r="F345" s="1" t="str" cm="1">
        <f t="array" ref="F345">IFERROR(INDEX($A$3:$A$1001,SMALL(IF($D$3:$D$1001&lt;&gt;"",ROW($D$3:$D$1001)-1),ROW(A345))),"")</f>
        <v/>
      </c>
    </row>
    <row r="346" spans="1:6">
      <c r="A346" s="1" t="s">
        <v>42</v>
      </c>
      <c r="B346" s="3">
        <v>12</v>
      </c>
      <c r="D346" s="1" t="str">
        <f>IF(COUNTIF($A$3:A346,A346)=1,MATCH(A346,$A$3:$A$2037,0),"")</f>
        <v/>
      </c>
      <c r="F346" s="1" t="str" cm="1">
        <f t="array" ref="F346">IFERROR(INDEX($A$3:$A$1001,SMALL(IF($D$3:$D$1001&lt;&gt;"",ROW($D$3:$D$1001)-1),ROW(A346))),"")</f>
        <v/>
      </c>
    </row>
    <row r="347" spans="1:6">
      <c r="A347" s="1" t="s">
        <v>25</v>
      </c>
      <c r="B347" s="3">
        <v>13</v>
      </c>
      <c r="D347" s="1" t="str">
        <f>IF(COUNTIF($A$3:A347,A347)=1,MATCH(A347,$A$3:$A$2037,0),"")</f>
        <v/>
      </c>
      <c r="F347" s="1" t="str" cm="1">
        <f t="array" ref="F347">IFERROR(INDEX($A$3:$A$1001,SMALL(IF($D$3:$D$1001&lt;&gt;"",ROW($D$3:$D$1001)-1),ROW(A347))),"")</f>
        <v/>
      </c>
    </row>
    <row r="348" spans="1:6">
      <c r="A348" s="1" t="s">
        <v>43</v>
      </c>
      <c r="B348" s="3">
        <v>7</v>
      </c>
      <c r="D348" s="1" t="str">
        <f>IF(COUNTIF($A$3:A348,A348)=1,MATCH(A348,$A$3:$A$2037,0),"")</f>
        <v/>
      </c>
      <c r="F348" s="1" t="str" cm="1">
        <f t="array" ref="F348">IFERROR(INDEX($A$3:$A$1001,SMALL(IF($D$3:$D$1001&lt;&gt;"",ROW($D$3:$D$1001)-1),ROW(A348))),"")</f>
        <v/>
      </c>
    </row>
    <row r="349" spans="1:6">
      <c r="A349" s="1" t="s">
        <v>44</v>
      </c>
      <c r="B349" s="3">
        <v>13</v>
      </c>
      <c r="D349" s="1" t="str">
        <f>IF(COUNTIF($A$3:A349,A349)=1,MATCH(A349,$A$3:$A$2037,0),"")</f>
        <v/>
      </c>
      <c r="F349" s="1" t="str" cm="1">
        <f t="array" ref="F349">IFERROR(INDEX($A$3:$A$1001,SMALL(IF($D$3:$D$1001&lt;&gt;"",ROW($D$3:$D$1001)-1),ROW(A349))),"")</f>
        <v/>
      </c>
    </row>
    <row r="350" spans="1:6">
      <c r="A350" s="1" t="s">
        <v>27</v>
      </c>
      <c r="B350" s="3">
        <v>17</v>
      </c>
      <c r="D350" s="1" t="str">
        <f>IF(COUNTIF($A$3:A350,A350)=1,MATCH(A350,$A$3:$A$2037,0),"")</f>
        <v/>
      </c>
      <c r="F350" s="1" t="str" cm="1">
        <f t="array" ref="F350">IFERROR(INDEX($A$3:$A$1001,SMALL(IF($D$3:$D$1001&lt;&gt;"",ROW($D$3:$D$1001)-1),ROW(A350))),"")</f>
        <v/>
      </c>
    </row>
    <row r="351" spans="1:6">
      <c r="A351" s="1" t="s">
        <v>41</v>
      </c>
      <c r="B351" s="3">
        <v>9</v>
      </c>
      <c r="D351" s="1" t="str">
        <f>IF(COUNTIF($A$3:A351,A351)=1,MATCH(A351,$A$3:$A$2037,0),"")</f>
        <v/>
      </c>
      <c r="F351" s="1" t="str" cm="1">
        <f t="array" ref="F351">IFERROR(INDEX($A$3:$A$1001,SMALL(IF($D$3:$D$1001&lt;&gt;"",ROW($D$3:$D$1001)-1),ROW(A351))),"")</f>
        <v/>
      </c>
    </row>
    <row r="352" spans="1:6">
      <c r="A352" s="1" t="s">
        <v>32</v>
      </c>
      <c r="B352" s="3">
        <v>22</v>
      </c>
      <c r="D352" s="1" t="str">
        <f>IF(COUNTIF($A$3:A352,A352)=1,MATCH(A352,$A$3:$A$2037,0),"")</f>
        <v/>
      </c>
      <c r="F352" s="1" t="str" cm="1">
        <f t="array" ref="F352">IFERROR(INDEX($A$3:$A$1001,SMALL(IF($D$3:$D$1001&lt;&gt;"",ROW($D$3:$D$1001)-1),ROW(A352))),"")</f>
        <v/>
      </c>
    </row>
    <row r="353" spans="1:6">
      <c r="A353" s="1" t="s">
        <v>16</v>
      </c>
      <c r="B353" s="3">
        <v>24</v>
      </c>
      <c r="D353" s="1" t="str">
        <f>IF(COUNTIF($A$3:A353,A353)=1,MATCH(A353,$A$3:$A$2037,0),"")</f>
        <v/>
      </c>
      <c r="F353" s="1" t="str" cm="1">
        <f t="array" ref="F353">IFERROR(INDEX($A$3:$A$1001,SMALL(IF($D$3:$D$1001&lt;&gt;"",ROW($D$3:$D$1001)-1),ROW(A353))),"")</f>
        <v/>
      </c>
    </row>
    <row r="354" spans="1:6">
      <c r="A354" s="1" t="s">
        <v>18</v>
      </c>
      <c r="B354" s="3">
        <v>19</v>
      </c>
      <c r="D354" s="1" t="str">
        <f>IF(COUNTIF($A$3:A354,A354)=1,MATCH(A354,$A$3:$A$2037,0),"")</f>
        <v/>
      </c>
      <c r="F354" s="1" t="str" cm="1">
        <f t="array" ref="F354">IFERROR(INDEX($A$3:$A$1001,SMALL(IF($D$3:$D$1001&lt;&gt;"",ROW($D$3:$D$1001)-1),ROW(A354))),"")</f>
        <v/>
      </c>
    </row>
    <row r="355" spans="1:6">
      <c r="A355" s="1" t="s">
        <v>19</v>
      </c>
      <c r="B355" s="3">
        <v>16</v>
      </c>
      <c r="D355" s="1" t="str">
        <f>IF(COUNTIF($A$3:A355,A355)=1,MATCH(A355,$A$3:$A$2037,0),"")</f>
        <v/>
      </c>
      <c r="F355" s="1" t="str" cm="1">
        <f t="array" ref="F355">IFERROR(INDEX($A$3:$A$1001,SMALL(IF($D$3:$D$1001&lt;&gt;"",ROW($D$3:$D$1001)-1),ROW(A355))),"")</f>
        <v/>
      </c>
    </row>
    <row r="356" spans="1:6">
      <c r="A356" s="1" t="s">
        <v>20</v>
      </c>
      <c r="B356" s="3">
        <v>20</v>
      </c>
      <c r="D356" s="1" t="str">
        <f>IF(COUNTIF($A$3:A356,A356)=1,MATCH(A356,$A$3:$A$2037,0),"")</f>
        <v/>
      </c>
      <c r="F356" s="1" t="str" cm="1">
        <f t="array" ref="F356">IFERROR(INDEX($A$3:$A$1001,SMALL(IF($D$3:$D$1001&lt;&gt;"",ROW($D$3:$D$1001)-1),ROW(A356))),"")</f>
        <v/>
      </c>
    </row>
    <row r="357" spans="1:6">
      <c r="A357" s="1" t="s">
        <v>35</v>
      </c>
      <c r="B357" s="3">
        <v>16</v>
      </c>
      <c r="D357" s="1" t="str">
        <f>IF(COUNTIF($A$3:A357,A357)=1,MATCH(A357,$A$3:$A$2037,0),"")</f>
        <v/>
      </c>
      <c r="F357" s="1" t="str" cm="1">
        <f t="array" ref="F357">IFERROR(INDEX($A$3:$A$1001,SMALL(IF($D$3:$D$1001&lt;&gt;"",ROW($D$3:$D$1001)-1),ROW(A357))),"")</f>
        <v/>
      </c>
    </row>
    <row r="358" spans="1:6">
      <c r="A358" s="1" t="s">
        <v>22</v>
      </c>
      <c r="B358" s="3">
        <v>13</v>
      </c>
      <c r="D358" s="1" t="str">
        <f>IF(COUNTIF($A$3:A358,A358)=1,MATCH(A358,$A$3:$A$2037,0),"")</f>
        <v/>
      </c>
      <c r="F358" s="1" t="str" cm="1">
        <f t="array" ref="F358">IFERROR(INDEX($A$3:$A$1001,SMALL(IF($D$3:$D$1001&lt;&gt;"",ROW($D$3:$D$1001)-1),ROW(A358))),"")</f>
        <v/>
      </c>
    </row>
    <row r="359" spans="1:6">
      <c r="A359" s="1" t="s">
        <v>36</v>
      </c>
      <c r="B359" s="3">
        <v>15</v>
      </c>
      <c r="D359" s="1" t="str">
        <f>IF(COUNTIF($A$3:A359,A359)=1,MATCH(A359,$A$3:$A$2037,0),"")</f>
        <v/>
      </c>
      <c r="F359" s="1" t="str" cm="1">
        <f t="array" ref="F359">IFERROR(INDEX($A$3:$A$1001,SMALL(IF($D$3:$D$1001&lt;&gt;"",ROW($D$3:$D$1001)-1),ROW(A359))),"")</f>
        <v/>
      </c>
    </row>
    <row r="360" spans="1:6">
      <c r="A360" s="1" t="s">
        <v>42</v>
      </c>
      <c r="B360" s="3">
        <v>17</v>
      </c>
      <c r="D360" s="1" t="str">
        <f>IF(COUNTIF($A$3:A360,A360)=1,MATCH(A360,$A$3:$A$2037,0),"")</f>
        <v/>
      </c>
      <c r="F360" s="1" t="str" cm="1">
        <f t="array" ref="F360">IFERROR(INDEX($A$3:$A$1001,SMALL(IF($D$3:$D$1001&lt;&gt;"",ROW($D$3:$D$1001)-1),ROW(A360))),"")</f>
        <v/>
      </c>
    </row>
    <row r="361" spans="1:6">
      <c r="A361" s="1" t="s">
        <v>24</v>
      </c>
      <c r="B361" s="3">
        <v>26</v>
      </c>
      <c r="D361" s="1" t="str">
        <f>IF(COUNTIF($A$3:A361,A361)=1,MATCH(A361,$A$3:$A$2037,0),"")</f>
        <v/>
      </c>
      <c r="F361" s="1" t="str" cm="1">
        <f t="array" ref="F361">IFERROR(INDEX($A$3:$A$1001,SMALL(IF($D$3:$D$1001&lt;&gt;"",ROW($D$3:$D$1001)-1),ROW(A361))),"")</f>
        <v/>
      </c>
    </row>
    <row r="362" spans="1:6">
      <c r="A362" s="1" t="s">
        <v>44</v>
      </c>
      <c r="B362" s="3">
        <v>9</v>
      </c>
      <c r="D362" s="1" t="str">
        <f>IF(COUNTIF($A$3:A362,A362)=1,MATCH(A362,$A$3:$A$2037,0),"")</f>
        <v/>
      </c>
      <c r="F362" s="1" t="str" cm="1">
        <f t="array" ref="F362">IFERROR(INDEX($A$3:$A$1001,SMALL(IF($D$3:$D$1001&lt;&gt;"",ROW($D$3:$D$1001)-1),ROW(A362))),"")</f>
        <v/>
      </c>
    </row>
    <row r="363" spans="1:6">
      <c r="A363" s="1" t="s">
        <v>37</v>
      </c>
      <c r="B363" s="3">
        <v>24</v>
      </c>
      <c r="D363" s="1" t="str">
        <f>IF(COUNTIF($A$3:A363,A363)=1,MATCH(A363,$A$3:$A$2037,0),"")</f>
        <v/>
      </c>
      <c r="F363" s="1" t="str" cm="1">
        <f t="array" ref="F363">IFERROR(INDEX($A$3:$A$1001,SMALL(IF($D$3:$D$1001&lt;&gt;"",ROW($D$3:$D$1001)-1),ROW(A363))),"")</f>
        <v/>
      </c>
    </row>
    <row r="364" spans="1:6">
      <c r="A364" s="1" t="s">
        <v>27</v>
      </c>
      <c r="B364" s="3">
        <v>22</v>
      </c>
      <c r="D364" s="1" t="str">
        <f>IF(COUNTIF($A$3:A364,A364)=1,MATCH(A364,$A$3:$A$2037,0),"")</f>
        <v/>
      </c>
      <c r="F364" s="1" t="str" cm="1">
        <f t="array" ref="F364">IFERROR(INDEX($A$3:$A$1001,SMALL(IF($D$3:$D$1001&lt;&gt;"",ROW($D$3:$D$1001)-1),ROW(A364))),"")</f>
        <v/>
      </c>
    </row>
    <row r="365" spans="1:6">
      <c r="A365" s="1" t="s">
        <v>16</v>
      </c>
      <c r="B365" s="3">
        <v>4</v>
      </c>
      <c r="D365" s="1" t="str">
        <f>IF(COUNTIF($A$3:A365,A365)=1,MATCH(A365,$A$3:$A$2037,0),"")</f>
        <v/>
      </c>
      <c r="F365" s="1" t="str" cm="1">
        <f t="array" ref="F365">IFERROR(INDEX($A$3:$A$1001,SMALL(IF($D$3:$D$1001&lt;&gt;"",ROW($D$3:$D$1001)-1),ROW(A365))),"")</f>
        <v/>
      </c>
    </row>
    <row r="366" spans="1:6">
      <c r="A366" s="1" t="s">
        <v>18</v>
      </c>
      <c r="B366" s="3">
        <v>6</v>
      </c>
      <c r="D366" s="1" t="str">
        <f>IF(COUNTIF($A$3:A366,A366)=1,MATCH(A366,$A$3:$A$2037,0),"")</f>
        <v/>
      </c>
      <c r="F366" s="1" t="str" cm="1">
        <f t="array" ref="F366">IFERROR(INDEX($A$3:$A$1001,SMALL(IF($D$3:$D$1001&lt;&gt;"",ROW($D$3:$D$1001)-1),ROW(A366))),"")</f>
        <v/>
      </c>
    </row>
    <row r="367" spans="1:6">
      <c r="A367" s="1" t="s">
        <v>20</v>
      </c>
      <c r="B367" s="3">
        <v>3</v>
      </c>
      <c r="D367" s="1" t="str">
        <f>IF(COUNTIF($A$3:A367,A367)=1,MATCH(A367,$A$3:$A$2037,0),"")</f>
        <v/>
      </c>
      <c r="F367" s="1" t="str" cm="1">
        <f t="array" ref="F367">IFERROR(INDEX($A$3:$A$1001,SMALL(IF($D$3:$D$1001&lt;&gt;"",ROW($D$3:$D$1001)-1),ROW(A367))),"")</f>
        <v/>
      </c>
    </row>
    <row r="368" spans="1:6">
      <c r="A368" s="1" t="s">
        <v>33</v>
      </c>
      <c r="B368" s="3">
        <v>4</v>
      </c>
      <c r="D368" s="1" t="str">
        <f>IF(COUNTIF($A$3:A368,A368)=1,MATCH(A368,$A$3:$A$2037,0),"")</f>
        <v/>
      </c>
      <c r="F368" s="1" t="str" cm="1">
        <f t="array" ref="F368">IFERROR(INDEX($A$3:$A$1001,SMALL(IF($D$3:$D$1001&lt;&gt;"",ROW($D$3:$D$1001)-1),ROW(A368))),"")</f>
        <v/>
      </c>
    </row>
    <row r="369" spans="1:6">
      <c r="A369" s="1" t="s">
        <v>21</v>
      </c>
      <c r="B369" s="3">
        <v>4</v>
      </c>
      <c r="D369" s="1" t="str">
        <f>IF(COUNTIF($A$3:A369,A369)=1,MATCH(A369,$A$3:$A$2037,0),"")</f>
        <v/>
      </c>
      <c r="F369" s="1" t="str" cm="1">
        <f t="array" ref="F369">IFERROR(INDEX($A$3:$A$1001,SMALL(IF($D$3:$D$1001&lt;&gt;"",ROW($D$3:$D$1001)-1),ROW(A369))),"")</f>
        <v/>
      </c>
    </row>
    <row r="370" spans="1:6">
      <c r="A370" s="1" t="s">
        <v>22</v>
      </c>
      <c r="B370" s="3">
        <v>3</v>
      </c>
      <c r="D370" s="1" t="str">
        <f>IF(COUNTIF($A$3:A370,A370)=1,MATCH(A370,$A$3:$A$2037,0),"")</f>
        <v/>
      </c>
      <c r="F370" s="1" t="str" cm="1">
        <f t="array" ref="F370">IFERROR(INDEX($A$3:$A$1001,SMALL(IF($D$3:$D$1001&lt;&gt;"",ROW($D$3:$D$1001)-1),ROW(A370))),"")</f>
        <v/>
      </c>
    </row>
    <row r="371" spans="1:6">
      <c r="A371" s="1" t="s">
        <v>23</v>
      </c>
      <c r="B371" s="3">
        <v>3</v>
      </c>
      <c r="D371" s="1" t="str">
        <f>IF(COUNTIF($A$3:A371,A371)=1,MATCH(A371,$A$3:$A$2037,0),"")</f>
        <v/>
      </c>
      <c r="F371" s="1" t="str" cm="1">
        <f t="array" ref="F371">IFERROR(INDEX($A$3:$A$1001,SMALL(IF($D$3:$D$1001&lt;&gt;"",ROW($D$3:$D$1001)-1),ROW(A371))),"")</f>
        <v/>
      </c>
    </row>
    <row r="372" spans="1:6">
      <c r="A372" s="1" t="s">
        <v>36</v>
      </c>
      <c r="B372" s="3">
        <v>2</v>
      </c>
      <c r="D372" s="1" t="str">
        <f>IF(COUNTIF($A$3:A372,A372)=1,MATCH(A372,$A$3:$A$2037,0),"")</f>
        <v/>
      </c>
      <c r="F372" s="1" t="str" cm="1">
        <f t="array" ref="F372">IFERROR(INDEX($A$3:$A$1001,SMALL(IF($D$3:$D$1001&lt;&gt;"",ROW($D$3:$D$1001)-1),ROW(A372))),"")</f>
        <v/>
      </c>
    </row>
    <row r="373" spans="1:6">
      <c r="A373" s="1" t="s">
        <v>24</v>
      </c>
      <c r="B373" s="3">
        <v>4</v>
      </c>
      <c r="D373" s="1" t="str">
        <f>IF(COUNTIF($A$3:A373,A373)=1,MATCH(A373,$A$3:$A$2037,0),"")</f>
        <v/>
      </c>
      <c r="F373" s="1" t="str" cm="1">
        <f t="array" ref="F373">IFERROR(INDEX($A$3:$A$1001,SMALL(IF($D$3:$D$1001&lt;&gt;"",ROW($D$3:$D$1001)-1),ROW(A373))),"")</f>
        <v/>
      </c>
    </row>
    <row r="374" spans="1:6">
      <c r="A374" s="1" t="s">
        <v>25</v>
      </c>
      <c r="B374" s="3">
        <v>4</v>
      </c>
      <c r="D374" s="1" t="str">
        <f>IF(COUNTIF($A$3:A374,A374)=1,MATCH(A374,$A$3:$A$2037,0),"")</f>
        <v/>
      </c>
      <c r="F374" s="1" t="str" cm="1">
        <f t="array" ref="F374">IFERROR(INDEX($A$3:$A$1001,SMALL(IF($D$3:$D$1001&lt;&gt;"",ROW($D$3:$D$1001)-1),ROW(A374))),"")</f>
        <v/>
      </c>
    </row>
    <row r="375" spans="1:6">
      <c r="A375" s="1" t="s">
        <v>43</v>
      </c>
      <c r="B375" s="3">
        <v>5</v>
      </c>
      <c r="D375" s="1" t="str">
        <f>IF(COUNTIF($A$3:A375,A375)=1,MATCH(A375,$A$3:$A$2037,0),"")</f>
        <v/>
      </c>
      <c r="F375" s="1" t="str" cm="1">
        <f t="array" ref="F375">IFERROR(INDEX($A$3:$A$1001,SMALL(IF($D$3:$D$1001&lt;&gt;"",ROW($D$3:$D$1001)-1),ROW(A375))),"")</f>
        <v/>
      </c>
    </row>
    <row r="376" spans="1:6">
      <c r="A376" s="1" t="s">
        <v>27</v>
      </c>
      <c r="B376" s="3">
        <v>2</v>
      </c>
      <c r="D376" s="1" t="str">
        <f>IF(COUNTIF($A$3:A376,A376)=1,MATCH(A376,$A$3:$A$2037,0),"")</f>
        <v/>
      </c>
      <c r="F376" s="1" t="str" cm="1">
        <f t="array" ref="F376">IFERROR(INDEX($A$3:$A$1001,SMALL(IF($D$3:$D$1001&lt;&gt;"",ROW($D$3:$D$1001)-1),ROW(A376))),"")</f>
        <v/>
      </c>
    </row>
    <row r="377" spans="1:6">
      <c r="A377" s="1" t="s">
        <v>32</v>
      </c>
      <c r="B377" s="3">
        <v>2</v>
      </c>
      <c r="D377" s="1" t="str">
        <f>IF(COUNTIF($A$3:A377,A377)=1,MATCH(A377,$A$3:$A$2037,0),"")</f>
        <v/>
      </c>
      <c r="F377" s="1" t="str" cm="1">
        <f t="array" ref="F377">IFERROR(INDEX($A$3:$A$1001,SMALL(IF($D$3:$D$1001&lt;&gt;"",ROW($D$3:$D$1001)-1),ROW(A377))),"")</f>
        <v/>
      </c>
    </row>
    <row r="378" spans="1:6">
      <c r="A378" s="1" t="s">
        <v>18</v>
      </c>
      <c r="B378" s="3">
        <v>4</v>
      </c>
      <c r="D378" s="1" t="str">
        <f>IF(COUNTIF($A$3:A378,A378)=1,MATCH(A378,$A$3:$A$2037,0),"")</f>
        <v/>
      </c>
      <c r="F378" s="1" t="str" cm="1">
        <f t="array" ref="F378">IFERROR(INDEX($A$3:$A$1001,SMALL(IF($D$3:$D$1001&lt;&gt;"",ROW($D$3:$D$1001)-1),ROW(A378))),"")</f>
        <v/>
      </c>
    </row>
    <row r="379" spans="1:6">
      <c r="A379" s="1" t="s">
        <v>35</v>
      </c>
      <c r="B379" s="3">
        <v>2</v>
      </c>
      <c r="D379" s="1" t="str">
        <f>IF(COUNTIF($A$3:A379,A379)=1,MATCH(A379,$A$3:$A$2037,0),"")</f>
        <v/>
      </c>
      <c r="F379" s="1" t="str" cm="1">
        <f t="array" ref="F379">IFERROR(INDEX($A$3:$A$1001,SMALL(IF($D$3:$D$1001&lt;&gt;"",ROW($D$3:$D$1001)-1),ROW(A379))),"")</f>
        <v/>
      </c>
    </row>
    <row r="380" spans="1:6">
      <c r="A380" s="1" t="s">
        <v>21</v>
      </c>
      <c r="B380" s="3">
        <v>3</v>
      </c>
      <c r="D380" s="1" t="str">
        <f>IF(COUNTIF($A$3:A380,A380)=1,MATCH(A380,$A$3:$A$2037,0),"")</f>
        <v/>
      </c>
      <c r="F380" s="1" t="str" cm="1">
        <f t="array" ref="F380">IFERROR(INDEX($A$3:$A$1001,SMALL(IF($D$3:$D$1001&lt;&gt;"",ROW($D$3:$D$1001)-1),ROW(A380))),"")</f>
        <v/>
      </c>
    </row>
    <row r="381" spans="1:6">
      <c r="A381" s="1" t="s">
        <v>22</v>
      </c>
      <c r="B381" s="3">
        <v>2</v>
      </c>
      <c r="D381" s="1" t="str">
        <f>IF(COUNTIF($A$3:A381,A381)=1,MATCH(A381,$A$3:$A$2037,0),"")</f>
        <v/>
      </c>
      <c r="F381" s="1" t="str" cm="1">
        <f t="array" ref="F381">IFERROR(INDEX($A$3:$A$1001,SMALL(IF($D$3:$D$1001&lt;&gt;"",ROW($D$3:$D$1001)-1),ROW(A381))),"")</f>
        <v/>
      </c>
    </row>
    <row r="382" spans="1:6">
      <c r="A382" s="1" t="s">
        <v>23</v>
      </c>
      <c r="B382" s="3">
        <v>2</v>
      </c>
      <c r="D382" s="1" t="str">
        <f>IF(COUNTIF($A$3:A382,A382)=1,MATCH(A382,$A$3:$A$2037,0),"")</f>
        <v/>
      </c>
      <c r="F382" s="1" t="str" cm="1">
        <f t="array" ref="F382">IFERROR(INDEX($A$3:$A$1001,SMALL(IF($D$3:$D$1001&lt;&gt;"",ROW($D$3:$D$1001)-1),ROW(A382))),"")</f>
        <v/>
      </c>
    </row>
    <row r="383" spans="1:6">
      <c r="A383" s="1" t="s">
        <v>36</v>
      </c>
      <c r="B383" s="3">
        <v>2</v>
      </c>
      <c r="D383" s="1" t="str">
        <f>IF(COUNTIF($A$3:A383,A383)=1,MATCH(A383,$A$3:$A$2037,0),"")</f>
        <v/>
      </c>
      <c r="F383" s="1" t="str" cm="1">
        <f t="array" ref="F383">IFERROR(INDEX($A$3:$A$1001,SMALL(IF($D$3:$D$1001&lt;&gt;"",ROW($D$3:$D$1001)-1),ROW(A383))),"")</f>
        <v/>
      </c>
    </row>
    <row r="384" spans="1:6">
      <c r="A384" s="1" t="s">
        <v>43</v>
      </c>
      <c r="B384" s="3">
        <v>2</v>
      </c>
      <c r="D384" s="1" t="str">
        <f>IF(COUNTIF($A$3:A384,A384)=1,MATCH(A384,$A$3:$A$2037,0),"")</f>
        <v/>
      </c>
      <c r="F384" s="1" t="str" cm="1">
        <f t="array" ref="F384">IFERROR(INDEX($A$3:$A$1001,SMALL(IF($D$3:$D$1001&lt;&gt;"",ROW($D$3:$D$1001)-1),ROW(A384))),"")</f>
        <v/>
      </c>
    </row>
    <row r="385" spans="1:6">
      <c r="A385" s="1" t="s">
        <v>26</v>
      </c>
      <c r="B385" s="3">
        <v>3</v>
      </c>
      <c r="D385" s="1" t="str">
        <f>IF(COUNTIF($A$3:A385,A385)=1,MATCH(A385,$A$3:$A$2037,0),"")</f>
        <v/>
      </c>
      <c r="F385" s="1" t="str" cm="1">
        <f t="array" ref="F385">IFERROR(INDEX($A$3:$A$1001,SMALL(IF($D$3:$D$1001&lt;&gt;"",ROW($D$3:$D$1001)-1),ROW(A385))),"")</f>
        <v/>
      </c>
    </row>
    <row r="386" spans="1:6">
      <c r="A386" s="1" t="s">
        <v>44</v>
      </c>
      <c r="B386" s="3">
        <v>2</v>
      </c>
      <c r="D386" s="1" t="str">
        <f>IF(COUNTIF($A$3:A386,A386)=1,MATCH(A386,$A$3:$A$2037,0),"")</f>
        <v/>
      </c>
      <c r="F386" s="1" t="str" cm="1">
        <f t="array" ref="F386">IFERROR(INDEX($A$3:$A$1001,SMALL(IF($D$3:$D$1001&lt;&gt;"",ROW($D$3:$D$1001)-1),ROW(A386))),"")</f>
        <v/>
      </c>
    </row>
    <row r="387" spans="1:6">
      <c r="A387" s="1" t="s">
        <v>27</v>
      </c>
      <c r="B387" s="3">
        <v>3</v>
      </c>
      <c r="D387" s="1" t="str">
        <f>IF(COUNTIF($A$3:A387,A387)=1,MATCH(A387,$A$3:$A$2037,0),"")</f>
        <v/>
      </c>
      <c r="F387" s="1" t="str" cm="1">
        <f t="array" ref="F387">IFERROR(INDEX($A$3:$A$1001,SMALL(IF($D$3:$D$1001&lt;&gt;"",ROW($D$3:$D$1001)-1),ROW(A387))),"")</f>
        <v/>
      </c>
    </row>
    <row r="388" spans="1:6">
      <c r="A388" s="1" t="s">
        <v>41</v>
      </c>
      <c r="B388" s="3">
        <v>7</v>
      </c>
      <c r="D388" s="1" t="str">
        <f>IF(COUNTIF($A$3:A388,A388)=1,MATCH(A388,$A$3:$A$2037,0),"")</f>
        <v/>
      </c>
      <c r="F388" s="1" t="str" cm="1">
        <f t="array" ref="F388">IFERROR(INDEX($A$3:$A$1001,SMALL(IF($D$3:$D$1001&lt;&gt;"",ROW($D$3:$D$1001)-1),ROW(A388))),"")</f>
        <v/>
      </c>
    </row>
    <row r="389" spans="1:6">
      <c r="A389" s="1" t="s">
        <v>32</v>
      </c>
      <c r="B389" s="3">
        <v>7</v>
      </c>
      <c r="D389" s="1" t="str">
        <f>IF(COUNTIF($A$3:A389,A389)=1,MATCH(A389,$A$3:$A$2037,0),"")</f>
        <v/>
      </c>
      <c r="F389" s="1" t="str" cm="1">
        <f t="array" ref="F389">IFERROR(INDEX($A$3:$A$1001,SMALL(IF($D$3:$D$1001&lt;&gt;"",ROW($D$3:$D$1001)-1),ROW(A389))),"")</f>
        <v/>
      </c>
    </row>
    <row r="390" spans="1:6">
      <c r="A390" s="1" t="s">
        <v>16</v>
      </c>
      <c r="B390" s="3">
        <v>4</v>
      </c>
      <c r="D390" s="1" t="str">
        <f>IF(COUNTIF($A$3:A390,A390)=1,MATCH(A390,$A$3:$A$2037,0),"")</f>
        <v/>
      </c>
      <c r="F390" s="1" t="str" cm="1">
        <f t="array" ref="F390">IFERROR(INDEX($A$3:$A$1001,SMALL(IF($D$3:$D$1001&lt;&gt;"",ROW($D$3:$D$1001)-1),ROW(A390))),"")</f>
        <v/>
      </c>
    </row>
    <row r="391" spans="1:6">
      <c r="A391" s="1" t="s">
        <v>18</v>
      </c>
      <c r="B391" s="3">
        <v>13</v>
      </c>
      <c r="D391" s="1" t="str">
        <f>IF(COUNTIF($A$3:A391,A391)=1,MATCH(A391,$A$3:$A$2037,0),"")</f>
        <v/>
      </c>
      <c r="F391" s="1" t="str" cm="1">
        <f t="array" ref="F391">IFERROR(INDEX($A$3:$A$1001,SMALL(IF($D$3:$D$1001&lt;&gt;"",ROW($D$3:$D$1001)-1),ROW(A391))),"")</f>
        <v/>
      </c>
    </row>
    <row r="392" spans="1:6">
      <c r="A392" s="1" t="s">
        <v>33</v>
      </c>
      <c r="B392" s="3">
        <v>9</v>
      </c>
      <c r="D392" s="1" t="str">
        <f>IF(COUNTIF($A$3:A392,A392)=1,MATCH(A392,$A$3:$A$2037,0),"")</f>
        <v/>
      </c>
      <c r="F392" s="1" t="str" cm="1">
        <f t="array" ref="F392">IFERROR(INDEX($A$3:$A$1001,SMALL(IF($D$3:$D$1001&lt;&gt;"",ROW($D$3:$D$1001)-1),ROW(A392))),"")</f>
        <v/>
      </c>
    </row>
    <row r="393" spans="1:6">
      <c r="A393" s="1" t="s">
        <v>21</v>
      </c>
      <c r="B393" s="3">
        <v>7</v>
      </c>
      <c r="D393" s="1" t="str">
        <f>IF(COUNTIF($A$3:A393,A393)=1,MATCH(A393,$A$3:$A$2037,0),"")</f>
        <v/>
      </c>
      <c r="F393" s="1" t="str" cm="1">
        <f t="array" ref="F393">IFERROR(INDEX($A$3:$A$1001,SMALL(IF($D$3:$D$1001&lt;&gt;"",ROW($D$3:$D$1001)-1),ROW(A393))),"")</f>
        <v/>
      </c>
    </row>
    <row r="394" spans="1:6">
      <c r="A394" s="1" t="s">
        <v>36</v>
      </c>
      <c r="B394" s="3">
        <v>16</v>
      </c>
      <c r="D394" s="1" t="str">
        <f>IF(COUNTIF($A$3:A394,A394)=1,MATCH(A394,$A$3:$A$2037,0),"")</f>
        <v/>
      </c>
      <c r="F394" s="1" t="str" cm="1">
        <f t="array" ref="F394">IFERROR(INDEX($A$3:$A$1001,SMALL(IF($D$3:$D$1001&lt;&gt;"",ROW($D$3:$D$1001)-1),ROW(A394))),"")</f>
        <v/>
      </c>
    </row>
    <row r="395" spans="1:6">
      <c r="A395" s="1" t="s">
        <v>42</v>
      </c>
      <c r="B395" s="3">
        <v>12</v>
      </c>
      <c r="D395" s="1" t="str">
        <f>IF(COUNTIF($A$3:A395,A395)=1,MATCH(A395,$A$3:$A$2037,0),"")</f>
        <v/>
      </c>
      <c r="F395" s="1" t="str" cm="1">
        <f t="array" ref="F395">IFERROR(INDEX($A$3:$A$1001,SMALL(IF($D$3:$D$1001&lt;&gt;"",ROW($D$3:$D$1001)-1),ROW(A395))),"")</f>
        <v/>
      </c>
    </row>
    <row r="396" spans="1:6">
      <c r="A396" s="1" t="s">
        <v>43</v>
      </c>
      <c r="B396" s="3">
        <v>6</v>
      </c>
      <c r="D396" s="1" t="str">
        <f>IF(COUNTIF($A$3:A396,A396)=1,MATCH(A396,$A$3:$A$2037,0),"")</f>
        <v/>
      </c>
      <c r="F396" s="1" t="str" cm="1">
        <f t="array" ref="F396">IFERROR(INDEX($A$3:$A$1001,SMALL(IF($D$3:$D$1001&lt;&gt;"",ROW($D$3:$D$1001)-1),ROW(A396))),"")</f>
        <v/>
      </c>
    </row>
    <row r="397" spans="1:6">
      <c r="A397" s="1" t="s">
        <v>26</v>
      </c>
      <c r="B397" s="3">
        <v>11</v>
      </c>
      <c r="D397" s="1" t="str">
        <f>IF(COUNTIF($A$3:A397,A397)=1,MATCH(A397,$A$3:$A$2037,0),"")</f>
        <v/>
      </c>
      <c r="F397" s="1" t="str" cm="1">
        <f t="array" ref="F397">IFERROR(INDEX($A$3:$A$1001,SMALL(IF($D$3:$D$1001&lt;&gt;"",ROW($D$3:$D$1001)-1),ROW(A397))),"")</f>
        <v/>
      </c>
    </row>
    <row r="398" spans="1:6">
      <c r="A398" s="1" t="s">
        <v>27</v>
      </c>
      <c r="B398" s="3">
        <v>24</v>
      </c>
      <c r="D398" s="1" t="str">
        <f>IF(COUNTIF($A$3:A398,A398)=1,MATCH(A398,$A$3:$A$2037,0),"")</f>
        <v/>
      </c>
      <c r="F398" s="1" t="str" cm="1">
        <f t="array" ref="F398">IFERROR(INDEX($A$3:$A$1001,SMALL(IF($D$3:$D$1001&lt;&gt;"",ROW($D$3:$D$1001)-1),ROW(A398))),"")</f>
        <v/>
      </c>
    </row>
    <row r="399" spans="1:6">
      <c r="A399" s="1" t="s">
        <v>32</v>
      </c>
      <c r="B399" s="3">
        <v>14</v>
      </c>
      <c r="D399" s="1" t="str">
        <f>IF(COUNTIF($A$3:A399,A399)=1,MATCH(A399,$A$3:$A$2037,0),"")</f>
        <v/>
      </c>
      <c r="F399" s="1" t="str" cm="1">
        <f t="array" ref="F399">IFERROR(INDEX($A$3:$A$1001,SMALL(IF($D$3:$D$1001&lt;&gt;"",ROW($D$3:$D$1001)-1),ROW(A399))),"")</f>
        <v/>
      </c>
    </row>
    <row r="400" spans="1:6">
      <c r="A400" s="1" t="s">
        <v>16</v>
      </c>
      <c r="B400" s="3">
        <v>23</v>
      </c>
      <c r="D400" s="1" t="str">
        <f>IF(COUNTIF($A$3:A400,A400)=1,MATCH(A400,$A$3:$A$2037,0),"")</f>
        <v/>
      </c>
      <c r="F400" s="1" t="str" cm="1">
        <f t="array" ref="F400">IFERROR(INDEX($A$3:$A$1001,SMALL(IF($D$3:$D$1001&lt;&gt;"",ROW($D$3:$D$1001)-1),ROW(A400))),"")</f>
        <v/>
      </c>
    </row>
    <row r="401" spans="1:6">
      <c r="A401" s="1" t="s">
        <v>18</v>
      </c>
      <c r="B401" s="3">
        <v>10</v>
      </c>
      <c r="D401" s="1" t="str">
        <f>IF(COUNTIF($A$3:A401,A401)=1,MATCH(A401,$A$3:$A$2037,0),"")</f>
        <v/>
      </c>
      <c r="F401" s="1" t="str" cm="1">
        <f t="array" ref="F401">IFERROR(INDEX($A$3:$A$1001,SMALL(IF($D$3:$D$1001&lt;&gt;"",ROW($D$3:$D$1001)-1),ROW(A401))),"")</f>
        <v/>
      </c>
    </row>
    <row r="402" spans="1:6">
      <c r="A402" s="1" t="s">
        <v>19</v>
      </c>
      <c r="B402" s="3">
        <v>9</v>
      </c>
      <c r="D402" s="1" t="str">
        <f>IF(COUNTIF($A$3:A402,A402)=1,MATCH(A402,$A$3:$A$2037,0),"")</f>
        <v/>
      </c>
      <c r="F402" s="1" t="str" cm="1">
        <f t="array" ref="F402">IFERROR(INDEX($A$3:$A$1001,SMALL(IF($D$3:$D$1001&lt;&gt;"",ROW($D$3:$D$1001)-1),ROW(A402))),"")</f>
        <v/>
      </c>
    </row>
    <row r="403" spans="1:6">
      <c r="A403" s="1" t="s">
        <v>35</v>
      </c>
      <c r="B403" s="3">
        <v>31</v>
      </c>
      <c r="D403" s="1" t="str">
        <f>IF(COUNTIF($A$3:A403,A403)=1,MATCH(A403,$A$3:$A$2037,0),"")</f>
        <v/>
      </c>
      <c r="F403" s="1" t="str" cm="1">
        <f t="array" ref="F403">IFERROR(INDEX($A$3:$A$1001,SMALL(IF($D$3:$D$1001&lt;&gt;"",ROW($D$3:$D$1001)-1),ROW(A403))),"")</f>
        <v/>
      </c>
    </row>
    <row r="404" spans="1:6">
      <c r="A404" s="1" t="s">
        <v>21</v>
      </c>
      <c r="B404" s="3">
        <v>16</v>
      </c>
      <c r="D404" s="1" t="str">
        <f>IF(COUNTIF($A$3:A404,A404)=1,MATCH(A404,$A$3:$A$2037,0),"")</f>
        <v/>
      </c>
      <c r="F404" s="1" t="str" cm="1">
        <f t="array" ref="F404">IFERROR(INDEX($A$3:$A$1001,SMALL(IF($D$3:$D$1001&lt;&gt;"",ROW($D$3:$D$1001)-1),ROW(A404))),"")</f>
        <v/>
      </c>
    </row>
    <row r="405" spans="1:6">
      <c r="A405" s="1" t="s">
        <v>23</v>
      </c>
      <c r="B405" s="3">
        <v>11</v>
      </c>
      <c r="D405" s="1" t="str">
        <f>IF(COUNTIF($A$3:A405,A405)=1,MATCH(A405,$A$3:$A$2037,0),"")</f>
        <v/>
      </c>
      <c r="F405" s="1" t="str" cm="1">
        <f t="array" ref="F405">IFERROR(INDEX($A$3:$A$1001,SMALL(IF($D$3:$D$1001&lt;&gt;"",ROW($D$3:$D$1001)-1),ROW(A405))),"")</f>
        <v/>
      </c>
    </row>
    <row r="406" spans="1:6">
      <c r="A406" s="1" t="s">
        <v>36</v>
      </c>
      <c r="B406" s="3">
        <v>20</v>
      </c>
      <c r="D406" s="1" t="str">
        <f>IF(COUNTIF($A$3:A406,A406)=1,MATCH(A406,$A$3:$A$2037,0),"")</f>
        <v/>
      </c>
      <c r="F406" s="1" t="str" cm="1">
        <f t="array" ref="F406">IFERROR(INDEX($A$3:$A$1001,SMALL(IF($D$3:$D$1001&lt;&gt;"",ROW($D$3:$D$1001)-1),ROW(A406))),"")</f>
        <v/>
      </c>
    </row>
    <row r="407" spans="1:6">
      <c r="A407" s="1" t="s">
        <v>25</v>
      </c>
      <c r="B407" s="3">
        <v>20</v>
      </c>
      <c r="D407" s="1" t="str">
        <f>IF(COUNTIF($A$3:A407,A407)=1,MATCH(A407,$A$3:$A$2037,0),"")</f>
        <v/>
      </c>
      <c r="F407" s="1" t="str" cm="1">
        <f t="array" ref="F407">IFERROR(INDEX($A$3:$A$1001,SMALL(IF($D$3:$D$1001&lt;&gt;"",ROW($D$3:$D$1001)-1),ROW(A407))),"")</f>
        <v/>
      </c>
    </row>
    <row r="408" spans="1:6">
      <c r="A408" s="1" t="s">
        <v>43</v>
      </c>
      <c r="B408" s="3">
        <v>21</v>
      </c>
      <c r="D408" s="1" t="str">
        <f>IF(COUNTIF($A$3:A408,A408)=1,MATCH(A408,$A$3:$A$2037,0),"")</f>
        <v/>
      </c>
      <c r="F408" s="1" t="str" cm="1">
        <f t="array" ref="F408">IFERROR(INDEX($A$3:$A$1001,SMALL(IF($D$3:$D$1001&lt;&gt;"",ROW($D$3:$D$1001)-1),ROW(A408))),"")</f>
        <v/>
      </c>
    </row>
    <row r="409" spans="1:6">
      <c r="A409" s="1" t="s">
        <v>26</v>
      </c>
      <c r="B409" s="3">
        <v>17</v>
      </c>
      <c r="D409" s="1" t="str">
        <f>IF(COUNTIF($A$3:A409,A409)=1,MATCH(A409,$A$3:$A$2037,0),"")</f>
        <v/>
      </c>
      <c r="F409" s="1" t="str" cm="1">
        <f t="array" ref="F409">IFERROR(INDEX($A$3:$A$1001,SMALL(IF($D$3:$D$1001&lt;&gt;"",ROW($D$3:$D$1001)-1),ROW(A409))),"")</f>
        <v/>
      </c>
    </row>
    <row r="410" spans="1:6">
      <c r="A410" s="1" t="s">
        <v>44</v>
      </c>
      <c r="B410" s="3">
        <v>15</v>
      </c>
      <c r="D410" s="1" t="str">
        <f>IF(COUNTIF($A$3:A410,A410)=1,MATCH(A410,$A$3:$A$2037,0),"")</f>
        <v/>
      </c>
      <c r="F410" s="1" t="str" cm="1">
        <f t="array" ref="F410">IFERROR(INDEX($A$3:$A$1001,SMALL(IF($D$3:$D$1001&lt;&gt;"",ROW($D$3:$D$1001)-1),ROW(A410))),"")</f>
        <v/>
      </c>
    </row>
    <row r="411" spans="1:6">
      <c r="A411" s="1" t="s">
        <v>37</v>
      </c>
      <c r="B411" s="3">
        <v>13</v>
      </c>
      <c r="D411" s="1" t="str">
        <f>IF(COUNTIF($A$3:A411,A411)=1,MATCH(A411,$A$3:$A$2037,0),"")</f>
        <v/>
      </c>
      <c r="F411" s="1" t="str" cm="1">
        <f t="array" ref="F411">IFERROR(INDEX($A$3:$A$1001,SMALL(IF($D$3:$D$1001&lt;&gt;"",ROW($D$3:$D$1001)-1),ROW(A411))),"")</f>
        <v/>
      </c>
    </row>
    <row r="412" spans="1:6">
      <c r="A412" s="1" t="s">
        <v>27</v>
      </c>
      <c r="B412" s="3">
        <v>27</v>
      </c>
      <c r="D412" s="1" t="str">
        <f>IF(COUNTIF($A$3:A412,A412)=1,MATCH(A412,$A$3:$A$2037,0),"")</f>
        <v/>
      </c>
      <c r="F412" s="1" t="str" cm="1">
        <f t="array" ref="F412">IFERROR(INDEX($A$3:$A$1001,SMALL(IF($D$3:$D$1001&lt;&gt;"",ROW($D$3:$D$1001)-1),ROW(A412))),"")</f>
        <v/>
      </c>
    </row>
    <row r="413" spans="1:6">
      <c r="A413" s="1" t="s">
        <v>32</v>
      </c>
      <c r="B413" s="3">
        <v>11</v>
      </c>
      <c r="D413" s="1" t="str">
        <f>IF(COUNTIF($A$3:A413,A413)=1,MATCH(A413,$A$3:$A$2037,0),"")</f>
        <v/>
      </c>
      <c r="F413" s="1" t="str" cm="1">
        <f t="array" ref="F413">IFERROR(INDEX($A$3:$A$1001,SMALL(IF($D$3:$D$1001&lt;&gt;"",ROW($D$3:$D$1001)-1),ROW(A413))),"")</f>
        <v/>
      </c>
    </row>
    <row r="414" spans="1:6">
      <c r="A414" s="1" t="s">
        <v>16</v>
      </c>
      <c r="B414" s="3">
        <v>8</v>
      </c>
      <c r="D414" s="1" t="str">
        <f>IF(COUNTIF($A$3:A414,A414)=1,MATCH(A414,$A$3:$A$2037,0),"")</f>
        <v/>
      </c>
      <c r="F414" s="1" t="str" cm="1">
        <f t="array" ref="F414">IFERROR(INDEX($A$3:$A$1001,SMALL(IF($D$3:$D$1001&lt;&gt;"",ROW($D$3:$D$1001)-1),ROW(A414))),"")</f>
        <v/>
      </c>
    </row>
    <row r="415" spans="1:6">
      <c r="A415" s="1" t="s">
        <v>18</v>
      </c>
      <c r="B415" s="3">
        <v>11</v>
      </c>
      <c r="D415" s="1" t="str">
        <f>IF(COUNTIF($A$3:A415,A415)=1,MATCH(A415,$A$3:$A$2037,0),"")</f>
        <v/>
      </c>
      <c r="F415" s="1" t="str" cm="1">
        <f t="array" ref="F415">IFERROR(INDEX($A$3:$A$1001,SMALL(IF($D$3:$D$1001&lt;&gt;"",ROW($D$3:$D$1001)-1),ROW(A415))),"")</f>
        <v/>
      </c>
    </row>
    <row r="416" spans="1:6">
      <c r="A416" s="1" t="s">
        <v>33</v>
      </c>
      <c r="B416" s="3">
        <v>8</v>
      </c>
      <c r="D416" s="1" t="str">
        <f>IF(COUNTIF($A$3:A416,A416)=1,MATCH(A416,$A$3:$A$2037,0),"")</f>
        <v/>
      </c>
      <c r="F416" s="1" t="str" cm="1">
        <f t="array" ref="F416">IFERROR(INDEX($A$3:$A$1001,SMALL(IF($D$3:$D$1001&lt;&gt;"",ROW($D$3:$D$1001)-1),ROW(A416))),"")</f>
        <v/>
      </c>
    </row>
    <row r="417" spans="1:6">
      <c r="A417" s="1" t="s">
        <v>35</v>
      </c>
      <c r="B417" s="3">
        <v>11</v>
      </c>
      <c r="D417" s="1" t="str">
        <f>IF(COUNTIF($A$3:A417,A417)=1,MATCH(A417,$A$3:$A$2037,0),"")</f>
        <v/>
      </c>
      <c r="F417" s="1" t="str" cm="1">
        <f t="array" ref="F417">IFERROR(INDEX($A$3:$A$1001,SMALL(IF($D$3:$D$1001&lt;&gt;"",ROW($D$3:$D$1001)-1),ROW(A417))),"")</f>
        <v/>
      </c>
    </row>
    <row r="418" spans="1:6">
      <c r="A418" s="1" t="s">
        <v>21</v>
      </c>
      <c r="B418" s="3">
        <v>13</v>
      </c>
      <c r="D418" s="1" t="str">
        <f>IF(COUNTIF($A$3:A418,A418)=1,MATCH(A418,$A$3:$A$2037,0),"")</f>
        <v/>
      </c>
      <c r="F418" s="1" t="str" cm="1">
        <f t="array" ref="F418">IFERROR(INDEX($A$3:$A$1001,SMALL(IF($D$3:$D$1001&lt;&gt;"",ROW($D$3:$D$1001)-1),ROW(A418))),"")</f>
        <v/>
      </c>
    </row>
    <row r="419" spans="1:6">
      <c r="A419" s="1" t="s">
        <v>22</v>
      </c>
      <c r="B419" s="3">
        <v>14</v>
      </c>
      <c r="D419" s="1" t="str">
        <f>IF(COUNTIF($A$3:A419,A419)=1,MATCH(A419,$A$3:$A$2037,0),"")</f>
        <v/>
      </c>
      <c r="F419" s="1" t="str" cm="1">
        <f t="array" ref="F419">IFERROR(INDEX($A$3:$A$1001,SMALL(IF($D$3:$D$1001&lt;&gt;"",ROW($D$3:$D$1001)-1),ROW(A419))),"")</f>
        <v/>
      </c>
    </row>
    <row r="420" spans="1:6">
      <c r="A420" s="1" t="s">
        <v>24</v>
      </c>
      <c r="B420" s="3">
        <v>8</v>
      </c>
      <c r="D420" s="1" t="str">
        <f>IF(COUNTIF($A$3:A420,A420)=1,MATCH(A420,$A$3:$A$2037,0),"")</f>
        <v/>
      </c>
      <c r="F420" s="1" t="str" cm="1">
        <f t="array" ref="F420">IFERROR(INDEX($A$3:$A$1001,SMALL(IF($D$3:$D$1001&lt;&gt;"",ROW($D$3:$D$1001)-1),ROW(A420))),"")</f>
        <v/>
      </c>
    </row>
    <row r="421" spans="1:6">
      <c r="A421" s="1" t="s">
        <v>43</v>
      </c>
      <c r="B421" s="3">
        <v>9</v>
      </c>
      <c r="D421" s="1" t="str">
        <f>IF(COUNTIF($A$3:A421,A421)=1,MATCH(A421,$A$3:$A$2037,0),"")</f>
        <v/>
      </c>
      <c r="F421" s="1" t="str" cm="1">
        <f t="array" ref="F421">IFERROR(INDEX($A$3:$A$1001,SMALL(IF($D$3:$D$1001&lt;&gt;"",ROW($D$3:$D$1001)-1),ROW(A421))),"")</f>
        <v/>
      </c>
    </row>
    <row r="422" spans="1:6">
      <c r="A422" s="1" t="s">
        <v>26</v>
      </c>
      <c r="B422" s="3">
        <v>16</v>
      </c>
      <c r="D422" s="1" t="str">
        <f>IF(COUNTIF($A$3:A422,A422)=1,MATCH(A422,$A$3:$A$2037,0),"")</f>
        <v/>
      </c>
      <c r="F422" s="1" t="str" cm="1">
        <f t="array" ref="F422">IFERROR(INDEX($A$3:$A$1001,SMALL(IF($D$3:$D$1001&lt;&gt;"",ROW($D$3:$D$1001)-1),ROW(A422))),"")</f>
        <v/>
      </c>
    </row>
    <row r="423" spans="1:6">
      <c r="A423" s="1" t="s">
        <v>44</v>
      </c>
      <c r="B423" s="3">
        <v>13</v>
      </c>
      <c r="D423" s="1" t="str">
        <f>IF(COUNTIF($A$3:A423,A423)=1,MATCH(A423,$A$3:$A$2037,0),"")</f>
        <v/>
      </c>
      <c r="F423" s="1" t="str" cm="1">
        <f t="array" ref="F423">IFERROR(INDEX($A$3:$A$1001,SMALL(IF($D$3:$D$1001&lt;&gt;"",ROW($D$3:$D$1001)-1),ROW(A423))),"")</f>
        <v/>
      </c>
    </row>
    <row r="424" spans="1:6">
      <c r="A424" s="1" t="s">
        <v>37</v>
      </c>
      <c r="B424" s="3">
        <v>3</v>
      </c>
      <c r="D424" s="1" t="str">
        <f>IF(COUNTIF($A$3:A424,A424)=1,MATCH(A424,$A$3:$A$2037,0),"")</f>
        <v/>
      </c>
      <c r="F424" s="1" t="str" cm="1">
        <f t="array" ref="F424">IFERROR(INDEX($A$3:$A$1001,SMALL(IF($D$3:$D$1001&lt;&gt;"",ROW($D$3:$D$1001)-1),ROW(A424))),"")</f>
        <v/>
      </c>
    </row>
    <row r="425" spans="1:6">
      <c r="A425" s="1" t="s">
        <v>41</v>
      </c>
      <c r="B425" s="3">
        <v>9</v>
      </c>
      <c r="D425" s="1" t="str">
        <f>IF(COUNTIF($A$3:A425,A425)=1,MATCH(A425,$A$3:$A$2037,0),"")</f>
        <v/>
      </c>
      <c r="F425" s="1" t="str" cm="1">
        <f t="array" ref="F425">IFERROR(INDEX($A$3:$A$1001,SMALL(IF($D$3:$D$1001&lt;&gt;"",ROW($D$3:$D$1001)-1),ROW(A425))),"")</f>
        <v/>
      </c>
    </row>
    <row r="426" spans="1:6">
      <c r="A426" s="1" t="s">
        <v>32</v>
      </c>
      <c r="B426" s="3">
        <v>10</v>
      </c>
      <c r="D426" s="1" t="str">
        <f>IF(COUNTIF($A$3:A426,A426)=1,MATCH(A426,$A$3:$A$2037,0),"")</f>
        <v/>
      </c>
      <c r="F426" s="1" t="str" cm="1">
        <f t="array" ref="F426">IFERROR(INDEX($A$3:$A$1001,SMALL(IF($D$3:$D$1001&lt;&gt;"",ROW($D$3:$D$1001)-1),ROW(A426))),"")</f>
        <v/>
      </c>
    </row>
    <row r="427" spans="1:6">
      <c r="A427" s="1" t="s">
        <v>18</v>
      </c>
      <c r="B427" s="3">
        <v>6</v>
      </c>
      <c r="D427" s="1" t="str">
        <f>IF(COUNTIF($A$3:A427,A427)=1,MATCH(A427,$A$3:$A$2037,0),"")</f>
        <v/>
      </c>
      <c r="F427" s="1" t="str" cm="1">
        <f t="array" ref="F427">IFERROR(INDEX($A$3:$A$1001,SMALL(IF($D$3:$D$1001&lt;&gt;"",ROW($D$3:$D$1001)-1),ROW(A427))),"")</f>
        <v/>
      </c>
    </row>
    <row r="428" spans="1:6">
      <c r="A428" s="1" t="s">
        <v>19</v>
      </c>
      <c r="B428" s="3">
        <v>5</v>
      </c>
      <c r="D428" s="1" t="str">
        <f>IF(COUNTIF($A$3:A428,A428)=1,MATCH(A428,$A$3:$A$2037,0),"")</f>
        <v/>
      </c>
      <c r="F428" s="1" t="str" cm="1">
        <f t="array" ref="F428">IFERROR(INDEX($A$3:$A$1001,SMALL(IF($D$3:$D$1001&lt;&gt;"",ROW($D$3:$D$1001)-1),ROW(A428))),"")</f>
        <v/>
      </c>
    </row>
    <row r="429" spans="1:6">
      <c r="A429" s="1" t="s">
        <v>33</v>
      </c>
      <c r="B429" s="3">
        <v>9</v>
      </c>
      <c r="D429" s="1" t="str">
        <f>IF(COUNTIF($A$3:A429,A429)=1,MATCH(A429,$A$3:$A$2037,0),"")</f>
        <v/>
      </c>
      <c r="F429" s="1" t="str" cm="1">
        <f t="array" ref="F429">IFERROR(INDEX($A$3:$A$1001,SMALL(IF($D$3:$D$1001&lt;&gt;"",ROW($D$3:$D$1001)-1),ROW(A429))),"")</f>
        <v/>
      </c>
    </row>
    <row r="430" spans="1:6">
      <c r="A430" s="1" t="s">
        <v>35</v>
      </c>
      <c r="B430" s="3">
        <v>12</v>
      </c>
      <c r="D430" s="1" t="str">
        <f>IF(COUNTIF($A$3:A430,A430)=1,MATCH(A430,$A$3:$A$2037,0),"")</f>
        <v/>
      </c>
      <c r="F430" s="1" t="str" cm="1">
        <f t="array" ref="F430">IFERROR(INDEX($A$3:$A$1001,SMALL(IF($D$3:$D$1001&lt;&gt;"",ROW($D$3:$D$1001)-1),ROW(A430))),"")</f>
        <v/>
      </c>
    </row>
    <row r="431" spans="1:6">
      <c r="A431" s="1" t="s">
        <v>36</v>
      </c>
      <c r="B431" s="3">
        <v>7</v>
      </c>
      <c r="D431" s="1" t="str">
        <f>IF(COUNTIF($A$3:A431,A431)=1,MATCH(A431,$A$3:$A$2037,0),"")</f>
        <v/>
      </c>
      <c r="F431" s="1" t="str" cm="1">
        <f t="array" ref="F431">IFERROR(INDEX($A$3:$A$1001,SMALL(IF($D$3:$D$1001&lt;&gt;"",ROW($D$3:$D$1001)-1),ROW(A431))),"")</f>
        <v/>
      </c>
    </row>
    <row r="432" spans="1:6">
      <c r="A432" s="1" t="s">
        <v>24</v>
      </c>
      <c r="B432" s="3">
        <v>7</v>
      </c>
      <c r="D432" s="1" t="str">
        <f>IF(COUNTIF($A$3:A432,A432)=1,MATCH(A432,$A$3:$A$2037,0),"")</f>
        <v/>
      </c>
      <c r="F432" s="1" t="str" cm="1">
        <f t="array" ref="F432">IFERROR(INDEX($A$3:$A$1001,SMALL(IF($D$3:$D$1001&lt;&gt;"",ROW($D$3:$D$1001)-1),ROW(A432))),"")</f>
        <v/>
      </c>
    </row>
    <row r="433" spans="1:6">
      <c r="A433" s="1" t="s">
        <v>25</v>
      </c>
      <c r="B433" s="3">
        <v>10</v>
      </c>
      <c r="D433" s="1" t="str">
        <f>IF(COUNTIF($A$3:A433,A433)=1,MATCH(A433,$A$3:$A$2037,0),"")</f>
        <v/>
      </c>
      <c r="F433" s="1" t="str" cm="1">
        <f t="array" ref="F433">IFERROR(INDEX($A$3:$A$1001,SMALL(IF($D$3:$D$1001&lt;&gt;"",ROW($D$3:$D$1001)-1),ROW(A433))),"")</f>
        <v/>
      </c>
    </row>
    <row r="434" spans="1:6">
      <c r="A434" s="1" t="s">
        <v>43</v>
      </c>
      <c r="B434" s="3">
        <v>6</v>
      </c>
      <c r="D434" s="1" t="str">
        <f>IF(COUNTIF($A$3:A434,A434)=1,MATCH(A434,$A$3:$A$2037,0),"")</f>
        <v/>
      </c>
      <c r="F434" s="1" t="str" cm="1">
        <f t="array" ref="F434">IFERROR(INDEX($A$3:$A$1001,SMALL(IF($D$3:$D$1001&lt;&gt;"",ROW($D$3:$D$1001)-1),ROW(A434))),"")</f>
        <v/>
      </c>
    </row>
    <row r="435" spans="1:6">
      <c r="A435" s="1" t="s">
        <v>26</v>
      </c>
      <c r="B435" s="3">
        <v>8</v>
      </c>
      <c r="D435" s="1" t="str">
        <f>IF(COUNTIF($A$3:A435,A435)=1,MATCH(A435,$A$3:$A$2037,0),"")</f>
        <v/>
      </c>
      <c r="F435" s="1" t="str" cm="1">
        <f t="array" ref="F435">IFERROR(INDEX($A$3:$A$1001,SMALL(IF($D$3:$D$1001&lt;&gt;"",ROW($D$3:$D$1001)-1),ROW(A435))),"")</f>
        <v/>
      </c>
    </row>
    <row r="436" spans="1:6">
      <c r="A436" s="1" t="s">
        <v>44</v>
      </c>
      <c r="B436" s="3">
        <v>10</v>
      </c>
      <c r="D436" s="1" t="str">
        <f>IF(COUNTIF($A$3:A436,A436)=1,MATCH(A436,$A$3:$A$2037,0),"")</f>
        <v/>
      </c>
      <c r="F436" s="1" t="str" cm="1">
        <f t="array" ref="F436">IFERROR(INDEX($A$3:$A$1001,SMALL(IF($D$3:$D$1001&lt;&gt;"",ROW($D$3:$D$1001)-1),ROW(A436))),"")</f>
        <v/>
      </c>
    </row>
    <row r="437" spans="1:6">
      <c r="A437" s="1" t="s">
        <v>37</v>
      </c>
      <c r="B437" s="3">
        <v>4</v>
      </c>
      <c r="D437" s="1" t="str">
        <f>IF(COUNTIF($A$3:A437,A437)=1,MATCH(A437,$A$3:$A$2037,0),"")</f>
        <v/>
      </c>
      <c r="F437" s="1" t="str" cm="1">
        <f t="array" ref="F437">IFERROR(INDEX($A$3:$A$1001,SMALL(IF($D$3:$D$1001&lt;&gt;"",ROW($D$3:$D$1001)-1),ROW(A437))),"")</f>
        <v/>
      </c>
    </row>
    <row r="438" spans="1:6">
      <c r="A438" s="1" t="s">
        <v>27</v>
      </c>
      <c r="B438" s="3">
        <v>9</v>
      </c>
      <c r="D438" s="1" t="str">
        <f>IF(COUNTIF($A$3:A438,A438)=1,MATCH(A438,$A$3:$A$2037,0),"")</f>
        <v/>
      </c>
      <c r="F438" s="1" t="str" cm="1">
        <f t="array" ref="F438">IFERROR(INDEX($A$3:$A$1001,SMALL(IF($D$3:$D$1001&lt;&gt;"",ROW($D$3:$D$1001)-1),ROW(A438))),"")</f>
        <v/>
      </c>
    </row>
    <row r="439" spans="1:6">
      <c r="A439" s="1" t="s">
        <v>41</v>
      </c>
      <c r="B439" s="3">
        <v>11</v>
      </c>
      <c r="D439" s="1" t="str">
        <f>IF(COUNTIF($A$3:A439,A439)=1,MATCH(A439,$A$3:$A$2037,0),"")</f>
        <v/>
      </c>
      <c r="F439" s="1" t="str" cm="1">
        <f t="array" ref="F439">IFERROR(INDEX($A$3:$A$1001,SMALL(IF($D$3:$D$1001&lt;&gt;"",ROW($D$3:$D$1001)-1),ROW(A439))),"")</f>
        <v/>
      </c>
    </row>
    <row r="440" spans="1:6">
      <c r="A440" s="1" t="s">
        <v>32</v>
      </c>
      <c r="B440" s="3">
        <v>10</v>
      </c>
      <c r="D440" s="1" t="str">
        <f>IF(COUNTIF($A$3:A440,A440)=1,MATCH(A440,$A$3:$A$2037,0),"")</f>
        <v/>
      </c>
      <c r="F440" s="1" t="str" cm="1">
        <f t="array" ref="F440">IFERROR(INDEX($A$3:$A$1001,SMALL(IF($D$3:$D$1001&lt;&gt;"",ROW($D$3:$D$1001)-1),ROW(A440))),"")</f>
        <v/>
      </c>
    </row>
    <row r="441" spans="1:6">
      <c r="A441" s="1" t="s">
        <v>16</v>
      </c>
      <c r="B441" s="3">
        <v>2</v>
      </c>
      <c r="D441" s="1" t="str">
        <f>IF(COUNTIF($A$3:A441,A441)=1,MATCH(A441,$A$3:$A$2037,0),"")</f>
        <v/>
      </c>
      <c r="F441" s="1" t="str" cm="1">
        <f t="array" ref="F441">IFERROR(INDEX($A$3:$A$1001,SMALL(IF($D$3:$D$1001&lt;&gt;"",ROW($D$3:$D$1001)-1),ROW(A441))),"")</f>
        <v/>
      </c>
    </row>
    <row r="442" spans="1:6">
      <c r="A442" s="1" t="s">
        <v>18</v>
      </c>
      <c r="B442" s="3">
        <v>11</v>
      </c>
      <c r="D442" s="1" t="str">
        <f>IF(COUNTIF($A$3:A442,A442)=1,MATCH(A442,$A$3:$A$2037,0),"")</f>
        <v/>
      </c>
      <c r="F442" s="1" t="str" cm="1">
        <f t="array" ref="F442">IFERROR(INDEX($A$3:$A$1001,SMALL(IF($D$3:$D$1001&lt;&gt;"",ROW($D$3:$D$1001)-1),ROW(A442))),"")</f>
        <v/>
      </c>
    </row>
    <row r="443" spans="1:6">
      <c r="A443" s="1" t="s">
        <v>33</v>
      </c>
      <c r="B443" s="3">
        <v>18</v>
      </c>
      <c r="D443" s="1" t="str">
        <f>IF(COUNTIF($A$3:A443,A443)=1,MATCH(A443,$A$3:$A$2037,0),"")</f>
        <v/>
      </c>
      <c r="F443" s="1" t="str" cm="1">
        <f t="array" ref="F443">IFERROR(INDEX($A$3:$A$1001,SMALL(IF($D$3:$D$1001&lt;&gt;"",ROW($D$3:$D$1001)-1),ROW(A443))),"")</f>
        <v/>
      </c>
    </row>
    <row r="444" spans="1:6">
      <c r="A444" s="1" t="s">
        <v>35</v>
      </c>
      <c r="B444" s="3">
        <v>5</v>
      </c>
      <c r="D444" s="1" t="str">
        <f>IF(COUNTIF($A$3:A444,A444)=1,MATCH(A444,$A$3:$A$2037,0),"")</f>
        <v/>
      </c>
      <c r="F444" s="1" t="str" cm="1">
        <f t="array" ref="F444">IFERROR(INDEX($A$3:$A$1001,SMALL(IF($D$3:$D$1001&lt;&gt;"",ROW($D$3:$D$1001)-1),ROW(A444))),"")</f>
        <v/>
      </c>
    </row>
    <row r="445" spans="1:6">
      <c r="A445" s="1" t="s">
        <v>22</v>
      </c>
      <c r="B445" s="3">
        <v>8</v>
      </c>
      <c r="D445" s="1" t="str">
        <f>IF(COUNTIF($A$3:A445,A445)=1,MATCH(A445,$A$3:$A$2037,0),"")</f>
        <v/>
      </c>
      <c r="F445" s="1" t="str" cm="1">
        <f t="array" ref="F445">IFERROR(INDEX($A$3:$A$1001,SMALL(IF($D$3:$D$1001&lt;&gt;"",ROW($D$3:$D$1001)-1),ROW(A445))),"")</f>
        <v/>
      </c>
    </row>
    <row r="446" spans="1:6">
      <c r="A446" s="1" t="s">
        <v>23</v>
      </c>
      <c r="B446" s="3">
        <v>12</v>
      </c>
      <c r="D446" s="1" t="str">
        <f>IF(COUNTIF($A$3:A446,A446)=1,MATCH(A446,$A$3:$A$2037,0),"")</f>
        <v/>
      </c>
      <c r="F446" s="1" t="str" cm="1">
        <f t="array" ref="F446">IFERROR(INDEX($A$3:$A$1001,SMALL(IF($D$3:$D$1001&lt;&gt;"",ROW($D$3:$D$1001)-1),ROW(A446))),"")</f>
        <v/>
      </c>
    </row>
    <row r="447" spans="1:6">
      <c r="A447" s="1" t="s">
        <v>36</v>
      </c>
      <c r="B447" s="3">
        <v>10</v>
      </c>
      <c r="D447" s="1" t="str">
        <f>IF(COUNTIF($A$3:A447,A447)=1,MATCH(A447,$A$3:$A$2037,0),"")</f>
        <v/>
      </c>
      <c r="F447" s="1" t="str" cm="1">
        <f t="array" ref="F447">IFERROR(INDEX($A$3:$A$1001,SMALL(IF($D$3:$D$1001&lt;&gt;"",ROW($D$3:$D$1001)-1),ROW(A447))),"")</f>
        <v/>
      </c>
    </row>
    <row r="448" spans="1:6">
      <c r="A448" s="1" t="s">
        <v>24</v>
      </c>
      <c r="B448" s="3">
        <v>12</v>
      </c>
      <c r="D448" s="1" t="str">
        <f>IF(COUNTIF($A$3:A448,A448)=1,MATCH(A448,$A$3:$A$2037,0),"")</f>
        <v/>
      </c>
      <c r="F448" s="1" t="str" cm="1">
        <f t="array" ref="F448">IFERROR(INDEX($A$3:$A$1001,SMALL(IF($D$3:$D$1001&lt;&gt;"",ROW($D$3:$D$1001)-1),ROW(A448))),"")</f>
        <v/>
      </c>
    </row>
    <row r="449" spans="1:6">
      <c r="A449" s="1" t="s">
        <v>44</v>
      </c>
      <c r="B449" s="3">
        <v>7</v>
      </c>
      <c r="D449" s="1" t="str">
        <f>IF(COUNTIF($A$3:A449,A449)=1,MATCH(A449,$A$3:$A$2037,0),"")</f>
        <v/>
      </c>
      <c r="F449" s="1" t="str" cm="1">
        <f t="array" ref="F449">IFERROR(INDEX($A$3:$A$1001,SMALL(IF($D$3:$D$1001&lt;&gt;"",ROW($D$3:$D$1001)-1),ROW(A449))),"")</f>
        <v/>
      </c>
    </row>
    <row r="450" spans="1:6">
      <c r="A450" s="1" t="s">
        <v>27</v>
      </c>
      <c r="B450" s="3">
        <v>11</v>
      </c>
      <c r="D450" s="1" t="str">
        <f>IF(COUNTIF($A$3:A450,A450)=1,MATCH(A450,$A$3:$A$2037,0),"")</f>
        <v/>
      </c>
      <c r="F450" s="1" t="str" cm="1">
        <f t="array" ref="F450">IFERROR(INDEX($A$3:$A$1001,SMALL(IF($D$3:$D$1001&lt;&gt;"",ROW($D$3:$D$1001)-1),ROW(A450))),"")</f>
        <v/>
      </c>
    </row>
    <row r="451" spans="1:6">
      <c r="A451" s="1" t="s">
        <v>32</v>
      </c>
      <c r="B451" s="3">
        <v>31</v>
      </c>
      <c r="D451" s="1" t="str">
        <f>IF(COUNTIF($A$3:A451,A451)=1,MATCH(A451,$A$3:$A$2037,0),"")</f>
        <v/>
      </c>
      <c r="F451" s="1" t="str" cm="1">
        <f t="array" ref="F451">IFERROR(INDEX($A$3:$A$1001,SMALL(IF($D$3:$D$1001&lt;&gt;"",ROW($D$3:$D$1001)-1),ROW(A451))),"")</f>
        <v/>
      </c>
    </row>
    <row r="452" spans="1:6">
      <c r="A452" s="1" t="s">
        <v>18</v>
      </c>
      <c r="B452" s="3">
        <v>20</v>
      </c>
      <c r="D452" s="1" t="str">
        <f>IF(COUNTIF($A$3:A452,A452)=1,MATCH(A452,$A$3:$A$2037,0),"")</f>
        <v/>
      </c>
      <c r="F452" s="1" t="str" cm="1">
        <f t="array" ref="F452">IFERROR(INDEX($A$3:$A$1001,SMALL(IF($D$3:$D$1001&lt;&gt;"",ROW($D$3:$D$1001)-1),ROW(A452))),"")</f>
        <v/>
      </c>
    </row>
    <row r="453" spans="1:6">
      <c r="A453" s="1" t="s">
        <v>19</v>
      </c>
      <c r="B453" s="3">
        <v>11</v>
      </c>
      <c r="D453" s="1" t="str">
        <f>IF(COUNTIF($A$3:A453,A453)=1,MATCH(A453,$A$3:$A$2037,0),"")</f>
        <v/>
      </c>
      <c r="F453" s="1" t="str" cm="1">
        <f t="array" ref="F453">IFERROR(INDEX($A$3:$A$1001,SMALL(IF($D$3:$D$1001&lt;&gt;"",ROW($D$3:$D$1001)-1),ROW(A453))),"")</f>
        <v/>
      </c>
    </row>
    <row r="454" spans="1:6">
      <c r="A454" s="1" t="s">
        <v>33</v>
      </c>
      <c r="B454" s="3">
        <v>20</v>
      </c>
      <c r="D454" s="1" t="str">
        <f>IF(COUNTIF($A$3:A454,A454)=1,MATCH(A454,$A$3:$A$2037,0),"")</f>
        <v/>
      </c>
      <c r="F454" s="1" t="str" cm="1">
        <f t="array" ref="F454">IFERROR(INDEX($A$3:$A$1001,SMALL(IF($D$3:$D$1001&lt;&gt;"",ROW($D$3:$D$1001)-1),ROW(A454))),"")</f>
        <v/>
      </c>
    </row>
    <row r="455" spans="1:6">
      <c r="A455" s="1" t="s">
        <v>35</v>
      </c>
      <c r="B455" s="3">
        <v>21</v>
      </c>
      <c r="D455" s="1" t="str">
        <f>IF(COUNTIF($A$3:A455,A455)=1,MATCH(A455,$A$3:$A$2037,0),"")</f>
        <v/>
      </c>
      <c r="F455" s="1" t="str" cm="1">
        <f t="array" ref="F455">IFERROR(INDEX($A$3:$A$1001,SMALL(IF($D$3:$D$1001&lt;&gt;"",ROW($D$3:$D$1001)-1),ROW(A455))),"")</f>
        <v/>
      </c>
    </row>
    <row r="456" spans="1:6">
      <c r="A456" s="1" t="s">
        <v>21</v>
      </c>
      <c r="B456" s="3">
        <v>23</v>
      </c>
      <c r="D456" s="1" t="str">
        <f>IF(COUNTIF($A$3:A456,A456)=1,MATCH(A456,$A$3:$A$2037,0),"")</f>
        <v/>
      </c>
      <c r="F456" s="1" t="str" cm="1">
        <f t="array" ref="F456">IFERROR(INDEX($A$3:$A$1001,SMALL(IF($D$3:$D$1001&lt;&gt;"",ROW($D$3:$D$1001)-1),ROW(A456))),"")</f>
        <v/>
      </c>
    </row>
    <row r="457" spans="1:6">
      <c r="A457" s="1" t="s">
        <v>22</v>
      </c>
      <c r="B457" s="3">
        <v>16</v>
      </c>
      <c r="D457" s="1" t="str">
        <f>IF(COUNTIF($A$3:A457,A457)=1,MATCH(A457,$A$3:$A$2037,0),"")</f>
        <v/>
      </c>
      <c r="F457" s="1" t="str" cm="1">
        <f t="array" ref="F457">IFERROR(INDEX($A$3:$A$1001,SMALL(IF($D$3:$D$1001&lt;&gt;"",ROW($D$3:$D$1001)-1),ROW(A457))),"")</f>
        <v/>
      </c>
    </row>
    <row r="458" spans="1:6">
      <c r="A458" s="1" t="s">
        <v>23</v>
      </c>
      <c r="B458" s="3">
        <v>7</v>
      </c>
      <c r="D458" s="1" t="str">
        <f>IF(COUNTIF($A$3:A458,A458)=1,MATCH(A458,$A$3:$A$2037,0),"")</f>
        <v/>
      </c>
      <c r="F458" s="1" t="str" cm="1">
        <f t="array" ref="F458">IFERROR(INDEX($A$3:$A$1001,SMALL(IF($D$3:$D$1001&lt;&gt;"",ROW($D$3:$D$1001)-1),ROW(A458))),"")</f>
        <v/>
      </c>
    </row>
    <row r="459" spans="1:6">
      <c r="A459" s="1" t="s">
        <v>24</v>
      </c>
      <c r="B459" s="3">
        <v>16</v>
      </c>
      <c r="D459" s="1" t="str">
        <f>IF(COUNTIF($A$3:A459,A459)=1,MATCH(A459,$A$3:$A$2037,0),"")</f>
        <v/>
      </c>
      <c r="F459" s="1" t="str" cm="1">
        <f t="array" ref="F459">IFERROR(INDEX($A$3:$A$1001,SMALL(IF($D$3:$D$1001&lt;&gt;"",ROW($D$3:$D$1001)-1),ROW(A459))),"")</f>
        <v/>
      </c>
    </row>
    <row r="460" spans="1:6">
      <c r="A460" s="1" t="s">
        <v>25</v>
      </c>
      <c r="B460" s="3">
        <v>14</v>
      </c>
      <c r="D460" s="1" t="str">
        <f>IF(COUNTIF($A$3:A460,A460)=1,MATCH(A460,$A$3:$A$2037,0),"")</f>
        <v/>
      </c>
      <c r="F460" s="1" t="str" cm="1">
        <f t="array" ref="F460">IFERROR(INDEX($A$3:$A$1001,SMALL(IF($D$3:$D$1001&lt;&gt;"",ROW($D$3:$D$1001)-1),ROW(A460))),"")</f>
        <v/>
      </c>
    </row>
    <row r="461" spans="1:6">
      <c r="A461" s="1" t="s">
        <v>44</v>
      </c>
      <c r="B461" s="3">
        <v>18</v>
      </c>
      <c r="D461" s="1" t="str">
        <f>IF(COUNTIF($A$3:A461,A461)=1,MATCH(A461,$A$3:$A$2037,0),"")</f>
        <v/>
      </c>
      <c r="F461" s="1" t="str" cm="1">
        <f t="array" ref="F461">IFERROR(INDEX($A$3:$A$1001,SMALL(IF($D$3:$D$1001&lt;&gt;"",ROW($D$3:$D$1001)-1),ROW(A461))),"")</f>
        <v/>
      </c>
    </row>
    <row r="462" spans="1:6">
      <c r="A462" s="1" t="s">
        <v>16</v>
      </c>
      <c r="B462" s="3">
        <v>11</v>
      </c>
      <c r="D462" s="1" t="str">
        <f>IF(COUNTIF($A$3:A462,A462)=1,MATCH(A462,$A$3:$A$2037,0),"")</f>
        <v/>
      </c>
      <c r="F462" s="1" t="str" cm="1">
        <f t="array" ref="F462">IFERROR(INDEX($A$3:$A$1001,SMALL(IF($D$3:$D$1001&lt;&gt;"",ROW($D$3:$D$1001)-1),ROW(A462))),"")</f>
        <v/>
      </c>
    </row>
    <row r="463" spans="1:6">
      <c r="A463" s="1" t="s">
        <v>18</v>
      </c>
      <c r="B463" s="3">
        <v>16</v>
      </c>
      <c r="D463" s="1" t="str">
        <f>IF(COUNTIF($A$3:A463,A463)=1,MATCH(A463,$A$3:$A$2037,0),"")</f>
        <v/>
      </c>
      <c r="F463" s="1" t="str" cm="1">
        <f t="array" ref="F463">IFERROR(INDEX($A$3:$A$1001,SMALL(IF($D$3:$D$1001&lt;&gt;"",ROW($D$3:$D$1001)-1),ROW(A463))),"")</f>
        <v/>
      </c>
    </row>
    <row r="464" spans="1:6">
      <c r="A464" s="1" t="s">
        <v>20</v>
      </c>
      <c r="B464" s="3">
        <v>7</v>
      </c>
      <c r="D464" s="1" t="str">
        <f>IF(COUNTIF($A$3:A464,A464)=1,MATCH(A464,$A$3:$A$2037,0),"")</f>
        <v/>
      </c>
      <c r="F464" s="1" t="str" cm="1">
        <f t="array" ref="F464">IFERROR(INDEX($A$3:$A$1001,SMALL(IF($D$3:$D$1001&lt;&gt;"",ROW($D$3:$D$1001)-1),ROW(A464))),"")</f>
        <v/>
      </c>
    </row>
    <row r="465" spans="1:6">
      <c r="A465" s="1" t="s">
        <v>35</v>
      </c>
      <c r="B465" s="3">
        <v>16</v>
      </c>
      <c r="D465" s="1" t="str">
        <f>IF(COUNTIF($A$3:A465,A465)=1,MATCH(A465,$A$3:$A$2037,0),"")</f>
        <v/>
      </c>
      <c r="F465" s="1" t="str" cm="1">
        <f t="array" ref="F465">IFERROR(INDEX($A$3:$A$1001,SMALL(IF($D$3:$D$1001&lt;&gt;"",ROW($D$3:$D$1001)-1),ROW(A465))),"")</f>
        <v/>
      </c>
    </row>
    <row r="466" spans="1:6">
      <c r="A466" s="1" t="s">
        <v>22</v>
      </c>
      <c r="B466" s="3">
        <v>6</v>
      </c>
      <c r="D466" s="1" t="str">
        <f>IF(COUNTIF($A$3:A466,A466)=1,MATCH(A466,$A$3:$A$2037,0),"")</f>
        <v/>
      </c>
      <c r="F466" s="1" t="str" cm="1">
        <f t="array" ref="F466">IFERROR(INDEX($A$3:$A$1001,SMALL(IF($D$3:$D$1001&lt;&gt;"",ROW($D$3:$D$1001)-1),ROW(A466))),"")</f>
        <v/>
      </c>
    </row>
    <row r="467" spans="1:6">
      <c r="A467" s="1" t="s">
        <v>23</v>
      </c>
      <c r="B467" s="3">
        <v>17</v>
      </c>
      <c r="D467" s="1" t="str">
        <f>IF(COUNTIF($A$3:A467,A467)=1,MATCH(A467,$A$3:$A$2037,0),"")</f>
        <v/>
      </c>
      <c r="F467" s="1" t="str" cm="1">
        <f t="array" ref="F467">IFERROR(INDEX($A$3:$A$1001,SMALL(IF($D$3:$D$1001&lt;&gt;"",ROW($D$3:$D$1001)-1),ROW(A467))),"")</f>
        <v/>
      </c>
    </row>
    <row r="468" spans="1:6">
      <c r="A468" s="1" t="s">
        <v>36</v>
      </c>
      <c r="B468" s="3">
        <v>15</v>
      </c>
      <c r="D468" s="1" t="str">
        <f>IF(COUNTIF($A$3:A468,A468)=1,MATCH(A468,$A$3:$A$2037,0),"")</f>
        <v/>
      </c>
      <c r="F468" s="1" t="str" cm="1">
        <f t="array" ref="F468">IFERROR(INDEX($A$3:$A$1001,SMALL(IF($D$3:$D$1001&lt;&gt;"",ROW($D$3:$D$1001)-1),ROW(A468))),"")</f>
        <v/>
      </c>
    </row>
    <row r="469" spans="1:6">
      <c r="A469" s="1" t="s">
        <v>42</v>
      </c>
      <c r="B469" s="3">
        <v>19</v>
      </c>
      <c r="D469" s="1" t="str">
        <f>IF(COUNTIF($A$3:A469,A469)=1,MATCH(A469,$A$3:$A$2037,0),"")</f>
        <v/>
      </c>
      <c r="F469" s="1" t="str" cm="1">
        <f t="array" ref="F469">IFERROR(INDEX($A$3:$A$1001,SMALL(IF($D$3:$D$1001&lt;&gt;"",ROW($D$3:$D$1001)-1),ROW(A469))),"")</f>
        <v/>
      </c>
    </row>
    <row r="470" spans="1:6">
      <c r="A470" s="1" t="s">
        <v>24</v>
      </c>
      <c r="B470" s="3">
        <v>11</v>
      </c>
      <c r="D470" s="1" t="str">
        <f>IF(COUNTIF($A$3:A470,A470)=1,MATCH(A470,$A$3:$A$2037,0),"")</f>
        <v/>
      </c>
      <c r="F470" s="1" t="str" cm="1">
        <f t="array" ref="F470">IFERROR(INDEX($A$3:$A$1001,SMALL(IF($D$3:$D$1001&lt;&gt;"",ROW($D$3:$D$1001)-1),ROW(A470))),"")</f>
        <v/>
      </c>
    </row>
    <row r="471" spans="1:6">
      <c r="A471" s="1" t="s">
        <v>26</v>
      </c>
      <c r="B471" s="3">
        <v>8</v>
      </c>
      <c r="D471" s="1" t="str">
        <f>IF(COUNTIF($A$3:A471,A471)=1,MATCH(A471,$A$3:$A$2037,0),"")</f>
        <v/>
      </c>
      <c r="F471" s="1" t="str" cm="1">
        <f t="array" ref="F471">IFERROR(INDEX($A$3:$A$1001,SMALL(IF($D$3:$D$1001&lt;&gt;"",ROW($D$3:$D$1001)-1),ROW(A471))),"")</f>
        <v/>
      </c>
    </row>
    <row r="472" spans="1:6">
      <c r="A472" s="1" t="s">
        <v>44</v>
      </c>
      <c r="B472" s="3">
        <v>8</v>
      </c>
      <c r="D472" s="1" t="str">
        <f>IF(COUNTIF($A$3:A472,A472)=1,MATCH(A472,$A$3:$A$2037,0),"")</f>
        <v/>
      </c>
      <c r="F472" s="1" t="str" cm="1">
        <f t="array" ref="F472">IFERROR(INDEX($A$3:$A$1001,SMALL(IF($D$3:$D$1001&lt;&gt;"",ROW($D$3:$D$1001)-1),ROW(A472))),"")</f>
        <v/>
      </c>
    </row>
    <row r="473" spans="1:6">
      <c r="A473" s="1" t="s">
        <v>37</v>
      </c>
      <c r="B473" s="3">
        <v>12</v>
      </c>
      <c r="D473" s="1" t="str">
        <f>IF(COUNTIF($A$3:A473,A473)=1,MATCH(A473,$A$3:$A$2037,0),"")</f>
        <v/>
      </c>
      <c r="F473" s="1" t="str" cm="1">
        <f t="array" ref="F473">IFERROR(INDEX($A$3:$A$1001,SMALL(IF($D$3:$D$1001&lt;&gt;"",ROW($D$3:$D$1001)-1),ROW(A473))),"")</f>
        <v/>
      </c>
    </row>
    <row r="474" spans="1:6">
      <c r="A474" s="1" t="s">
        <v>19</v>
      </c>
      <c r="B474" s="3">
        <v>14</v>
      </c>
      <c r="D474" s="1" t="str">
        <f>IF(COUNTIF($A$3:A474,A474)=1,MATCH(A474,$A$3:$A$2037,0),"")</f>
        <v/>
      </c>
      <c r="F474" s="1" t="str" cm="1">
        <f t="array" ref="F474">IFERROR(INDEX($A$3:$A$1001,SMALL(IF($D$3:$D$1001&lt;&gt;"",ROW($D$3:$D$1001)-1),ROW(A474))),"")</f>
        <v/>
      </c>
    </row>
    <row r="475" spans="1:6">
      <c r="A475" s="1" t="s">
        <v>33</v>
      </c>
      <c r="B475" s="3">
        <v>6</v>
      </c>
      <c r="D475" s="1" t="str">
        <f>IF(COUNTIF($A$3:A475,A475)=1,MATCH(A475,$A$3:$A$2037,0),"")</f>
        <v/>
      </c>
      <c r="F475" s="1" t="str" cm="1">
        <f t="array" ref="F475">IFERROR(INDEX($A$3:$A$1001,SMALL(IF($D$3:$D$1001&lt;&gt;"",ROW($D$3:$D$1001)-1),ROW(A475))),"")</f>
        <v/>
      </c>
    </row>
    <row r="476" spans="1:6">
      <c r="A476" s="1" t="s">
        <v>35</v>
      </c>
      <c r="B476" s="3">
        <v>14</v>
      </c>
      <c r="D476" s="1" t="str">
        <f>IF(COUNTIF($A$3:A476,A476)=1,MATCH(A476,$A$3:$A$2037,0),"")</f>
        <v/>
      </c>
      <c r="F476" s="1" t="str" cm="1">
        <f t="array" ref="F476">IFERROR(INDEX($A$3:$A$1001,SMALL(IF($D$3:$D$1001&lt;&gt;"",ROW($D$3:$D$1001)-1),ROW(A476))),"")</f>
        <v/>
      </c>
    </row>
    <row r="477" spans="1:6">
      <c r="A477" s="1" t="s">
        <v>21</v>
      </c>
      <c r="B477" s="3">
        <v>14</v>
      </c>
      <c r="D477" s="1" t="str">
        <f>IF(COUNTIF($A$3:A477,A477)=1,MATCH(A477,$A$3:$A$2037,0),"")</f>
        <v/>
      </c>
      <c r="F477" s="1" t="str" cm="1">
        <f t="array" ref="F477">IFERROR(INDEX($A$3:$A$1001,SMALL(IF($D$3:$D$1001&lt;&gt;"",ROW($D$3:$D$1001)-1),ROW(A477))),"")</f>
        <v/>
      </c>
    </row>
    <row r="478" spans="1:6">
      <c r="A478" s="1" t="s">
        <v>22</v>
      </c>
      <c r="B478" s="3">
        <v>16</v>
      </c>
      <c r="D478" s="1" t="str">
        <f>IF(COUNTIF($A$3:A478,A478)=1,MATCH(A478,$A$3:$A$2037,0),"")</f>
        <v/>
      </c>
      <c r="F478" s="1" t="str" cm="1">
        <f t="array" ref="F478">IFERROR(INDEX($A$3:$A$1001,SMALL(IF($D$3:$D$1001&lt;&gt;"",ROW($D$3:$D$1001)-1),ROW(A478))),"")</f>
        <v/>
      </c>
    </row>
    <row r="479" spans="1:6">
      <c r="A479" s="1" t="s">
        <v>36</v>
      </c>
      <c r="B479" s="3">
        <v>10</v>
      </c>
      <c r="D479" s="1" t="str">
        <f>IF(COUNTIF($A$3:A479,A479)=1,MATCH(A479,$A$3:$A$2037,0),"")</f>
        <v/>
      </c>
      <c r="F479" s="1" t="str" cm="1">
        <f t="array" ref="F479">IFERROR(INDEX($A$3:$A$1001,SMALL(IF($D$3:$D$1001&lt;&gt;"",ROW($D$3:$D$1001)-1),ROW(A479))),"")</f>
        <v/>
      </c>
    </row>
    <row r="480" spans="1:6">
      <c r="A480" s="1" t="s">
        <v>42</v>
      </c>
      <c r="B480" s="3">
        <v>16</v>
      </c>
      <c r="D480" s="1" t="str">
        <f>IF(COUNTIF($A$3:A480,A480)=1,MATCH(A480,$A$3:$A$2037,0),"")</f>
        <v/>
      </c>
      <c r="F480" s="1" t="str" cm="1">
        <f t="array" ref="F480">IFERROR(INDEX($A$3:$A$1001,SMALL(IF($D$3:$D$1001&lt;&gt;"",ROW($D$3:$D$1001)-1),ROW(A480))),"")</f>
        <v/>
      </c>
    </row>
    <row r="481" spans="1:6">
      <c r="A481" s="1" t="s">
        <v>24</v>
      </c>
      <c r="B481" s="3">
        <v>14</v>
      </c>
      <c r="D481" s="1" t="str">
        <f>IF(COUNTIF($A$3:A481,A481)=1,MATCH(A481,$A$3:$A$2037,0),"")</f>
        <v/>
      </c>
      <c r="F481" s="1" t="str" cm="1">
        <f t="array" ref="F481">IFERROR(INDEX($A$3:$A$1001,SMALL(IF($D$3:$D$1001&lt;&gt;"",ROW($D$3:$D$1001)-1),ROW(A481))),"")</f>
        <v/>
      </c>
    </row>
    <row r="482" spans="1:6">
      <c r="A482" s="1" t="s">
        <v>25</v>
      </c>
      <c r="B482" s="3">
        <v>28</v>
      </c>
      <c r="D482" s="1" t="str">
        <f>IF(COUNTIF($A$3:A482,A482)=1,MATCH(A482,$A$3:$A$2037,0),"")</f>
        <v/>
      </c>
      <c r="F482" s="1" t="str" cm="1">
        <f t="array" ref="F482">IFERROR(INDEX($A$3:$A$1001,SMALL(IF($D$3:$D$1001&lt;&gt;"",ROW($D$3:$D$1001)-1),ROW(A482))),"")</f>
        <v/>
      </c>
    </row>
    <row r="483" spans="1:6">
      <c r="A483" s="1" t="s">
        <v>44</v>
      </c>
      <c r="B483" s="3">
        <v>12</v>
      </c>
      <c r="D483" s="1" t="str">
        <f>IF(COUNTIF($A$3:A483,A483)=1,MATCH(A483,$A$3:$A$2037,0),"")</f>
        <v/>
      </c>
      <c r="F483" s="1" t="str" cm="1">
        <f t="array" ref="F483">IFERROR(INDEX($A$3:$A$1001,SMALL(IF($D$3:$D$1001&lt;&gt;"",ROW($D$3:$D$1001)-1),ROW(A483))),"")</f>
        <v/>
      </c>
    </row>
    <row r="484" spans="1:6">
      <c r="A484" s="1" t="s">
        <v>41</v>
      </c>
      <c r="B484" s="3">
        <v>10</v>
      </c>
      <c r="D484" s="1" t="str">
        <f>IF(COUNTIF($A$3:A484,A484)=1,MATCH(A484,$A$3:$A$2037,0),"")</f>
        <v/>
      </c>
      <c r="F484" s="1" t="str" cm="1">
        <f t="array" ref="F484">IFERROR(INDEX($A$3:$A$1001,SMALL(IF($D$3:$D$1001&lt;&gt;"",ROW($D$3:$D$1001)-1),ROW(A484))),"")</f>
        <v/>
      </c>
    </row>
    <row r="485" spans="1:6">
      <c r="A485" s="1" t="s">
        <v>32</v>
      </c>
      <c r="B485" s="3">
        <v>12</v>
      </c>
      <c r="D485" s="1" t="str">
        <f>IF(COUNTIF($A$3:A485,A485)=1,MATCH(A485,$A$3:$A$2037,0),"")</f>
        <v/>
      </c>
      <c r="F485" s="1" t="str" cm="1">
        <f t="array" ref="F485">IFERROR(INDEX($A$3:$A$1001,SMALL(IF($D$3:$D$1001&lt;&gt;"",ROW($D$3:$D$1001)-1),ROW(A485))),"")</f>
        <v/>
      </c>
    </row>
    <row r="486" spans="1:6">
      <c r="A486" s="1" t="s">
        <v>18</v>
      </c>
      <c r="B486" s="3">
        <v>14</v>
      </c>
      <c r="D486" s="1" t="str">
        <f>IF(COUNTIF($A$3:A486,A486)=1,MATCH(A486,$A$3:$A$2037,0),"")</f>
        <v/>
      </c>
      <c r="F486" s="1" t="str" cm="1">
        <f t="array" ref="F486">IFERROR(INDEX($A$3:$A$1001,SMALL(IF($D$3:$D$1001&lt;&gt;"",ROW($D$3:$D$1001)-1),ROW(A486))),"")</f>
        <v/>
      </c>
    </row>
    <row r="487" spans="1:6">
      <c r="A487" s="1" t="s">
        <v>33</v>
      </c>
      <c r="B487" s="3">
        <v>6</v>
      </c>
      <c r="D487" s="1" t="str">
        <f>IF(COUNTIF($A$3:A487,A487)=1,MATCH(A487,$A$3:$A$2037,0),"")</f>
        <v/>
      </c>
      <c r="F487" s="1" t="str" cm="1">
        <f t="array" ref="F487">IFERROR(INDEX($A$3:$A$1001,SMALL(IF($D$3:$D$1001&lt;&gt;"",ROW($D$3:$D$1001)-1),ROW(A487))),"")</f>
        <v/>
      </c>
    </row>
    <row r="488" spans="1:6">
      <c r="A488" s="1" t="s">
        <v>35</v>
      </c>
      <c r="B488" s="3">
        <v>8</v>
      </c>
      <c r="D488" s="1" t="str">
        <f>IF(COUNTIF($A$3:A488,A488)=1,MATCH(A488,$A$3:$A$2037,0),"")</f>
        <v/>
      </c>
      <c r="F488" s="1" t="str" cm="1">
        <f t="array" ref="F488">IFERROR(INDEX($A$3:$A$1001,SMALL(IF($D$3:$D$1001&lt;&gt;"",ROW($D$3:$D$1001)-1),ROW(A488))),"")</f>
        <v/>
      </c>
    </row>
    <row r="489" spans="1:6">
      <c r="A489" s="1" t="s">
        <v>21</v>
      </c>
      <c r="B489" s="3">
        <v>10</v>
      </c>
      <c r="D489" s="1" t="str">
        <f>IF(COUNTIF($A$3:A489,A489)=1,MATCH(A489,$A$3:$A$2037,0),"")</f>
        <v/>
      </c>
      <c r="F489" s="1" t="str" cm="1">
        <f t="array" ref="F489">IFERROR(INDEX($A$3:$A$1001,SMALL(IF($D$3:$D$1001&lt;&gt;"",ROW($D$3:$D$1001)-1),ROW(A489))),"")</f>
        <v/>
      </c>
    </row>
    <row r="490" spans="1:6">
      <c r="A490" s="1" t="s">
        <v>22</v>
      </c>
      <c r="B490" s="3">
        <v>8</v>
      </c>
      <c r="D490" s="1" t="str">
        <f>IF(COUNTIF($A$3:A490,A490)=1,MATCH(A490,$A$3:$A$2037,0),"")</f>
        <v/>
      </c>
      <c r="F490" s="1" t="str" cm="1">
        <f t="array" ref="F490">IFERROR(INDEX($A$3:$A$1001,SMALL(IF($D$3:$D$1001&lt;&gt;"",ROW($D$3:$D$1001)-1),ROW(A490))),"")</f>
        <v/>
      </c>
    </row>
    <row r="491" spans="1:6">
      <c r="A491" s="1" t="s">
        <v>23</v>
      </c>
      <c r="B491" s="3">
        <v>6</v>
      </c>
      <c r="D491" s="1" t="str">
        <f>IF(COUNTIF($A$3:A491,A491)=1,MATCH(A491,$A$3:$A$2037,0),"")</f>
        <v/>
      </c>
      <c r="F491" s="1" t="str" cm="1">
        <f t="array" ref="F491">IFERROR(INDEX($A$3:$A$1001,SMALL(IF($D$3:$D$1001&lt;&gt;"",ROW($D$3:$D$1001)-1),ROW(A491))),"")</f>
        <v/>
      </c>
    </row>
    <row r="492" spans="1:6">
      <c r="A492" s="1" t="s">
        <v>36</v>
      </c>
      <c r="B492" s="3">
        <v>8</v>
      </c>
      <c r="D492" s="1" t="str">
        <f>IF(COUNTIF($A$3:A492,A492)=1,MATCH(A492,$A$3:$A$2037,0),"")</f>
        <v/>
      </c>
      <c r="F492" s="1" t="str" cm="1">
        <f t="array" ref="F492">IFERROR(INDEX($A$3:$A$1001,SMALL(IF($D$3:$D$1001&lt;&gt;"",ROW($D$3:$D$1001)-1),ROW(A492))),"")</f>
        <v/>
      </c>
    </row>
    <row r="493" spans="1:6">
      <c r="A493" s="1" t="s">
        <v>25</v>
      </c>
      <c r="B493" s="3">
        <v>5</v>
      </c>
      <c r="D493" s="1" t="str">
        <f>IF(COUNTIF($A$3:A493,A493)=1,MATCH(A493,$A$3:$A$2037,0),"")</f>
        <v/>
      </c>
      <c r="F493" s="1" t="str" cm="1">
        <f t="array" ref="F493">IFERROR(INDEX($A$3:$A$1001,SMALL(IF($D$3:$D$1001&lt;&gt;"",ROW($D$3:$D$1001)-1),ROW(A493))),"")</f>
        <v/>
      </c>
    </row>
    <row r="494" spans="1:6">
      <c r="A494" s="1" t="s">
        <v>27</v>
      </c>
      <c r="B494" s="3">
        <v>9</v>
      </c>
      <c r="D494" s="1" t="str">
        <f>IF(COUNTIF($A$3:A494,A494)=1,MATCH(A494,$A$3:$A$2037,0),"")</f>
        <v/>
      </c>
      <c r="F494" s="1" t="str" cm="1">
        <f t="array" ref="F494">IFERROR(INDEX($A$3:$A$1001,SMALL(IF($D$3:$D$1001&lt;&gt;"",ROW($D$3:$D$1001)-1),ROW(A494))),"")</f>
        <v/>
      </c>
    </row>
    <row r="495" spans="1:6">
      <c r="A495" s="1" t="s">
        <v>41</v>
      </c>
      <c r="B495" s="3">
        <v>11</v>
      </c>
      <c r="D495" s="1" t="str">
        <f>IF(COUNTIF($A$3:A495,A495)=1,MATCH(A495,$A$3:$A$2037,0),"")</f>
        <v/>
      </c>
      <c r="F495" s="1" t="str" cm="1">
        <f t="array" ref="F495">IFERROR(INDEX($A$3:$A$1001,SMALL(IF($D$3:$D$1001&lt;&gt;"",ROW($D$3:$D$1001)-1),ROW(A495))),"")</f>
        <v/>
      </c>
    </row>
    <row r="496" spans="1:6">
      <c r="A496" s="1" t="s">
        <v>32</v>
      </c>
      <c r="B496" s="3">
        <v>12</v>
      </c>
      <c r="D496" s="1" t="str">
        <f>IF(COUNTIF($A$3:A496,A496)=1,MATCH(A496,$A$3:$A$2037,0),"")</f>
        <v/>
      </c>
      <c r="F496" s="1" t="str" cm="1">
        <f t="array" ref="F496">IFERROR(INDEX($A$3:$A$1001,SMALL(IF($D$3:$D$1001&lt;&gt;"",ROW($D$3:$D$1001)-1),ROW(A496))),"")</f>
        <v/>
      </c>
    </row>
    <row r="497" spans="1:6">
      <c r="A497" s="1" t="s">
        <v>16</v>
      </c>
      <c r="B497" s="3">
        <v>18</v>
      </c>
      <c r="D497" s="1" t="str">
        <f>IF(COUNTIF($A$3:A497,A497)=1,MATCH(A497,$A$3:$A$2037,0),"")</f>
        <v/>
      </c>
      <c r="F497" s="1" t="str" cm="1">
        <f t="array" ref="F497">IFERROR(INDEX($A$3:$A$1001,SMALL(IF($D$3:$D$1001&lt;&gt;"",ROW($D$3:$D$1001)-1),ROW(A497))),"")</f>
        <v/>
      </c>
    </row>
    <row r="498" spans="1:6">
      <c r="A498" s="1" t="s">
        <v>18</v>
      </c>
      <c r="B498" s="3">
        <v>9</v>
      </c>
      <c r="D498" s="1" t="str">
        <f>IF(COUNTIF($A$3:A498,A498)=1,MATCH(A498,$A$3:$A$2037,0),"")</f>
        <v/>
      </c>
      <c r="F498" s="1" t="str" cm="1">
        <f t="array" ref="F498">IFERROR(INDEX($A$3:$A$1001,SMALL(IF($D$3:$D$1001&lt;&gt;"",ROW($D$3:$D$1001)-1),ROW(A498))),"")</f>
        <v/>
      </c>
    </row>
    <row r="499" spans="1:6">
      <c r="A499" s="1" t="s">
        <v>20</v>
      </c>
      <c r="B499" s="3">
        <v>18</v>
      </c>
      <c r="D499" s="1" t="str">
        <f>IF(COUNTIF($A$3:A499,A499)=1,MATCH(A499,$A$3:$A$2037,0),"")</f>
        <v/>
      </c>
      <c r="F499" s="1" t="str" cm="1">
        <f t="array" ref="F499">IFERROR(INDEX($A$3:$A$1001,SMALL(IF($D$3:$D$1001&lt;&gt;"",ROW($D$3:$D$1001)-1),ROW(A499))),"")</f>
        <v/>
      </c>
    </row>
    <row r="500" spans="1:6">
      <c r="A500" s="1" t="s">
        <v>33</v>
      </c>
      <c r="B500" s="3">
        <v>13</v>
      </c>
      <c r="D500" s="1" t="str">
        <f>IF(COUNTIF($A$3:A500,A500)=1,MATCH(A500,$A$3:$A$2037,0),"")</f>
        <v/>
      </c>
      <c r="F500" s="1" t="str" cm="1">
        <f t="array" ref="F500">IFERROR(INDEX($A$3:$A$1001,SMALL(IF($D$3:$D$1001&lt;&gt;"",ROW($D$3:$D$1001)-1),ROW(A500))),"")</f>
        <v/>
      </c>
    </row>
    <row r="501" spans="1:6">
      <c r="A501" s="1" t="s">
        <v>35</v>
      </c>
      <c r="B501" s="3">
        <v>14</v>
      </c>
      <c r="D501" s="1" t="str">
        <f>IF(COUNTIF($A$3:A501,A501)=1,MATCH(A501,$A$3:$A$2037,0),"")</f>
        <v/>
      </c>
      <c r="F501" s="1" t="str" cm="1">
        <f t="array" ref="F501">IFERROR(INDEX($A$3:$A$1001,SMALL(IF($D$3:$D$1001&lt;&gt;"",ROW($D$3:$D$1001)-1),ROW(A501))),"")</f>
        <v/>
      </c>
    </row>
    <row r="502" spans="1:6">
      <c r="A502" s="1" t="s">
        <v>21</v>
      </c>
      <c r="B502" s="3">
        <v>23</v>
      </c>
      <c r="D502" s="1" t="str">
        <f>IF(COUNTIF($A$3:A502,A502)=1,MATCH(A502,$A$3:$A$2037,0),"")</f>
        <v/>
      </c>
      <c r="F502" s="1" t="str" cm="1">
        <f t="array" ref="F502">IFERROR(INDEX($A$3:$A$1001,SMALL(IF($D$3:$D$1001&lt;&gt;"",ROW($D$3:$D$1001)-1),ROW(A502))),"")</f>
        <v/>
      </c>
    </row>
    <row r="503" spans="1:6">
      <c r="A503" s="1" t="s">
        <v>22</v>
      </c>
      <c r="B503" s="3">
        <v>18</v>
      </c>
      <c r="D503" s="1" t="str">
        <f>IF(COUNTIF($A$3:A503,A503)=1,MATCH(A503,$A$3:$A$2037,0),"")</f>
        <v/>
      </c>
      <c r="F503" s="1" t="str" cm="1">
        <f t="array" ref="F503">IFERROR(INDEX($A$3:$A$1001,SMALL(IF($D$3:$D$1001&lt;&gt;"",ROW($D$3:$D$1001)-1),ROW(A503))),"")</f>
        <v/>
      </c>
    </row>
    <row r="504" spans="1:6">
      <c r="A504" s="1" t="s">
        <v>23</v>
      </c>
      <c r="B504" s="3">
        <v>21</v>
      </c>
      <c r="D504" s="1" t="str">
        <f>IF(COUNTIF($A$3:A504,A504)=1,MATCH(A504,$A$3:$A$2037,0),"")</f>
        <v/>
      </c>
      <c r="F504" s="1" t="str" cm="1">
        <f t="array" ref="F504">IFERROR(INDEX($A$3:$A$1001,SMALL(IF($D$3:$D$1001&lt;&gt;"",ROW($D$3:$D$1001)-1),ROW(A504))),"")</f>
        <v/>
      </c>
    </row>
    <row r="505" spans="1:6">
      <c r="A505" s="1" t="s">
        <v>42</v>
      </c>
      <c r="B505" s="3">
        <v>9</v>
      </c>
      <c r="D505" s="1" t="str">
        <f>IF(COUNTIF($A$3:A505,A505)=1,MATCH(A505,$A$3:$A$2037,0),"")</f>
        <v/>
      </c>
      <c r="F505" s="1" t="str" cm="1">
        <f t="array" ref="F505">IFERROR(INDEX($A$3:$A$1001,SMALL(IF($D$3:$D$1001&lt;&gt;"",ROW($D$3:$D$1001)-1),ROW(A505))),"")</f>
        <v/>
      </c>
    </row>
    <row r="506" spans="1:6">
      <c r="A506" s="1" t="s">
        <v>25</v>
      </c>
      <c r="B506" s="3">
        <v>11</v>
      </c>
      <c r="D506" s="1" t="str">
        <f>IF(COUNTIF($A$3:A506,A506)=1,MATCH(A506,$A$3:$A$2037,0),"")</f>
        <v/>
      </c>
      <c r="F506" s="1" t="str" cm="1">
        <f t="array" ref="F506">IFERROR(INDEX($A$3:$A$1001,SMALL(IF($D$3:$D$1001&lt;&gt;"",ROW($D$3:$D$1001)-1),ROW(A506))),"")</f>
        <v/>
      </c>
    </row>
    <row r="507" spans="1:6">
      <c r="A507" s="1" t="s">
        <v>43</v>
      </c>
      <c r="B507" s="3">
        <v>14</v>
      </c>
      <c r="D507" s="1" t="str">
        <f>IF(COUNTIF($A$3:A507,A507)=1,MATCH(A507,$A$3:$A$2037,0),"")</f>
        <v/>
      </c>
      <c r="F507" s="1" t="str" cm="1">
        <f t="array" ref="F507">IFERROR(INDEX($A$3:$A$1001,SMALL(IF($D$3:$D$1001&lt;&gt;"",ROW($D$3:$D$1001)-1),ROW(A507))),"")</f>
        <v/>
      </c>
    </row>
    <row r="508" spans="1:6">
      <c r="A508" s="1" t="s">
        <v>26</v>
      </c>
      <c r="B508" s="3">
        <v>15</v>
      </c>
      <c r="D508" s="1" t="str">
        <f>IF(COUNTIF($A$3:A508,A508)=1,MATCH(A508,$A$3:$A$2037,0),"")</f>
        <v/>
      </c>
      <c r="F508" s="1" t="str" cm="1">
        <f t="array" ref="F508">IFERROR(INDEX($A$3:$A$1001,SMALL(IF($D$3:$D$1001&lt;&gt;"",ROW($D$3:$D$1001)-1),ROW(A508))),"")</f>
        <v/>
      </c>
    </row>
    <row r="509" spans="1:6">
      <c r="A509" s="1" t="s">
        <v>44</v>
      </c>
      <c r="B509" s="3">
        <v>15</v>
      </c>
      <c r="D509" s="1" t="str">
        <f>IF(COUNTIF($A$3:A509,A509)=1,MATCH(A509,$A$3:$A$2037,0),"")</f>
        <v/>
      </c>
      <c r="F509" s="1" t="str" cm="1">
        <f t="array" ref="F509">IFERROR(INDEX($A$3:$A$1001,SMALL(IF($D$3:$D$1001&lt;&gt;"",ROW($D$3:$D$1001)-1),ROW(A509))),"")</f>
        <v/>
      </c>
    </row>
    <row r="510" spans="1:6">
      <c r="A510" s="1" t="s">
        <v>37</v>
      </c>
      <c r="B510" s="3">
        <v>13</v>
      </c>
      <c r="D510" s="1" t="str">
        <f>IF(COUNTIF($A$3:A510,A510)=1,MATCH(A510,$A$3:$A$2037,0),"")</f>
        <v/>
      </c>
      <c r="F510" s="1" t="str" cm="1">
        <f t="array" ref="F510">IFERROR(INDEX($A$3:$A$1001,SMALL(IF($D$3:$D$1001&lt;&gt;"",ROW($D$3:$D$1001)-1),ROW(A510))),"")</f>
        <v/>
      </c>
    </row>
    <row r="511" spans="1:6">
      <c r="A511" s="1" t="s">
        <v>32</v>
      </c>
      <c r="B511" s="3">
        <v>10</v>
      </c>
      <c r="D511" s="1" t="str">
        <f>IF(COUNTIF($A$3:A511,A511)=1,MATCH(A511,$A$3:$A$2037,0),"")</f>
        <v/>
      </c>
      <c r="F511" s="1" t="str" cm="1">
        <f t="array" ref="F511">IFERROR(INDEX($A$3:$A$1001,SMALL(IF($D$3:$D$1001&lt;&gt;"",ROW($D$3:$D$1001)-1),ROW(A511))),"")</f>
        <v/>
      </c>
    </row>
    <row r="512" spans="1:6">
      <c r="A512" s="1" t="s">
        <v>16</v>
      </c>
      <c r="B512" s="3">
        <v>6</v>
      </c>
      <c r="D512" s="1" t="str">
        <f>IF(COUNTIF($A$3:A512,A512)=1,MATCH(A512,$A$3:$A$2037,0),"")</f>
        <v/>
      </c>
      <c r="F512" s="1" t="str" cm="1">
        <f t="array" ref="F512">IFERROR(INDEX($A$3:$A$1001,SMALL(IF($D$3:$D$1001&lt;&gt;"",ROW($D$3:$D$1001)-1),ROW(A512))),"")</f>
        <v/>
      </c>
    </row>
    <row r="513" spans="1:6">
      <c r="A513" s="1" t="s">
        <v>19</v>
      </c>
      <c r="B513" s="3">
        <v>15</v>
      </c>
      <c r="D513" s="1" t="str">
        <f>IF(COUNTIF($A$3:A513,A513)=1,MATCH(A513,$A$3:$A$2037,0),"")</f>
        <v/>
      </c>
      <c r="F513" s="1" t="str" cm="1">
        <f t="array" ref="F513">IFERROR(INDEX($A$3:$A$1001,SMALL(IF($D$3:$D$1001&lt;&gt;"",ROW($D$3:$D$1001)-1),ROW(A513))),"")</f>
        <v/>
      </c>
    </row>
    <row r="514" spans="1:6">
      <c r="A514" s="1" t="s">
        <v>33</v>
      </c>
      <c r="B514" s="3">
        <v>7</v>
      </c>
      <c r="D514" s="1" t="str">
        <f>IF(COUNTIF($A$3:A514,A514)=1,MATCH(A514,$A$3:$A$2037,0),"")</f>
        <v/>
      </c>
      <c r="F514" s="1" t="str" cm="1">
        <f t="array" ref="F514">IFERROR(INDEX($A$3:$A$1001,SMALL(IF($D$3:$D$1001&lt;&gt;"",ROW($D$3:$D$1001)-1),ROW(A514))),"")</f>
        <v/>
      </c>
    </row>
    <row r="515" spans="1:6">
      <c r="A515" s="1" t="s">
        <v>22</v>
      </c>
      <c r="B515" s="3">
        <v>17</v>
      </c>
      <c r="D515" s="1" t="str">
        <f>IF(COUNTIF($A$3:A515,A515)=1,MATCH(A515,$A$3:$A$2037,0),"")</f>
        <v/>
      </c>
      <c r="F515" s="1" t="str" cm="1">
        <f t="array" ref="F515">IFERROR(INDEX($A$3:$A$1001,SMALL(IF($D$3:$D$1001&lt;&gt;"",ROW($D$3:$D$1001)-1),ROW(A515))),"")</f>
        <v/>
      </c>
    </row>
    <row r="516" spans="1:6">
      <c r="A516" s="1" t="s">
        <v>23</v>
      </c>
      <c r="B516" s="3">
        <v>15</v>
      </c>
      <c r="D516" s="1" t="str">
        <f>IF(COUNTIF($A$3:A516,A516)=1,MATCH(A516,$A$3:$A$2037,0),"")</f>
        <v/>
      </c>
      <c r="F516" s="1" t="str" cm="1">
        <f t="array" ref="F516">IFERROR(INDEX($A$3:$A$1001,SMALL(IF($D$3:$D$1001&lt;&gt;"",ROW($D$3:$D$1001)-1),ROW(A516))),"")</f>
        <v/>
      </c>
    </row>
    <row r="517" spans="1:6">
      <c r="A517" s="1" t="s">
        <v>36</v>
      </c>
      <c r="B517" s="3">
        <v>16</v>
      </c>
      <c r="D517" s="1" t="str">
        <f>IF(COUNTIF($A$3:A517,A517)=1,MATCH(A517,$A$3:$A$2037,0),"")</f>
        <v/>
      </c>
      <c r="F517" s="1" t="str" cm="1">
        <f t="array" ref="F517">IFERROR(INDEX($A$3:$A$1001,SMALL(IF($D$3:$D$1001&lt;&gt;"",ROW($D$3:$D$1001)-1),ROW(A517))),"")</f>
        <v/>
      </c>
    </row>
    <row r="518" spans="1:6">
      <c r="A518" s="1" t="s">
        <v>25</v>
      </c>
      <c r="B518" s="3">
        <v>17</v>
      </c>
      <c r="D518" s="1" t="str">
        <f>IF(COUNTIF($A$3:A518,A518)=1,MATCH(A518,$A$3:$A$2037,0),"")</f>
        <v/>
      </c>
      <c r="F518" s="1" t="str" cm="1">
        <f t="array" ref="F518">IFERROR(INDEX($A$3:$A$1001,SMALL(IF($D$3:$D$1001&lt;&gt;"",ROW($D$3:$D$1001)-1),ROW(A518))),"")</f>
        <v/>
      </c>
    </row>
    <row r="519" spans="1:6">
      <c r="A519" s="1" t="s">
        <v>27</v>
      </c>
      <c r="B519" s="3">
        <v>8</v>
      </c>
      <c r="D519" s="1" t="str">
        <f>IF(COUNTIF($A$3:A519,A519)=1,MATCH(A519,$A$3:$A$2037,0),"")</f>
        <v/>
      </c>
      <c r="F519" s="1" t="str" cm="1">
        <f t="array" ref="F519">IFERROR(INDEX($A$3:$A$1001,SMALL(IF($D$3:$D$1001&lt;&gt;"",ROW($D$3:$D$1001)-1),ROW(A519))),"")</f>
        <v/>
      </c>
    </row>
    <row r="520" spans="1:6">
      <c r="A520" s="1" t="s">
        <v>32</v>
      </c>
      <c r="B520" s="3">
        <v>2</v>
      </c>
      <c r="D520" s="1" t="str">
        <f>IF(COUNTIF($A$3:A520,A520)=1,MATCH(A520,$A$3:$A$2037,0),"")</f>
        <v/>
      </c>
      <c r="F520" s="1" t="str" cm="1">
        <f t="array" ref="F520">IFERROR(INDEX($A$3:$A$1001,SMALL(IF($D$3:$D$1001&lt;&gt;"",ROW($D$3:$D$1001)-1),ROW(A520))),"")</f>
        <v/>
      </c>
    </row>
    <row r="521" spans="1:6">
      <c r="A521" s="1" t="s">
        <v>16</v>
      </c>
      <c r="B521" s="3">
        <v>1</v>
      </c>
      <c r="D521" s="1" t="str">
        <f>IF(COUNTIF($A$3:A521,A521)=1,MATCH(A521,$A$3:$A$2037,0),"")</f>
        <v/>
      </c>
      <c r="F521" s="1" t="str" cm="1">
        <f t="array" ref="F521">IFERROR(INDEX($A$3:$A$1001,SMALL(IF($D$3:$D$1001&lt;&gt;"",ROW($D$3:$D$1001)-1),ROW(A521))),"")</f>
        <v/>
      </c>
    </row>
    <row r="522" spans="1:6">
      <c r="A522" s="1" t="s">
        <v>19</v>
      </c>
      <c r="B522" s="3">
        <v>2</v>
      </c>
      <c r="D522" s="1" t="str">
        <f>IF(COUNTIF($A$3:A522,A522)=1,MATCH(A522,$A$3:$A$2037,0),"")</f>
        <v/>
      </c>
      <c r="F522" s="1" t="str" cm="1">
        <f t="array" ref="F522">IFERROR(INDEX($A$3:$A$1001,SMALL(IF($D$3:$D$1001&lt;&gt;"",ROW($D$3:$D$1001)-1),ROW(A522))),"")</f>
        <v/>
      </c>
    </row>
    <row r="523" spans="1:6">
      <c r="A523" s="1" t="s">
        <v>20</v>
      </c>
      <c r="B523" s="3">
        <v>3</v>
      </c>
      <c r="D523" s="1" t="str">
        <f>IF(COUNTIF($A$3:A523,A523)=1,MATCH(A523,$A$3:$A$2037,0),"")</f>
        <v/>
      </c>
      <c r="F523" s="1" t="str" cm="1">
        <f t="array" ref="F523">IFERROR(INDEX($A$3:$A$1001,SMALL(IF($D$3:$D$1001&lt;&gt;"",ROW($D$3:$D$1001)-1),ROW(A523))),"")</f>
        <v/>
      </c>
    </row>
    <row r="524" spans="1:6">
      <c r="A524" s="1" t="s">
        <v>21</v>
      </c>
      <c r="B524" s="3">
        <v>1</v>
      </c>
      <c r="D524" s="1" t="str">
        <f>IF(COUNTIF($A$3:A524,A524)=1,MATCH(A524,$A$3:$A$2037,0),"")</f>
        <v/>
      </c>
      <c r="F524" s="1" t="str" cm="1">
        <f t="array" ref="F524">IFERROR(INDEX($A$3:$A$1001,SMALL(IF($D$3:$D$1001&lt;&gt;"",ROW($D$3:$D$1001)-1),ROW(A524))),"")</f>
        <v/>
      </c>
    </row>
    <row r="525" spans="1:6">
      <c r="A525" s="1" t="s">
        <v>22</v>
      </c>
      <c r="B525" s="3">
        <v>2</v>
      </c>
      <c r="D525" s="1" t="str">
        <f>IF(COUNTIF($A$3:A525,A525)=1,MATCH(A525,$A$3:$A$2037,0),"")</f>
        <v/>
      </c>
      <c r="F525" s="1" t="str" cm="1">
        <f t="array" ref="F525">IFERROR(INDEX($A$3:$A$1001,SMALL(IF($D$3:$D$1001&lt;&gt;"",ROW($D$3:$D$1001)-1),ROW(A525))),"")</f>
        <v/>
      </c>
    </row>
    <row r="526" spans="1:6">
      <c r="A526" s="1" t="s">
        <v>23</v>
      </c>
      <c r="B526" s="3">
        <v>1</v>
      </c>
      <c r="D526" s="1" t="str">
        <f>IF(COUNTIF($A$3:A526,A526)=1,MATCH(A526,$A$3:$A$2037,0),"")</f>
        <v/>
      </c>
      <c r="F526" s="1" t="str" cm="1">
        <f t="array" ref="F526">IFERROR(INDEX($A$3:$A$1001,SMALL(IF($D$3:$D$1001&lt;&gt;"",ROW($D$3:$D$1001)-1),ROW(A526))),"")</f>
        <v/>
      </c>
    </row>
    <row r="527" spans="1:6">
      <c r="A527" s="1" t="s">
        <v>42</v>
      </c>
      <c r="B527" s="3">
        <v>2</v>
      </c>
      <c r="D527" s="1" t="str">
        <f>IF(COUNTIF($A$3:A527,A527)=1,MATCH(A527,$A$3:$A$2037,0),"")</f>
        <v/>
      </c>
      <c r="F527" s="1" t="str" cm="1">
        <f t="array" ref="F527">IFERROR(INDEX($A$3:$A$1001,SMALL(IF($D$3:$D$1001&lt;&gt;"",ROW($D$3:$D$1001)-1),ROW(A527))),"")</f>
        <v/>
      </c>
    </row>
    <row r="528" spans="1:6">
      <c r="A528" s="1" t="s">
        <v>44</v>
      </c>
      <c r="B528" s="3">
        <v>4</v>
      </c>
      <c r="D528" s="1" t="str">
        <f>IF(COUNTIF($A$3:A528,A528)=1,MATCH(A528,$A$3:$A$2037,0),"")</f>
        <v/>
      </c>
      <c r="F528" s="1" t="str" cm="1">
        <f t="array" ref="F528">IFERROR(INDEX($A$3:$A$1001,SMALL(IF($D$3:$D$1001&lt;&gt;"",ROW($D$3:$D$1001)-1),ROW(A528))),"")</f>
        <v/>
      </c>
    </row>
    <row r="529" spans="1:6">
      <c r="A529" s="1" t="s">
        <v>27</v>
      </c>
      <c r="B529" s="3">
        <v>4</v>
      </c>
      <c r="D529" s="1" t="str">
        <f>IF(COUNTIF($A$3:A529,A529)=1,MATCH(A529,$A$3:$A$2037,0),"")</f>
        <v/>
      </c>
      <c r="F529" s="1" t="str" cm="1">
        <f t="array" ref="F529">IFERROR(INDEX($A$3:$A$1001,SMALL(IF($D$3:$D$1001&lt;&gt;"",ROW($D$3:$D$1001)-1),ROW(A529))),"")</f>
        <v/>
      </c>
    </row>
    <row r="530" spans="1:6">
      <c r="A530" s="1" t="s">
        <v>41</v>
      </c>
      <c r="B530" s="3">
        <v>12</v>
      </c>
      <c r="D530" s="1" t="str">
        <f>IF(COUNTIF($A$3:A530,A530)=1,MATCH(A530,$A$3:$A$2037,0),"")</f>
        <v/>
      </c>
      <c r="F530" s="1" t="str" cm="1">
        <f t="array" ref="F530">IFERROR(INDEX($A$3:$A$1001,SMALL(IF($D$3:$D$1001&lt;&gt;"",ROW($D$3:$D$1001)-1),ROW(A530))),"")</f>
        <v/>
      </c>
    </row>
    <row r="531" spans="1:6">
      <c r="A531" s="1" t="s">
        <v>32</v>
      </c>
      <c r="B531" s="3">
        <v>12</v>
      </c>
      <c r="D531" s="1" t="str">
        <f>IF(COUNTIF($A$3:A531,A531)=1,MATCH(A531,$A$3:$A$2037,0),"")</f>
        <v/>
      </c>
      <c r="F531" s="1" t="str" cm="1">
        <f t="array" ref="F531">IFERROR(INDEX($A$3:$A$1001,SMALL(IF($D$3:$D$1001&lt;&gt;"",ROW($D$3:$D$1001)-1),ROW(A531))),"")</f>
        <v/>
      </c>
    </row>
    <row r="532" spans="1:6">
      <c r="A532" s="1" t="s">
        <v>16</v>
      </c>
      <c r="B532" s="3">
        <v>15</v>
      </c>
      <c r="D532" s="1" t="str">
        <f>IF(COUNTIF($A$3:A532,A532)=1,MATCH(A532,$A$3:$A$2037,0),"")</f>
        <v/>
      </c>
      <c r="F532" s="1" t="str" cm="1">
        <f t="array" ref="F532">IFERROR(INDEX($A$3:$A$1001,SMALL(IF($D$3:$D$1001&lt;&gt;"",ROW($D$3:$D$1001)-1),ROW(A532))),"")</f>
        <v/>
      </c>
    </row>
    <row r="533" spans="1:6">
      <c r="A533" s="1" t="s">
        <v>18</v>
      </c>
      <c r="B533" s="3">
        <v>14</v>
      </c>
      <c r="D533" s="1" t="str">
        <f>IF(COUNTIF($A$3:A533,A533)=1,MATCH(A533,$A$3:$A$2037,0),"")</f>
        <v/>
      </c>
      <c r="F533" s="1" t="str" cm="1">
        <f t="array" ref="F533">IFERROR(INDEX($A$3:$A$1001,SMALL(IF($D$3:$D$1001&lt;&gt;"",ROW($D$3:$D$1001)-1),ROW(A533))),"")</f>
        <v/>
      </c>
    </row>
    <row r="534" spans="1:6">
      <c r="A534" s="1" t="s">
        <v>20</v>
      </c>
      <c r="B534" s="3">
        <v>3</v>
      </c>
      <c r="D534" s="1" t="str">
        <f>IF(COUNTIF($A$3:A534,A534)=1,MATCH(A534,$A$3:$A$2037,0),"")</f>
        <v/>
      </c>
      <c r="F534" s="1" t="str" cm="1">
        <f t="array" ref="F534">IFERROR(INDEX($A$3:$A$1001,SMALL(IF($D$3:$D$1001&lt;&gt;"",ROW($D$3:$D$1001)-1),ROW(A534))),"")</f>
        <v/>
      </c>
    </row>
    <row r="535" spans="1:6">
      <c r="A535" s="1" t="s">
        <v>33</v>
      </c>
      <c r="B535" s="3">
        <v>17</v>
      </c>
      <c r="D535" s="1" t="str">
        <f>IF(COUNTIF($A$3:A535,A535)=1,MATCH(A535,$A$3:$A$2037,0),"")</f>
        <v/>
      </c>
      <c r="F535" s="1" t="str" cm="1">
        <f t="array" ref="F535">IFERROR(INDEX($A$3:$A$1001,SMALL(IF($D$3:$D$1001&lt;&gt;"",ROW($D$3:$D$1001)-1),ROW(A535))),"")</f>
        <v/>
      </c>
    </row>
    <row r="536" spans="1:6">
      <c r="A536" s="1" t="s">
        <v>35</v>
      </c>
      <c r="B536" s="3">
        <v>7</v>
      </c>
      <c r="D536" s="1" t="str">
        <f>IF(COUNTIF($A$3:A536,A536)=1,MATCH(A536,$A$3:$A$2037,0),"")</f>
        <v/>
      </c>
      <c r="F536" s="1" t="str" cm="1">
        <f t="array" ref="F536">IFERROR(INDEX($A$3:$A$1001,SMALL(IF($D$3:$D$1001&lt;&gt;"",ROW($D$3:$D$1001)-1),ROW(A536))),"")</f>
        <v/>
      </c>
    </row>
    <row r="537" spans="1:6">
      <c r="A537" s="1" t="s">
        <v>21</v>
      </c>
      <c r="B537" s="3">
        <v>11</v>
      </c>
      <c r="D537" s="1" t="str">
        <f>IF(COUNTIF($A$3:A537,A537)=1,MATCH(A537,$A$3:$A$2037,0),"")</f>
        <v/>
      </c>
      <c r="F537" s="1" t="str" cm="1">
        <f t="array" ref="F537">IFERROR(INDEX($A$3:$A$1001,SMALL(IF($D$3:$D$1001&lt;&gt;"",ROW($D$3:$D$1001)-1),ROW(A537))),"")</f>
        <v/>
      </c>
    </row>
    <row r="538" spans="1:6">
      <c r="A538" s="1" t="s">
        <v>22</v>
      </c>
      <c r="B538" s="3">
        <v>21</v>
      </c>
      <c r="D538" s="1" t="str">
        <f>IF(COUNTIF($A$3:A538,A538)=1,MATCH(A538,$A$3:$A$2037,0),"")</f>
        <v/>
      </c>
      <c r="F538" s="1" t="str" cm="1">
        <f t="array" ref="F538">IFERROR(INDEX($A$3:$A$1001,SMALL(IF($D$3:$D$1001&lt;&gt;"",ROW($D$3:$D$1001)-1),ROW(A538))),"")</f>
        <v/>
      </c>
    </row>
    <row r="539" spans="1:6">
      <c r="A539" s="1" t="s">
        <v>23</v>
      </c>
      <c r="B539" s="3">
        <v>21</v>
      </c>
      <c r="D539" s="1" t="str">
        <f>IF(COUNTIF($A$3:A539,A539)=1,MATCH(A539,$A$3:$A$2037,0),"")</f>
        <v/>
      </c>
      <c r="F539" s="1" t="str" cm="1">
        <f t="array" ref="F539">IFERROR(INDEX($A$3:$A$1001,SMALL(IF($D$3:$D$1001&lt;&gt;"",ROW($D$3:$D$1001)-1),ROW(A539))),"")</f>
        <v/>
      </c>
    </row>
    <row r="540" spans="1:6">
      <c r="A540" s="1" t="s">
        <v>42</v>
      </c>
      <c r="B540" s="3">
        <v>13</v>
      </c>
      <c r="D540" s="1" t="str">
        <f>IF(COUNTIF($A$3:A540,A540)=1,MATCH(A540,$A$3:$A$2037,0),"")</f>
        <v/>
      </c>
      <c r="F540" s="1" t="str" cm="1">
        <f t="array" ref="F540">IFERROR(INDEX($A$3:$A$1001,SMALL(IF($D$3:$D$1001&lt;&gt;"",ROW($D$3:$D$1001)-1),ROW(A540))),"")</f>
        <v/>
      </c>
    </row>
    <row r="541" spans="1:6">
      <c r="A541" s="1" t="s">
        <v>24</v>
      </c>
      <c r="B541" s="3">
        <v>11</v>
      </c>
      <c r="D541" s="1" t="str">
        <f>IF(COUNTIF($A$3:A541,A541)=1,MATCH(A541,$A$3:$A$2037,0),"")</f>
        <v/>
      </c>
      <c r="F541" s="1" t="str" cm="1">
        <f t="array" ref="F541">IFERROR(INDEX($A$3:$A$1001,SMALL(IF($D$3:$D$1001&lt;&gt;"",ROW($D$3:$D$1001)-1),ROW(A541))),"")</f>
        <v/>
      </c>
    </row>
    <row r="542" spans="1:6">
      <c r="A542" s="1" t="s">
        <v>25</v>
      </c>
      <c r="B542" s="3">
        <v>9</v>
      </c>
      <c r="D542" s="1" t="str">
        <f>IF(COUNTIF($A$3:A542,A542)=1,MATCH(A542,$A$3:$A$2037,0),"")</f>
        <v/>
      </c>
      <c r="F542" s="1" t="str" cm="1">
        <f t="array" ref="F542">IFERROR(INDEX($A$3:$A$1001,SMALL(IF($D$3:$D$1001&lt;&gt;"",ROW($D$3:$D$1001)-1),ROW(A542))),"")</f>
        <v/>
      </c>
    </row>
    <row r="543" spans="1:6">
      <c r="A543" s="1" t="s">
        <v>43</v>
      </c>
      <c r="B543" s="3">
        <v>4</v>
      </c>
      <c r="D543" s="1" t="str">
        <f>IF(COUNTIF($A$3:A543,A543)=1,MATCH(A543,$A$3:$A$2037,0),"")</f>
        <v/>
      </c>
      <c r="F543" s="1" t="str" cm="1">
        <f t="array" ref="F543">IFERROR(INDEX($A$3:$A$1001,SMALL(IF($D$3:$D$1001&lt;&gt;"",ROW($D$3:$D$1001)-1),ROW(A543))),"")</f>
        <v/>
      </c>
    </row>
    <row r="544" spans="1:6">
      <c r="A544" s="1" t="s">
        <v>26</v>
      </c>
      <c r="B544" s="3">
        <v>14</v>
      </c>
      <c r="D544" s="1" t="str">
        <f>IF(COUNTIF($A$3:A544,A544)=1,MATCH(A544,$A$3:$A$2037,0),"")</f>
        <v/>
      </c>
      <c r="F544" s="1" t="str" cm="1">
        <f t="array" ref="F544">IFERROR(INDEX($A$3:$A$1001,SMALL(IF($D$3:$D$1001&lt;&gt;"",ROW($D$3:$D$1001)-1),ROW(A544))),"")</f>
        <v/>
      </c>
    </row>
    <row r="545" spans="1:6">
      <c r="A545" s="1" t="s">
        <v>27</v>
      </c>
      <c r="B545" s="3">
        <v>18</v>
      </c>
      <c r="D545" s="1" t="str">
        <f>IF(COUNTIF($A$3:A545,A545)=1,MATCH(A545,$A$3:$A$2037,0),"")</f>
        <v/>
      </c>
      <c r="F545" s="1" t="str" cm="1">
        <f t="array" ref="F545">IFERROR(INDEX($A$3:$A$1001,SMALL(IF($D$3:$D$1001&lt;&gt;"",ROW($D$3:$D$1001)-1),ROW(A545))),"")</f>
        <v/>
      </c>
    </row>
    <row r="546" spans="1:6">
      <c r="A546" s="1" t="s">
        <v>16</v>
      </c>
      <c r="B546" s="3">
        <v>10</v>
      </c>
      <c r="D546" s="1" t="str">
        <f>IF(COUNTIF($A$3:A546,A546)=1,MATCH(A546,$A$3:$A$2037,0),"")</f>
        <v/>
      </c>
      <c r="F546" s="1" t="str" cm="1">
        <f t="array" ref="F546">IFERROR(INDEX($A$3:$A$1001,SMALL(IF($D$3:$D$1001&lt;&gt;"",ROW($D$3:$D$1001)-1),ROW(A546))),"")</f>
        <v/>
      </c>
    </row>
    <row r="547" spans="1:6">
      <c r="A547" s="1" t="s">
        <v>18</v>
      </c>
      <c r="B547" s="3">
        <v>29</v>
      </c>
      <c r="D547" s="1" t="str">
        <f>IF(COUNTIF($A$3:A547,A547)=1,MATCH(A547,$A$3:$A$2037,0),"")</f>
        <v/>
      </c>
      <c r="F547" s="1" t="str" cm="1">
        <f t="array" ref="F547">IFERROR(INDEX($A$3:$A$1001,SMALL(IF($D$3:$D$1001&lt;&gt;"",ROW($D$3:$D$1001)-1),ROW(A547))),"")</f>
        <v/>
      </c>
    </row>
    <row r="548" spans="1:6">
      <c r="A548" s="1" t="s">
        <v>35</v>
      </c>
      <c r="B548" s="3">
        <v>6</v>
      </c>
      <c r="D548" s="1" t="str">
        <f>IF(COUNTIF($A$3:A548,A548)=1,MATCH(A548,$A$3:$A$2037,0),"")</f>
        <v/>
      </c>
      <c r="F548" s="1" t="str" cm="1">
        <f t="array" ref="F548">IFERROR(INDEX($A$3:$A$1001,SMALL(IF($D$3:$D$1001&lt;&gt;"",ROW($D$3:$D$1001)-1),ROW(A548))),"")</f>
        <v/>
      </c>
    </row>
    <row r="549" spans="1:6">
      <c r="A549" s="1" t="s">
        <v>22</v>
      </c>
      <c r="B549" s="3">
        <v>21</v>
      </c>
      <c r="D549" s="1" t="str">
        <f>IF(COUNTIF($A$3:A549,A549)=1,MATCH(A549,$A$3:$A$2037,0),"")</f>
        <v/>
      </c>
      <c r="F549" s="1" t="str" cm="1">
        <f t="array" ref="F549">IFERROR(INDEX($A$3:$A$1001,SMALL(IF($D$3:$D$1001&lt;&gt;"",ROW($D$3:$D$1001)-1),ROW(A549))),"")</f>
        <v/>
      </c>
    </row>
    <row r="550" spans="1:6">
      <c r="A550" s="1" t="s">
        <v>23</v>
      </c>
      <c r="B550" s="3">
        <v>15</v>
      </c>
      <c r="D550" s="1" t="str">
        <f>IF(COUNTIF($A$3:A550,A550)=1,MATCH(A550,$A$3:$A$2037,0),"")</f>
        <v/>
      </c>
      <c r="F550" s="1" t="str" cm="1">
        <f t="array" ref="F550">IFERROR(INDEX($A$3:$A$1001,SMALL(IF($D$3:$D$1001&lt;&gt;"",ROW($D$3:$D$1001)-1),ROW(A550))),"")</f>
        <v/>
      </c>
    </row>
    <row r="551" spans="1:6">
      <c r="A551" s="1" t="s">
        <v>36</v>
      </c>
      <c r="B551" s="3">
        <v>21</v>
      </c>
      <c r="D551" s="1" t="str">
        <f>IF(COUNTIF($A$3:A551,A551)=1,MATCH(A551,$A$3:$A$2037,0),"")</f>
        <v/>
      </c>
      <c r="F551" s="1" t="str" cm="1">
        <f t="array" ref="F551">IFERROR(INDEX($A$3:$A$1001,SMALL(IF($D$3:$D$1001&lt;&gt;"",ROW($D$3:$D$1001)-1),ROW(A551))),"")</f>
        <v/>
      </c>
    </row>
    <row r="552" spans="1:6">
      <c r="A552" s="1" t="s">
        <v>24</v>
      </c>
      <c r="B552" s="3">
        <v>13</v>
      </c>
      <c r="D552" s="1" t="str">
        <f>IF(COUNTIF($A$3:A552,A552)=1,MATCH(A552,$A$3:$A$2037,0),"")</f>
        <v/>
      </c>
      <c r="F552" s="1" t="str" cm="1">
        <f t="array" ref="F552">IFERROR(INDEX($A$3:$A$1001,SMALL(IF($D$3:$D$1001&lt;&gt;"",ROW($D$3:$D$1001)-1),ROW(A552))),"")</f>
        <v/>
      </c>
    </row>
    <row r="553" spans="1:6">
      <c r="A553" s="1" t="s">
        <v>25</v>
      </c>
      <c r="B553" s="3">
        <v>33</v>
      </c>
      <c r="D553" s="1" t="str">
        <f>IF(COUNTIF($A$3:A553,A553)=1,MATCH(A553,$A$3:$A$2037,0),"")</f>
        <v/>
      </c>
      <c r="F553" s="1" t="str" cm="1">
        <f t="array" ref="F553">IFERROR(INDEX($A$3:$A$1001,SMALL(IF($D$3:$D$1001&lt;&gt;"",ROW($D$3:$D$1001)-1),ROW(A553))),"")</f>
        <v/>
      </c>
    </row>
    <row r="554" spans="1:6">
      <c r="A554" s="1" t="s">
        <v>43</v>
      </c>
      <c r="B554" s="3">
        <v>9</v>
      </c>
      <c r="D554" s="1" t="str">
        <f>IF(COUNTIF($A$3:A554,A554)=1,MATCH(A554,$A$3:$A$2037,0),"")</f>
        <v/>
      </c>
      <c r="F554" s="1" t="str" cm="1">
        <f t="array" ref="F554">IFERROR(INDEX($A$3:$A$1001,SMALL(IF($D$3:$D$1001&lt;&gt;"",ROW($D$3:$D$1001)-1),ROW(A554))),"")</f>
        <v/>
      </c>
    </row>
    <row r="555" spans="1:6">
      <c r="A555" s="1" t="s">
        <v>26</v>
      </c>
      <c r="B555" s="3">
        <v>8</v>
      </c>
      <c r="D555" s="1" t="str">
        <f>IF(COUNTIF($A$3:A555,A555)=1,MATCH(A555,$A$3:$A$2037,0),"")</f>
        <v/>
      </c>
      <c r="F555" s="1" t="str" cm="1">
        <f t="array" ref="F555">IFERROR(INDEX($A$3:$A$1001,SMALL(IF($D$3:$D$1001&lt;&gt;"",ROW($D$3:$D$1001)-1),ROW(A555))),"")</f>
        <v/>
      </c>
    </row>
    <row r="556" spans="1:6">
      <c r="A556" s="1" t="s">
        <v>37</v>
      </c>
      <c r="B556" s="3">
        <v>9</v>
      </c>
      <c r="D556" s="1" t="str">
        <f>IF(COUNTIF($A$3:A556,A556)=1,MATCH(A556,$A$3:$A$2037,0),"")</f>
        <v/>
      </c>
      <c r="F556" s="1" t="str" cm="1">
        <f t="array" ref="F556">IFERROR(INDEX($A$3:$A$1001,SMALL(IF($D$3:$D$1001&lt;&gt;"",ROW($D$3:$D$1001)-1),ROW(A556))),"")</f>
        <v/>
      </c>
    </row>
    <row r="557" spans="1:6">
      <c r="A557" s="1" t="s">
        <v>32</v>
      </c>
      <c r="B557" s="3">
        <v>13</v>
      </c>
      <c r="D557" s="1" t="str">
        <f>IF(COUNTIF($A$3:A557,A557)=1,MATCH(A557,$A$3:$A$2037,0),"")</f>
        <v/>
      </c>
      <c r="F557" s="1" t="str" cm="1">
        <f t="array" ref="F557">IFERROR(INDEX($A$3:$A$1001,SMALL(IF($D$3:$D$1001&lt;&gt;"",ROW($D$3:$D$1001)-1),ROW(A557))),"")</f>
        <v/>
      </c>
    </row>
    <row r="558" spans="1:6">
      <c r="A558" s="1" t="s">
        <v>16</v>
      </c>
      <c r="B558" s="3">
        <v>11</v>
      </c>
      <c r="D558" s="1" t="str">
        <f>IF(COUNTIF($A$3:A558,A558)=1,MATCH(A558,$A$3:$A$2037,0),"")</f>
        <v/>
      </c>
      <c r="F558" s="1" t="str" cm="1">
        <f t="array" ref="F558">IFERROR(INDEX($A$3:$A$1001,SMALL(IF($D$3:$D$1001&lt;&gt;"",ROW($D$3:$D$1001)-1),ROW(A558))),"")</f>
        <v/>
      </c>
    </row>
    <row r="559" spans="1:6">
      <c r="A559" s="1" t="s">
        <v>19</v>
      </c>
      <c r="B559" s="3">
        <v>11</v>
      </c>
      <c r="D559" s="1" t="str">
        <f>IF(COUNTIF($A$3:A559,A559)=1,MATCH(A559,$A$3:$A$2037,0),"")</f>
        <v/>
      </c>
      <c r="F559" s="1" t="str" cm="1">
        <f t="array" ref="F559">IFERROR(INDEX($A$3:$A$1001,SMALL(IF($D$3:$D$1001&lt;&gt;"",ROW($D$3:$D$1001)-1),ROW(A559))),"")</f>
        <v/>
      </c>
    </row>
    <row r="560" spans="1:6">
      <c r="A560" s="1" t="s">
        <v>20</v>
      </c>
      <c r="B560" s="3">
        <v>18</v>
      </c>
      <c r="D560" s="1" t="str">
        <f>IF(COUNTIF($A$3:A560,A560)=1,MATCH(A560,$A$3:$A$2037,0),"")</f>
        <v/>
      </c>
      <c r="F560" s="1" t="str" cm="1">
        <f t="array" ref="F560">IFERROR(INDEX($A$3:$A$1001,SMALL(IF($D$3:$D$1001&lt;&gt;"",ROW($D$3:$D$1001)-1),ROW(A560))),"")</f>
        <v/>
      </c>
    </row>
    <row r="561" spans="1:6">
      <c r="A561" s="1" t="s">
        <v>33</v>
      </c>
      <c r="B561" s="3">
        <v>11</v>
      </c>
      <c r="D561" s="1" t="str">
        <f>IF(COUNTIF($A$3:A561,A561)=1,MATCH(A561,$A$3:$A$2037,0),"")</f>
        <v/>
      </c>
      <c r="F561" s="1" t="str" cm="1">
        <f t="array" ref="F561">IFERROR(INDEX($A$3:$A$1001,SMALL(IF($D$3:$D$1001&lt;&gt;"",ROW($D$3:$D$1001)-1),ROW(A561))),"")</f>
        <v/>
      </c>
    </row>
    <row r="562" spans="1:6">
      <c r="A562" s="1" t="s">
        <v>35</v>
      </c>
      <c r="B562" s="3">
        <v>12</v>
      </c>
      <c r="D562" s="1" t="str">
        <f>IF(COUNTIF($A$3:A562,A562)=1,MATCH(A562,$A$3:$A$2037,0),"")</f>
        <v/>
      </c>
      <c r="F562" s="1" t="str" cm="1">
        <f t="array" ref="F562">IFERROR(INDEX($A$3:$A$1001,SMALL(IF($D$3:$D$1001&lt;&gt;"",ROW($D$3:$D$1001)-1),ROW(A562))),"")</f>
        <v/>
      </c>
    </row>
    <row r="563" spans="1:6">
      <c r="A563" s="1" t="s">
        <v>21</v>
      </c>
      <c r="B563" s="3">
        <v>10</v>
      </c>
      <c r="D563" s="1" t="str">
        <f>IF(COUNTIF($A$3:A563,A563)=1,MATCH(A563,$A$3:$A$2037,0),"")</f>
        <v/>
      </c>
      <c r="F563" s="1" t="str" cm="1">
        <f t="array" ref="F563">IFERROR(INDEX($A$3:$A$1001,SMALL(IF($D$3:$D$1001&lt;&gt;"",ROW($D$3:$D$1001)-1),ROW(A563))),"")</f>
        <v/>
      </c>
    </row>
    <row r="564" spans="1:6">
      <c r="A564" s="1" t="s">
        <v>36</v>
      </c>
      <c r="B564" s="3">
        <v>17</v>
      </c>
      <c r="D564" s="1" t="str">
        <f>IF(COUNTIF($A$3:A564,A564)=1,MATCH(A564,$A$3:$A$2037,0),"")</f>
        <v/>
      </c>
      <c r="F564" s="1" t="str" cm="1">
        <f t="array" ref="F564">IFERROR(INDEX($A$3:$A$1001,SMALL(IF($D$3:$D$1001&lt;&gt;"",ROW($D$3:$D$1001)-1),ROW(A564))),"")</f>
        <v/>
      </c>
    </row>
    <row r="565" spans="1:6">
      <c r="A565" s="1" t="s">
        <v>24</v>
      </c>
      <c r="B565" s="3">
        <v>12</v>
      </c>
      <c r="D565" s="1" t="str">
        <f>IF(COUNTIF($A$3:A565,A565)=1,MATCH(A565,$A$3:$A$2037,0),"")</f>
        <v/>
      </c>
      <c r="F565" s="1" t="str" cm="1">
        <f t="array" ref="F565">IFERROR(INDEX($A$3:$A$1001,SMALL(IF($D$3:$D$1001&lt;&gt;"",ROW($D$3:$D$1001)-1),ROW(A565))),"")</f>
        <v/>
      </c>
    </row>
    <row r="566" spans="1:6">
      <c r="A566" s="1" t="s">
        <v>43</v>
      </c>
      <c r="B566" s="3">
        <v>11</v>
      </c>
      <c r="D566" s="1" t="str">
        <f>IF(COUNTIF($A$3:A566,A566)=1,MATCH(A566,$A$3:$A$2037,0),"")</f>
        <v/>
      </c>
      <c r="F566" s="1" t="str" cm="1">
        <f t="array" ref="F566">IFERROR(INDEX($A$3:$A$1001,SMALL(IF($D$3:$D$1001&lt;&gt;"",ROW($D$3:$D$1001)-1),ROW(A566))),"")</f>
        <v/>
      </c>
    </row>
    <row r="567" spans="1:6">
      <c r="A567" s="1" t="s">
        <v>26</v>
      </c>
      <c r="B567" s="3">
        <v>11</v>
      </c>
      <c r="D567" s="1" t="str">
        <f>IF(COUNTIF($A$3:A567,A567)=1,MATCH(A567,$A$3:$A$2037,0),"")</f>
        <v/>
      </c>
      <c r="F567" s="1" t="str" cm="1">
        <f t="array" ref="F567">IFERROR(INDEX($A$3:$A$1001,SMALL(IF($D$3:$D$1001&lt;&gt;"",ROW($D$3:$D$1001)-1),ROW(A567))),"")</f>
        <v/>
      </c>
    </row>
    <row r="568" spans="1:6">
      <c r="A568" s="1" t="s">
        <v>44</v>
      </c>
      <c r="B568" s="3">
        <v>15</v>
      </c>
      <c r="D568" s="1" t="str">
        <f>IF(COUNTIF($A$3:A568,A568)=1,MATCH(A568,$A$3:$A$2037,0),"")</f>
        <v/>
      </c>
      <c r="F568" s="1" t="str" cm="1">
        <f t="array" ref="F568">IFERROR(INDEX($A$3:$A$1001,SMALL(IF($D$3:$D$1001&lt;&gt;"",ROW($D$3:$D$1001)-1),ROW(A568))),"")</f>
        <v/>
      </c>
    </row>
    <row r="569" spans="1:6">
      <c r="A569" s="1" t="s">
        <v>37</v>
      </c>
      <c r="B569" s="3">
        <v>13</v>
      </c>
      <c r="D569" s="1" t="str">
        <f>IF(COUNTIF($A$3:A569,A569)=1,MATCH(A569,$A$3:$A$2037,0),"")</f>
        <v/>
      </c>
      <c r="F569" s="1" t="str" cm="1">
        <f t="array" ref="F569">IFERROR(INDEX($A$3:$A$1001,SMALL(IF($D$3:$D$1001&lt;&gt;"",ROW($D$3:$D$1001)-1),ROW(A569))),"")</f>
        <v/>
      </c>
    </row>
    <row r="570" spans="1:6">
      <c r="A570" s="1" t="s">
        <v>27</v>
      </c>
      <c r="B570" s="3">
        <v>15</v>
      </c>
      <c r="D570" s="1" t="str">
        <f>IF(COUNTIF($A$3:A570,A570)=1,MATCH(A570,$A$3:$A$2037,0),"")</f>
        <v/>
      </c>
      <c r="F570" s="1" t="str" cm="1">
        <f t="array" ref="F570">IFERROR(INDEX($A$3:$A$1001,SMALL(IF($D$3:$D$1001&lt;&gt;"",ROW($D$3:$D$1001)-1),ROW(A570))),"")</f>
        <v/>
      </c>
    </row>
    <row r="571" spans="1:6">
      <c r="A571" s="1" t="s">
        <v>41</v>
      </c>
      <c r="B571" s="3">
        <v>10</v>
      </c>
      <c r="D571" s="1" t="str">
        <f>IF(COUNTIF($A$3:A571,A571)=1,MATCH(A571,$A$3:$A$2037,0),"")</f>
        <v/>
      </c>
      <c r="F571" s="1" t="str" cm="1">
        <f t="array" ref="F571">IFERROR(INDEX($A$3:$A$1001,SMALL(IF($D$3:$D$1001&lt;&gt;"",ROW($D$3:$D$1001)-1),ROW(A571))),"")</f>
        <v/>
      </c>
    </row>
    <row r="572" spans="1:6">
      <c r="A572" s="1" t="s">
        <v>32</v>
      </c>
      <c r="B572" s="3">
        <v>17</v>
      </c>
      <c r="D572" s="1" t="str">
        <f>IF(COUNTIF($A$3:A572,A572)=1,MATCH(A572,$A$3:$A$2037,0),"")</f>
        <v/>
      </c>
      <c r="F572" s="1" t="str" cm="1">
        <f t="array" ref="F572">IFERROR(INDEX($A$3:$A$1001,SMALL(IF($D$3:$D$1001&lt;&gt;"",ROW($D$3:$D$1001)-1),ROW(A572))),"")</f>
        <v/>
      </c>
    </row>
    <row r="573" spans="1:6">
      <c r="A573" s="1" t="s">
        <v>16</v>
      </c>
      <c r="B573" s="3">
        <v>10</v>
      </c>
      <c r="D573" s="1" t="str">
        <f>IF(COUNTIF($A$3:A573,A573)=1,MATCH(A573,$A$3:$A$2037,0),"")</f>
        <v/>
      </c>
      <c r="F573" s="1" t="str" cm="1">
        <f t="array" ref="F573">IFERROR(INDEX($A$3:$A$1001,SMALL(IF($D$3:$D$1001&lt;&gt;"",ROW($D$3:$D$1001)-1),ROW(A573))),"")</f>
        <v/>
      </c>
    </row>
    <row r="574" spans="1:6">
      <c r="A574" s="1" t="s">
        <v>18</v>
      </c>
      <c r="B574" s="3">
        <v>5</v>
      </c>
      <c r="D574" s="1" t="str">
        <f>IF(COUNTIF($A$3:A574,A574)=1,MATCH(A574,$A$3:$A$2037,0),"")</f>
        <v/>
      </c>
      <c r="F574" s="1" t="str" cm="1">
        <f t="array" ref="F574">IFERROR(INDEX($A$3:$A$1001,SMALL(IF($D$3:$D$1001&lt;&gt;"",ROW($D$3:$D$1001)-1),ROW(A574))),"")</f>
        <v/>
      </c>
    </row>
    <row r="575" spans="1:6">
      <c r="A575" s="1" t="s">
        <v>19</v>
      </c>
      <c r="B575" s="3">
        <v>18</v>
      </c>
      <c r="D575" s="1" t="str">
        <f>IF(COUNTIF($A$3:A575,A575)=1,MATCH(A575,$A$3:$A$2037,0),"")</f>
        <v/>
      </c>
      <c r="F575" s="1" t="str" cm="1">
        <f t="array" ref="F575">IFERROR(INDEX($A$3:$A$1001,SMALL(IF($D$3:$D$1001&lt;&gt;"",ROW($D$3:$D$1001)-1),ROW(A575))),"")</f>
        <v/>
      </c>
    </row>
    <row r="576" spans="1:6">
      <c r="A576" s="1" t="s">
        <v>33</v>
      </c>
      <c r="B576" s="3">
        <v>8</v>
      </c>
      <c r="D576" s="1" t="str">
        <f>IF(COUNTIF($A$3:A576,A576)=1,MATCH(A576,$A$3:$A$2037,0),"")</f>
        <v/>
      </c>
      <c r="F576" s="1" t="str" cm="1">
        <f t="array" ref="F576">IFERROR(INDEX($A$3:$A$1001,SMALL(IF($D$3:$D$1001&lt;&gt;"",ROW($D$3:$D$1001)-1),ROW(A576))),"")</f>
        <v/>
      </c>
    </row>
    <row r="577" spans="1:6">
      <c r="A577" s="1" t="s">
        <v>35</v>
      </c>
      <c r="B577" s="3">
        <v>14</v>
      </c>
      <c r="D577" s="1" t="str">
        <f>IF(COUNTIF($A$3:A577,A577)=1,MATCH(A577,$A$3:$A$2037,0),"")</f>
        <v/>
      </c>
      <c r="F577" s="1" t="str" cm="1">
        <f t="array" ref="F577">IFERROR(INDEX($A$3:$A$1001,SMALL(IF($D$3:$D$1001&lt;&gt;"",ROW($D$3:$D$1001)-1),ROW(A577))),"")</f>
        <v/>
      </c>
    </row>
    <row r="578" spans="1:6">
      <c r="A578" s="1" t="s">
        <v>21</v>
      </c>
      <c r="B578" s="3">
        <v>12</v>
      </c>
      <c r="D578" s="1" t="str">
        <f>IF(COUNTIF($A$3:A578,A578)=1,MATCH(A578,$A$3:$A$2037,0),"")</f>
        <v/>
      </c>
      <c r="F578" s="1" t="str" cm="1">
        <f t="array" ref="F578">IFERROR(INDEX($A$3:$A$1001,SMALL(IF($D$3:$D$1001&lt;&gt;"",ROW($D$3:$D$1001)-1),ROW(A578))),"")</f>
        <v/>
      </c>
    </row>
    <row r="579" spans="1:6">
      <c r="A579" s="1" t="s">
        <v>24</v>
      </c>
      <c r="B579" s="3">
        <v>12</v>
      </c>
      <c r="D579" s="1" t="str">
        <f>IF(COUNTIF($A$3:A579,A579)=1,MATCH(A579,$A$3:$A$2037,0),"")</f>
        <v/>
      </c>
      <c r="F579" s="1" t="str" cm="1">
        <f t="array" ref="F579">IFERROR(INDEX($A$3:$A$1001,SMALL(IF($D$3:$D$1001&lt;&gt;"",ROW($D$3:$D$1001)-1),ROW(A579))),"")</f>
        <v/>
      </c>
    </row>
    <row r="580" spans="1:6">
      <c r="A580" s="1" t="s">
        <v>43</v>
      </c>
      <c r="B580" s="3">
        <v>16</v>
      </c>
      <c r="D580" s="1" t="str">
        <f>IF(COUNTIF($A$3:A580,A580)=1,MATCH(A580,$A$3:$A$2037,0),"")</f>
        <v/>
      </c>
      <c r="F580" s="1" t="str" cm="1">
        <f t="array" ref="F580">IFERROR(INDEX($A$3:$A$1001,SMALL(IF($D$3:$D$1001&lt;&gt;"",ROW($D$3:$D$1001)-1),ROW(A580))),"")</f>
        <v/>
      </c>
    </row>
    <row r="581" spans="1:6">
      <c r="A581" s="1" t="s">
        <v>26</v>
      </c>
      <c r="B581" s="3">
        <v>18</v>
      </c>
      <c r="D581" s="1" t="str">
        <f>IF(COUNTIF($A$3:A581,A581)=1,MATCH(A581,$A$3:$A$2037,0),"")</f>
        <v/>
      </c>
      <c r="F581" s="1" t="str" cm="1">
        <f t="array" ref="F581">IFERROR(INDEX($A$3:$A$1001,SMALL(IF($D$3:$D$1001&lt;&gt;"",ROW($D$3:$D$1001)-1),ROW(A581))),"")</f>
        <v/>
      </c>
    </row>
    <row r="582" spans="1:6">
      <c r="A582" s="1" t="s">
        <v>32</v>
      </c>
      <c r="B582" s="3">
        <v>10</v>
      </c>
      <c r="D582" s="1" t="str">
        <f>IF(COUNTIF($A$3:A582,A582)=1,MATCH(A582,$A$3:$A$2037,0),"")</f>
        <v/>
      </c>
      <c r="F582" s="1" t="str" cm="1">
        <f t="array" ref="F582">IFERROR(INDEX($A$3:$A$1001,SMALL(IF($D$3:$D$1001&lt;&gt;"",ROW($D$3:$D$1001)-1),ROW(A582))),"")</f>
        <v/>
      </c>
    </row>
    <row r="583" spans="1:6">
      <c r="A583" s="1" t="s">
        <v>19</v>
      </c>
      <c r="B583" s="3">
        <v>10</v>
      </c>
      <c r="D583" s="1" t="str">
        <f>IF(COUNTIF($A$3:A583,A583)=1,MATCH(A583,$A$3:$A$2037,0),"")</f>
        <v/>
      </c>
      <c r="F583" s="1" t="str" cm="1">
        <f t="array" ref="F583">IFERROR(INDEX($A$3:$A$1001,SMALL(IF($D$3:$D$1001&lt;&gt;"",ROW($D$3:$D$1001)-1),ROW(A583))),"")</f>
        <v/>
      </c>
    </row>
    <row r="584" spans="1:6">
      <c r="A584" s="1" t="s">
        <v>20</v>
      </c>
      <c r="B584" s="3">
        <v>12</v>
      </c>
      <c r="D584" s="1" t="str">
        <f>IF(COUNTIF($A$3:A584,A584)=1,MATCH(A584,$A$3:$A$2037,0),"")</f>
        <v/>
      </c>
      <c r="F584" s="1" t="str" cm="1">
        <f t="array" ref="F584">IFERROR(INDEX($A$3:$A$1001,SMALL(IF($D$3:$D$1001&lt;&gt;"",ROW($D$3:$D$1001)-1),ROW(A584))),"")</f>
        <v/>
      </c>
    </row>
    <row r="585" spans="1:6">
      <c r="A585" s="1" t="s">
        <v>35</v>
      </c>
      <c r="B585" s="3">
        <v>11</v>
      </c>
      <c r="D585" s="1" t="str">
        <f>IF(COUNTIF($A$3:A585,A585)=1,MATCH(A585,$A$3:$A$2037,0),"")</f>
        <v/>
      </c>
      <c r="F585" s="1" t="str" cm="1">
        <f t="array" ref="F585">IFERROR(INDEX($A$3:$A$1001,SMALL(IF($D$3:$D$1001&lt;&gt;"",ROW($D$3:$D$1001)-1),ROW(A585))),"")</f>
        <v/>
      </c>
    </row>
    <row r="586" spans="1:6">
      <c r="A586" s="1" t="s">
        <v>21</v>
      </c>
      <c r="B586" s="3">
        <v>22</v>
      </c>
      <c r="D586" s="1" t="str">
        <f>IF(COUNTIF($A$3:A586,A586)=1,MATCH(A586,$A$3:$A$2037,0),"")</f>
        <v/>
      </c>
      <c r="F586" s="1" t="str" cm="1">
        <f t="array" ref="F586">IFERROR(INDEX($A$3:$A$1001,SMALL(IF($D$3:$D$1001&lt;&gt;"",ROW($D$3:$D$1001)-1),ROW(A586))),"")</f>
        <v/>
      </c>
    </row>
    <row r="587" spans="1:6">
      <c r="A587" s="1" t="s">
        <v>22</v>
      </c>
      <c r="B587" s="3">
        <v>13</v>
      </c>
      <c r="D587" s="1" t="str">
        <f>IF(COUNTIF($A$3:A587,A587)=1,MATCH(A587,$A$3:$A$2037,0),"")</f>
        <v/>
      </c>
      <c r="F587" s="1" t="str" cm="1">
        <f t="array" ref="F587">IFERROR(INDEX($A$3:$A$1001,SMALL(IF($D$3:$D$1001&lt;&gt;"",ROW($D$3:$D$1001)-1),ROW(A587))),"")</f>
        <v/>
      </c>
    </row>
    <row r="588" spans="1:6">
      <c r="A588" s="1" t="s">
        <v>36</v>
      </c>
      <c r="B588" s="3">
        <v>9</v>
      </c>
      <c r="D588" s="1" t="str">
        <f>IF(COUNTIF($A$3:A588,A588)=1,MATCH(A588,$A$3:$A$2037,0),"")</f>
        <v/>
      </c>
      <c r="F588" s="1" t="str" cm="1">
        <f t="array" ref="F588">IFERROR(INDEX($A$3:$A$1001,SMALL(IF($D$3:$D$1001&lt;&gt;"",ROW($D$3:$D$1001)-1),ROW(A588))),"")</f>
        <v/>
      </c>
    </row>
    <row r="589" spans="1:6">
      <c r="A589" s="1" t="s">
        <v>42</v>
      </c>
      <c r="B589" s="3">
        <v>12</v>
      </c>
      <c r="D589" s="1" t="str">
        <f>IF(COUNTIF($A$3:A589,A589)=1,MATCH(A589,$A$3:$A$2037,0),"")</f>
        <v/>
      </c>
      <c r="F589" s="1" t="str" cm="1">
        <f t="array" ref="F589">IFERROR(INDEX($A$3:$A$1001,SMALL(IF($D$3:$D$1001&lt;&gt;"",ROW($D$3:$D$1001)-1),ROW(A589))),"")</f>
        <v/>
      </c>
    </row>
    <row r="590" spans="1:6">
      <c r="A590" s="1" t="s">
        <v>24</v>
      </c>
      <c r="B590" s="3">
        <v>16</v>
      </c>
      <c r="D590" s="1" t="str">
        <f>IF(COUNTIF($A$3:A590,A590)=1,MATCH(A590,$A$3:$A$2037,0),"")</f>
        <v/>
      </c>
      <c r="F590" s="1" t="str" cm="1">
        <f t="array" ref="F590">IFERROR(INDEX($A$3:$A$1001,SMALL(IF($D$3:$D$1001&lt;&gt;"",ROW($D$3:$D$1001)-1),ROW(A590))),"")</f>
        <v/>
      </c>
    </row>
    <row r="591" spans="1:6">
      <c r="A591" s="1" t="s">
        <v>25</v>
      </c>
      <c r="B591" s="3">
        <v>16</v>
      </c>
      <c r="D591" s="1" t="str">
        <f>IF(COUNTIF($A$3:A591,A591)=1,MATCH(A591,$A$3:$A$2037,0),"")</f>
        <v/>
      </c>
      <c r="F591" s="1" t="str" cm="1">
        <f t="array" ref="F591">IFERROR(INDEX($A$3:$A$1001,SMALL(IF($D$3:$D$1001&lt;&gt;"",ROW($D$3:$D$1001)-1),ROW(A591))),"")</f>
        <v/>
      </c>
    </row>
    <row r="592" spans="1:6">
      <c r="A592" s="1" t="s">
        <v>26</v>
      </c>
      <c r="B592" s="3">
        <v>15</v>
      </c>
      <c r="D592" s="1" t="str">
        <f>IF(COUNTIF($A$3:A592,A592)=1,MATCH(A592,$A$3:$A$2037,0),"")</f>
        <v/>
      </c>
      <c r="F592" s="1" t="str" cm="1">
        <f t="array" ref="F592">IFERROR(INDEX($A$3:$A$1001,SMALL(IF($D$3:$D$1001&lt;&gt;"",ROW($D$3:$D$1001)-1),ROW(A592))),"")</f>
        <v/>
      </c>
    </row>
    <row r="593" spans="1:6">
      <c r="A593" s="1" t="s">
        <v>44</v>
      </c>
      <c r="B593" s="3">
        <v>8</v>
      </c>
      <c r="D593" s="1" t="str">
        <f>IF(COUNTIF($A$3:A593,A593)=1,MATCH(A593,$A$3:$A$2037,0),"")</f>
        <v/>
      </c>
      <c r="F593" s="1" t="str" cm="1">
        <f t="array" ref="F593">IFERROR(INDEX($A$3:$A$1001,SMALL(IF($D$3:$D$1001&lt;&gt;"",ROW($D$3:$D$1001)-1),ROW(A593))),"")</f>
        <v/>
      </c>
    </row>
    <row r="594" spans="1:6">
      <c r="A594" s="1" t="s">
        <v>37</v>
      </c>
      <c r="B594" s="3">
        <v>13</v>
      </c>
      <c r="D594" s="1" t="str">
        <f>IF(COUNTIF($A$3:A594,A594)=1,MATCH(A594,$A$3:$A$2037,0),"")</f>
        <v/>
      </c>
      <c r="F594" s="1" t="str" cm="1">
        <f t="array" ref="F594">IFERROR(INDEX($A$3:$A$1001,SMALL(IF($D$3:$D$1001&lt;&gt;"",ROW($D$3:$D$1001)-1),ROW(A594))),"")</f>
        <v/>
      </c>
    </row>
    <row r="595" spans="1:6">
      <c r="A595" s="1" t="s">
        <v>27</v>
      </c>
      <c r="B595" s="3">
        <v>2</v>
      </c>
      <c r="D595" s="1" t="str">
        <f>IF(COUNTIF($A$3:A595,A595)=1,MATCH(A595,$A$3:$A$2037,0),"")</f>
        <v/>
      </c>
      <c r="F595" s="1" t="str" cm="1">
        <f t="array" ref="F595">IFERROR(INDEX($A$3:$A$1001,SMALL(IF($D$3:$D$1001&lt;&gt;"",ROW($D$3:$D$1001)-1),ROW(A595))),"")</f>
        <v/>
      </c>
    </row>
    <row r="596" spans="1:6">
      <c r="A596" s="1" t="s">
        <v>32</v>
      </c>
      <c r="B596" s="3">
        <v>13</v>
      </c>
      <c r="D596" s="1" t="str">
        <f>IF(COUNTIF($A$3:A596,A596)=1,MATCH(A596,$A$3:$A$2037,0),"")</f>
        <v/>
      </c>
      <c r="F596" s="1" t="str" cm="1">
        <f t="array" ref="F596">IFERROR(INDEX($A$3:$A$1001,SMALL(IF($D$3:$D$1001&lt;&gt;"",ROW($D$3:$D$1001)-1),ROW(A596))),"")</f>
        <v/>
      </c>
    </row>
    <row r="597" spans="1:6">
      <c r="A597" s="1" t="s">
        <v>16</v>
      </c>
      <c r="B597" s="3">
        <v>15</v>
      </c>
      <c r="D597" s="1" t="str">
        <f>IF(COUNTIF($A$3:A597,A597)=1,MATCH(A597,$A$3:$A$2037,0),"")</f>
        <v/>
      </c>
      <c r="F597" s="1" t="str" cm="1">
        <f t="array" ref="F597">IFERROR(INDEX($A$3:$A$1001,SMALL(IF($D$3:$D$1001&lt;&gt;"",ROW($D$3:$D$1001)-1),ROW(A597))),"")</f>
        <v/>
      </c>
    </row>
    <row r="598" spans="1:6">
      <c r="A598" s="1" t="s">
        <v>18</v>
      </c>
      <c r="B598" s="3">
        <v>11</v>
      </c>
      <c r="D598" s="1" t="str">
        <f>IF(COUNTIF($A$3:A598,A598)=1,MATCH(A598,$A$3:$A$2037,0),"")</f>
        <v/>
      </c>
      <c r="F598" s="1" t="str" cm="1">
        <f t="array" ref="F598">IFERROR(INDEX($A$3:$A$1001,SMALL(IF($D$3:$D$1001&lt;&gt;"",ROW($D$3:$D$1001)-1),ROW(A598))),"")</f>
        <v/>
      </c>
    </row>
    <row r="599" spans="1:6">
      <c r="A599" s="1" t="s">
        <v>20</v>
      </c>
      <c r="B599" s="3">
        <v>14</v>
      </c>
      <c r="D599" s="1" t="str">
        <f>IF(COUNTIF($A$3:A599,A599)=1,MATCH(A599,$A$3:$A$2037,0),"")</f>
        <v/>
      </c>
      <c r="F599" s="1" t="str" cm="1">
        <f t="array" ref="F599">IFERROR(INDEX($A$3:$A$1001,SMALL(IF($D$3:$D$1001&lt;&gt;"",ROW($D$3:$D$1001)-1),ROW(A599))),"")</f>
        <v/>
      </c>
    </row>
    <row r="600" spans="1:6">
      <c r="A600" s="1" t="s">
        <v>21</v>
      </c>
      <c r="B600" s="3">
        <v>10</v>
      </c>
      <c r="D600" s="1" t="str">
        <f>IF(COUNTIF($A$3:A600,A600)=1,MATCH(A600,$A$3:$A$2037,0),"")</f>
        <v/>
      </c>
      <c r="F600" s="1" t="str" cm="1">
        <f t="array" ref="F600">IFERROR(INDEX($A$3:$A$1001,SMALL(IF($D$3:$D$1001&lt;&gt;"",ROW($D$3:$D$1001)-1),ROW(A600))),"")</f>
        <v/>
      </c>
    </row>
    <row r="601" spans="1:6">
      <c r="A601" s="1" t="s">
        <v>22</v>
      </c>
      <c r="B601" s="3">
        <v>14</v>
      </c>
      <c r="D601" s="1" t="str">
        <f>IF(COUNTIF($A$3:A601,A601)=1,MATCH(A601,$A$3:$A$2037,0),"")</f>
        <v/>
      </c>
      <c r="F601" s="1" t="str" cm="1">
        <f t="array" ref="F601">IFERROR(INDEX($A$3:$A$1001,SMALL(IF($D$3:$D$1001&lt;&gt;"",ROW($D$3:$D$1001)-1),ROW(A601))),"")</f>
        <v/>
      </c>
    </row>
    <row r="602" spans="1:6">
      <c r="A602" s="1" t="s">
        <v>23</v>
      </c>
      <c r="B602" s="3">
        <v>12</v>
      </c>
      <c r="D602" s="1" t="str">
        <f>IF(COUNTIF($A$3:A602,A602)=1,MATCH(A602,$A$3:$A$2037,0),"")</f>
        <v/>
      </c>
      <c r="F602" s="1" t="str" cm="1">
        <f t="array" ref="F602">IFERROR(INDEX($A$3:$A$1001,SMALL(IF($D$3:$D$1001&lt;&gt;"",ROW($D$3:$D$1001)-1),ROW(A602))),"")</f>
        <v/>
      </c>
    </row>
    <row r="603" spans="1:6">
      <c r="A603" s="1" t="s">
        <v>36</v>
      </c>
      <c r="B603" s="3">
        <v>7</v>
      </c>
      <c r="D603" s="1" t="str">
        <f>IF(COUNTIF($A$3:A603,A603)=1,MATCH(A603,$A$3:$A$2037,0),"")</f>
        <v/>
      </c>
      <c r="F603" s="1" t="str" cm="1">
        <f t="array" ref="F603">IFERROR(INDEX($A$3:$A$1001,SMALL(IF($D$3:$D$1001&lt;&gt;"",ROW($D$3:$D$1001)-1),ROW(A603))),"")</f>
        <v/>
      </c>
    </row>
    <row r="604" spans="1:6">
      <c r="A604" s="1" t="s">
        <v>42</v>
      </c>
      <c r="B604" s="3">
        <v>15</v>
      </c>
      <c r="D604" s="1" t="str">
        <f>IF(COUNTIF($A$3:A604,A604)=1,MATCH(A604,$A$3:$A$2037,0),"")</f>
        <v/>
      </c>
      <c r="F604" s="1" t="str" cm="1">
        <f t="array" ref="F604">IFERROR(INDEX($A$3:$A$1001,SMALL(IF($D$3:$D$1001&lt;&gt;"",ROW($D$3:$D$1001)-1),ROW(A604))),"")</f>
        <v/>
      </c>
    </row>
    <row r="605" spans="1:6">
      <c r="A605" s="1" t="s">
        <v>24</v>
      </c>
      <c r="B605" s="3">
        <v>17</v>
      </c>
      <c r="D605" s="1" t="str">
        <f>IF(COUNTIF($A$3:A605,A605)=1,MATCH(A605,$A$3:$A$2037,0),"")</f>
        <v/>
      </c>
      <c r="F605" s="1" t="str" cm="1">
        <f t="array" ref="F605">IFERROR(INDEX($A$3:$A$1001,SMALL(IF($D$3:$D$1001&lt;&gt;"",ROW($D$3:$D$1001)-1),ROW(A605))),"")</f>
        <v/>
      </c>
    </row>
    <row r="606" spans="1:6">
      <c r="A606" s="1" t="s">
        <v>25</v>
      </c>
      <c r="B606" s="3">
        <v>7</v>
      </c>
      <c r="D606" s="1" t="str">
        <f>IF(COUNTIF($A$3:A606,A606)=1,MATCH(A606,$A$3:$A$2037,0),"")</f>
        <v/>
      </c>
      <c r="F606" s="1" t="str" cm="1">
        <f t="array" ref="F606">IFERROR(INDEX($A$3:$A$1001,SMALL(IF($D$3:$D$1001&lt;&gt;"",ROW($D$3:$D$1001)-1),ROW(A606))),"")</f>
        <v/>
      </c>
    </row>
    <row r="607" spans="1:6">
      <c r="A607" s="1" t="s">
        <v>43</v>
      </c>
      <c r="B607" s="3">
        <v>10</v>
      </c>
      <c r="D607" s="1" t="str">
        <f>IF(COUNTIF($A$3:A607,A607)=1,MATCH(A607,$A$3:$A$2037,0),"")</f>
        <v/>
      </c>
      <c r="F607" s="1" t="str" cm="1">
        <f t="array" ref="F607">IFERROR(INDEX($A$3:$A$1001,SMALL(IF($D$3:$D$1001&lt;&gt;"",ROW($D$3:$D$1001)-1),ROW(A607))),"")</f>
        <v/>
      </c>
    </row>
    <row r="608" spans="1:6">
      <c r="A608" s="1" t="s">
        <v>26</v>
      </c>
      <c r="B608" s="3">
        <v>10</v>
      </c>
      <c r="D608" s="1" t="str">
        <f>IF(COUNTIF($A$3:A608,A608)=1,MATCH(A608,$A$3:$A$2037,0),"")</f>
        <v/>
      </c>
      <c r="F608" s="1" t="str" cm="1">
        <f t="array" ref="F608">IFERROR(INDEX($A$3:$A$1001,SMALL(IF($D$3:$D$1001&lt;&gt;"",ROW($D$3:$D$1001)-1),ROW(A608))),"")</f>
        <v/>
      </c>
    </row>
    <row r="609" spans="1:6">
      <c r="A609" s="1" t="s">
        <v>37</v>
      </c>
      <c r="B609" s="3">
        <v>10</v>
      </c>
      <c r="D609" s="1" t="str">
        <f>IF(COUNTIF($A$3:A609,A609)=1,MATCH(A609,$A$3:$A$2037,0),"")</f>
        <v/>
      </c>
      <c r="F609" s="1" t="str" cm="1">
        <f t="array" ref="F609">IFERROR(INDEX($A$3:$A$1001,SMALL(IF($D$3:$D$1001&lt;&gt;"",ROW($D$3:$D$1001)-1),ROW(A609))),"")</f>
        <v/>
      </c>
    </row>
    <row r="610" spans="1:6">
      <c r="A610" s="1" t="s">
        <v>27</v>
      </c>
      <c r="B610" s="3">
        <v>12</v>
      </c>
      <c r="D610" s="1" t="str">
        <f>IF(COUNTIF($A$3:A610,A610)=1,MATCH(A610,$A$3:$A$2037,0),"")</f>
        <v/>
      </c>
      <c r="F610" s="1" t="str" cm="1">
        <f t="array" ref="F610">IFERROR(INDEX($A$3:$A$1001,SMALL(IF($D$3:$D$1001&lt;&gt;"",ROW($D$3:$D$1001)-1),ROW(A610))),"")</f>
        <v/>
      </c>
    </row>
    <row r="611" spans="1:6">
      <c r="A611" s="1" t="s">
        <v>41</v>
      </c>
      <c r="B611" s="3">
        <v>10</v>
      </c>
      <c r="D611" s="1" t="str">
        <f>IF(COUNTIF($A$3:A611,A611)=1,MATCH(A611,$A$3:$A$2037,0),"")</f>
        <v/>
      </c>
      <c r="F611" s="1" t="str" cm="1">
        <f t="array" ref="F611">IFERROR(INDEX($A$3:$A$1001,SMALL(IF($D$3:$D$1001&lt;&gt;"",ROW($D$3:$D$1001)-1),ROW(A611))),"")</f>
        <v/>
      </c>
    </row>
    <row r="612" spans="1:6">
      <c r="A612" s="1" t="s">
        <v>32</v>
      </c>
      <c r="B612" s="3">
        <v>16</v>
      </c>
      <c r="D612" s="1" t="str">
        <f>IF(COUNTIF($A$3:A612,A612)=1,MATCH(A612,$A$3:$A$2037,0),"")</f>
        <v/>
      </c>
      <c r="F612" s="1" t="str" cm="1">
        <f t="array" ref="F612">IFERROR(INDEX($A$3:$A$1001,SMALL(IF($D$3:$D$1001&lt;&gt;"",ROW($D$3:$D$1001)-1),ROW(A612))),"")</f>
        <v/>
      </c>
    </row>
    <row r="613" spans="1:6">
      <c r="A613" s="1" t="s">
        <v>16</v>
      </c>
      <c r="B613" s="3">
        <v>28</v>
      </c>
      <c r="D613" s="1" t="str">
        <f>IF(COUNTIF($A$3:A613,A613)=1,MATCH(A613,$A$3:$A$2037,0),"")</f>
        <v/>
      </c>
      <c r="F613" s="1" t="str" cm="1">
        <f t="array" ref="F613">IFERROR(INDEX($A$3:$A$1001,SMALL(IF($D$3:$D$1001&lt;&gt;"",ROW($D$3:$D$1001)-1),ROW(A613))),"")</f>
        <v/>
      </c>
    </row>
    <row r="614" spans="1:6">
      <c r="A614" s="1" t="s">
        <v>18</v>
      </c>
      <c r="B614" s="3">
        <v>14</v>
      </c>
      <c r="D614" s="1" t="str">
        <f>IF(COUNTIF($A$3:A614,A614)=1,MATCH(A614,$A$3:$A$2037,0),"")</f>
        <v/>
      </c>
      <c r="F614" s="1" t="str" cm="1">
        <f t="array" ref="F614">IFERROR(INDEX($A$3:$A$1001,SMALL(IF($D$3:$D$1001&lt;&gt;"",ROW($D$3:$D$1001)-1),ROW(A614))),"")</f>
        <v/>
      </c>
    </row>
    <row r="615" spans="1:6">
      <c r="A615" s="1" t="s">
        <v>19</v>
      </c>
      <c r="B615" s="3">
        <v>21</v>
      </c>
      <c r="D615" s="1" t="str">
        <f>IF(COUNTIF($A$3:A615,A615)=1,MATCH(A615,$A$3:$A$2037,0),"")</f>
        <v/>
      </c>
      <c r="F615" s="1" t="str" cm="1">
        <f t="array" ref="F615">IFERROR(INDEX($A$3:$A$1001,SMALL(IF($D$3:$D$1001&lt;&gt;"",ROW($D$3:$D$1001)-1),ROW(A615))),"")</f>
        <v/>
      </c>
    </row>
    <row r="616" spans="1:6">
      <c r="A616" s="1" t="s">
        <v>20</v>
      </c>
      <c r="B616" s="3">
        <v>27</v>
      </c>
      <c r="D616" s="1" t="str">
        <f>IF(COUNTIF($A$3:A616,A616)=1,MATCH(A616,$A$3:$A$2037,0),"")</f>
        <v/>
      </c>
      <c r="F616" s="1" t="str" cm="1">
        <f t="array" ref="F616">IFERROR(INDEX($A$3:$A$1001,SMALL(IF($D$3:$D$1001&lt;&gt;"",ROW($D$3:$D$1001)-1),ROW(A616))),"")</f>
        <v/>
      </c>
    </row>
    <row r="617" spans="1:6">
      <c r="A617" s="1" t="s">
        <v>33</v>
      </c>
      <c r="B617" s="3">
        <v>13</v>
      </c>
      <c r="D617" s="1" t="str">
        <f>IF(COUNTIF($A$3:A617,A617)=1,MATCH(A617,$A$3:$A$2037,0),"")</f>
        <v/>
      </c>
      <c r="F617" s="1" t="str" cm="1">
        <f t="array" ref="F617">IFERROR(INDEX($A$3:$A$1001,SMALL(IF($D$3:$D$1001&lt;&gt;"",ROW($D$3:$D$1001)-1),ROW(A617))),"")</f>
        <v/>
      </c>
    </row>
    <row r="618" spans="1:6">
      <c r="A618" s="1" t="s">
        <v>35</v>
      </c>
      <c r="B618" s="3">
        <v>21</v>
      </c>
      <c r="D618" s="1" t="str">
        <f>IF(COUNTIF($A$3:A618,A618)=1,MATCH(A618,$A$3:$A$2037,0),"")</f>
        <v/>
      </c>
      <c r="F618" s="1" t="str" cm="1">
        <f t="array" ref="F618">IFERROR(INDEX($A$3:$A$1001,SMALL(IF($D$3:$D$1001&lt;&gt;"",ROW($D$3:$D$1001)-1),ROW(A618))),"")</f>
        <v/>
      </c>
    </row>
    <row r="619" spans="1:6">
      <c r="A619" s="1" t="s">
        <v>21</v>
      </c>
      <c r="B619" s="3">
        <v>9</v>
      </c>
      <c r="D619" s="1" t="str">
        <f>IF(COUNTIF($A$3:A619,A619)=1,MATCH(A619,$A$3:$A$2037,0),"")</f>
        <v/>
      </c>
      <c r="F619" s="1" t="str" cm="1">
        <f t="array" ref="F619">IFERROR(INDEX($A$3:$A$1001,SMALL(IF($D$3:$D$1001&lt;&gt;"",ROW($D$3:$D$1001)-1),ROW(A619))),"")</f>
        <v/>
      </c>
    </row>
    <row r="620" spans="1:6">
      <c r="A620" s="1" t="s">
        <v>22</v>
      </c>
      <c r="B620" s="3">
        <v>25</v>
      </c>
      <c r="D620" s="1" t="str">
        <f>IF(COUNTIF($A$3:A620,A620)=1,MATCH(A620,$A$3:$A$2037,0),"")</f>
        <v/>
      </c>
      <c r="F620" s="1" t="str" cm="1">
        <f t="array" ref="F620">IFERROR(INDEX($A$3:$A$1001,SMALL(IF($D$3:$D$1001&lt;&gt;"",ROW($D$3:$D$1001)-1),ROW(A620))),"")</f>
        <v/>
      </c>
    </row>
    <row r="621" spans="1:6">
      <c r="A621" s="1" t="s">
        <v>36</v>
      </c>
      <c r="B621" s="3">
        <v>17</v>
      </c>
      <c r="D621" s="1" t="str">
        <f>IF(COUNTIF($A$3:A621,A621)=1,MATCH(A621,$A$3:$A$2037,0),"")</f>
        <v/>
      </c>
      <c r="F621" s="1" t="str" cm="1">
        <f t="array" ref="F621">IFERROR(INDEX($A$3:$A$1001,SMALL(IF($D$3:$D$1001&lt;&gt;"",ROW($D$3:$D$1001)-1),ROW(A621))),"")</f>
        <v/>
      </c>
    </row>
    <row r="622" spans="1:6">
      <c r="A622" s="1" t="s">
        <v>24</v>
      </c>
      <c r="B622" s="3">
        <v>22</v>
      </c>
      <c r="D622" s="1" t="str">
        <f>IF(COUNTIF($A$3:A622,A622)=1,MATCH(A622,$A$3:$A$2037,0),"")</f>
        <v/>
      </c>
      <c r="F622" s="1" t="str" cm="1">
        <f t="array" ref="F622">IFERROR(INDEX($A$3:$A$1001,SMALL(IF($D$3:$D$1001&lt;&gt;"",ROW($D$3:$D$1001)-1),ROW(A622))),"")</f>
        <v/>
      </c>
    </row>
    <row r="623" spans="1:6">
      <c r="A623" s="1" t="s">
        <v>25</v>
      </c>
      <c r="B623" s="3">
        <v>8</v>
      </c>
      <c r="D623" s="1" t="str">
        <f>IF(COUNTIF($A$3:A623,A623)=1,MATCH(A623,$A$3:$A$2037,0),"")</f>
        <v/>
      </c>
      <c r="F623" s="1" t="str" cm="1">
        <f t="array" ref="F623">IFERROR(INDEX($A$3:$A$1001,SMALL(IF($D$3:$D$1001&lt;&gt;"",ROW($D$3:$D$1001)-1),ROW(A623))),"")</f>
        <v/>
      </c>
    </row>
    <row r="624" spans="1:6">
      <c r="A624" s="1" t="s">
        <v>43</v>
      </c>
      <c r="B624" s="3">
        <v>19</v>
      </c>
      <c r="D624" s="1" t="str">
        <f>IF(COUNTIF($A$3:A624,A624)=1,MATCH(A624,$A$3:$A$2037,0),"")</f>
        <v/>
      </c>
      <c r="F624" s="1" t="str" cm="1">
        <f t="array" ref="F624">IFERROR(INDEX($A$3:$A$1001,SMALL(IF($D$3:$D$1001&lt;&gt;"",ROW($D$3:$D$1001)-1),ROW(A624))),"")</f>
        <v/>
      </c>
    </row>
    <row r="625" spans="1:6">
      <c r="A625" s="1" t="s">
        <v>26</v>
      </c>
      <c r="B625" s="3">
        <v>21</v>
      </c>
      <c r="D625" s="1" t="str">
        <f>IF(COUNTIF($A$3:A625,A625)=1,MATCH(A625,$A$3:$A$2037,0),"")</f>
        <v/>
      </c>
      <c r="F625" s="1" t="str" cm="1">
        <f t="array" ref="F625">IFERROR(INDEX($A$3:$A$1001,SMALL(IF($D$3:$D$1001&lt;&gt;"",ROW($D$3:$D$1001)-1),ROW(A625))),"")</f>
        <v/>
      </c>
    </row>
    <row r="626" spans="1:6">
      <c r="A626" s="1" t="s">
        <v>27</v>
      </c>
      <c r="B626" s="3">
        <v>10</v>
      </c>
      <c r="D626" s="1" t="str">
        <f>IF(COUNTIF($A$3:A626,A626)=1,MATCH(A626,$A$3:$A$2037,0),"")</f>
        <v/>
      </c>
      <c r="F626" s="1" t="str" cm="1">
        <f t="array" ref="F626">IFERROR(INDEX($A$3:$A$1001,SMALL(IF($D$3:$D$1001&lt;&gt;"",ROW($D$3:$D$1001)-1),ROW(A626))),"")</f>
        <v/>
      </c>
    </row>
    <row r="627" spans="1:6">
      <c r="A627" s="1" t="s">
        <v>41</v>
      </c>
      <c r="B627" s="3">
        <v>15</v>
      </c>
      <c r="D627" s="1" t="str">
        <f>IF(COUNTIF($A$3:A627,A627)=1,MATCH(A627,$A$3:$A$2037,0),"")</f>
        <v/>
      </c>
      <c r="F627" s="1" t="str" cm="1">
        <f t="array" ref="F627">IFERROR(INDEX($A$3:$A$1001,SMALL(IF($D$3:$D$1001&lt;&gt;"",ROW($D$3:$D$1001)-1),ROW(A627))),"")</f>
        <v/>
      </c>
    </row>
    <row r="628" spans="1:6">
      <c r="A628" s="1" t="s">
        <v>16</v>
      </c>
      <c r="B628" s="3">
        <v>7</v>
      </c>
      <c r="D628" s="1" t="str">
        <f>IF(COUNTIF($A$3:A628,A628)=1,MATCH(A628,$A$3:$A$2037,0),"")</f>
        <v/>
      </c>
      <c r="F628" s="1" t="str" cm="1">
        <f t="array" ref="F628">IFERROR(INDEX($A$3:$A$1001,SMALL(IF($D$3:$D$1001&lt;&gt;"",ROW($D$3:$D$1001)-1),ROW(A628))),"")</f>
        <v/>
      </c>
    </row>
    <row r="629" spans="1:6">
      <c r="A629" s="1" t="s">
        <v>20</v>
      </c>
      <c r="B629" s="3">
        <v>17</v>
      </c>
      <c r="D629" s="1" t="str">
        <f>IF(COUNTIF($A$3:A629,A629)=1,MATCH(A629,$A$3:$A$2037,0),"")</f>
        <v/>
      </c>
      <c r="F629" s="1" t="str" cm="1">
        <f t="array" ref="F629">IFERROR(INDEX($A$3:$A$1001,SMALL(IF($D$3:$D$1001&lt;&gt;"",ROW($D$3:$D$1001)-1),ROW(A629))),"")</f>
        <v/>
      </c>
    </row>
    <row r="630" spans="1:6">
      <c r="A630" s="1" t="s">
        <v>21</v>
      </c>
      <c r="B630" s="3">
        <v>12</v>
      </c>
      <c r="D630" s="1" t="str">
        <f>IF(COUNTIF($A$3:A630,A630)=1,MATCH(A630,$A$3:$A$2037,0),"")</f>
        <v/>
      </c>
      <c r="F630" s="1" t="str" cm="1">
        <f t="array" ref="F630">IFERROR(INDEX($A$3:$A$1001,SMALL(IF($D$3:$D$1001&lt;&gt;"",ROW($D$3:$D$1001)-1),ROW(A630))),"")</f>
        <v/>
      </c>
    </row>
    <row r="631" spans="1:6">
      <c r="A631" s="1" t="s">
        <v>22</v>
      </c>
      <c r="B631" s="3">
        <v>10</v>
      </c>
      <c r="D631" s="1" t="str">
        <f>IF(COUNTIF($A$3:A631,A631)=1,MATCH(A631,$A$3:$A$2037,0),"")</f>
        <v/>
      </c>
      <c r="F631" s="1" t="str" cm="1">
        <f t="array" ref="F631">IFERROR(INDEX($A$3:$A$1001,SMALL(IF($D$3:$D$1001&lt;&gt;"",ROW($D$3:$D$1001)-1),ROW(A631))),"")</f>
        <v/>
      </c>
    </row>
    <row r="632" spans="1:6">
      <c r="A632" s="1" t="s">
        <v>23</v>
      </c>
      <c r="B632" s="3">
        <v>16</v>
      </c>
      <c r="D632" s="1" t="str">
        <f>IF(COUNTIF($A$3:A632,A632)=1,MATCH(A632,$A$3:$A$2037,0),"")</f>
        <v/>
      </c>
      <c r="F632" s="1" t="str" cm="1">
        <f t="array" ref="F632">IFERROR(INDEX($A$3:$A$1001,SMALL(IF($D$3:$D$1001&lt;&gt;"",ROW($D$3:$D$1001)-1),ROW(A632))),"")</f>
        <v/>
      </c>
    </row>
    <row r="633" spans="1:6">
      <c r="A633" s="1" t="s">
        <v>36</v>
      </c>
      <c r="B633" s="3">
        <v>5</v>
      </c>
      <c r="D633" s="1" t="str">
        <f>IF(COUNTIF($A$3:A633,A633)=1,MATCH(A633,$A$3:$A$2037,0),"")</f>
        <v/>
      </c>
      <c r="F633" s="1" t="str" cm="1">
        <f t="array" ref="F633">IFERROR(INDEX($A$3:$A$1001,SMALL(IF($D$3:$D$1001&lt;&gt;"",ROW($D$3:$D$1001)-1),ROW(A633))),"")</f>
        <v/>
      </c>
    </row>
    <row r="634" spans="1:6">
      <c r="A634" s="1" t="s">
        <v>42</v>
      </c>
      <c r="B634" s="3">
        <v>14</v>
      </c>
      <c r="D634" s="1" t="str">
        <f>IF(COUNTIF($A$3:A634,A634)=1,MATCH(A634,$A$3:$A$2037,0),"")</f>
        <v/>
      </c>
      <c r="F634" s="1" t="str" cm="1">
        <f t="array" ref="F634">IFERROR(INDEX($A$3:$A$1001,SMALL(IF($D$3:$D$1001&lt;&gt;"",ROW($D$3:$D$1001)-1),ROW(A634))),"")</f>
        <v/>
      </c>
    </row>
    <row r="635" spans="1:6">
      <c r="A635" s="1" t="s">
        <v>43</v>
      </c>
      <c r="B635" s="3">
        <v>13</v>
      </c>
      <c r="D635" s="1" t="str">
        <f>IF(COUNTIF($A$3:A635,A635)=1,MATCH(A635,$A$3:$A$2037,0),"")</f>
        <v/>
      </c>
      <c r="F635" s="1" t="str" cm="1">
        <f t="array" ref="F635">IFERROR(INDEX($A$3:$A$1001,SMALL(IF($D$3:$D$1001&lt;&gt;"",ROW($D$3:$D$1001)-1),ROW(A635))),"")</f>
        <v/>
      </c>
    </row>
    <row r="636" spans="1:6">
      <c r="A636" s="1" t="s">
        <v>26</v>
      </c>
      <c r="B636" s="3">
        <v>8</v>
      </c>
      <c r="D636" s="1" t="str">
        <f>IF(COUNTIF($A$3:A636,A636)=1,MATCH(A636,$A$3:$A$2037,0),"")</f>
        <v/>
      </c>
      <c r="F636" s="1" t="str" cm="1">
        <f t="array" ref="F636">IFERROR(INDEX($A$3:$A$1001,SMALL(IF($D$3:$D$1001&lt;&gt;"",ROW($D$3:$D$1001)-1),ROW(A636))),"")</f>
        <v/>
      </c>
    </row>
    <row r="637" spans="1:6">
      <c r="A637" s="1" t="s">
        <v>37</v>
      </c>
      <c r="B637" s="3">
        <v>15</v>
      </c>
      <c r="D637" s="1" t="str">
        <f>IF(COUNTIF($A$3:A637,A637)=1,MATCH(A637,$A$3:$A$2037,0),"")</f>
        <v/>
      </c>
      <c r="F637" s="1" t="str" cm="1">
        <f t="array" ref="F637">IFERROR(INDEX($A$3:$A$1001,SMALL(IF($D$3:$D$1001&lt;&gt;"",ROW($D$3:$D$1001)-1),ROW(A637))),"")</f>
        <v/>
      </c>
    </row>
    <row r="638" spans="1:6">
      <c r="A638" s="1" t="s">
        <v>27</v>
      </c>
      <c r="B638" s="3">
        <v>14</v>
      </c>
      <c r="D638" s="1" t="str">
        <f>IF(COUNTIF($A$3:A638,A638)=1,MATCH(A638,$A$3:$A$2037,0),"")</f>
        <v/>
      </c>
      <c r="F638" s="1" t="str" cm="1">
        <f t="array" ref="F638">IFERROR(INDEX($A$3:$A$1001,SMALL(IF($D$3:$D$1001&lt;&gt;"",ROW($D$3:$D$1001)-1),ROW(A638))),"")</f>
        <v/>
      </c>
    </row>
    <row r="639" spans="1:6">
      <c r="A639" s="1" t="s">
        <v>41</v>
      </c>
      <c r="B639" s="3">
        <v>11</v>
      </c>
      <c r="D639" s="1" t="str">
        <f>IF(COUNTIF($A$3:A639,A639)=1,MATCH(A639,$A$3:$A$2037,0),"")</f>
        <v/>
      </c>
      <c r="F639" s="1" t="str" cm="1">
        <f t="array" ref="F639">IFERROR(INDEX($A$3:$A$1001,SMALL(IF($D$3:$D$1001&lt;&gt;"",ROW($D$3:$D$1001)-1),ROW(A639))),"")</f>
        <v/>
      </c>
    </row>
    <row r="640" spans="1:6">
      <c r="A640" s="1" t="s">
        <v>32</v>
      </c>
      <c r="B640" s="3">
        <v>10</v>
      </c>
      <c r="D640" s="1" t="str">
        <f>IF(COUNTIF($A$3:A640,A640)=1,MATCH(A640,$A$3:$A$2037,0),"")</f>
        <v/>
      </c>
      <c r="F640" s="1" t="str" cm="1">
        <f t="array" ref="F640">IFERROR(INDEX($A$3:$A$1001,SMALL(IF($D$3:$D$1001&lt;&gt;"",ROW($D$3:$D$1001)-1),ROW(A640))),"")</f>
        <v/>
      </c>
    </row>
    <row r="641" spans="1:6">
      <c r="A641" s="1" t="s">
        <v>18</v>
      </c>
      <c r="B641" s="3">
        <v>10</v>
      </c>
      <c r="D641" s="1" t="str">
        <f>IF(COUNTIF($A$3:A641,A641)=1,MATCH(A641,$A$3:$A$2037,0),"")</f>
        <v/>
      </c>
      <c r="F641" s="1" t="str" cm="1">
        <f t="array" ref="F641">IFERROR(INDEX($A$3:$A$1001,SMALL(IF($D$3:$D$1001&lt;&gt;"",ROW($D$3:$D$1001)-1),ROW(A641))),"")</f>
        <v/>
      </c>
    </row>
    <row r="642" spans="1:6">
      <c r="A642" s="1" t="s">
        <v>20</v>
      </c>
      <c r="B642" s="3">
        <v>3</v>
      </c>
      <c r="D642" s="1" t="str">
        <f>IF(COUNTIF($A$3:A642,A642)=1,MATCH(A642,$A$3:$A$2037,0),"")</f>
        <v/>
      </c>
      <c r="F642" s="1" t="str" cm="1">
        <f t="array" ref="F642">IFERROR(INDEX($A$3:$A$1001,SMALL(IF($D$3:$D$1001&lt;&gt;"",ROW($D$3:$D$1001)-1),ROW(A642))),"")</f>
        <v/>
      </c>
    </row>
    <row r="643" spans="1:6">
      <c r="A643" s="1" t="s">
        <v>22</v>
      </c>
      <c r="B643" s="3">
        <v>16</v>
      </c>
      <c r="D643" s="1" t="str">
        <f>IF(COUNTIF($A$3:A643,A643)=1,MATCH(A643,$A$3:$A$2037,0),"")</f>
        <v/>
      </c>
      <c r="F643" s="1" t="str" cm="1">
        <f t="array" ref="F643">IFERROR(INDEX($A$3:$A$1001,SMALL(IF($D$3:$D$1001&lt;&gt;"",ROW($D$3:$D$1001)-1),ROW(A643))),"")</f>
        <v/>
      </c>
    </row>
    <row r="644" spans="1:6">
      <c r="A644" s="1" t="s">
        <v>23</v>
      </c>
      <c r="B644" s="3">
        <v>12</v>
      </c>
      <c r="D644" s="1" t="str">
        <f>IF(COUNTIF($A$3:A644,A644)=1,MATCH(A644,$A$3:$A$2037,0),"")</f>
        <v/>
      </c>
      <c r="F644" s="1" t="str" cm="1">
        <f t="array" ref="F644">IFERROR(INDEX($A$3:$A$1001,SMALL(IF($D$3:$D$1001&lt;&gt;"",ROW($D$3:$D$1001)-1),ROW(A644))),"")</f>
        <v/>
      </c>
    </row>
    <row r="645" spans="1:6">
      <c r="A645" s="1" t="s">
        <v>36</v>
      </c>
      <c r="B645" s="3">
        <v>14</v>
      </c>
      <c r="D645" s="1" t="str">
        <f>IF(COUNTIF($A$3:A645,A645)=1,MATCH(A645,$A$3:$A$2037,0),"")</f>
        <v/>
      </c>
      <c r="F645" s="1" t="str" cm="1">
        <f t="array" ref="F645">IFERROR(INDEX($A$3:$A$1001,SMALL(IF($D$3:$D$1001&lt;&gt;"",ROW($D$3:$D$1001)-1),ROW(A645))),"")</f>
        <v/>
      </c>
    </row>
    <row r="646" spans="1:6">
      <c r="A646" s="1" t="s">
        <v>42</v>
      </c>
      <c r="B646" s="3">
        <v>17</v>
      </c>
      <c r="D646" s="1" t="str">
        <f>IF(COUNTIF($A$3:A646,A646)=1,MATCH(A646,$A$3:$A$2037,0),"")</f>
        <v/>
      </c>
      <c r="F646" s="1" t="str" cm="1">
        <f t="array" ref="F646">IFERROR(INDEX($A$3:$A$1001,SMALL(IF($D$3:$D$1001&lt;&gt;"",ROW($D$3:$D$1001)-1),ROW(A646))),"")</f>
        <v/>
      </c>
    </row>
    <row r="647" spans="1:6">
      <c r="A647" s="1" t="s">
        <v>25</v>
      </c>
      <c r="B647" s="3">
        <v>2</v>
      </c>
      <c r="D647" s="1" t="str">
        <f>IF(COUNTIF($A$3:A647,A647)=1,MATCH(A647,$A$3:$A$2037,0),"")</f>
        <v/>
      </c>
      <c r="F647" s="1" t="str" cm="1">
        <f t="array" ref="F647">IFERROR(INDEX($A$3:$A$1001,SMALL(IF($D$3:$D$1001&lt;&gt;"",ROW($D$3:$D$1001)-1),ROW(A647))),"")</f>
        <v/>
      </c>
    </row>
    <row r="648" spans="1:6">
      <c r="A648" s="1" t="s">
        <v>43</v>
      </c>
      <c r="B648" s="3">
        <v>20</v>
      </c>
      <c r="D648" s="1" t="str">
        <f>IF(COUNTIF($A$3:A648,A648)=1,MATCH(A648,$A$3:$A$2037,0),"")</f>
        <v/>
      </c>
      <c r="F648" s="1" t="str" cm="1">
        <f t="array" ref="F648">IFERROR(INDEX($A$3:$A$1001,SMALL(IF($D$3:$D$1001&lt;&gt;"",ROW($D$3:$D$1001)-1),ROW(A648))),"")</f>
        <v/>
      </c>
    </row>
    <row r="649" spans="1:6">
      <c r="A649" s="1" t="s">
        <v>26</v>
      </c>
      <c r="B649" s="3">
        <v>14</v>
      </c>
      <c r="D649" s="1" t="str">
        <f>IF(COUNTIF($A$3:A649,A649)=1,MATCH(A649,$A$3:$A$2037,0),"")</f>
        <v/>
      </c>
      <c r="F649" s="1" t="str" cm="1">
        <f t="array" ref="F649">IFERROR(INDEX($A$3:$A$1001,SMALL(IF($D$3:$D$1001&lt;&gt;"",ROW($D$3:$D$1001)-1),ROW(A649))),"")</f>
        <v/>
      </c>
    </row>
    <row r="650" spans="1:6">
      <c r="A650" s="1" t="s">
        <v>37</v>
      </c>
      <c r="B650" s="3">
        <v>13</v>
      </c>
      <c r="D650" s="1" t="str">
        <f>IF(COUNTIF($A$3:A650,A650)=1,MATCH(A650,$A$3:$A$2037,0),"")</f>
        <v/>
      </c>
      <c r="F650" s="1" t="str" cm="1">
        <f t="array" ref="F650">IFERROR(INDEX($A$3:$A$1001,SMALL(IF($D$3:$D$1001&lt;&gt;"",ROW($D$3:$D$1001)-1),ROW(A650))),"")</f>
        <v/>
      </c>
    </row>
    <row r="651" spans="1:6">
      <c r="A651" s="1" t="s">
        <v>27</v>
      </c>
      <c r="B651" s="3">
        <v>6</v>
      </c>
      <c r="D651" s="1" t="str">
        <f>IF(COUNTIF($A$3:A651,A651)=1,MATCH(A651,$A$3:$A$2037,0),"")</f>
        <v/>
      </c>
      <c r="F651" s="1" t="str" cm="1">
        <f t="array" ref="F651">IFERROR(INDEX($A$3:$A$1001,SMALL(IF($D$3:$D$1001&lt;&gt;"",ROW($D$3:$D$1001)-1),ROW(A651))),"")</f>
        <v/>
      </c>
    </row>
    <row r="652" spans="1:6">
      <c r="A652" s="1" t="s">
        <v>41</v>
      </c>
      <c r="B652" s="3">
        <v>10</v>
      </c>
      <c r="D652" s="1" t="str">
        <f>IF(COUNTIF($A$3:A652,A652)=1,MATCH(A652,$A$3:$A$2037,0),"")</f>
        <v/>
      </c>
      <c r="F652" s="1" t="str" cm="1">
        <f t="array" ref="F652">IFERROR(INDEX($A$3:$A$1001,SMALL(IF($D$3:$D$1001&lt;&gt;"",ROW($D$3:$D$1001)-1),ROW(A652))),"")</f>
        <v/>
      </c>
    </row>
    <row r="653" spans="1:6">
      <c r="A653" s="1" t="s">
        <v>32</v>
      </c>
      <c r="B653" s="3">
        <v>14</v>
      </c>
      <c r="D653" s="1" t="str">
        <f>IF(COUNTIF($A$3:A653,A653)=1,MATCH(A653,$A$3:$A$2037,0),"")</f>
        <v/>
      </c>
      <c r="F653" s="1" t="str" cm="1">
        <f t="array" ref="F653">IFERROR(INDEX($A$3:$A$1001,SMALL(IF($D$3:$D$1001&lt;&gt;"",ROW($D$3:$D$1001)-1),ROW(A653))),"")</f>
        <v/>
      </c>
    </row>
    <row r="654" spans="1:6">
      <c r="A654" s="1" t="s">
        <v>16</v>
      </c>
      <c r="B654" s="3">
        <v>19</v>
      </c>
      <c r="D654" s="1" t="str">
        <f>IF(COUNTIF($A$3:A654,A654)=1,MATCH(A654,$A$3:$A$2037,0),"")</f>
        <v/>
      </c>
      <c r="F654" s="1" t="str" cm="1">
        <f t="array" ref="F654">IFERROR(INDEX($A$3:$A$1001,SMALL(IF($D$3:$D$1001&lt;&gt;"",ROW($D$3:$D$1001)-1),ROW(A654))),"")</f>
        <v/>
      </c>
    </row>
    <row r="655" spans="1:6">
      <c r="A655" s="1" t="s">
        <v>19</v>
      </c>
      <c r="B655" s="3">
        <v>10</v>
      </c>
      <c r="D655" s="1" t="str">
        <f>IF(COUNTIF($A$3:A655,A655)=1,MATCH(A655,$A$3:$A$2037,0),"")</f>
        <v/>
      </c>
      <c r="F655" s="1" t="str" cm="1">
        <f t="array" ref="F655">IFERROR(INDEX($A$3:$A$1001,SMALL(IF($D$3:$D$1001&lt;&gt;"",ROW($D$3:$D$1001)-1),ROW(A655))),"")</f>
        <v/>
      </c>
    </row>
    <row r="656" spans="1:6">
      <c r="A656" s="1" t="s">
        <v>20</v>
      </c>
      <c r="B656" s="3">
        <v>20</v>
      </c>
      <c r="D656" s="1" t="str">
        <f>IF(COUNTIF($A$3:A656,A656)=1,MATCH(A656,$A$3:$A$2037,0),"")</f>
        <v/>
      </c>
      <c r="F656" s="1" t="str" cm="1">
        <f t="array" ref="F656">IFERROR(INDEX($A$3:$A$1001,SMALL(IF($D$3:$D$1001&lt;&gt;"",ROW($D$3:$D$1001)-1),ROW(A656))),"")</f>
        <v/>
      </c>
    </row>
    <row r="657" spans="1:6">
      <c r="A657" s="1" t="s">
        <v>35</v>
      </c>
      <c r="B657" s="3">
        <v>12</v>
      </c>
      <c r="D657" s="1" t="str">
        <f>IF(COUNTIF($A$3:A657,A657)=1,MATCH(A657,$A$3:$A$2037,0),"")</f>
        <v/>
      </c>
      <c r="F657" s="1" t="str" cm="1">
        <f t="array" ref="F657">IFERROR(INDEX($A$3:$A$1001,SMALL(IF($D$3:$D$1001&lt;&gt;"",ROW($D$3:$D$1001)-1),ROW(A657))),"")</f>
        <v/>
      </c>
    </row>
    <row r="658" spans="1:6">
      <c r="A658" s="1" t="s">
        <v>21</v>
      </c>
      <c r="B658" s="3">
        <v>14</v>
      </c>
      <c r="D658" s="1" t="str">
        <f>IF(COUNTIF($A$3:A658,A658)=1,MATCH(A658,$A$3:$A$2037,0),"")</f>
        <v/>
      </c>
      <c r="F658" s="1" t="str" cm="1">
        <f t="array" ref="F658">IFERROR(INDEX($A$3:$A$1001,SMALL(IF($D$3:$D$1001&lt;&gt;"",ROW($D$3:$D$1001)-1),ROW(A658))),"")</f>
        <v/>
      </c>
    </row>
    <row r="659" spans="1:6">
      <c r="A659" s="1" t="s">
        <v>42</v>
      </c>
      <c r="B659" s="3">
        <v>21</v>
      </c>
      <c r="D659" s="1" t="str">
        <f>IF(COUNTIF($A$3:A659,A659)=1,MATCH(A659,$A$3:$A$2037,0),"")</f>
        <v/>
      </c>
      <c r="F659" s="1" t="str" cm="1">
        <f t="array" ref="F659">IFERROR(INDEX($A$3:$A$1001,SMALL(IF($D$3:$D$1001&lt;&gt;"",ROW($D$3:$D$1001)-1),ROW(A659))),"")</f>
        <v/>
      </c>
    </row>
    <row r="660" spans="1:6">
      <c r="A660" s="1" t="s">
        <v>43</v>
      </c>
      <c r="B660" s="3">
        <v>10</v>
      </c>
      <c r="D660" s="1" t="str">
        <f>IF(COUNTIF($A$3:A660,A660)=1,MATCH(A660,$A$3:$A$2037,0),"")</f>
        <v/>
      </c>
      <c r="F660" s="1" t="str" cm="1">
        <f t="array" ref="F660">IFERROR(INDEX($A$3:$A$1001,SMALL(IF($D$3:$D$1001&lt;&gt;"",ROW($D$3:$D$1001)-1),ROW(A660))),"")</f>
        <v/>
      </c>
    </row>
    <row r="661" spans="1:6">
      <c r="A661" s="1" t="s">
        <v>26</v>
      </c>
      <c r="B661" s="3">
        <v>8</v>
      </c>
      <c r="D661" s="1" t="str">
        <f>IF(COUNTIF($A$3:A661,A661)=1,MATCH(A661,$A$3:$A$2037,0),"")</f>
        <v/>
      </c>
      <c r="F661" s="1" t="str" cm="1">
        <f t="array" ref="F661">IFERROR(INDEX($A$3:$A$1001,SMALL(IF($D$3:$D$1001&lt;&gt;"",ROW($D$3:$D$1001)-1),ROW(A661))),"")</f>
        <v/>
      </c>
    </row>
    <row r="662" spans="1:6">
      <c r="A662" s="1" t="s">
        <v>44</v>
      </c>
      <c r="B662" s="3">
        <v>11</v>
      </c>
      <c r="D662" s="1" t="str">
        <f>IF(COUNTIF($A$3:A662,A662)=1,MATCH(A662,$A$3:$A$2037,0),"")</f>
        <v/>
      </c>
      <c r="F662" s="1" t="str" cm="1">
        <f t="array" ref="F662">IFERROR(INDEX($A$3:$A$1001,SMALL(IF($D$3:$D$1001&lt;&gt;"",ROW($D$3:$D$1001)-1),ROW(A662))),"")</f>
        <v/>
      </c>
    </row>
    <row r="663" spans="1:6">
      <c r="A663" s="1" t="s">
        <v>37</v>
      </c>
      <c r="B663" s="3">
        <v>5</v>
      </c>
      <c r="D663" s="1" t="str">
        <f>IF(COUNTIF($A$3:A663,A663)=1,MATCH(A663,$A$3:$A$2037,0),"")</f>
        <v/>
      </c>
      <c r="F663" s="1" t="str" cm="1">
        <f t="array" ref="F663">IFERROR(INDEX($A$3:$A$1001,SMALL(IF($D$3:$D$1001&lt;&gt;"",ROW($D$3:$D$1001)-1),ROW(A663))),"")</f>
        <v/>
      </c>
    </row>
    <row r="664" spans="1:6">
      <c r="A664" s="1" t="s">
        <v>27</v>
      </c>
      <c r="B664" s="3">
        <v>5</v>
      </c>
      <c r="D664" s="1" t="str">
        <f>IF(COUNTIF($A$3:A664,A664)=1,MATCH(A664,$A$3:$A$2037,0),"")</f>
        <v/>
      </c>
      <c r="F664" s="1" t="str" cm="1">
        <f t="array" ref="F664">IFERROR(INDEX($A$3:$A$1001,SMALL(IF($D$3:$D$1001&lt;&gt;"",ROW($D$3:$D$1001)-1),ROW(A664))),"")</f>
        <v/>
      </c>
    </row>
    <row r="665" spans="1:6">
      <c r="A665" s="1" t="s">
        <v>41</v>
      </c>
      <c r="B665" s="3">
        <v>14</v>
      </c>
      <c r="D665" s="1" t="str">
        <f>IF(COUNTIF($A$3:A665,A665)=1,MATCH(A665,$A$3:$A$2037,0),"")</f>
        <v/>
      </c>
      <c r="F665" s="1" t="str" cm="1">
        <f t="array" ref="F665">IFERROR(INDEX($A$3:$A$1001,SMALL(IF($D$3:$D$1001&lt;&gt;"",ROW($D$3:$D$1001)-1),ROW(A665))),"")</f>
        <v/>
      </c>
    </row>
    <row r="666" spans="1:6">
      <c r="A666" s="1" t="s">
        <v>18</v>
      </c>
      <c r="B666" s="3">
        <v>11</v>
      </c>
      <c r="D666" s="1" t="str">
        <f>IF(COUNTIF($A$3:A666,A666)=1,MATCH(A666,$A$3:$A$2037,0),"")</f>
        <v/>
      </c>
      <c r="F666" s="1" t="str" cm="1">
        <f t="array" ref="F666">IFERROR(INDEX($A$3:$A$1001,SMALL(IF($D$3:$D$1001&lt;&gt;"",ROW($D$3:$D$1001)-1),ROW(A666))),"")</f>
        <v/>
      </c>
    </row>
    <row r="667" spans="1:6">
      <c r="A667" s="1" t="s">
        <v>33</v>
      </c>
      <c r="B667" s="3">
        <v>15</v>
      </c>
      <c r="D667" s="1" t="str">
        <f>IF(COUNTIF($A$3:A667,A667)=1,MATCH(A667,$A$3:$A$2037,0),"")</f>
        <v/>
      </c>
      <c r="F667" s="1" t="str" cm="1">
        <f t="array" ref="F667">IFERROR(INDEX($A$3:$A$1001,SMALL(IF($D$3:$D$1001&lt;&gt;"",ROW($D$3:$D$1001)-1),ROW(A667))),"")</f>
        <v/>
      </c>
    </row>
    <row r="668" spans="1:6">
      <c r="A668" s="1" t="s">
        <v>21</v>
      </c>
      <c r="B668" s="3">
        <v>9</v>
      </c>
      <c r="D668" s="1" t="str">
        <f>IF(COUNTIF($A$3:A668,A668)=1,MATCH(A668,$A$3:$A$2037,0),"")</f>
        <v/>
      </c>
      <c r="F668" s="1" t="str" cm="1">
        <f t="array" ref="F668">IFERROR(INDEX($A$3:$A$1001,SMALL(IF($D$3:$D$1001&lt;&gt;"",ROW($D$3:$D$1001)-1),ROW(A668))),"")</f>
        <v/>
      </c>
    </row>
    <row r="669" spans="1:6">
      <c r="A669" s="1" t="s">
        <v>22</v>
      </c>
      <c r="B669" s="3">
        <v>14</v>
      </c>
      <c r="D669" s="1" t="str">
        <f>IF(COUNTIF($A$3:A669,A669)=1,MATCH(A669,$A$3:$A$2037,0),"")</f>
        <v/>
      </c>
      <c r="F669" s="1" t="str" cm="1">
        <f t="array" ref="F669">IFERROR(INDEX($A$3:$A$1001,SMALL(IF($D$3:$D$1001&lt;&gt;"",ROW($D$3:$D$1001)-1),ROW(A669))),"")</f>
        <v/>
      </c>
    </row>
    <row r="670" spans="1:6">
      <c r="A670" s="1" t="s">
        <v>23</v>
      </c>
      <c r="B670" s="3">
        <v>12</v>
      </c>
      <c r="D670" s="1" t="str">
        <f>IF(COUNTIF($A$3:A670,A670)=1,MATCH(A670,$A$3:$A$2037,0),"")</f>
        <v/>
      </c>
      <c r="F670" s="1" t="str" cm="1">
        <f t="array" ref="F670">IFERROR(INDEX($A$3:$A$1001,SMALL(IF($D$3:$D$1001&lt;&gt;"",ROW($D$3:$D$1001)-1),ROW(A670))),"")</f>
        <v/>
      </c>
    </row>
    <row r="671" spans="1:6">
      <c r="A671" s="1" t="s">
        <v>36</v>
      </c>
      <c r="B671" s="3">
        <v>10</v>
      </c>
      <c r="D671" s="1" t="str">
        <f>IF(COUNTIF($A$3:A671,A671)=1,MATCH(A671,$A$3:$A$2037,0),"")</f>
        <v/>
      </c>
      <c r="F671" s="1" t="str" cm="1">
        <f t="array" ref="F671">IFERROR(INDEX($A$3:$A$1001,SMALL(IF($D$3:$D$1001&lt;&gt;"",ROW($D$3:$D$1001)-1),ROW(A671))),"")</f>
        <v/>
      </c>
    </row>
    <row r="672" spans="1:6">
      <c r="A672" s="1" t="s">
        <v>25</v>
      </c>
      <c r="B672" s="3">
        <v>15</v>
      </c>
      <c r="D672" s="1" t="str">
        <f>IF(COUNTIF($A$3:A672,A672)=1,MATCH(A672,$A$3:$A$2037,0),"")</f>
        <v/>
      </c>
      <c r="F672" s="1" t="str" cm="1">
        <f t="array" ref="F672">IFERROR(INDEX($A$3:$A$1001,SMALL(IF($D$3:$D$1001&lt;&gt;"",ROW($D$3:$D$1001)-1),ROW(A672))),"")</f>
        <v/>
      </c>
    </row>
    <row r="673" spans="1:6">
      <c r="A673" s="1" t="s">
        <v>43</v>
      </c>
      <c r="B673" s="3">
        <v>17</v>
      </c>
      <c r="D673" s="1" t="str">
        <f>IF(COUNTIF($A$3:A673,A673)=1,MATCH(A673,$A$3:$A$2037,0),"")</f>
        <v/>
      </c>
      <c r="F673" s="1" t="str" cm="1">
        <f t="array" ref="F673">IFERROR(INDEX($A$3:$A$1001,SMALL(IF($D$3:$D$1001&lt;&gt;"",ROW($D$3:$D$1001)-1),ROW(A673))),"")</f>
        <v/>
      </c>
    </row>
    <row r="674" spans="1:6">
      <c r="A674" s="1" t="s">
        <v>26</v>
      </c>
      <c r="B674" s="3">
        <v>5</v>
      </c>
      <c r="D674" s="1" t="str">
        <f>IF(COUNTIF($A$3:A674,A674)=1,MATCH(A674,$A$3:$A$2037,0),"")</f>
        <v/>
      </c>
      <c r="F674" s="1" t="str" cm="1">
        <f t="array" ref="F674">IFERROR(INDEX($A$3:$A$1001,SMALL(IF($D$3:$D$1001&lt;&gt;"",ROW($D$3:$D$1001)-1),ROW(A674))),"")</f>
        <v/>
      </c>
    </row>
    <row r="675" spans="1:6">
      <c r="A675" s="1" t="s">
        <v>37</v>
      </c>
      <c r="B675" s="3">
        <v>15</v>
      </c>
      <c r="D675" s="1" t="str">
        <f>IF(COUNTIF($A$3:A675,A675)=1,MATCH(A675,$A$3:$A$2037,0),"")</f>
        <v/>
      </c>
      <c r="F675" s="1" t="str" cm="1">
        <f t="array" ref="F675">IFERROR(INDEX($A$3:$A$1001,SMALL(IF($D$3:$D$1001&lt;&gt;"",ROW($D$3:$D$1001)-1),ROW(A675))),"")</f>
        <v/>
      </c>
    </row>
    <row r="676" spans="1:6">
      <c r="A676" s="1" t="s">
        <v>41</v>
      </c>
      <c r="B676" s="3">
        <v>11</v>
      </c>
      <c r="D676" s="1" t="str">
        <f>IF(COUNTIF($A$3:A676,A676)=1,MATCH(A676,$A$3:$A$2037,0),"")</f>
        <v/>
      </c>
      <c r="F676" s="1" t="str" cm="1">
        <f t="array" ref="F676">IFERROR(INDEX($A$3:$A$1001,SMALL(IF($D$3:$D$1001&lt;&gt;"",ROW($D$3:$D$1001)-1),ROW(A676))),"")</f>
        <v/>
      </c>
    </row>
    <row r="677" spans="1:6">
      <c r="A677" s="1" t="s">
        <v>16</v>
      </c>
      <c r="B677" s="3">
        <v>22</v>
      </c>
      <c r="D677" s="1" t="str">
        <f>IF(COUNTIF($A$3:A677,A677)=1,MATCH(A677,$A$3:$A$2037,0),"")</f>
        <v/>
      </c>
      <c r="F677" s="1" t="str" cm="1">
        <f t="array" ref="F677">IFERROR(INDEX($A$3:$A$1001,SMALL(IF($D$3:$D$1001&lt;&gt;"",ROW($D$3:$D$1001)-1),ROW(A677))),"")</f>
        <v/>
      </c>
    </row>
    <row r="678" spans="1:6">
      <c r="A678" s="1" t="s">
        <v>19</v>
      </c>
      <c r="B678" s="3">
        <v>15</v>
      </c>
      <c r="D678" s="1" t="str">
        <f>IF(COUNTIF($A$3:A678,A678)=1,MATCH(A678,$A$3:$A$2037,0),"")</f>
        <v/>
      </c>
      <c r="F678" s="1" t="str" cm="1">
        <f t="array" ref="F678">IFERROR(INDEX($A$3:$A$1001,SMALL(IF($D$3:$D$1001&lt;&gt;"",ROW($D$3:$D$1001)-1),ROW(A678))),"")</f>
        <v/>
      </c>
    </row>
    <row r="679" spans="1:6">
      <c r="A679" s="1" t="s">
        <v>20</v>
      </c>
      <c r="B679" s="3">
        <v>8</v>
      </c>
      <c r="D679" s="1" t="str">
        <f>IF(COUNTIF($A$3:A679,A679)=1,MATCH(A679,$A$3:$A$2037,0),"")</f>
        <v/>
      </c>
      <c r="F679" s="1" t="str" cm="1">
        <f t="array" ref="F679">IFERROR(INDEX($A$3:$A$1001,SMALL(IF($D$3:$D$1001&lt;&gt;"",ROW($D$3:$D$1001)-1),ROW(A679))),"")</f>
        <v/>
      </c>
    </row>
    <row r="680" spans="1:6">
      <c r="A680" s="1" t="s">
        <v>33</v>
      </c>
      <c r="B680" s="3">
        <v>7</v>
      </c>
      <c r="D680" s="1" t="str">
        <f>IF(COUNTIF($A$3:A680,A680)=1,MATCH(A680,$A$3:$A$2037,0),"")</f>
        <v/>
      </c>
      <c r="F680" s="1" t="str" cm="1">
        <f t="array" ref="F680">IFERROR(INDEX($A$3:$A$1001,SMALL(IF($D$3:$D$1001&lt;&gt;"",ROW($D$3:$D$1001)-1),ROW(A680))),"")</f>
        <v/>
      </c>
    </row>
    <row r="681" spans="1:6">
      <c r="A681" s="1" t="s">
        <v>35</v>
      </c>
      <c r="B681" s="3">
        <v>17</v>
      </c>
      <c r="D681" s="1" t="str">
        <f>IF(COUNTIF($A$3:A681,A681)=1,MATCH(A681,$A$3:$A$2037,0),"")</f>
        <v/>
      </c>
      <c r="F681" s="1" t="str" cm="1">
        <f t="array" ref="F681">IFERROR(INDEX($A$3:$A$1001,SMALL(IF($D$3:$D$1001&lt;&gt;"",ROW($D$3:$D$1001)-1),ROW(A681))),"")</f>
        <v/>
      </c>
    </row>
    <row r="682" spans="1:6">
      <c r="A682" s="1" t="s">
        <v>22</v>
      </c>
      <c r="B682" s="3">
        <v>15</v>
      </c>
      <c r="D682" s="1" t="str">
        <f>IF(COUNTIF($A$3:A682,A682)=1,MATCH(A682,$A$3:$A$2037,0),"")</f>
        <v/>
      </c>
      <c r="F682" s="1" t="str" cm="1">
        <f t="array" ref="F682">IFERROR(INDEX($A$3:$A$1001,SMALL(IF($D$3:$D$1001&lt;&gt;"",ROW($D$3:$D$1001)-1),ROW(A682))),"")</f>
        <v/>
      </c>
    </row>
    <row r="683" spans="1:6">
      <c r="A683" s="1" t="s">
        <v>23</v>
      </c>
      <c r="B683" s="3">
        <v>12</v>
      </c>
      <c r="D683" s="1" t="str">
        <f>IF(COUNTIF($A$3:A683,A683)=1,MATCH(A683,$A$3:$A$2037,0),"")</f>
        <v/>
      </c>
      <c r="F683" s="1" t="str" cm="1">
        <f t="array" ref="F683">IFERROR(INDEX($A$3:$A$1001,SMALL(IF($D$3:$D$1001&lt;&gt;"",ROW($D$3:$D$1001)-1),ROW(A683))),"")</f>
        <v/>
      </c>
    </row>
    <row r="684" spans="1:6">
      <c r="A684" s="1" t="s">
        <v>36</v>
      </c>
      <c r="B684" s="3">
        <v>3</v>
      </c>
      <c r="D684" s="1" t="str">
        <f>IF(COUNTIF($A$3:A684,A684)=1,MATCH(A684,$A$3:$A$2037,0),"")</f>
        <v/>
      </c>
      <c r="F684" s="1" t="str" cm="1">
        <f t="array" ref="F684">IFERROR(INDEX($A$3:$A$1001,SMALL(IF($D$3:$D$1001&lt;&gt;"",ROW($D$3:$D$1001)-1),ROW(A684))),"")</f>
        <v/>
      </c>
    </row>
    <row r="685" spans="1:6">
      <c r="A685" s="1" t="s">
        <v>25</v>
      </c>
      <c r="B685" s="3">
        <v>10</v>
      </c>
      <c r="D685" s="1" t="str">
        <f>IF(COUNTIF($A$3:A685,A685)=1,MATCH(A685,$A$3:$A$2037,0),"")</f>
        <v/>
      </c>
      <c r="F685" s="1" t="str" cm="1">
        <f t="array" ref="F685">IFERROR(INDEX($A$3:$A$1001,SMALL(IF($D$3:$D$1001&lt;&gt;"",ROW($D$3:$D$1001)-1),ROW(A685))),"")</f>
        <v/>
      </c>
    </row>
    <row r="686" spans="1:6">
      <c r="A686" s="1" t="s">
        <v>26</v>
      </c>
      <c r="B686" s="3">
        <v>14</v>
      </c>
      <c r="D686" s="1" t="str">
        <f>IF(COUNTIF($A$3:A686,A686)=1,MATCH(A686,$A$3:$A$2037,0),"")</f>
        <v/>
      </c>
      <c r="F686" s="1" t="str" cm="1">
        <f t="array" ref="F686">IFERROR(INDEX($A$3:$A$1001,SMALL(IF($D$3:$D$1001&lt;&gt;"",ROW($D$3:$D$1001)-1),ROW(A686))),"")</f>
        <v/>
      </c>
    </row>
    <row r="687" spans="1:6">
      <c r="A687" s="1" t="s">
        <v>44</v>
      </c>
      <c r="B687" s="3">
        <v>14</v>
      </c>
      <c r="D687" s="1" t="str">
        <f>IF(COUNTIF($A$3:A687,A687)=1,MATCH(A687,$A$3:$A$2037,0),"")</f>
        <v/>
      </c>
      <c r="F687" s="1" t="str" cm="1">
        <f t="array" ref="F687">IFERROR(INDEX($A$3:$A$1001,SMALL(IF($D$3:$D$1001&lt;&gt;"",ROW($D$3:$D$1001)-1),ROW(A687))),"")</f>
        <v/>
      </c>
    </row>
    <row r="688" spans="1:6">
      <c r="A688" s="1" t="s">
        <v>37</v>
      </c>
      <c r="B688" s="3">
        <v>14</v>
      </c>
      <c r="D688" s="1" t="str">
        <f>IF(COUNTIF($A$3:A688,A688)=1,MATCH(A688,$A$3:$A$2037,0),"")</f>
        <v/>
      </c>
      <c r="F688" s="1" t="str" cm="1">
        <f t="array" ref="F688">IFERROR(INDEX($A$3:$A$1001,SMALL(IF($D$3:$D$1001&lt;&gt;"",ROW($D$3:$D$1001)-1),ROW(A688))),"")</f>
        <v/>
      </c>
    </row>
    <row r="689" spans="1:6">
      <c r="A689" s="1" t="s">
        <v>27</v>
      </c>
      <c r="B689" s="3">
        <v>5</v>
      </c>
      <c r="D689" s="1" t="str">
        <f>IF(COUNTIF($A$3:A689,A689)=1,MATCH(A689,$A$3:$A$2037,0),"")</f>
        <v/>
      </c>
      <c r="F689" s="1" t="str" cm="1">
        <f t="array" ref="F689">IFERROR(INDEX($A$3:$A$1001,SMALL(IF($D$3:$D$1001&lt;&gt;"",ROW($D$3:$D$1001)-1),ROW(A689))),"")</f>
        <v/>
      </c>
    </row>
    <row r="690" spans="1:6">
      <c r="A690" s="1" t="s">
        <v>41</v>
      </c>
      <c r="B690" s="3">
        <v>8</v>
      </c>
      <c r="D690" s="1" t="str">
        <f>IF(COUNTIF($A$3:A690,A690)=1,MATCH(A690,$A$3:$A$2037,0),"")</f>
        <v/>
      </c>
      <c r="F690" s="1" t="str" cm="1">
        <f t="array" ref="F690">IFERROR(INDEX($A$3:$A$1001,SMALL(IF($D$3:$D$1001&lt;&gt;"",ROW($D$3:$D$1001)-1),ROW(A690))),"")</f>
        <v/>
      </c>
    </row>
    <row r="691" spans="1:6">
      <c r="A691" s="1" t="s">
        <v>32</v>
      </c>
      <c r="B691" s="3">
        <v>6</v>
      </c>
      <c r="D691" s="1" t="str">
        <f>IF(COUNTIF($A$3:A691,A691)=1,MATCH(A691,$A$3:$A$2037,0),"")</f>
        <v/>
      </c>
      <c r="F691" s="1" t="str" cm="1">
        <f t="array" ref="F691">IFERROR(INDEX($A$3:$A$1001,SMALL(IF($D$3:$D$1001&lt;&gt;"",ROW($D$3:$D$1001)-1),ROW(A691))),"")</f>
        <v/>
      </c>
    </row>
    <row r="692" spans="1:6">
      <c r="A692" s="1" t="s">
        <v>16</v>
      </c>
      <c r="B692" s="3">
        <v>5</v>
      </c>
      <c r="D692" s="1" t="str">
        <f>IF(COUNTIF($A$3:A692,A692)=1,MATCH(A692,$A$3:$A$2037,0),"")</f>
        <v/>
      </c>
      <c r="F692" s="1" t="str" cm="1">
        <f t="array" ref="F692">IFERROR(INDEX($A$3:$A$1001,SMALL(IF($D$3:$D$1001&lt;&gt;"",ROW($D$3:$D$1001)-1),ROW(A692))),"")</f>
        <v/>
      </c>
    </row>
    <row r="693" spans="1:6">
      <c r="A693" s="1" t="s">
        <v>18</v>
      </c>
      <c r="B693" s="3">
        <v>10</v>
      </c>
      <c r="D693" s="1" t="str">
        <f>IF(COUNTIF($A$3:A693,A693)=1,MATCH(A693,$A$3:$A$2037,0),"")</f>
        <v/>
      </c>
      <c r="F693" s="1" t="str" cm="1">
        <f t="array" ref="F693">IFERROR(INDEX($A$3:$A$1001,SMALL(IF($D$3:$D$1001&lt;&gt;"",ROW($D$3:$D$1001)-1),ROW(A693))),"")</f>
        <v/>
      </c>
    </row>
    <row r="694" spans="1:6">
      <c r="A694" s="1" t="s">
        <v>19</v>
      </c>
      <c r="B694" s="3">
        <v>5</v>
      </c>
      <c r="D694" s="1" t="str">
        <f>IF(COUNTIF($A$3:A694,A694)=1,MATCH(A694,$A$3:$A$2037,0),"")</f>
        <v/>
      </c>
      <c r="F694" s="1" t="str" cm="1">
        <f t="array" ref="F694">IFERROR(INDEX($A$3:$A$1001,SMALL(IF($D$3:$D$1001&lt;&gt;"",ROW($D$3:$D$1001)-1),ROW(A694))),"")</f>
        <v/>
      </c>
    </row>
    <row r="695" spans="1:6">
      <c r="A695" s="1" t="s">
        <v>20</v>
      </c>
      <c r="B695" s="3">
        <v>8</v>
      </c>
      <c r="D695" s="1" t="str">
        <f>IF(COUNTIF($A$3:A695,A695)=1,MATCH(A695,$A$3:$A$2037,0),"")</f>
        <v/>
      </c>
      <c r="F695" s="1" t="str" cm="1">
        <f t="array" ref="F695">IFERROR(INDEX($A$3:$A$1001,SMALL(IF($D$3:$D$1001&lt;&gt;"",ROW($D$3:$D$1001)-1),ROW(A695))),"")</f>
        <v/>
      </c>
    </row>
    <row r="696" spans="1:6">
      <c r="A696" s="1" t="s">
        <v>33</v>
      </c>
      <c r="B696" s="3">
        <v>4</v>
      </c>
      <c r="D696" s="1" t="str">
        <f>IF(COUNTIF($A$3:A696,A696)=1,MATCH(A696,$A$3:$A$2037,0),"")</f>
        <v/>
      </c>
      <c r="F696" s="1" t="str" cm="1">
        <f t="array" ref="F696">IFERROR(INDEX($A$3:$A$1001,SMALL(IF($D$3:$D$1001&lt;&gt;"",ROW($D$3:$D$1001)-1),ROW(A696))),"")</f>
        <v/>
      </c>
    </row>
    <row r="697" spans="1:6">
      <c r="A697" s="1" t="s">
        <v>35</v>
      </c>
      <c r="B697" s="3">
        <v>3</v>
      </c>
      <c r="D697" s="1" t="str">
        <f>IF(COUNTIF($A$3:A697,A697)=1,MATCH(A697,$A$3:$A$2037,0),"")</f>
        <v/>
      </c>
      <c r="F697" s="1" t="str" cm="1">
        <f t="array" ref="F697">IFERROR(INDEX($A$3:$A$1001,SMALL(IF($D$3:$D$1001&lt;&gt;"",ROW($D$3:$D$1001)-1),ROW(A697))),"")</f>
        <v/>
      </c>
    </row>
    <row r="698" spans="1:6">
      <c r="A698" s="1" t="s">
        <v>21</v>
      </c>
      <c r="B698" s="3">
        <v>10</v>
      </c>
      <c r="D698" s="1" t="str">
        <f>IF(COUNTIF($A$3:A698,A698)=1,MATCH(A698,$A$3:$A$2037,0),"")</f>
        <v/>
      </c>
      <c r="F698" s="1" t="str" cm="1">
        <f t="array" ref="F698">IFERROR(INDEX($A$3:$A$1001,SMALL(IF($D$3:$D$1001&lt;&gt;"",ROW($D$3:$D$1001)-1),ROW(A698))),"")</f>
        <v/>
      </c>
    </row>
    <row r="699" spans="1:6">
      <c r="A699" s="1" t="s">
        <v>22</v>
      </c>
      <c r="B699" s="3">
        <v>3</v>
      </c>
      <c r="D699" s="1" t="str">
        <f>IF(COUNTIF($A$3:A699,A699)=1,MATCH(A699,$A$3:$A$2037,0),"")</f>
        <v/>
      </c>
      <c r="F699" s="1" t="str" cm="1">
        <f t="array" ref="F699">IFERROR(INDEX($A$3:$A$1001,SMALL(IF($D$3:$D$1001&lt;&gt;"",ROW($D$3:$D$1001)-1),ROW(A699))),"")</f>
        <v/>
      </c>
    </row>
    <row r="700" spans="1:6">
      <c r="A700" s="1" t="s">
        <v>23</v>
      </c>
      <c r="B700" s="3">
        <v>3</v>
      </c>
      <c r="D700" s="1" t="str">
        <f>IF(COUNTIF($A$3:A700,A700)=1,MATCH(A700,$A$3:$A$2037,0),"")</f>
        <v/>
      </c>
      <c r="F700" s="1" t="str" cm="1">
        <f t="array" ref="F700">IFERROR(INDEX($A$3:$A$1001,SMALL(IF($D$3:$D$1001&lt;&gt;"",ROW($D$3:$D$1001)-1),ROW(A700))),"")</f>
        <v/>
      </c>
    </row>
    <row r="701" spans="1:6">
      <c r="A701" s="1" t="s">
        <v>25</v>
      </c>
      <c r="B701" s="3">
        <v>7</v>
      </c>
      <c r="D701" s="1" t="str">
        <f>IF(COUNTIF($A$3:A701,A701)=1,MATCH(A701,$A$3:$A$2037,0),"")</f>
        <v/>
      </c>
      <c r="F701" s="1" t="str" cm="1">
        <f t="array" ref="F701">IFERROR(INDEX($A$3:$A$1001,SMALL(IF($D$3:$D$1001&lt;&gt;"",ROW($D$3:$D$1001)-1),ROW(A701))),"")</f>
        <v/>
      </c>
    </row>
    <row r="702" spans="1:6">
      <c r="A702" s="1" t="s">
        <v>43</v>
      </c>
      <c r="B702" s="3">
        <v>11</v>
      </c>
      <c r="D702" s="1" t="str">
        <f>IF(COUNTIF($A$3:A702,A702)=1,MATCH(A702,$A$3:$A$2037,0),"")</f>
        <v/>
      </c>
      <c r="F702" s="1" t="str" cm="1">
        <f t="array" ref="F702">IFERROR(INDEX($A$3:$A$1001,SMALL(IF($D$3:$D$1001&lt;&gt;"",ROW($D$3:$D$1001)-1),ROW(A702))),"")</f>
        <v/>
      </c>
    </row>
    <row r="703" spans="1:6">
      <c r="A703" s="1" t="s">
        <v>37</v>
      </c>
      <c r="B703" s="3">
        <v>6</v>
      </c>
      <c r="D703" s="1" t="str">
        <f>IF(COUNTIF($A$3:A703,A703)=1,MATCH(A703,$A$3:$A$2037,0),"")</f>
        <v/>
      </c>
      <c r="F703" s="1" t="str" cm="1">
        <f t="array" ref="F703">IFERROR(INDEX($A$3:$A$1001,SMALL(IF($D$3:$D$1001&lt;&gt;"",ROW($D$3:$D$1001)-1),ROW(A703))),"")</f>
        <v/>
      </c>
    </row>
    <row r="704" spans="1:6">
      <c r="A704" s="1" t="s">
        <v>41</v>
      </c>
      <c r="B704" s="3">
        <v>3</v>
      </c>
      <c r="D704" s="1" t="str">
        <f>IF(COUNTIF($A$3:A704,A704)=1,MATCH(A704,$A$3:$A$2037,0),"")</f>
        <v/>
      </c>
      <c r="F704" s="1" t="str" cm="1">
        <f t="array" ref="F704">IFERROR(INDEX($A$3:$A$1001,SMALL(IF($D$3:$D$1001&lt;&gt;"",ROW($D$3:$D$1001)-1),ROW(A704))),"")</f>
        <v/>
      </c>
    </row>
    <row r="705" spans="1:6">
      <c r="A705" s="1" t="s">
        <v>32</v>
      </c>
      <c r="B705" s="3">
        <v>1</v>
      </c>
      <c r="D705" s="1" t="str">
        <f>IF(COUNTIF($A$3:A705,A705)=1,MATCH(A705,$A$3:$A$2037,0),"")</f>
        <v/>
      </c>
      <c r="F705" s="1" t="str" cm="1">
        <f t="array" ref="F705">IFERROR(INDEX($A$3:$A$1001,SMALL(IF($D$3:$D$1001&lt;&gt;"",ROW($D$3:$D$1001)-1),ROW(A705))),"")</f>
        <v/>
      </c>
    </row>
    <row r="706" spans="1:6">
      <c r="A706" s="1" t="s">
        <v>16</v>
      </c>
      <c r="B706" s="3">
        <v>2</v>
      </c>
      <c r="D706" s="1" t="str">
        <f>IF(COUNTIF($A$3:A706,A706)=1,MATCH(A706,$A$3:$A$2037,0),"")</f>
        <v/>
      </c>
      <c r="F706" s="1" t="str" cm="1">
        <f t="array" ref="F706">IFERROR(INDEX($A$3:$A$1001,SMALL(IF($D$3:$D$1001&lt;&gt;"",ROW($D$3:$D$1001)-1),ROW(A706))),"")</f>
        <v/>
      </c>
    </row>
    <row r="707" spans="1:6">
      <c r="A707" s="1" t="s">
        <v>20</v>
      </c>
      <c r="B707" s="3">
        <v>2</v>
      </c>
      <c r="D707" s="1" t="str">
        <f>IF(COUNTIF($A$3:A707,A707)=1,MATCH(A707,$A$3:$A$2037,0),"")</f>
        <v/>
      </c>
      <c r="F707" s="1" t="str" cm="1">
        <f t="array" ref="F707">IFERROR(INDEX($A$3:$A$1001,SMALL(IF($D$3:$D$1001&lt;&gt;"",ROW($D$3:$D$1001)-1),ROW(A707))),"")</f>
        <v/>
      </c>
    </row>
    <row r="708" spans="1:6">
      <c r="A708" s="1" t="s">
        <v>33</v>
      </c>
      <c r="B708" s="3">
        <v>2</v>
      </c>
      <c r="D708" s="1" t="str">
        <f>IF(COUNTIF($A$3:A708,A708)=1,MATCH(A708,$A$3:$A$2037,0),"")</f>
        <v/>
      </c>
      <c r="F708" s="1" t="str" cm="1">
        <f t="array" ref="F708">IFERROR(INDEX($A$3:$A$1001,SMALL(IF($D$3:$D$1001&lt;&gt;"",ROW($D$3:$D$1001)-1),ROW(A708))),"")</f>
        <v/>
      </c>
    </row>
    <row r="709" spans="1:6">
      <c r="A709" s="1" t="s">
        <v>35</v>
      </c>
      <c r="B709" s="3">
        <v>2</v>
      </c>
      <c r="D709" s="1" t="str">
        <f>IF(COUNTIF($A$3:A709,A709)=1,MATCH(A709,$A$3:$A$2037,0),"")</f>
        <v/>
      </c>
      <c r="F709" s="1" t="str" cm="1">
        <f t="array" ref="F709">IFERROR(INDEX($A$3:$A$1001,SMALL(IF($D$3:$D$1001&lt;&gt;"",ROW($D$3:$D$1001)-1),ROW(A709))),"")</f>
        <v/>
      </c>
    </row>
    <row r="710" spans="1:6">
      <c r="A710" s="1" t="s">
        <v>21</v>
      </c>
      <c r="B710" s="3">
        <v>3</v>
      </c>
      <c r="D710" s="1" t="str">
        <f>IF(COUNTIF($A$3:A710,A710)=1,MATCH(A710,$A$3:$A$2037,0),"")</f>
        <v/>
      </c>
      <c r="F710" s="1" t="str" cm="1">
        <f t="array" ref="F710">IFERROR(INDEX($A$3:$A$1001,SMALL(IF($D$3:$D$1001&lt;&gt;"",ROW($D$3:$D$1001)-1),ROW(A710))),"")</f>
        <v/>
      </c>
    </row>
    <row r="711" spans="1:6">
      <c r="A711" s="1" t="s">
        <v>22</v>
      </c>
      <c r="B711" s="3">
        <v>2</v>
      </c>
      <c r="D711" s="1" t="str">
        <f>IF(COUNTIF($A$3:A711,A711)=1,MATCH(A711,$A$3:$A$2037,0),"")</f>
        <v/>
      </c>
      <c r="F711" s="1" t="str" cm="1">
        <f t="array" ref="F711">IFERROR(INDEX($A$3:$A$1001,SMALL(IF($D$3:$D$1001&lt;&gt;"",ROW($D$3:$D$1001)-1),ROW(A711))),"")</f>
        <v/>
      </c>
    </row>
    <row r="712" spans="1:6">
      <c r="A712" s="1" t="s">
        <v>23</v>
      </c>
      <c r="B712" s="3">
        <v>1</v>
      </c>
      <c r="D712" s="1" t="str">
        <f>IF(COUNTIF($A$3:A712,A712)=1,MATCH(A712,$A$3:$A$2037,0),"")</f>
        <v/>
      </c>
      <c r="F712" s="1" t="str" cm="1">
        <f t="array" ref="F712">IFERROR(INDEX($A$3:$A$1001,SMALL(IF($D$3:$D$1001&lt;&gt;"",ROW($D$3:$D$1001)-1),ROW(A712))),"")</f>
        <v/>
      </c>
    </row>
    <row r="713" spans="1:6">
      <c r="A713" s="1" t="s">
        <v>36</v>
      </c>
      <c r="B713" s="3">
        <v>2</v>
      </c>
      <c r="D713" s="1" t="str">
        <f>IF(COUNTIF($A$3:A713,A713)=1,MATCH(A713,$A$3:$A$2037,0),"")</f>
        <v/>
      </c>
      <c r="F713" s="1" t="str" cm="1">
        <f t="array" ref="F713">IFERROR(INDEX($A$3:$A$1001,SMALL(IF($D$3:$D$1001&lt;&gt;"",ROW($D$3:$D$1001)-1),ROW(A713))),"")</f>
        <v/>
      </c>
    </row>
    <row r="714" spans="1:6">
      <c r="A714" s="1" t="s">
        <v>24</v>
      </c>
      <c r="B714" s="3">
        <v>3</v>
      </c>
      <c r="D714" s="1" t="str">
        <f>IF(COUNTIF($A$3:A714,A714)=1,MATCH(A714,$A$3:$A$2037,0),"")</f>
        <v/>
      </c>
      <c r="F714" s="1" t="str" cm="1">
        <f t="array" ref="F714">IFERROR(INDEX($A$3:$A$1001,SMALL(IF($D$3:$D$1001&lt;&gt;"",ROW($D$3:$D$1001)-1),ROW(A714))),"")</f>
        <v/>
      </c>
    </row>
    <row r="715" spans="1:6">
      <c r="A715" s="1" t="s">
        <v>25</v>
      </c>
      <c r="B715" s="3">
        <v>3</v>
      </c>
      <c r="D715" s="1" t="str">
        <f>IF(COUNTIF($A$3:A715,A715)=1,MATCH(A715,$A$3:$A$2037,0),"")</f>
        <v/>
      </c>
      <c r="F715" s="1" t="str" cm="1">
        <f t="array" ref="F715">IFERROR(INDEX($A$3:$A$1001,SMALL(IF($D$3:$D$1001&lt;&gt;"",ROW($D$3:$D$1001)-1),ROW(A715))),"")</f>
        <v/>
      </c>
    </row>
    <row r="716" spans="1:6">
      <c r="A716" s="1" t="s">
        <v>43</v>
      </c>
      <c r="B716" s="3">
        <v>3</v>
      </c>
      <c r="D716" s="1" t="str">
        <f>IF(COUNTIF($A$3:A716,A716)=1,MATCH(A716,$A$3:$A$2037,0),"")</f>
        <v/>
      </c>
      <c r="F716" s="1" t="str" cm="1">
        <f t="array" ref="F716">IFERROR(INDEX($A$3:$A$1001,SMALL(IF($D$3:$D$1001&lt;&gt;"",ROW($D$3:$D$1001)-1),ROW(A716))),"")</f>
        <v/>
      </c>
    </row>
    <row r="717" spans="1:6">
      <c r="A717" s="1" t="s">
        <v>44</v>
      </c>
      <c r="B717" s="3">
        <v>2</v>
      </c>
      <c r="D717" s="1" t="str">
        <f>IF(COUNTIF($A$3:A717,A717)=1,MATCH(A717,$A$3:$A$2037,0),"")</f>
        <v/>
      </c>
      <c r="F717" s="1" t="str" cm="1">
        <f t="array" ref="F717">IFERROR(INDEX($A$3:$A$1001,SMALL(IF($D$3:$D$1001&lt;&gt;"",ROW($D$3:$D$1001)-1),ROW(A717))),"")</f>
        <v/>
      </c>
    </row>
    <row r="718" spans="1:6">
      <c r="A718" s="1" t="s">
        <v>37</v>
      </c>
      <c r="B718" s="3">
        <v>2</v>
      </c>
      <c r="D718" s="1" t="str">
        <f>IF(COUNTIF($A$3:A718,A718)=1,MATCH(A718,$A$3:$A$2037,0),"")</f>
        <v/>
      </c>
      <c r="F718" s="1" t="str" cm="1">
        <f t="array" ref="F718">IFERROR(INDEX($A$3:$A$1001,SMALL(IF($D$3:$D$1001&lt;&gt;"",ROW($D$3:$D$1001)-1),ROW(A718))),"")</f>
        <v/>
      </c>
    </row>
    <row r="719" spans="1:6">
      <c r="A719" s="1" t="s">
        <v>27</v>
      </c>
      <c r="B719" s="3">
        <v>2</v>
      </c>
      <c r="D719" s="1" t="str">
        <f>IF(COUNTIF($A$3:A719,A719)=1,MATCH(A719,$A$3:$A$2037,0),"")</f>
        <v/>
      </c>
      <c r="F719" s="1" t="str" cm="1">
        <f t="array" ref="F719">IFERROR(INDEX($A$3:$A$1001,SMALL(IF($D$3:$D$1001&lt;&gt;"",ROW($D$3:$D$1001)-1),ROW(A719))),"")</f>
        <v/>
      </c>
    </row>
    <row r="720" spans="1:6">
      <c r="A720" s="1" t="s">
        <v>16</v>
      </c>
      <c r="B720" s="3">
        <v>20</v>
      </c>
      <c r="D720" s="1" t="str">
        <f>IF(COUNTIF($A$3:A720,A720)=1,MATCH(A720,$A$3:$A$2037,0),"")</f>
        <v/>
      </c>
      <c r="F720" s="1" t="str" cm="1">
        <f t="array" ref="F720">IFERROR(INDEX($A$3:$A$1001,SMALL(IF($D$3:$D$1001&lt;&gt;"",ROW($D$3:$D$1001)-1),ROW(A720))),"")</f>
        <v/>
      </c>
    </row>
    <row r="721" spans="1:6">
      <c r="A721" s="1" t="s">
        <v>20</v>
      </c>
      <c r="B721" s="3">
        <v>15</v>
      </c>
      <c r="D721" s="1" t="str">
        <f>IF(COUNTIF($A$3:A721,A721)=1,MATCH(A721,$A$3:$A$2037,0),"")</f>
        <v/>
      </c>
      <c r="F721" s="1" t="str" cm="1">
        <f t="array" ref="F721">IFERROR(INDEX($A$3:$A$1001,SMALL(IF($D$3:$D$1001&lt;&gt;"",ROW($D$3:$D$1001)-1),ROW(A721))),"")</f>
        <v/>
      </c>
    </row>
    <row r="722" spans="1:6">
      <c r="A722" s="1" t="s">
        <v>35</v>
      </c>
      <c r="B722" s="3">
        <v>16</v>
      </c>
      <c r="D722" s="1" t="str">
        <f>IF(COUNTIF($A$3:A722,A722)=1,MATCH(A722,$A$3:$A$2037,0),"")</f>
        <v/>
      </c>
      <c r="F722" s="1" t="str" cm="1">
        <f t="array" ref="F722">IFERROR(INDEX($A$3:$A$1001,SMALL(IF($D$3:$D$1001&lt;&gt;"",ROW($D$3:$D$1001)-1),ROW(A722))),"")</f>
        <v/>
      </c>
    </row>
    <row r="723" spans="1:6">
      <c r="A723" s="1" t="s">
        <v>21</v>
      </c>
      <c r="B723" s="3">
        <v>14</v>
      </c>
      <c r="D723" s="1" t="str">
        <f>IF(COUNTIF($A$3:A723,A723)=1,MATCH(A723,$A$3:$A$2037,0),"")</f>
        <v/>
      </c>
      <c r="F723" s="1" t="str" cm="1">
        <f t="array" ref="F723">IFERROR(INDEX($A$3:$A$1001,SMALL(IF($D$3:$D$1001&lt;&gt;"",ROW($D$3:$D$1001)-1),ROW(A723))),"")</f>
        <v/>
      </c>
    </row>
    <row r="724" spans="1:6">
      <c r="A724" s="1" t="s">
        <v>42</v>
      </c>
      <c r="B724" s="3">
        <v>8</v>
      </c>
      <c r="D724" s="1" t="str">
        <f>IF(COUNTIF($A$3:A724,A724)=1,MATCH(A724,$A$3:$A$2037,0),"")</f>
        <v/>
      </c>
      <c r="F724" s="1" t="str" cm="1">
        <f t="array" ref="F724">IFERROR(INDEX($A$3:$A$1001,SMALL(IF($D$3:$D$1001&lt;&gt;"",ROW($D$3:$D$1001)-1),ROW(A724))),"")</f>
        <v/>
      </c>
    </row>
    <row r="725" spans="1:6">
      <c r="A725" s="1" t="s">
        <v>24</v>
      </c>
      <c r="B725" s="3">
        <v>18</v>
      </c>
      <c r="D725" s="1" t="str">
        <f>IF(COUNTIF($A$3:A725,A725)=1,MATCH(A725,$A$3:$A$2037,0),"")</f>
        <v/>
      </c>
      <c r="F725" s="1" t="str" cm="1">
        <f t="array" ref="F725">IFERROR(INDEX($A$3:$A$1001,SMALL(IF($D$3:$D$1001&lt;&gt;"",ROW($D$3:$D$1001)-1),ROW(A725))),"")</f>
        <v/>
      </c>
    </row>
    <row r="726" spans="1:6">
      <c r="A726" s="1" t="s">
        <v>25</v>
      </c>
      <c r="B726" s="3">
        <v>17</v>
      </c>
      <c r="D726" s="1" t="str">
        <f>IF(COUNTIF($A$3:A726,A726)=1,MATCH(A726,$A$3:$A$2037,0),"")</f>
        <v/>
      </c>
      <c r="F726" s="1" t="str" cm="1">
        <f t="array" ref="F726">IFERROR(INDEX($A$3:$A$1001,SMALL(IF($D$3:$D$1001&lt;&gt;"",ROW($D$3:$D$1001)-1),ROW(A726))),"")</f>
        <v/>
      </c>
    </row>
    <row r="727" spans="1:6">
      <c r="A727" s="1" t="s">
        <v>43</v>
      </c>
      <c r="B727" s="3">
        <v>17</v>
      </c>
      <c r="D727" s="1" t="str">
        <f>IF(COUNTIF($A$3:A727,A727)=1,MATCH(A727,$A$3:$A$2037,0),"")</f>
        <v/>
      </c>
      <c r="F727" s="1" t="str" cm="1">
        <f t="array" ref="F727">IFERROR(INDEX($A$3:$A$1001,SMALL(IF($D$3:$D$1001&lt;&gt;"",ROW($D$3:$D$1001)-1),ROW(A727))),"")</f>
        <v/>
      </c>
    </row>
    <row r="728" spans="1:6">
      <c r="A728" s="1" t="s">
        <v>26</v>
      </c>
      <c r="B728" s="3">
        <v>6</v>
      </c>
      <c r="D728" s="1" t="str">
        <f>IF(COUNTIF($A$3:A728,A728)=1,MATCH(A728,$A$3:$A$2037,0),"")</f>
        <v/>
      </c>
      <c r="F728" s="1" t="str" cm="1">
        <f t="array" ref="F728">IFERROR(INDEX($A$3:$A$1001,SMALL(IF($D$3:$D$1001&lt;&gt;"",ROW($D$3:$D$1001)-1),ROW(A728))),"")</f>
        <v/>
      </c>
    </row>
    <row r="729" spans="1:6">
      <c r="A729" s="1" t="s">
        <v>44</v>
      </c>
      <c r="B729" s="3">
        <v>12</v>
      </c>
      <c r="D729" s="1" t="str">
        <f>IF(COUNTIF($A$3:A729,A729)=1,MATCH(A729,$A$3:$A$2037,0),"")</f>
        <v/>
      </c>
      <c r="F729" s="1" t="str" cm="1">
        <f t="array" ref="F729">IFERROR(INDEX($A$3:$A$1001,SMALL(IF($D$3:$D$1001&lt;&gt;"",ROW($D$3:$D$1001)-1),ROW(A729))),"")</f>
        <v/>
      </c>
    </row>
    <row r="730" spans="1:6">
      <c r="A730" s="1" t="s">
        <v>37</v>
      </c>
      <c r="B730" s="3">
        <v>12</v>
      </c>
      <c r="D730" s="1" t="str">
        <f>IF(COUNTIF($A$3:A730,A730)=1,MATCH(A730,$A$3:$A$2037,0),"")</f>
        <v/>
      </c>
      <c r="F730" s="1" t="str" cm="1">
        <f t="array" ref="F730">IFERROR(INDEX($A$3:$A$1001,SMALL(IF($D$3:$D$1001&lt;&gt;"",ROW($D$3:$D$1001)-1),ROW(A730))),"")</f>
        <v/>
      </c>
    </row>
    <row r="731" spans="1:6">
      <c r="A731" s="1" t="s">
        <v>16</v>
      </c>
      <c r="B731" s="3">
        <v>11</v>
      </c>
      <c r="D731" s="1" t="str">
        <f>IF(COUNTIF($A$3:A731,A731)=1,MATCH(A731,$A$3:$A$2037,0),"")</f>
        <v/>
      </c>
      <c r="F731" s="1" t="str" cm="1">
        <f t="array" ref="F731">IFERROR(INDEX($A$3:$A$1001,SMALL(IF($D$3:$D$1001&lt;&gt;"",ROW($D$3:$D$1001)-1),ROW(A731))),"")</f>
        <v/>
      </c>
    </row>
    <row r="732" spans="1:6">
      <c r="A732" s="1" t="s">
        <v>18</v>
      </c>
      <c r="B732" s="3">
        <v>11</v>
      </c>
      <c r="D732" s="1" t="str">
        <f>IF(COUNTIF($A$3:A732,A732)=1,MATCH(A732,$A$3:$A$2037,0),"")</f>
        <v/>
      </c>
      <c r="F732" s="1" t="str" cm="1">
        <f t="array" ref="F732">IFERROR(INDEX($A$3:$A$1001,SMALL(IF($D$3:$D$1001&lt;&gt;"",ROW($D$3:$D$1001)-1),ROW(A732))),"")</f>
        <v/>
      </c>
    </row>
    <row r="733" spans="1:6">
      <c r="A733" s="1" t="s">
        <v>20</v>
      </c>
      <c r="B733" s="3">
        <v>11</v>
      </c>
      <c r="D733" s="1" t="str">
        <f>IF(COUNTIF($A$3:A733,A733)=1,MATCH(A733,$A$3:$A$2037,0),"")</f>
        <v/>
      </c>
      <c r="F733" s="1" t="str" cm="1">
        <f t="array" ref="F733">IFERROR(INDEX($A$3:$A$1001,SMALL(IF($D$3:$D$1001&lt;&gt;"",ROW($D$3:$D$1001)-1),ROW(A733))),"")</f>
        <v/>
      </c>
    </row>
    <row r="734" spans="1:6">
      <c r="A734" s="1" t="s">
        <v>33</v>
      </c>
      <c r="B734" s="3">
        <v>6</v>
      </c>
      <c r="D734" s="1" t="str">
        <f>IF(COUNTIF($A$3:A734,A734)=1,MATCH(A734,$A$3:$A$2037,0),"")</f>
        <v/>
      </c>
      <c r="F734" s="1" t="str" cm="1">
        <f t="array" ref="F734">IFERROR(INDEX($A$3:$A$1001,SMALL(IF($D$3:$D$1001&lt;&gt;"",ROW($D$3:$D$1001)-1),ROW(A734))),"")</f>
        <v/>
      </c>
    </row>
    <row r="735" spans="1:6">
      <c r="A735" s="1" t="s">
        <v>21</v>
      </c>
      <c r="B735" s="3">
        <v>11</v>
      </c>
      <c r="D735" s="1" t="str">
        <f>IF(COUNTIF($A$3:A735,A735)=1,MATCH(A735,$A$3:$A$2037,0),"")</f>
        <v/>
      </c>
      <c r="F735" s="1" t="str" cm="1">
        <f t="array" ref="F735">IFERROR(INDEX($A$3:$A$1001,SMALL(IF($D$3:$D$1001&lt;&gt;"",ROW($D$3:$D$1001)-1),ROW(A735))),"")</f>
        <v/>
      </c>
    </row>
    <row r="736" spans="1:6">
      <c r="A736" s="1" t="s">
        <v>22</v>
      </c>
      <c r="B736" s="3">
        <v>15</v>
      </c>
      <c r="D736" s="1" t="str">
        <f>IF(COUNTIF($A$3:A736,A736)=1,MATCH(A736,$A$3:$A$2037,0),"")</f>
        <v/>
      </c>
      <c r="F736" s="1" t="str" cm="1">
        <f t="array" ref="F736">IFERROR(INDEX($A$3:$A$1001,SMALL(IF($D$3:$D$1001&lt;&gt;"",ROW($D$3:$D$1001)-1),ROW(A736))),"")</f>
        <v/>
      </c>
    </row>
    <row r="737" spans="1:6">
      <c r="A737" s="1" t="s">
        <v>23</v>
      </c>
      <c r="B737" s="3">
        <v>8</v>
      </c>
      <c r="D737" s="1" t="str">
        <f>IF(COUNTIF($A$3:A737,A737)=1,MATCH(A737,$A$3:$A$2037,0),"")</f>
        <v/>
      </c>
      <c r="F737" s="1" t="str" cm="1">
        <f t="array" ref="F737">IFERROR(INDEX($A$3:$A$1001,SMALL(IF($D$3:$D$1001&lt;&gt;"",ROW($D$3:$D$1001)-1),ROW(A737))),"")</f>
        <v/>
      </c>
    </row>
    <row r="738" spans="1:6">
      <c r="A738" s="1" t="s">
        <v>36</v>
      </c>
      <c r="B738" s="3">
        <v>16</v>
      </c>
      <c r="D738" s="1" t="str">
        <f>IF(COUNTIF($A$3:A738,A738)=1,MATCH(A738,$A$3:$A$2037,0),"")</f>
        <v/>
      </c>
      <c r="F738" s="1" t="str" cm="1">
        <f t="array" ref="F738">IFERROR(INDEX($A$3:$A$1001,SMALL(IF($D$3:$D$1001&lt;&gt;"",ROW($D$3:$D$1001)-1),ROW(A738))),"")</f>
        <v/>
      </c>
    </row>
    <row r="739" spans="1:6">
      <c r="A739" s="1" t="s">
        <v>42</v>
      </c>
      <c r="B739" s="3">
        <v>15</v>
      </c>
      <c r="D739" s="1" t="str">
        <f>IF(COUNTIF($A$3:A739,A739)=1,MATCH(A739,$A$3:$A$2037,0),"")</f>
        <v/>
      </c>
      <c r="F739" s="1" t="str" cm="1">
        <f t="array" ref="F739">IFERROR(INDEX($A$3:$A$1001,SMALL(IF($D$3:$D$1001&lt;&gt;"",ROW($D$3:$D$1001)-1),ROW(A739))),"")</f>
        <v/>
      </c>
    </row>
    <row r="740" spans="1:6">
      <c r="A740" s="1" t="s">
        <v>24</v>
      </c>
      <c r="B740" s="3">
        <v>13</v>
      </c>
      <c r="D740" s="1" t="str">
        <f>IF(COUNTIF($A$3:A740,A740)=1,MATCH(A740,$A$3:$A$2037,0),"")</f>
        <v/>
      </c>
      <c r="F740" s="1" t="str" cm="1">
        <f t="array" ref="F740">IFERROR(INDEX($A$3:$A$1001,SMALL(IF($D$3:$D$1001&lt;&gt;"",ROW($D$3:$D$1001)-1),ROW(A740))),"")</f>
        <v/>
      </c>
    </row>
    <row r="741" spans="1:6">
      <c r="A741" s="1" t="s">
        <v>25</v>
      </c>
      <c r="B741" s="3">
        <v>14</v>
      </c>
      <c r="D741" s="1" t="str">
        <f>IF(COUNTIF($A$3:A741,A741)=1,MATCH(A741,$A$3:$A$2037,0),"")</f>
        <v/>
      </c>
      <c r="F741" s="1" t="str" cm="1">
        <f t="array" ref="F741">IFERROR(INDEX($A$3:$A$1001,SMALL(IF($D$3:$D$1001&lt;&gt;"",ROW($D$3:$D$1001)-1),ROW(A741))),"")</f>
        <v/>
      </c>
    </row>
    <row r="742" spans="1:6">
      <c r="A742" s="1" t="s">
        <v>43</v>
      </c>
      <c r="B742" s="3">
        <v>9</v>
      </c>
      <c r="D742" s="1" t="str">
        <f>IF(COUNTIF($A$3:A742,A742)=1,MATCH(A742,$A$3:$A$2037,0),"")</f>
        <v/>
      </c>
      <c r="F742" s="1" t="str" cm="1">
        <f t="array" ref="F742">IFERROR(INDEX($A$3:$A$1001,SMALL(IF($D$3:$D$1001&lt;&gt;"",ROW($D$3:$D$1001)-1),ROW(A742))),"")</f>
        <v/>
      </c>
    </row>
    <row r="743" spans="1:6">
      <c r="A743" s="1" t="s">
        <v>26</v>
      </c>
      <c r="B743" s="3">
        <v>13</v>
      </c>
      <c r="D743" s="1" t="str">
        <f>IF(COUNTIF($A$3:A743,A743)=1,MATCH(A743,$A$3:$A$2037,0),"")</f>
        <v/>
      </c>
      <c r="F743" s="1" t="str" cm="1">
        <f t="array" ref="F743">IFERROR(INDEX($A$3:$A$1001,SMALL(IF($D$3:$D$1001&lt;&gt;"",ROW($D$3:$D$1001)-1),ROW(A743))),"")</f>
        <v/>
      </c>
    </row>
    <row r="744" spans="1:6">
      <c r="A744" s="1" t="s">
        <v>44</v>
      </c>
      <c r="B744" s="3">
        <v>20</v>
      </c>
      <c r="D744" s="1" t="str">
        <f>IF(COUNTIF($A$3:A744,A744)=1,MATCH(A744,$A$3:$A$2037,0),"")</f>
        <v/>
      </c>
      <c r="F744" s="1" t="str" cm="1">
        <f t="array" ref="F744">IFERROR(INDEX($A$3:$A$1001,SMALL(IF($D$3:$D$1001&lt;&gt;"",ROW($D$3:$D$1001)-1),ROW(A744))),"")</f>
        <v/>
      </c>
    </row>
    <row r="745" spans="1:6">
      <c r="A745" s="1" t="s">
        <v>27</v>
      </c>
      <c r="B745" s="3">
        <v>6</v>
      </c>
      <c r="D745" s="1" t="str">
        <f>IF(COUNTIF($A$3:A745,A745)=1,MATCH(A745,$A$3:$A$2037,0),"")</f>
        <v/>
      </c>
      <c r="F745" s="1" t="str" cm="1">
        <f t="array" ref="F745">IFERROR(INDEX($A$3:$A$1001,SMALL(IF($D$3:$D$1001&lt;&gt;"",ROW($D$3:$D$1001)-1),ROW(A745))),"")</f>
        <v/>
      </c>
    </row>
    <row r="746" spans="1:6">
      <c r="A746" s="1" t="s">
        <v>41</v>
      </c>
      <c r="B746" s="3">
        <v>22</v>
      </c>
      <c r="D746" s="1" t="str">
        <f>IF(COUNTIF($A$3:A746,A746)=1,MATCH(A746,$A$3:$A$2037,0),"")</f>
        <v/>
      </c>
      <c r="F746" s="1" t="str" cm="1">
        <f t="array" ref="F746">IFERROR(INDEX($A$3:$A$1001,SMALL(IF($D$3:$D$1001&lt;&gt;"",ROW($D$3:$D$1001)-1),ROW(A746))),"")</f>
        <v/>
      </c>
    </row>
    <row r="747" spans="1:6">
      <c r="A747" s="1" t="s">
        <v>32</v>
      </c>
      <c r="B747" s="3">
        <v>18</v>
      </c>
      <c r="D747" s="1" t="str">
        <f>IF(COUNTIF($A$3:A747,A747)=1,MATCH(A747,$A$3:$A$2037,0),"")</f>
        <v/>
      </c>
      <c r="F747" s="1" t="str" cm="1">
        <f t="array" ref="F747">IFERROR(INDEX($A$3:$A$1001,SMALL(IF($D$3:$D$1001&lt;&gt;"",ROW($D$3:$D$1001)-1),ROW(A747))),"")</f>
        <v/>
      </c>
    </row>
    <row r="748" spans="1:6">
      <c r="A748" s="1" t="s">
        <v>16</v>
      </c>
      <c r="B748" s="3">
        <v>25</v>
      </c>
      <c r="D748" s="1" t="str">
        <f>IF(COUNTIF($A$3:A748,A748)=1,MATCH(A748,$A$3:$A$2037,0),"")</f>
        <v/>
      </c>
      <c r="F748" s="1" t="str" cm="1">
        <f t="array" ref="F748">IFERROR(INDEX($A$3:$A$1001,SMALL(IF($D$3:$D$1001&lt;&gt;"",ROW($D$3:$D$1001)-1),ROW(A748))),"")</f>
        <v/>
      </c>
    </row>
    <row r="749" spans="1:6">
      <c r="A749" s="1" t="s">
        <v>18</v>
      </c>
      <c r="B749" s="3">
        <v>23</v>
      </c>
      <c r="D749" s="1" t="str">
        <f>IF(COUNTIF($A$3:A749,A749)=1,MATCH(A749,$A$3:$A$2037,0),"")</f>
        <v/>
      </c>
      <c r="F749" s="1" t="str" cm="1">
        <f t="array" ref="F749">IFERROR(INDEX($A$3:$A$1001,SMALL(IF($D$3:$D$1001&lt;&gt;"",ROW($D$3:$D$1001)-1),ROW(A749))),"")</f>
        <v/>
      </c>
    </row>
    <row r="750" spans="1:6">
      <c r="A750" s="1" t="s">
        <v>19</v>
      </c>
      <c r="B750" s="3">
        <v>23</v>
      </c>
      <c r="D750" s="1" t="str">
        <f>IF(COUNTIF($A$3:A750,A750)=1,MATCH(A750,$A$3:$A$2037,0),"")</f>
        <v/>
      </c>
      <c r="F750" s="1" t="str" cm="1">
        <f t="array" ref="F750">IFERROR(INDEX($A$3:$A$1001,SMALL(IF($D$3:$D$1001&lt;&gt;"",ROW($D$3:$D$1001)-1),ROW(A750))),"")</f>
        <v/>
      </c>
    </row>
    <row r="751" spans="1:6">
      <c r="A751" s="1" t="s">
        <v>20</v>
      </c>
      <c r="B751" s="3">
        <v>34</v>
      </c>
      <c r="D751" s="1" t="str">
        <f>IF(COUNTIF($A$3:A751,A751)=1,MATCH(A751,$A$3:$A$2037,0),"")</f>
        <v/>
      </c>
      <c r="F751" s="1" t="str" cm="1">
        <f t="array" ref="F751">IFERROR(INDEX($A$3:$A$1001,SMALL(IF($D$3:$D$1001&lt;&gt;"",ROW($D$3:$D$1001)-1),ROW(A751))),"")</f>
        <v/>
      </c>
    </row>
    <row r="752" spans="1:6">
      <c r="A752" s="1" t="s">
        <v>33</v>
      </c>
      <c r="B752" s="3">
        <v>7</v>
      </c>
      <c r="D752" s="1" t="str">
        <f>IF(COUNTIF($A$3:A752,A752)=1,MATCH(A752,$A$3:$A$2037,0),"")</f>
        <v/>
      </c>
      <c r="F752" s="1" t="str" cm="1">
        <f t="array" ref="F752">IFERROR(INDEX($A$3:$A$1001,SMALL(IF($D$3:$D$1001&lt;&gt;"",ROW($D$3:$D$1001)-1),ROW(A752))),"")</f>
        <v/>
      </c>
    </row>
    <row r="753" spans="1:6">
      <c r="A753" s="1" t="s">
        <v>22</v>
      </c>
      <c r="B753" s="3">
        <v>22</v>
      </c>
      <c r="D753" s="1" t="str">
        <f>IF(COUNTIF($A$3:A753,A753)=1,MATCH(A753,$A$3:$A$2037,0),"")</f>
        <v/>
      </c>
      <c r="F753" s="1" t="str" cm="1">
        <f t="array" ref="F753">IFERROR(INDEX($A$3:$A$1001,SMALL(IF($D$3:$D$1001&lt;&gt;"",ROW($D$3:$D$1001)-1),ROW(A753))),"")</f>
        <v/>
      </c>
    </row>
    <row r="754" spans="1:6">
      <c r="A754" s="1" t="s">
        <v>23</v>
      </c>
      <c r="B754" s="3">
        <v>25</v>
      </c>
      <c r="D754" s="1" t="str">
        <f>IF(COUNTIF($A$3:A754,A754)=1,MATCH(A754,$A$3:$A$2037,0),"")</f>
        <v/>
      </c>
      <c r="F754" s="1" t="str" cm="1">
        <f t="array" ref="F754">IFERROR(INDEX($A$3:$A$1001,SMALL(IF($D$3:$D$1001&lt;&gt;"",ROW($D$3:$D$1001)-1),ROW(A754))),"")</f>
        <v/>
      </c>
    </row>
    <row r="755" spans="1:6">
      <c r="A755" s="1" t="s">
        <v>36</v>
      </c>
      <c r="B755" s="3">
        <v>12</v>
      </c>
      <c r="D755" s="1" t="str">
        <f>IF(COUNTIF($A$3:A755,A755)=1,MATCH(A755,$A$3:$A$2037,0),"")</f>
        <v/>
      </c>
      <c r="F755" s="1" t="str" cm="1">
        <f t="array" ref="F755">IFERROR(INDEX($A$3:$A$1001,SMALL(IF($D$3:$D$1001&lt;&gt;"",ROW($D$3:$D$1001)-1),ROW(A755))),"")</f>
        <v/>
      </c>
    </row>
    <row r="756" spans="1:6">
      <c r="A756" s="1" t="s">
        <v>25</v>
      </c>
      <c r="B756" s="3">
        <v>17</v>
      </c>
      <c r="D756" s="1" t="str">
        <f>IF(COUNTIF($A$3:A756,A756)=1,MATCH(A756,$A$3:$A$2037,0),"")</f>
        <v/>
      </c>
      <c r="F756" s="1" t="str" cm="1">
        <f t="array" ref="F756">IFERROR(INDEX($A$3:$A$1001,SMALL(IF($D$3:$D$1001&lt;&gt;"",ROW($D$3:$D$1001)-1),ROW(A756))),"")</f>
        <v/>
      </c>
    </row>
    <row r="757" spans="1:6">
      <c r="A757" s="1" t="s">
        <v>26</v>
      </c>
      <c r="B757" s="3">
        <v>13</v>
      </c>
      <c r="D757" s="1" t="str">
        <f>IF(COUNTIF($A$3:A757,A757)=1,MATCH(A757,$A$3:$A$2037,0),"")</f>
        <v/>
      </c>
      <c r="F757" s="1" t="str" cm="1">
        <f t="array" ref="F757">IFERROR(INDEX($A$3:$A$1001,SMALL(IF($D$3:$D$1001&lt;&gt;"",ROW($D$3:$D$1001)-1),ROW(A757))),"")</f>
        <v/>
      </c>
    </row>
    <row r="758" spans="1:6">
      <c r="A758" s="1" t="s">
        <v>27</v>
      </c>
      <c r="B758" s="3">
        <v>15</v>
      </c>
      <c r="D758" s="1" t="str">
        <f>IF(COUNTIF($A$3:A758,A758)=1,MATCH(A758,$A$3:$A$2037,0),"")</f>
        <v/>
      </c>
      <c r="F758" s="1" t="str" cm="1">
        <f t="array" ref="F758">IFERROR(INDEX($A$3:$A$1001,SMALL(IF($D$3:$D$1001&lt;&gt;"",ROW($D$3:$D$1001)-1),ROW(A758))),"")</f>
        <v/>
      </c>
    </row>
    <row r="759" spans="1:6">
      <c r="A759" s="1" t="s">
        <v>41</v>
      </c>
      <c r="B759" s="3">
        <v>19</v>
      </c>
      <c r="D759" s="1" t="str">
        <f>IF(COUNTIF($A$3:A759,A759)=1,MATCH(A759,$A$3:$A$2037,0),"")</f>
        <v/>
      </c>
      <c r="F759" s="1" t="str" cm="1">
        <f t="array" ref="F759">IFERROR(INDEX($A$3:$A$1001,SMALL(IF($D$3:$D$1001&lt;&gt;"",ROW($D$3:$D$1001)-1),ROW(A759))),"")</f>
        <v/>
      </c>
    </row>
    <row r="760" spans="1:6">
      <c r="A760" s="1" t="s">
        <v>16</v>
      </c>
      <c r="B760" s="3">
        <v>14</v>
      </c>
      <c r="D760" s="1" t="str">
        <f>IF(COUNTIF($A$3:A760,A760)=1,MATCH(A760,$A$3:$A$2037,0),"")</f>
        <v/>
      </c>
      <c r="F760" s="1" t="str" cm="1">
        <f t="array" ref="F760">IFERROR(INDEX($A$3:$A$1001,SMALL(IF($D$3:$D$1001&lt;&gt;"",ROW($D$3:$D$1001)-1),ROW(A760))),"")</f>
        <v/>
      </c>
    </row>
    <row r="761" spans="1:6">
      <c r="A761" s="1" t="s">
        <v>18</v>
      </c>
      <c r="B761" s="3">
        <v>17</v>
      </c>
      <c r="D761" s="1" t="str">
        <f>IF(COUNTIF($A$3:A761,A761)=1,MATCH(A761,$A$3:$A$2037,0),"")</f>
        <v/>
      </c>
      <c r="F761" s="1" t="str" cm="1">
        <f t="array" ref="F761">IFERROR(INDEX($A$3:$A$1001,SMALL(IF($D$3:$D$1001&lt;&gt;"",ROW($D$3:$D$1001)-1),ROW(A761))),"")</f>
        <v/>
      </c>
    </row>
    <row r="762" spans="1:6">
      <c r="A762" s="1" t="s">
        <v>19</v>
      </c>
      <c r="B762" s="3">
        <v>15</v>
      </c>
      <c r="D762" s="1" t="str">
        <f>IF(COUNTIF($A$3:A762,A762)=1,MATCH(A762,$A$3:$A$2037,0),"")</f>
        <v/>
      </c>
      <c r="F762" s="1" t="str" cm="1">
        <f t="array" ref="F762">IFERROR(INDEX($A$3:$A$1001,SMALL(IF($D$3:$D$1001&lt;&gt;"",ROW($D$3:$D$1001)-1),ROW(A762))),"")</f>
        <v/>
      </c>
    </row>
    <row r="763" spans="1:6">
      <c r="A763" s="1" t="s">
        <v>22</v>
      </c>
      <c r="B763" s="3">
        <v>13</v>
      </c>
      <c r="D763" s="1" t="str">
        <f>IF(COUNTIF($A$3:A763,A763)=1,MATCH(A763,$A$3:$A$2037,0),"")</f>
        <v/>
      </c>
      <c r="F763" s="1" t="str" cm="1">
        <f t="array" ref="F763">IFERROR(INDEX($A$3:$A$1001,SMALL(IF($D$3:$D$1001&lt;&gt;"",ROW($D$3:$D$1001)-1),ROW(A763))),"")</f>
        <v/>
      </c>
    </row>
    <row r="764" spans="1:6">
      <c r="A764" s="1" t="s">
        <v>23</v>
      </c>
      <c r="B764" s="3">
        <v>8</v>
      </c>
      <c r="D764" s="1" t="str">
        <f>IF(COUNTIF($A$3:A764,A764)=1,MATCH(A764,$A$3:$A$2037,0),"")</f>
        <v/>
      </c>
      <c r="F764" s="1" t="str" cm="1">
        <f t="array" ref="F764">IFERROR(INDEX($A$3:$A$1001,SMALL(IF($D$3:$D$1001&lt;&gt;"",ROW($D$3:$D$1001)-1),ROW(A764))),"")</f>
        <v/>
      </c>
    </row>
    <row r="765" spans="1:6">
      <c r="A765" s="1" t="s">
        <v>42</v>
      </c>
      <c r="B765" s="3">
        <v>11</v>
      </c>
      <c r="D765" s="1" t="str">
        <f>IF(COUNTIF($A$3:A765,A765)=1,MATCH(A765,$A$3:$A$2037,0),"")</f>
        <v/>
      </c>
      <c r="F765" s="1" t="str" cm="1">
        <f t="array" ref="F765">IFERROR(INDEX($A$3:$A$1001,SMALL(IF($D$3:$D$1001&lt;&gt;"",ROW($D$3:$D$1001)-1),ROW(A765))),"")</f>
        <v/>
      </c>
    </row>
    <row r="766" spans="1:6">
      <c r="A766" s="1" t="s">
        <v>43</v>
      </c>
      <c r="B766" s="3">
        <v>10</v>
      </c>
      <c r="D766" s="1" t="str">
        <f>IF(COUNTIF($A$3:A766,A766)=1,MATCH(A766,$A$3:$A$2037,0),"")</f>
        <v/>
      </c>
      <c r="F766" s="1" t="str" cm="1">
        <f t="array" ref="F766">IFERROR(INDEX($A$3:$A$1001,SMALL(IF($D$3:$D$1001&lt;&gt;"",ROW($D$3:$D$1001)-1),ROW(A766))),"")</f>
        <v/>
      </c>
    </row>
    <row r="767" spans="1:6">
      <c r="A767" s="1" t="s">
        <v>26</v>
      </c>
      <c r="B767" s="3">
        <v>13</v>
      </c>
      <c r="D767" s="1" t="str">
        <f>IF(COUNTIF($A$3:A767,A767)=1,MATCH(A767,$A$3:$A$2037,0),"")</f>
        <v/>
      </c>
      <c r="F767" s="1" t="str" cm="1">
        <f t="array" ref="F767">IFERROR(INDEX($A$3:$A$1001,SMALL(IF($D$3:$D$1001&lt;&gt;"",ROW($D$3:$D$1001)-1),ROW(A767))),"")</f>
        <v/>
      </c>
    </row>
    <row r="768" spans="1:6">
      <c r="A768" s="1" t="s">
        <v>27</v>
      </c>
      <c r="B768" s="3">
        <v>13</v>
      </c>
      <c r="D768" s="1" t="str">
        <f>IF(COUNTIF($A$3:A768,A768)=1,MATCH(A768,$A$3:$A$2037,0),"")</f>
        <v/>
      </c>
      <c r="F768" s="1" t="str" cm="1">
        <f t="array" ref="F768">IFERROR(INDEX($A$3:$A$1001,SMALL(IF($D$3:$D$1001&lt;&gt;"",ROW($D$3:$D$1001)-1),ROW(A768))),"")</f>
        <v/>
      </c>
    </row>
    <row r="769" spans="1:6">
      <c r="A769" s="1" t="s">
        <v>32</v>
      </c>
      <c r="B769" s="3">
        <v>17</v>
      </c>
      <c r="D769" s="1" t="str">
        <f>IF(COUNTIF($A$3:A769,A769)=1,MATCH(A769,$A$3:$A$2037,0),"")</f>
        <v/>
      </c>
      <c r="F769" s="1" t="str" cm="1">
        <f t="array" ref="F769">IFERROR(INDEX($A$3:$A$1001,SMALL(IF($D$3:$D$1001&lt;&gt;"",ROW($D$3:$D$1001)-1),ROW(A769))),"")</f>
        <v/>
      </c>
    </row>
    <row r="770" spans="1:6">
      <c r="A770" s="1" t="s">
        <v>16</v>
      </c>
      <c r="B770" s="3">
        <v>12</v>
      </c>
      <c r="D770" s="1" t="str">
        <f>IF(COUNTIF($A$3:A770,A770)=1,MATCH(A770,$A$3:$A$2037,0),"")</f>
        <v/>
      </c>
      <c r="F770" s="1" t="str" cm="1">
        <f t="array" ref="F770">IFERROR(INDEX($A$3:$A$1001,SMALL(IF($D$3:$D$1001&lt;&gt;"",ROW($D$3:$D$1001)-1),ROW(A770))),"")</f>
        <v/>
      </c>
    </row>
    <row r="771" spans="1:6">
      <c r="A771" s="1" t="s">
        <v>18</v>
      </c>
      <c r="B771" s="3">
        <v>17</v>
      </c>
      <c r="D771" s="1" t="str">
        <f>IF(COUNTIF($A$3:A771,A771)=1,MATCH(A771,$A$3:$A$2037,0),"")</f>
        <v/>
      </c>
      <c r="F771" s="1" t="str" cm="1">
        <f t="array" ref="F771">IFERROR(INDEX($A$3:$A$1001,SMALL(IF($D$3:$D$1001&lt;&gt;"",ROW($D$3:$D$1001)-1),ROW(A771))),"")</f>
        <v/>
      </c>
    </row>
    <row r="772" spans="1:6">
      <c r="A772" s="1" t="s">
        <v>19</v>
      </c>
      <c r="B772" s="3">
        <v>15</v>
      </c>
      <c r="D772" s="1" t="str">
        <f>IF(COUNTIF($A$3:A772,A772)=1,MATCH(A772,$A$3:$A$2037,0),"")</f>
        <v/>
      </c>
      <c r="F772" s="1" t="str" cm="1">
        <f t="array" ref="F772">IFERROR(INDEX($A$3:$A$1001,SMALL(IF($D$3:$D$1001&lt;&gt;"",ROW($D$3:$D$1001)-1),ROW(A772))),"")</f>
        <v/>
      </c>
    </row>
    <row r="773" spans="1:6">
      <c r="A773" s="1" t="s">
        <v>20</v>
      </c>
      <c r="B773" s="3">
        <v>11</v>
      </c>
      <c r="D773" s="1" t="str">
        <f>IF(COUNTIF($A$3:A773,A773)=1,MATCH(A773,$A$3:$A$2037,0),"")</f>
        <v/>
      </c>
      <c r="F773" s="1" t="str" cm="1">
        <f t="array" ref="F773">IFERROR(INDEX($A$3:$A$1001,SMALL(IF($D$3:$D$1001&lt;&gt;"",ROW($D$3:$D$1001)-1),ROW(A773))),"")</f>
        <v/>
      </c>
    </row>
    <row r="774" spans="1:6">
      <c r="A774" s="1" t="s">
        <v>33</v>
      </c>
      <c r="B774" s="3">
        <v>20</v>
      </c>
      <c r="D774" s="1" t="str">
        <f>IF(COUNTIF($A$3:A774,A774)=1,MATCH(A774,$A$3:$A$2037,0),"")</f>
        <v/>
      </c>
      <c r="F774" s="1" t="str" cm="1">
        <f t="array" ref="F774">IFERROR(INDEX($A$3:$A$1001,SMALL(IF($D$3:$D$1001&lt;&gt;"",ROW($D$3:$D$1001)-1),ROW(A774))),"")</f>
        <v/>
      </c>
    </row>
    <row r="775" spans="1:6">
      <c r="A775" s="1" t="s">
        <v>35</v>
      </c>
      <c r="B775" s="3">
        <v>10</v>
      </c>
      <c r="D775" s="1" t="str">
        <f>IF(COUNTIF($A$3:A775,A775)=1,MATCH(A775,$A$3:$A$2037,0),"")</f>
        <v/>
      </c>
      <c r="F775" s="1" t="str" cm="1">
        <f t="array" ref="F775">IFERROR(INDEX($A$3:$A$1001,SMALL(IF($D$3:$D$1001&lt;&gt;"",ROW($D$3:$D$1001)-1),ROW(A775))),"")</f>
        <v/>
      </c>
    </row>
    <row r="776" spans="1:6">
      <c r="A776" s="1" t="s">
        <v>21</v>
      </c>
      <c r="B776" s="3">
        <v>20</v>
      </c>
      <c r="D776" s="1" t="str">
        <f>IF(COUNTIF($A$3:A776,A776)=1,MATCH(A776,$A$3:$A$2037,0),"")</f>
        <v/>
      </c>
      <c r="F776" s="1" t="str" cm="1">
        <f t="array" ref="F776">IFERROR(INDEX($A$3:$A$1001,SMALL(IF($D$3:$D$1001&lt;&gt;"",ROW($D$3:$D$1001)-1),ROW(A776))),"")</f>
        <v/>
      </c>
    </row>
    <row r="777" spans="1:6">
      <c r="A777" s="1" t="s">
        <v>22</v>
      </c>
      <c r="B777" s="3">
        <v>17</v>
      </c>
      <c r="D777" s="1" t="str">
        <f>IF(COUNTIF($A$3:A777,A777)=1,MATCH(A777,$A$3:$A$2037,0),"")</f>
        <v/>
      </c>
      <c r="F777" s="1" t="str" cm="1">
        <f t="array" ref="F777">IFERROR(INDEX($A$3:$A$1001,SMALL(IF($D$3:$D$1001&lt;&gt;"",ROW($D$3:$D$1001)-1),ROW(A777))),"")</f>
        <v/>
      </c>
    </row>
    <row r="778" spans="1:6">
      <c r="A778" s="1" t="s">
        <v>23</v>
      </c>
      <c r="B778" s="3">
        <v>10</v>
      </c>
      <c r="D778" s="1" t="str">
        <f>IF(COUNTIF($A$3:A778,A778)=1,MATCH(A778,$A$3:$A$2037,0),"")</f>
        <v/>
      </c>
      <c r="F778" s="1" t="str" cm="1">
        <f t="array" ref="F778">IFERROR(INDEX($A$3:$A$1001,SMALL(IF($D$3:$D$1001&lt;&gt;"",ROW($D$3:$D$1001)-1),ROW(A778))),"")</f>
        <v/>
      </c>
    </row>
    <row r="779" spans="1:6">
      <c r="A779" s="1" t="s">
        <v>42</v>
      </c>
      <c r="B779" s="3">
        <v>14</v>
      </c>
      <c r="D779" s="1" t="str">
        <f>IF(COUNTIF($A$3:A779,A779)=1,MATCH(A779,$A$3:$A$2037,0),"")</f>
        <v/>
      </c>
      <c r="F779" s="1" t="str" cm="1">
        <f t="array" ref="F779">IFERROR(INDEX($A$3:$A$1001,SMALL(IF($D$3:$D$1001&lt;&gt;"",ROW($D$3:$D$1001)-1),ROW(A779))),"")</f>
        <v/>
      </c>
    </row>
    <row r="780" spans="1:6">
      <c r="A780" s="1" t="s">
        <v>24</v>
      </c>
      <c r="B780" s="3">
        <v>14</v>
      </c>
      <c r="D780" s="1" t="str">
        <f>IF(COUNTIF($A$3:A780,A780)=1,MATCH(A780,$A$3:$A$2037,0),"")</f>
        <v/>
      </c>
      <c r="F780" s="1" t="str" cm="1">
        <f t="array" ref="F780">IFERROR(INDEX($A$3:$A$1001,SMALL(IF($D$3:$D$1001&lt;&gt;"",ROW($D$3:$D$1001)-1),ROW(A780))),"")</f>
        <v/>
      </c>
    </row>
    <row r="781" spans="1:6">
      <c r="A781" s="1" t="s">
        <v>25</v>
      </c>
      <c r="B781" s="3">
        <v>14</v>
      </c>
      <c r="D781" s="1" t="str">
        <f>IF(COUNTIF($A$3:A781,A781)=1,MATCH(A781,$A$3:$A$2037,0),"")</f>
        <v/>
      </c>
      <c r="F781" s="1" t="str" cm="1">
        <f t="array" ref="F781">IFERROR(INDEX($A$3:$A$1001,SMALL(IF($D$3:$D$1001&lt;&gt;"",ROW($D$3:$D$1001)-1),ROW(A781))),"")</f>
        <v/>
      </c>
    </row>
    <row r="782" spans="1:6">
      <c r="A782" s="1" t="s">
        <v>44</v>
      </c>
      <c r="B782" s="3">
        <v>16</v>
      </c>
      <c r="D782" s="1" t="str">
        <f>IF(COUNTIF($A$3:A782,A782)=1,MATCH(A782,$A$3:$A$2037,0),"")</f>
        <v/>
      </c>
      <c r="F782" s="1" t="str" cm="1">
        <f t="array" ref="F782">IFERROR(INDEX($A$3:$A$1001,SMALL(IF($D$3:$D$1001&lt;&gt;"",ROW($D$3:$D$1001)-1),ROW(A782))),"")</f>
        <v/>
      </c>
    </row>
    <row r="783" spans="1:6">
      <c r="A783" s="1" t="s">
        <v>27</v>
      </c>
      <c r="B783" s="3">
        <v>9</v>
      </c>
      <c r="D783" s="1" t="str">
        <f>IF(COUNTIF($A$3:A783,A783)=1,MATCH(A783,$A$3:$A$2037,0),"")</f>
        <v/>
      </c>
      <c r="F783" s="1" t="str" cm="1">
        <f t="array" ref="F783">IFERROR(INDEX($A$3:$A$1001,SMALL(IF($D$3:$D$1001&lt;&gt;"",ROW($D$3:$D$1001)-1),ROW(A783))),"")</f>
        <v/>
      </c>
    </row>
    <row r="784" spans="1:6">
      <c r="A784" s="1" t="s">
        <v>41</v>
      </c>
      <c r="B784" s="3">
        <v>10</v>
      </c>
      <c r="D784" s="1" t="str">
        <f>IF(COUNTIF($A$3:A784,A784)=1,MATCH(A784,$A$3:$A$2037,0),"")</f>
        <v/>
      </c>
      <c r="F784" s="1" t="str" cm="1">
        <f t="array" ref="F784">IFERROR(INDEX($A$3:$A$1001,SMALL(IF($D$3:$D$1001&lt;&gt;"",ROW($D$3:$D$1001)-1),ROW(A784))),"")</f>
        <v/>
      </c>
    </row>
    <row r="785" spans="1:6">
      <c r="A785" s="1" t="s">
        <v>32</v>
      </c>
      <c r="B785" s="3">
        <v>5</v>
      </c>
      <c r="D785" s="1" t="str">
        <f>IF(COUNTIF($A$3:A785,A785)=1,MATCH(A785,$A$3:$A$2037,0),"")</f>
        <v/>
      </c>
      <c r="F785" s="1" t="str" cm="1">
        <f t="array" ref="F785">IFERROR(INDEX($A$3:$A$1001,SMALL(IF($D$3:$D$1001&lt;&gt;"",ROW($D$3:$D$1001)-1),ROW(A785))),"")</f>
        <v/>
      </c>
    </row>
    <row r="786" spans="1:6">
      <c r="A786" s="1" t="s">
        <v>16</v>
      </c>
      <c r="B786" s="3">
        <v>14</v>
      </c>
      <c r="D786" s="1" t="str">
        <f>IF(COUNTIF($A$3:A786,A786)=1,MATCH(A786,$A$3:$A$2037,0),"")</f>
        <v/>
      </c>
      <c r="F786" s="1" t="str" cm="1">
        <f t="array" ref="F786">IFERROR(INDEX($A$3:$A$1001,SMALL(IF($D$3:$D$1001&lt;&gt;"",ROW($D$3:$D$1001)-1),ROW(A786))),"")</f>
        <v/>
      </c>
    </row>
    <row r="787" spans="1:6">
      <c r="A787" s="1" t="s">
        <v>18</v>
      </c>
      <c r="B787" s="3">
        <v>6</v>
      </c>
      <c r="D787" s="1" t="str">
        <f>IF(COUNTIF($A$3:A787,A787)=1,MATCH(A787,$A$3:$A$2037,0),"")</f>
        <v/>
      </c>
      <c r="F787" s="1" t="str" cm="1">
        <f t="array" ref="F787">IFERROR(INDEX($A$3:$A$1001,SMALL(IF($D$3:$D$1001&lt;&gt;"",ROW($D$3:$D$1001)-1),ROW(A787))),"")</f>
        <v/>
      </c>
    </row>
    <row r="788" spans="1:6">
      <c r="A788" s="1" t="s">
        <v>19</v>
      </c>
      <c r="B788" s="3">
        <v>9</v>
      </c>
      <c r="D788" s="1" t="str">
        <f>IF(COUNTIF($A$3:A788,A788)=1,MATCH(A788,$A$3:$A$2037,0),"")</f>
        <v/>
      </c>
      <c r="F788" s="1" t="str" cm="1">
        <f t="array" ref="F788">IFERROR(INDEX($A$3:$A$1001,SMALL(IF($D$3:$D$1001&lt;&gt;"",ROW($D$3:$D$1001)-1),ROW(A788))),"")</f>
        <v/>
      </c>
    </row>
    <row r="789" spans="1:6">
      <c r="A789" s="1" t="s">
        <v>35</v>
      </c>
      <c r="B789" s="3">
        <v>10</v>
      </c>
      <c r="D789" s="1" t="str">
        <f>IF(COUNTIF($A$3:A789,A789)=1,MATCH(A789,$A$3:$A$2037,0),"")</f>
        <v/>
      </c>
      <c r="F789" s="1" t="str" cm="1">
        <f t="array" ref="F789">IFERROR(INDEX($A$3:$A$1001,SMALL(IF($D$3:$D$1001&lt;&gt;"",ROW($D$3:$D$1001)-1),ROW(A789))),"")</f>
        <v/>
      </c>
    </row>
    <row r="790" spans="1:6">
      <c r="A790" s="1" t="s">
        <v>21</v>
      </c>
      <c r="B790" s="3">
        <v>7</v>
      </c>
      <c r="D790" s="1" t="str">
        <f>IF(COUNTIF($A$3:A790,A790)=1,MATCH(A790,$A$3:$A$2037,0),"")</f>
        <v/>
      </c>
      <c r="F790" s="1" t="str" cm="1">
        <f t="array" ref="F790">IFERROR(INDEX($A$3:$A$1001,SMALL(IF($D$3:$D$1001&lt;&gt;"",ROW($D$3:$D$1001)-1),ROW(A790))),"")</f>
        <v/>
      </c>
    </row>
    <row r="791" spans="1:6">
      <c r="A791" s="1" t="s">
        <v>22</v>
      </c>
      <c r="B791" s="3">
        <v>7</v>
      </c>
      <c r="D791" s="1" t="str">
        <f>IF(COUNTIF($A$3:A791,A791)=1,MATCH(A791,$A$3:$A$2037,0),"")</f>
        <v/>
      </c>
      <c r="F791" s="1" t="str" cm="1">
        <f t="array" ref="F791">IFERROR(INDEX($A$3:$A$1001,SMALL(IF($D$3:$D$1001&lt;&gt;"",ROW($D$3:$D$1001)-1),ROW(A791))),"")</f>
        <v/>
      </c>
    </row>
    <row r="792" spans="1:6">
      <c r="A792" s="1" t="s">
        <v>23</v>
      </c>
      <c r="B792" s="3">
        <v>13</v>
      </c>
      <c r="D792" s="1" t="str">
        <f>IF(COUNTIF($A$3:A792,A792)=1,MATCH(A792,$A$3:$A$2037,0),"")</f>
        <v/>
      </c>
      <c r="F792" s="1" t="str" cm="1">
        <f t="array" ref="F792">IFERROR(INDEX($A$3:$A$1001,SMALL(IF($D$3:$D$1001&lt;&gt;"",ROW($D$3:$D$1001)-1),ROW(A792))),"")</f>
        <v/>
      </c>
    </row>
    <row r="793" spans="1:6">
      <c r="A793" s="1" t="s">
        <v>24</v>
      </c>
      <c r="B793" s="3">
        <v>7</v>
      </c>
      <c r="D793" s="1" t="str">
        <f>IF(COUNTIF($A$3:A793,A793)=1,MATCH(A793,$A$3:$A$2037,0),"")</f>
        <v/>
      </c>
      <c r="F793" s="1" t="str" cm="1">
        <f t="array" ref="F793">IFERROR(INDEX($A$3:$A$1001,SMALL(IF($D$3:$D$1001&lt;&gt;"",ROW($D$3:$D$1001)-1),ROW(A793))),"")</f>
        <v/>
      </c>
    </row>
    <row r="794" spans="1:6">
      <c r="A794" s="1" t="s">
        <v>25</v>
      </c>
      <c r="B794" s="3">
        <v>3</v>
      </c>
      <c r="D794" s="1" t="str">
        <f>IF(COUNTIF($A$3:A794,A794)=1,MATCH(A794,$A$3:$A$2037,0),"")</f>
        <v/>
      </c>
      <c r="F794" s="1" t="str" cm="1">
        <f t="array" ref="F794">IFERROR(INDEX($A$3:$A$1001,SMALL(IF($D$3:$D$1001&lt;&gt;"",ROW($D$3:$D$1001)-1),ROW(A794))),"")</f>
        <v/>
      </c>
    </row>
    <row r="795" spans="1:6">
      <c r="A795" s="1" t="s">
        <v>26</v>
      </c>
      <c r="B795" s="3">
        <v>6</v>
      </c>
      <c r="D795" s="1" t="str">
        <f>IF(COUNTIF($A$3:A795,A795)=1,MATCH(A795,$A$3:$A$2037,0),"")</f>
        <v/>
      </c>
      <c r="F795" s="1" t="str" cm="1">
        <f t="array" ref="F795">IFERROR(INDEX($A$3:$A$1001,SMALL(IF($D$3:$D$1001&lt;&gt;"",ROW($D$3:$D$1001)-1),ROW(A795))),"")</f>
        <v/>
      </c>
    </row>
    <row r="796" spans="1:6">
      <c r="A796" s="1" t="s">
        <v>37</v>
      </c>
      <c r="B796" s="3">
        <v>7</v>
      </c>
      <c r="D796" s="1" t="str">
        <f>IF(COUNTIF($A$3:A796,A796)=1,MATCH(A796,$A$3:$A$2037,0),"")</f>
        <v/>
      </c>
      <c r="F796" s="1" t="str" cm="1">
        <f t="array" ref="F796">IFERROR(INDEX($A$3:$A$1001,SMALL(IF($D$3:$D$1001&lt;&gt;"",ROW($D$3:$D$1001)-1),ROW(A796))),"")</f>
        <v/>
      </c>
    </row>
    <row r="797" spans="1:6">
      <c r="A797" s="1" t="s">
        <v>27</v>
      </c>
      <c r="B797" s="3">
        <v>6</v>
      </c>
      <c r="D797" s="1" t="str">
        <f>IF(COUNTIF($A$3:A797,A797)=1,MATCH(A797,$A$3:$A$2037,0),"")</f>
        <v/>
      </c>
      <c r="F797" s="1" t="str" cm="1">
        <f t="array" ref="F797">IFERROR(INDEX($A$3:$A$1001,SMALL(IF($D$3:$D$1001&lt;&gt;"",ROW($D$3:$D$1001)-1),ROW(A797))),"")</f>
        <v/>
      </c>
    </row>
    <row r="798" spans="1:6">
      <c r="A798" s="1" t="s">
        <v>18</v>
      </c>
      <c r="B798" s="3">
        <v>2</v>
      </c>
      <c r="D798" s="1" t="str">
        <f>IF(COUNTIF($A$3:A798,A798)=1,MATCH(A798,$A$3:$A$2037,0),"")</f>
        <v/>
      </c>
      <c r="F798" s="1" t="str" cm="1">
        <f t="array" ref="F798">IFERROR(INDEX($A$3:$A$1001,SMALL(IF($D$3:$D$1001&lt;&gt;"",ROW($D$3:$D$1001)-1),ROW(A798))),"")</f>
        <v/>
      </c>
    </row>
    <row r="799" spans="1:6">
      <c r="A799" s="1" t="s">
        <v>19</v>
      </c>
      <c r="B799" s="3">
        <v>2</v>
      </c>
      <c r="D799" s="1" t="str">
        <f>IF(COUNTIF($A$3:A799,A799)=1,MATCH(A799,$A$3:$A$2037,0),"")</f>
        <v/>
      </c>
      <c r="F799" s="1" t="str" cm="1">
        <f t="array" ref="F799">IFERROR(INDEX($A$3:$A$1001,SMALL(IF($D$3:$D$1001&lt;&gt;"",ROW($D$3:$D$1001)-1),ROW(A799))),"")</f>
        <v/>
      </c>
    </row>
    <row r="800" spans="1:6">
      <c r="A800" s="1" t="s">
        <v>20</v>
      </c>
      <c r="B800" s="3">
        <v>3</v>
      </c>
      <c r="D800" s="1" t="str">
        <f>IF(COUNTIF($A$3:A800,A800)=1,MATCH(A800,$A$3:$A$2037,0),"")</f>
        <v/>
      </c>
      <c r="F800" s="1" t="str" cm="1">
        <f t="array" ref="F800">IFERROR(INDEX($A$3:$A$1001,SMALL(IF($D$3:$D$1001&lt;&gt;"",ROW($D$3:$D$1001)-1),ROW(A800))),"")</f>
        <v/>
      </c>
    </row>
    <row r="801" spans="1:6">
      <c r="A801" s="1" t="s">
        <v>33</v>
      </c>
      <c r="B801" s="3">
        <v>5</v>
      </c>
      <c r="D801" s="1" t="str">
        <f>IF(COUNTIF($A$3:A801,A801)=1,MATCH(A801,$A$3:$A$2037,0),"")</f>
        <v/>
      </c>
      <c r="F801" s="1" t="str" cm="1">
        <f t="array" ref="F801">IFERROR(INDEX($A$3:$A$1001,SMALL(IF($D$3:$D$1001&lt;&gt;"",ROW($D$3:$D$1001)-1),ROW(A801))),"")</f>
        <v/>
      </c>
    </row>
    <row r="802" spans="1:6">
      <c r="A802" s="1" t="s">
        <v>21</v>
      </c>
      <c r="B802" s="3">
        <v>3</v>
      </c>
      <c r="D802" s="1" t="str">
        <f>IF(COUNTIF($A$3:A802,A802)=1,MATCH(A802,$A$3:$A$2037,0),"")</f>
        <v/>
      </c>
      <c r="F802" s="1" t="str" cm="1">
        <f t="array" ref="F802">IFERROR(INDEX($A$3:$A$1001,SMALL(IF($D$3:$D$1001&lt;&gt;"",ROW($D$3:$D$1001)-1),ROW(A802))),"")</f>
        <v/>
      </c>
    </row>
    <row r="803" spans="1:6">
      <c r="A803" s="1" t="s">
        <v>22</v>
      </c>
      <c r="B803" s="3">
        <v>3</v>
      </c>
      <c r="D803" s="1" t="str">
        <f>IF(COUNTIF($A$3:A803,A803)=1,MATCH(A803,$A$3:$A$2037,0),"")</f>
        <v/>
      </c>
      <c r="F803" s="1" t="str" cm="1">
        <f t="array" ref="F803">IFERROR(INDEX($A$3:$A$1001,SMALL(IF($D$3:$D$1001&lt;&gt;"",ROW($D$3:$D$1001)-1),ROW(A803))),"")</f>
        <v/>
      </c>
    </row>
    <row r="804" spans="1:6">
      <c r="A804" s="1" t="s">
        <v>36</v>
      </c>
      <c r="B804" s="3">
        <v>2</v>
      </c>
      <c r="D804" s="1" t="str">
        <f>IF(COUNTIF($A$3:A804,A804)=1,MATCH(A804,$A$3:$A$2037,0),"")</f>
        <v/>
      </c>
      <c r="F804" s="1" t="str" cm="1">
        <f t="array" ref="F804">IFERROR(INDEX($A$3:$A$1001,SMALL(IF($D$3:$D$1001&lt;&gt;"",ROW($D$3:$D$1001)-1),ROW(A804))),"")</f>
        <v/>
      </c>
    </row>
    <row r="805" spans="1:6">
      <c r="A805" s="1" t="s">
        <v>42</v>
      </c>
      <c r="B805" s="3">
        <v>1</v>
      </c>
      <c r="D805" s="1" t="str">
        <f>IF(COUNTIF($A$3:A805,A805)=1,MATCH(A805,$A$3:$A$2037,0),"")</f>
        <v/>
      </c>
      <c r="F805" s="1" t="str" cm="1">
        <f t="array" ref="F805">IFERROR(INDEX($A$3:$A$1001,SMALL(IF($D$3:$D$1001&lt;&gt;"",ROW($D$3:$D$1001)-1),ROW(A805))),"")</f>
        <v/>
      </c>
    </row>
    <row r="806" spans="1:6">
      <c r="A806" s="1" t="s">
        <v>24</v>
      </c>
      <c r="B806" s="3">
        <v>1</v>
      </c>
      <c r="D806" s="1" t="str">
        <f>IF(COUNTIF($A$3:A806,A806)=1,MATCH(A806,$A$3:$A$2037,0),"")</f>
        <v/>
      </c>
      <c r="F806" s="1" t="str" cm="1">
        <f t="array" ref="F806">IFERROR(INDEX($A$3:$A$1001,SMALL(IF($D$3:$D$1001&lt;&gt;"",ROW($D$3:$D$1001)-1),ROW(A806))),"")</f>
        <v/>
      </c>
    </row>
    <row r="807" spans="1:6">
      <c r="A807" s="1" t="s">
        <v>37</v>
      </c>
      <c r="B807" s="3">
        <v>1</v>
      </c>
      <c r="D807" s="1" t="str">
        <f>IF(COUNTIF($A$3:A807,A807)=1,MATCH(A807,$A$3:$A$2037,0),"")</f>
        <v/>
      </c>
      <c r="F807" s="1" t="str" cm="1">
        <f t="array" ref="F807">IFERROR(INDEX($A$3:$A$1001,SMALL(IF($D$3:$D$1001&lt;&gt;"",ROW($D$3:$D$1001)-1),ROW(A807))),"")</f>
        <v/>
      </c>
    </row>
    <row r="808" spans="1:6">
      <c r="A808" s="1" t="s">
        <v>27</v>
      </c>
      <c r="B808" s="3">
        <v>2</v>
      </c>
      <c r="D808" s="1" t="str">
        <f>IF(COUNTIF($A$3:A808,A808)=1,MATCH(A808,$A$3:$A$2037,0),"")</f>
        <v/>
      </c>
      <c r="F808" s="1" t="str" cm="1">
        <f t="array" ref="F808">IFERROR(INDEX($A$3:$A$1001,SMALL(IF($D$3:$D$1001&lt;&gt;"",ROW($D$3:$D$1001)-1),ROW(A808))),"")</f>
        <v/>
      </c>
    </row>
    <row r="809" spans="1:6">
      <c r="A809" s="1" t="s">
        <v>41</v>
      </c>
      <c r="B809" s="3">
        <v>21</v>
      </c>
      <c r="D809" s="1" t="str">
        <f>IF(COUNTIF($A$3:A809,A809)=1,MATCH(A809,$A$3:$A$2037,0),"")</f>
        <v/>
      </c>
      <c r="F809" s="1" t="str" cm="1">
        <f t="array" ref="F809">IFERROR(INDEX($A$3:$A$1001,SMALL(IF($D$3:$D$1001&lt;&gt;"",ROW($D$3:$D$1001)-1),ROW(A809))),"")</f>
        <v/>
      </c>
    </row>
    <row r="810" spans="1:6">
      <c r="A810" s="1" t="s">
        <v>32</v>
      </c>
      <c r="B810" s="3">
        <v>9</v>
      </c>
      <c r="D810" s="1" t="str">
        <f>IF(COUNTIF($A$3:A810,A810)=1,MATCH(A810,$A$3:$A$2037,0),"")</f>
        <v/>
      </c>
      <c r="F810" s="1" t="str" cm="1">
        <f t="array" ref="F810">IFERROR(INDEX($A$3:$A$1001,SMALL(IF($D$3:$D$1001&lt;&gt;"",ROW($D$3:$D$1001)-1),ROW(A810))),"")</f>
        <v/>
      </c>
    </row>
    <row r="811" spans="1:6">
      <c r="A811" s="1" t="s">
        <v>16</v>
      </c>
      <c r="B811" s="3">
        <v>4</v>
      </c>
      <c r="D811" s="1" t="str">
        <f>IF(COUNTIF($A$3:A811,A811)=1,MATCH(A811,$A$3:$A$2037,0),"")</f>
        <v/>
      </c>
      <c r="F811" s="1" t="str" cm="1">
        <f t="array" ref="F811">IFERROR(INDEX($A$3:$A$1001,SMALL(IF($D$3:$D$1001&lt;&gt;"",ROW($D$3:$D$1001)-1),ROW(A811))),"")</f>
        <v/>
      </c>
    </row>
    <row r="812" spans="1:6">
      <c r="A812" s="1" t="s">
        <v>20</v>
      </c>
      <c r="B812" s="3">
        <v>20</v>
      </c>
      <c r="D812" s="1" t="str">
        <f>IF(COUNTIF($A$3:A812,A812)=1,MATCH(A812,$A$3:$A$2037,0),"")</f>
        <v/>
      </c>
      <c r="F812" s="1" t="str" cm="1">
        <f t="array" ref="F812">IFERROR(INDEX($A$3:$A$1001,SMALL(IF($D$3:$D$1001&lt;&gt;"",ROW($D$3:$D$1001)-1),ROW(A812))),"")</f>
        <v/>
      </c>
    </row>
    <row r="813" spans="1:6">
      <c r="A813" s="1" t="s">
        <v>33</v>
      </c>
      <c r="B813" s="3">
        <v>16</v>
      </c>
      <c r="D813" s="1" t="str">
        <f>IF(COUNTIF($A$3:A813,A813)=1,MATCH(A813,$A$3:$A$2037,0),"")</f>
        <v/>
      </c>
      <c r="F813" s="1" t="str" cm="1">
        <f t="array" ref="F813">IFERROR(INDEX($A$3:$A$1001,SMALL(IF($D$3:$D$1001&lt;&gt;"",ROW($D$3:$D$1001)-1),ROW(A813))),"")</f>
        <v/>
      </c>
    </row>
    <row r="814" spans="1:6">
      <c r="A814" s="1" t="s">
        <v>21</v>
      </c>
      <c r="B814" s="3">
        <v>12</v>
      </c>
      <c r="D814" s="1" t="str">
        <f>IF(COUNTIF($A$3:A814,A814)=1,MATCH(A814,$A$3:$A$2037,0),"")</f>
        <v/>
      </c>
      <c r="F814" s="1" t="str" cm="1">
        <f t="array" ref="F814">IFERROR(INDEX($A$3:$A$1001,SMALL(IF($D$3:$D$1001&lt;&gt;"",ROW($D$3:$D$1001)-1),ROW(A814))),"")</f>
        <v/>
      </c>
    </row>
    <row r="815" spans="1:6">
      <c r="A815" s="1" t="s">
        <v>23</v>
      </c>
      <c r="B815" s="3">
        <v>9</v>
      </c>
      <c r="D815" s="1" t="str">
        <f>IF(COUNTIF($A$3:A815,A815)=1,MATCH(A815,$A$3:$A$2037,0),"")</f>
        <v/>
      </c>
      <c r="F815" s="1" t="str" cm="1">
        <f t="array" ref="F815">IFERROR(INDEX($A$3:$A$1001,SMALL(IF($D$3:$D$1001&lt;&gt;"",ROW($D$3:$D$1001)-1),ROW(A815))),"")</f>
        <v/>
      </c>
    </row>
    <row r="816" spans="1:6">
      <c r="A816" s="1" t="s">
        <v>36</v>
      </c>
      <c r="B816" s="3">
        <v>13</v>
      </c>
      <c r="D816" s="1" t="str">
        <f>IF(COUNTIF($A$3:A816,A816)=1,MATCH(A816,$A$3:$A$2037,0),"")</f>
        <v/>
      </c>
      <c r="F816" s="1" t="str" cm="1">
        <f t="array" ref="F816">IFERROR(INDEX($A$3:$A$1001,SMALL(IF($D$3:$D$1001&lt;&gt;"",ROW($D$3:$D$1001)-1),ROW(A816))),"")</f>
        <v/>
      </c>
    </row>
    <row r="817" spans="1:6">
      <c r="A817" s="1" t="s">
        <v>24</v>
      </c>
      <c r="B817" s="3">
        <v>16</v>
      </c>
      <c r="D817" s="1" t="str">
        <f>IF(COUNTIF($A$3:A817,A817)=1,MATCH(A817,$A$3:$A$2037,0),"")</f>
        <v/>
      </c>
      <c r="F817" s="1" t="str" cm="1">
        <f t="array" ref="F817">IFERROR(INDEX($A$3:$A$1001,SMALL(IF($D$3:$D$1001&lt;&gt;"",ROW($D$3:$D$1001)-1),ROW(A817))),"")</f>
        <v/>
      </c>
    </row>
    <row r="818" spans="1:6">
      <c r="A818" s="1" t="s">
        <v>25</v>
      </c>
      <c r="B818" s="3">
        <v>13</v>
      </c>
      <c r="D818" s="1" t="str">
        <f>IF(COUNTIF($A$3:A818,A818)=1,MATCH(A818,$A$3:$A$2037,0),"")</f>
        <v/>
      </c>
      <c r="F818" s="1" t="str" cm="1">
        <f t="array" ref="F818">IFERROR(INDEX($A$3:$A$1001,SMALL(IF($D$3:$D$1001&lt;&gt;"",ROW($D$3:$D$1001)-1),ROW(A818))),"")</f>
        <v/>
      </c>
    </row>
    <row r="819" spans="1:6">
      <c r="A819" s="1" t="s">
        <v>43</v>
      </c>
      <c r="B819" s="3">
        <v>7</v>
      </c>
      <c r="D819" s="1" t="str">
        <f>IF(COUNTIF($A$3:A819,A819)=1,MATCH(A819,$A$3:$A$2037,0),"")</f>
        <v/>
      </c>
      <c r="F819" s="1" t="str" cm="1">
        <f t="array" ref="F819">IFERROR(INDEX($A$3:$A$1001,SMALL(IF($D$3:$D$1001&lt;&gt;"",ROW($D$3:$D$1001)-1),ROW(A819))),"")</f>
        <v/>
      </c>
    </row>
    <row r="820" spans="1:6">
      <c r="A820" s="1" t="s">
        <v>26</v>
      </c>
      <c r="B820" s="3">
        <v>12</v>
      </c>
      <c r="D820" s="1" t="str">
        <f>IF(COUNTIF($A$3:A820,A820)=1,MATCH(A820,$A$3:$A$2037,0),"")</f>
        <v/>
      </c>
      <c r="F820" s="1" t="str" cm="1">
        <f t="array" ref="F820">IFERROR(INDEX($A$3:$A$1001,SMALL(IF($D$3:$D$1001&lt;&gt;"",ROW($D$3:$D$1001)-1),ROW(A820))),"")</f>
        <v/>
      </c>
    </row>
    <row r="821" spans="1:6">
      <c r="A821" s="1" t="s">
        <v>37</v>
      </c>
      <c r="B821" s="3">
        <v>10</v>
      </c>
      <c r="D821" s="1" t="str">
        <f>IF(COUNTIF($A$3:A821,A821)=1,MATCH(A821,$A$3:$A$2037,0),"")</f>
        <v/>
      </c>
      <c r="F821" s="1" t="str" cm="1">
        <f t="array" ref="F821">IFERROR(INDEX($A$3:$A$1001,SMALL(IF($D$3:$D$1001&lt;&gt;"",ROW($D$3:$D$1001)-1),ROW(A821))),"")</f>
        <v/>
      </c>
    </row>
    <row r="822" spans="1:6">
      <c r="A822" s="1" t="s">
        <v>27</v>
      </c>
      <c r="B822" s="3">
        <v>9</v>
      </c>
      <c r="D822" s="1" t="str">
        <f>IF(COUNTIF($A$3:A822,A822)=1,MATCH(A822,$A$3:$A$2037,0),"")</f>
        <v/>
      </c>
      <c r="F822" s="1" t="str" cm="1">
        <f t="array" ref="F822">IFERROR(INDEX($A$3:$A$1001,SMALL(IF($D$3:$D$1001&lt;&gt;"",ROW($D$3:$D$1001)-1),ROW(A822))),"")</f>
        <v/>
      </c>
    </row>
    <row r="823" spans="1:6">
      <c r="A823" s="1" t="s">
        <v>41</v>
      </c>
      <c r="B823" s="3">
        <v>11</v>
      </c>
      <c r="D823" s="1" t="str">
        <f>IF(COUNTIF($A$3:A823,A823)=1,MATCH(A823,$A$3:$A$2037,0),"")</f>
        <v/>
      </c>
      <c r="F823" s="1" t="str" cm="1">
        <f t="array" ref="F823">IFERROR(INDEX($A$3:$A$1001,SMALL(IF($D$3:$D$1001&lt;&gt;"",ROW($D$3:$D$1001)-1),ROW(A823))),"")</f>
        <v/>
      </c>
    </row>
    <row r="824" spans="1:6">
      <c r="A824" s="1" t="s">
        <v>32</v>
      </c>
      <c r="B824" s="3">
        <v>10</v>
      </c>
      <c r="D824" s="1" t="str">
        <f>IF(COUNTIF($A$3:A824,A824)=1,MATCH(A824,$A$3:$A$2037,0),"")</f>
        <v/>
      </c>
      <c r="F824" s="1" t="str" cm="1">
        <f t="array" ref="F824">IFERROR(INDEX($A$3:$A$1001,SMALL(IF($D$3:$D$1001&lt;&gt;"",ROW($D$3:$D$1001)-1),ROW(A824))),"")</f>
        <v/>
      </c>
    </row>
    <row r="825" spans="1:6">
      <c r="A825" s="1" t="s">
        <v>18</v>
      </c>
      <c r="B825" s="3">
        <v>10</v>
      </c>
      <c r="D825" s="1" t="str">
        <f>IF(COUNTIF($A$3:A825,A825)=1,MATCH(A825,$A$3:$A$2037,0),"")</f>
        <v/>
      </c>
      <c r="F825" s="1" t="str" cm="1">
        <f t="array" ref="F825">IFERROR(INDEX($A$3:$A$1001,SMALL(IF($D$3:$D$1001&lt;&gt;"",ROW($D$3:$D$1001)-1),ROW(A825))),"")</f>
        <v/>
      </c>
    </row>
    <row r="826" spans="1:6">
      <c r="A826" s="1" t="s">
        <v>20</v>
      </c>
      <c r="B826" s="3">
        <v>7</v>
      </c>
      <c r="D826" s="1" t="str">
        <f>IF(COUNTIF($A$3:A826,A826)=1,MATCH(A826,$A$3:$A$2037,0),"")</f>
        <v/>
      </c>
      <c r="F826" s="1" t="str" cm="1">
        <f t="array" ref="F826">IFERROR(INDEX($A$3:$A$1001,SMALL(IF($D$3:$D$1001&lt;&gt;"",ROW($D$3:$D$1001)-1),ROW(A826))),"")</f>
        <v/>
      </c>
    </row>
    <row r="827" spans="1:6">
      <c r="A827" s="1" t="s">
        <v>33</v>
      </c>
      <c r="B827" s="3">
        <v>6</v>
      </c>
      <c r="D827" s="1" t="str">
        <f>IF(COUNTIF($A$3:A827,A827)=1,MATCH(A827,$A$3:$A$2037,0),"")</f>
        <v/>
      </c>
      <c r="F827" s="1" t="str" cm="1">
        <f t="array" ref="F827">IFERROR(INDEX($A$3:$A$1001,SMALL(IF($D$3:$D$1001&lt;&gt;"",ROW($D$3:$D$1001)-1),ROW(A827))),"")</f>
        <v/>
      </c>
    </row>
    <row r="828" spans="1:6">
      <c r="A828" s="1" t="s">
        <v>35</v>
      </c>
      <c r="B828" s="3">
        <v>8</v>
      </c>
      <c r="D828" s="1" t="str">
        <f>IF(COUNTIF($A$3:A828,A828)=1,MATCH(A828,$A$3:$A$2037,0),"")</f>
        <v/>
      </c>
      <c r="F828" s="1" t="str" cm="1">
        <f t="array" ref="F828">IFERROR(INDEX($A$3:$A$1001,SMALL(IF($D$3:$D$1001&lt;&gt;"",ROW($D$3:$D$1001)-1),ROW(A828))),"")</f>
        <v/>
      </c>
    </row>
    <row r="829" spans="1:6">
      <c r="A829" s="1" t="s">
        <v>23</v>
      </c>
      <c r="B829" s="3">
        <v>11</v>
      </c>
      <c r="D829" s="1" t="str">
        <f>IF(COUNTIF($A$3:A829,A829)=1,MATCH(A829,$A$3:$A$2037,0),"")</f>
        <v/>
      </c>
      <c r="F829" s="1" t="str" cm="1">
        <f t="array" ref="F829">IFERROR(INDEX($A$3:$A$1001,SMALL(IF($D$3:$D$1001&lt;&gt;"",ROW($D$3:$D$1001)-1),ROW(A829))),"")</f>
        <v/>
      </c>
    </row>
    <row r="830" spans="1:6">
      <c r="A830" s="1" t="s">
        <v>36</v>
      </c>
      <c r="B830" s="3">
        <v>10</v>
      </c>
      <c r="D830" s="1" t="str">
        <f>IF(COUNTIF($A$3:A830,A830)=1,MATCH(A830,$A$3:$A$2037,0),"")</f>
        <v/>
      </c>
      <c r="F830" s="1" t="str" cm="1">
        <f t="array" ref="F830">IFERROR(INDEX($A$3:$A$1001,SMALL(IF($D$3:$D$1001&lt;&gt;"",ROW($D$3:$D$1001)-1),ROW(A830))),"")</f>
        <v/>
      </c>
    </row>
    <row r="831" spans="1:6">
      <c r="A831" s="1" t="s">
        <v>42</v>
      </c>
      <c r="B831" s="3">
        <v>7</v>
      </c>
      <c r="D831" s="1" t="str">
        <f>IF(COUNTIF($A$3:A831,A831)=1,MATCH(A831,$A$3:$A$2037,0),"")</f>
        <v/>
      </c>
      <c r="F831" s="1" t="str" cm="1">
        <f t="array" ref="F831">IFERROR(INDEX($A$3:$A$1001,SMALL(IF($D$3:$D$1001&lt;&gt;"",ROW($D$3:$D$1001)-1),ROW(A831))),"")</f>
        <v/>
      </c>
    </row>
    <row r="832" spans="1:6">
      <c r="A832" s="1" t="s">
        <v>24</v>
      </c>
      <c r="B832" s="3">
        <v>5</v>
      </c>
      <c r="D832" s="1" t="str">
        <f>IF(COUNTIF($A$3:A832,A832)=1,MATCH(A832,$A$3:$A$2037,0),"")</f>
        <v/>
      </c>
      <c r="F832" s="1" t="str" cm="1">
        <f t="array" ref="F832">IFERROR(INDEX($A$3:$A$1001,SMALL(IF($D$3:$D$1001&lt;&gt;"",ROW($D$3:$D$1001)-1),ROW(A832))),"")</f>
        <v/>
      </c>
    </row>
    <row r="833" spans="1:6">
      <c r="A833" s="1" t="s">
        <v>25</v>
      </c>
      <c r="B833" s="3">
        <v>6</v>
      </c>
      <c r="D833" s="1" t="str">
        <f>IF(COUNTIF($A$3:A833,A833)=1,MATCH(A833,$A$3:$A$2037,0),"")</f>
        <v/>
      </c>
      <c r="F833" s="1" t="str" cm="1">
        <f t="array" ref="F833">IFERROR(INDEX($A$3:$A$1001,SMALL(IF($D$3:$D$1001&lt;&gt;"",ROW($D$3:$D$1001)-1),ROW(A833))),"")</f>
        <v/>
      </c>
    </row>
    <row r="834" spans="1:6">
      <c r="A834" s="1" t="s">
        <v>43</v>
      </c>
      <c r="B834" s="3">
        <v>7</v>
      </c>
      <c r="D834" s="1" t="str">
        <f>IF(COUNTIF($A$3:A834,A834)=1,MATCH(A834,$A$3:$A$2037,0),"")</f>
        <v/>
      </c>
      <c r="F834" s="1" t="str" cm="1">
        <f t="array" ref="F834">IFERROR(INDEX($A$3:$A$1001,SMALL(IF($D$3:$D$1001&lt;&gt;"",ROW($D$3:$D$1001)-1),ROW(A834))),"")</f>
        <v/>
      </c>
    </row>
    <row r="835" spans="1:6">
      <c r="A835" s="1" t="s">
        <v>44</v>
      </c>
      <c r="B835" s="3">
        <v>10</v>
      </c>
      <c r="D835" s="1" t="str">
        <f>IF(COUNTIF($A$3:A835,A835)=1,MATCH(A835,$A$3:$A$2037,0),"")</f>
        <v/>
      </c>
      <c r="F835" s="1" t="str" cm="1">
        <f t="array" ref="F835">IFERROR(INDEX($A$3:$A$1001,SMALL(IF($D$3:$D$1001&lt;&gt;"",ROW($D$3:$D$1001)-1),ROW(A835))),"")</f>
        <v/>
      </c>
    </row>
    <row r="836" spans="1:6">
      <c r="A836" s="1" t="s">
        <v>37</v>
      </c>
      <c r="B836" s="3">
        <v>9</v>
      </c>
      <c r="D836" s="1" t="str">
        <f>IF(COUNTIF($A$3:A836,A836)=1,MATCH(A836,$A$3:$A$2037,0),"")</f>
        <v/>
      </c>
      <c r="F836" s="1" t="str" cm="1">
        <f t="array" ref="F836">IFERROR(INDEX($A$3:$A$1001,SMALL(IF($D$3:$D$1001&lt;&gt;"",ROW($D$3:$D$1001)-1),ROW(A836))),"")</f>
        <v/>
      </c>
    </row>
    <row r="837" spans="1:6">
      <c r="A837" s="1" t="s">
        <v>27</v>
      </c>
      <c r="B837" s="3">
        <v>6</v>
      </c>
      <c r="D837" s="1" t="str">
        <f>IF(COUNTIF($A$3:A837,A837)=1,MATCH(A837,$A$3:$A$2037,0),"")</f>
        <v/>
      </c>
      <c r="F837" s="1" t="str" cm="1">
        <f t="array" ref="F837">IFERROR(INDEX($A$3:$A$1001,SMALL(IF($D$3:$D$1001&lt;&gt;"",ROW($D$3:$D$1001)-1),ROW(A837))),"")</f>
        <v/>
      </c>
    </row>
    <row r="838" spans="1:6">
      <c r="A838" s="1" t="s">
        <v>41</v>
      </c>
      <c r="B838" s="3">
        <v>11</v>
      </c>
      <c r="D838" s="1" t="str">
        <f>IF(COUNTIF($A$3:A838,A838)=1,MATCH(A838,$A$3:$A$2037,0),"")</f>
        <v/>
      </c>
      <c r="F838" s="1" t="str" cm="1">
        <f t="array" ref="F838">IFERROR(INDEX($A$3:$A$1001,SMALL(IF($D$3:$D$1001&lt;&gt;"",ROW($D$3:$D$1001)-1),ROW(A838))),"")</f>
        <v/>
      </c>
    </row>
    <row r="839" spans="1:6">
      <c r="A839" s="1" t="s">
        <v>32</v>
      </c>
      <c r="B839" s="3">
        <v>14</v>
      </c>
      <c r="D839" s="1" t="str">
        <f>IF(COUNTIF($A$3:A839,A839)=1,MATCH(A839,$A$3:$A$2037,0),"")</f>
        <v/>
      </c>
      <c r="F839" s="1" t="str" cm="1">
        <f t="array" ref="F839">IFERROR(INDEX($A$3:$A$1001,SMALL(IF($D$3:$D$1001&lt;&gt;"",ROW($D$3:$D$1001)-1),ROW(A839))),"")</f>
        <v/>
      </c>
    </row>
    <row r="840" spans="1:6">
      <c r="A840" s="1" t="s">
        <v>16</v>
      </c>
      <c r="B840" s="3">
        <v>12</v>
      </c>
      <c r="D840" s="1" t="str">
        <f>IF(COUNTIF($A$3:A840,A840)=1,MATCH(A840,$A$3:$A$2037,0),"")</f>
        <v/>
      </c>
      <c r="F840" s="1" t="str" cm="1">
        <f t="array" ref="F840">IFERROR(INDEX($A$3:$A$1001,SMALL(IF($D$3:$D$1001&lt;&gt;"",ROW($D$3:$D$1001)-1),ROW(A840))),"")</f>
        <v/>
      </c>
    </row>
    <row r="841" spans="1:6">
      <c r="A841" s="1" t="s">
        <v>18</v>
      </c>
      <c r="B841" s="3">
        <v>22</v>
      </c>
      <c r="D841" s="1" t="str">
        <f>IF(COUNTIF($A$3:A841,A841)=1,MATCH(A841,$A$3:$A$2037,0),"")</f>
        <v/>
      </c>
      <c r="F841" s="1" t="str" cm="1">
        <f t="array" ref="F841">IFERROR(INDEX($A$3:$A$1001,SMALL(IF($D$3:$D$1001&lt;&gt;"",ROW($D$3:$D$1001)-1),ROW(A841))),"")</f>
        <v/>
      </c>
    </row>
    <row r="842" spans="1:6">
      <c r="A842" s="1" t="s">
        <v>19</v>
      </c>
      <c r="B842" s="3">
        <v>12</v>
      </c>
      <c r="D842" s="1" t="str">
        <f>IF(COUNTIF($A$3:A842,A842)=1,MATCH(A842,$A$3:$A$2037,0),"")</f>
        <v/>
      </c>
      <c r="F842" s="1" t="str" cm="1">
        <f t="array" ref="F842">IFERROR(INDEX($A$3:$A$1001,SMALL(IF($D$3:$D$1001&lt;&gt;"",ROW($D$3:$D$1001)-1),ROW(A842))),"")</f>
        <v/>
      </c>
    </row>
    <row r="843" spans="1:6">
      <c r="A843" s="1" t="s">
        <v>20</v>
      </c>
      <c r="B843" s="3">
        <v>15</v>
      </c>
      <c r="D843" s="1" t="str">
        <f>IF(COUNTIF($A$3:A843,A843)=1,MATCH(A843,$A$3:$A$2037,0),"")</f>
        <v/>
      </c>
      <c r="F843" s="1" t="str" cm="1">
        <f t="array" ref="F843">IFERROR(INDEX($A$3:$A$1001,SMALL(IF($D$3:$D$1001&lt;&gt;"",ROW($D$3:$D$1001)-1),ROW(A843))),"")</f>
        <v/>
      </c>
    </row>
    <row r="844" spans="1:6">
      <c r="A844" s="1" t="s">
        <v>33</v>
      </c>
      <c r="B844" s="3">
        <v>9</v>
      </c>
      <c r="D844" s="1" t="str">
        <f>IF(COUNTIF($A$3:A844,A844)=1,MATCH(A844,$A$3:$A$2037,0),"")</f>
        <v/>
      </c>
      <c r="F844" s="1" t="str" cm="1">
        <f t="array" ref="F844">IFERROR(INDEX($A$3:$A$1001,SMALL(IF($D$3:$D$1001&lt;&gt;"",ROW($D$3:$D$1001)-1),ROW(A844))),"")</f>
        <v/>
      </c>
    </row>
    <row r="845" spans="1:6">
      <c r="A845" s="1" t="s">
        <v>35</v>
      </c>
      <c r="B845" s="3">
        <v>10</v>
      </c>
      <c r="D845" s="1" t="str">
        <f>IF(COUNTIF($A$3:A845,A845)=1,MATCH(A845,$A$3:$A$2037,0),"")</f>
        <v/>
      </c>
      <c r="F845" s="1" t="str" cm="1">
        <f t="array" ref="F845">IFERROR(INDEX($A$3:$A$1001,SMALL(IF($D$3:$D$1001&lt;&gt;"",ROW($D$3:$D$1001)-1),ROW(A845))),"")</f>
        <v/>
      </c>
    </row>
    <row r="846" spans="1:6">
      <c r="A846" s="1" t="s">
        <v>21</v>
      </c>
      <c r="B846" s="3">
        <v>12</v>
      </c>
      <c r="D846" s="1" t="str">
        <f>IF(COUNTIF($A$3:A846,A846)=1,MATCH(A846,$A$3:$A$2037,0),"")</f>
        <v/>
      </c>
      <c r="F846" s="1" t="str" cm="1">
        <f t="array" ref="F846">IFERROR(INDEX($A$3:$A$1001,SMALL(IF($D$3:$D$1001&lt;&gt;"",ROW($D$3:$D$1001)-1),ROW(A846))),"")</f>
        <v/>
      </c>
    </row>
    <row r="847" spans="1:6">
      <c r="A847" s="1" t="s">
        <v>22</v>
      </c>
      <c r="B847" s="3">
        <v>16</v>
      </c>
      <c r="D847" s="1" t="str">
        <f>IF(COUNTIF($A$3:A847,A847)=1,MATCH(A847,$A$3:$A$2037,0),"")</f>
        <v/>
      </c>
      <c r="F847" s="1" t="str" cm="1">
        <f t="array" ref="F847">IFERROR(INDEX($A$3:$A$1001,SMALL(IF($D$3:$D$1001&lt;&gt;"",ROW($D$3:$D$1001)-1),ROW(A847))),"")</f>
        <v/>
      </c>
    </row>
    <row r="848" spans="1:6">
      <c r="A848" s="1" t="s">
        <v>23</v>
      </c>
      <c r="B848" s="3">
        <v>11</v>
      </c>
      <c r="D848" s="1" t="str">
        <f>IF(COUNTIF($A$3:A848,A848)=1,MATCH(A848,$A$3:$A$2037,0),"")</f>
        <v/>
      </c>
      <c r="F848" s="1" t="str" cm="1">
        <f t="array" ref="F848">IFERROR(INDEX($A$3:$A$1001,SMALL(IF($D$3:$D$1001&lt;&gt;"",ROW($D$3:$D$1001)-1),ROW(A848))),"")</f>
        <v/>
      </c>
    </row>
    <row r="849" spans="1:6">
      <c r="A849" s="1" t="s">
        <v>36</v>
      </c>
      <c r="B849" s="3">
        <v>19</v>
      </c>
      <c r="D849" s="1" t="str">
        <f>IF(COUNTIF($A$3:A849,A849)=1,MATCH(A849,$A$3:$A$2037,0),"")</f>
        <v/>
      </c>
      <c r="F849" s="1" t="str" cm="1">
        <f t="array" ref="F849">IFERROR(INDEX($A$3:$A$1001,SMALL(IF($D$3:$D$1001&lt;&gt;"",ROW($D$3:$D$1001)-1),ROW(A849))),"")</f>
        <v/>
      </c>
    </row>
    <row r="850" spans="1:6">
      <c r="A850" s="1" t="s">
        <v>25</v>
      </c>
      <c r="B850" s="3">
        <v>10</v>
      </c>
      <c r="D850" s="1" t="str">
        <f>IF(COUNTIF($A$3:A850,A850)=1,MATCH(A850,$A$3:$A$2037,0),"")</f>
        <v/>
      </c>
      <c r="F850" s="1" t="str" cm="1">
        <f t="array" ref="F850">IFERROR(INDEX($A$3:$A$1001,SMALL(IF($D$3:$D$1001&lt;&gt;"",ROW($D$3:$D$1001)-1),ROW(A850))),"")</f>
        <v/>
      </c>
    </row>
    <row r="851" spans="1:6">
      <c r="A851" s="1" t="s">
        <v>26</v>
      </c>
      <c r="B851" s="3">
        <v>18</v>
      </c>
      <c r="D851" s="1" t="str">
        <f>IF(COUNTIF($A$3:A851,A851)=1,MATCH(A851,$A$3:$A$2037,0),"")</f>
        <v/>
      </c>
      <c r="F851" s="1" t="str" cm="1">
        <f t="array" ref="F851">IFERROR(INDEX($A$3:$A$1001,SMALL(IF($D$3:$D$1001&lt;&gt;"",ROW($D$3:$D$1001)-1),ROW(A851))),"")</f>
        <v/>
      </c>
    </row>
    <row r="852" spans="1:6">
      <c r="A852" s="1" t="s">
        <v>44</v>
      </c>
      <c r="B852" s="3">
        <v>13</v>
      </c>
      <c r="D852" s="1" t="str">
        <f>IF(COUNTIF($A$3:A852,A852)=1,MATCH(A852,$A$3:$A$2037,0),"")</f>
        <v/>
      </c>
      <c r="F852" s="1" t="str" cm="1">
        <f t="array" ref="F852">IFERROR(INDEX($A$3:$A$1001,SMALL(IF($D$3:$D$1001&lt;&gt;"",ROW($D$3:$D$1001)-1),ROW(A852))),"")</f>
        <v/>
      </c>
    </row>
    <row r="853" spans="1:6">
      <c r="A853" s="1" t="s">
        <v>37</v>
      </c>
      <c r="B853" s="3">
        <v>12</v>
      </c>
      <c r="D853" s="1" t="str">
        <f>IF(COUNTIF($A$3:A853,A853)=1,MATCH(A853,$A$3:$A$2037,0),"")</f>
        <v/>
      </c>
      <c r="F853" s="1" t="str" cm="1">
        <f t="array" ref="F853">IFERROR(INDEX($A$3:$A$1001,SMALL(IF($D$3:$D$1001&lt;&gt;"",ROW($D$3:$D$1001)-1),ROW(A853))),"")</f>
        <v/>
      </c>
    </row>
    <row r="854" spans="1:6">
      <c r="A854" s="1" t="s">
        <v>41</v>
      </c>
      <c r="B854" s="3">
        <v>10</v>
      </c>
      <c r="D854" s="1" t="str">
        <f>IF(COUNTIF($A$3:A854,A854)=1,MATCH(A854,$A$3:$A$2037,0),"")</f>
        <v/>
      </c>
      <c r="F854" s="1" t="str" cm="1">
        <f t="array" ref="F854">IFERROR(INDEX($A$3:$A$1001,SMALL(IF($D$3:$D$1001&lt;&gt;"",ROW($D$3:$D$1001)-1),ROW(A854))),"")</f>
        <v/>
      </c>
    </row>
    <row r="855" spans="1:6">
      <c r="A855" s="1" t="s">
        <v>32</v>
      </c>
      <c r="B855" s="3">
        <v>11</v>
      </c>
      <c r="D855" s="1" t="str">
        <f>IF(COUNTIF($A$3:A855,A855)=1,MATCH(A855,$A$3:$A$2037,0),"")</f>
        <v/>
      </c>
      <c r="F855" s="1" t="str" cm="1">
        <f t="array" ref="F855">IFERROR(INDEX($A$3:$A$1001,SMALL(IF($D$3:$D$1001&lt;&gt;"",ROW($D$3:$D$1001)-1),ROW(A855))),"")</f>
        <v/>
      </c>
    </row>
    <row r="856" spans="1:6">
      <c r="A856" s="1" t="s">
        <v>16</v>
      </c>
      <c r="B856" s="3">
        <v>11</v>
      </c>
      <c r="D856" s="1" t="str">
        <f>IF(COUNTIF($A$3:A856,A856)=1,MATCH(A856,$A$3:$A$2037,0),"")</f>
        <v/>
      </c>
      <c r="F856" s="1" t="str" cm="1">
        <f t="array" ref="F856">IFERROR(INDEX($A$3:$A$1001,SMALL(IF($D$3:$D$1001&lt;&gt;"",ROW($D$3:$D$1001)-1),ROW(A856))),"")</f>
        <v/>
      </c>
    </row>
    <row r="857" spans="1:6">
      <c r="A857" s="1" t="s">
        <v>19</v>
      </c>
      <c r="B857" s="3">
        <v>5</v>
      </c>
      <c r="D857" s="1" t="str">
        <f>IF(COUNTIF($A$3:A857,A857)=1,MATCH(A857,$A$3:$A$2037,0),"")</f>
        <v/>
      </c>
      <c r="F857" s="1" t="str" cm="1">
        <f t="array" ref="F857">IFERROR(INDEX($A$3:$A$1001,SMALL(IF($D$3:$D$1001&lt;&gt;"",ROW($D$3:$D$1001)-1),ROW(A857))),"")</f>
        <v/>
      </c>
    </row>
    <row r="858" spans="1:6">
      <c r="A858" s="1" t="s">
        <v>20</v>
      </c>
      <c r="B858" s="3">
        <v>8</v>
      </c>
      <c r="D858" s="1" t="str">
        <f>IF(COUNTIF($A$3:A858,A858)=1,MATCH(A858,$A$3:$A$2037,0),"")</f>
        <v/>
      </c>
      <c r="F858" s="1" t="str" cm="1">
        <f t="array" ref="F858">IFERROR(INDEX($A$3:$A$1001,SMALL(IF($D$3:$D$1001&lt;&gt;"",ROW($D$3:$D$1001)-1),ROW(A858))),"")</f>
        <v/>
      </c>
    </row>
    <row r="859" spans="1:6">
      <c r="A859" s="1" t="s">
        <v>33</v>
      </c>
      <c r="B859" s="3">
        <v>6</v>
      </c>
      <c r="D859" s="1" t="str">
        <f>IF(COUNTIF($A$3:A859,A859)=1,MATCH(A859,$A$3:$A$2037,0),"")</f>
        <v/>
      </c>
      <c r="F859" s="1" t="str" cm="1">
        <f t="array" ref="F859">IFERROR(INDEX($A$3:$A$1001,SMALL(IF($D$3:$D$1001&lt;&gt;"",ROW($D$3:$D$1001)-1),ROW(A859))),"")</f>
        <v/>
      </c>
    </row>
    <row r="860" spans="1:6">
      <c r="A860" s="1" t="s">
        <v>35</v>
      </c>
      <c r="B860" s="3">
        <v>7</v>
      </c>
      <c r="D860" s="1" t="str">
        <f>IF(COUNTIF($A$3:A860,A860)=1,MATCH(A860,$A$3:$A$2037,0),"")</f>
        <v/>
      </c>
      <c r="F860" s="1" t="str" cm="1">
        <f t="array" ref="F860">IFERROR(INDEX($A$3:$A$1001,SMALL(IF($D$3:$D$1001&lt;&gt;"",ROW($D$3:$D$1001)-1),ROW(A860))),"")</f>
        <v/>
      </c>
    </row>
    <row r="861" spans="1:6">
      <c r="A861" s="1" t="s">
        <v>21</v>
      </c>
      <c r="B861" s="3">
        <v>11</v>
      </c>
      <c r="D861" s="1" t="str">
        <f>IF(COUNTIF($A$3:A861,A861)=1,MATCH(A861,$A$3:$A$2037,0),"")</f>
        <v/>
      </c>
      <c r="F861" s="1" t="str" cm="1">
        <f t="array" ref="F861">IFERROR(INDEX($A$3:$A$1001,SMALL(IF($D$3:$D$1001&lt;&gt;"",ROW($D$3:$D$1001)-1),ROW(A861))),"")</f>
        <v/>
      </c>
    </row>
    <row r="862" spans="1:6">
      <c r="A862" s="1" t="s">
        <v>22</v>
      </c>
      <c r="B862" s="3">
        <v>8</v>
      </c>
      <c r="D862" s="1" t="str">
        <f>IF(COUNTIF($A$3:A862,A862)=1,MATCH(A862,$A$3:$A$2037,0),"")</f>
        <v/>
      </c>
      <c r="F862" s="1" t="str" cm="1">
        <f t="array" ref="F862">IFERROR(INDEX($A$3:$A$1001,SMALL(IF($D$3:$D$1001&lt;&gt;"",ROW($D$3:$D$1001)-1),ROW(A862))),"")</f>
        <v/>
      </c>
    </row>
    <row r="863" spans="1:6">
      <c r="A863" s="1" t="s">
        <v>23</v>
      </c>
      <c r="B863" s="3">
        <v>8</v>
      </c>
      <c r="D863" s="1" t="str">
        <f>IF(COUNTIF($A$3:A863,A863)=1,MATCH(A863,$A$3:$A$2037,0),"")</f>
        <v/>
      </c>
      <c r="F863" s="1" t="str" cm="1">
        <f t="array" ref="F863">IFERROR(INDEX($A$3:$A$1001,SMALL(IF($D$3:$D$1001&lt;&gt;"",ROW($D$3:$D$1001)-1),ROW(A863))),"")</f>
        <v/>
      </c>
    </row>
    <row r="864" spans="1:6">
      <c r="A864" s="1" t="s">
        <v>36</v>
      </c>
      <c r="B864" s="3">
        <v>8</v>
      </c>
      <c r="D864" s="1" t="str">
        <f>IF(COUNTIF($A$3:A864,A864)=1,MATCH(A864,$A$3:$A$2037,0),"")</f>
        <v/>
      </c>
      <c r="F864" s="1" t="str" cm="1">
        <f t="array" ref="F864">IFERROR(INDEX($A$3:$A$1001,SMALL(IF($D$3:$D$1001&lt;&gt;"",ROW($D$3:$D$1001)-1),ROW(A864))),"")</f>
        <v/>
      </c>
    </row>
    <row r="865" spans="1:6">
      <c r="A865" s="1" t="s">
        <v>42</v>
      </c>
      <c r="B865" s="3">
        <v>10</v>
      </c>
      <c r="D865" s="1" t="str">
        <f>IF(COUNTIF($A$3:A865,A865)=1,MATCH(A865,$A$3:$A$2037,0),"")</f>
        <v/>
      </c>
      <c r="F865" s="1" t="str" cm="1">
        <f t="array" ref="F865">IFERROR(INDEX($A$3:$A$1001,SMALL(IF($D$3:$D$1001&lt;&gt;"",ROW($D$3:$D$1001)-1),ROW(A865))),"")</f>
        <v/>
      </c>
    </row>
    <row r="866" spans="1:6">
      <c r="A866" s="1" t="s">
        <v>24</v>
      </c>
      <c r="B866" s="3">
        <v>8</v>
      </c>
      <c r="D866" s="1" t="str">
        <f>IF(COUNTIF($A$3:A866,A866)=1,MATCH(A866,$A$3:$A$2037,0),"")</f>
        <v/>
      </c>
      <c r="F866" s="1" t="str" cm="1">
        <f t="array" ref="F866">IFERROR(INDEX($A$3:$A$1001,SMALL(IF($D$3:$D$1001&lt;&gt;"",ROW($D$3:$D$1001)-1),ROW(A866))),"")</f>
        <v/>
      </c>
    </row>
    <row r="867" spans="1:6">
      <c r="A867" s="1" t="s">
        <v>25</v>
      </c>
      <c r="B867" s="3">
        <v>8</v>
      </c>
      <c r="D867" s="1" t="str">
        <f>IF(COUNTIF($A$3:A867,A867)=1,MATCH(A867,$A$3:$A$2037,0),"")</f>
        <v/>
      </c>
      <c r="F867" s="1" t="str" cm="1">
        <f t="array" ref="F867">IFERROR(INDEX($A$3:$A$1001,SMALL(IF($D$3:$D$1001&lt;&gt;"",ROW($D$3:$D$1001)-1),ROW(A867))),"")</f>
        <v/>
      </c>
    </row>
    <row r="868" spans="1:6">
      <c r="A868" s="1" t="s">
        <v>43</v>
      </c>
      <c r="B868" s="3">
        <v>10</v>
      </c>
      <c r="D868" s="1" t="str">
        <f>IF(COUNTIF($A$3:A868,A868)=1,MATCH(A868,$A$3:$A$2037,0),"")</f>
        <v/>
      </c>
      <c r="F868" s="1" t="str" cm="1">
        <f t="array" ref="F868">IFERROR(INDEX($A$3:$A$1001,SMALL(IF($D$3:$D$1001&lt;&gt;"",ROW($D$3:$D$1001)-1),ROW(A868))),"")</f>
        <v/>
      </c>
    </row>
    <row r="869" spans="1:6">
      <c r="A869" s="1" t="s">
        <v>26</v>
      </c>
      <c r="B869" s="3">
        <v>9</v>
      </c>
      <c r="D869" s="1" t="str">
        <f>IF(COUNTIF($A$3:A869,A869)=1,MATCH(A869,$A$3:$A$2037,0),"")</f>
        <v/>
      </c>
      <c r="F869" s="1" t="str" cm="1">
        <f t="array" ref="F869">IFERROR(INDEX($A$3:$A$1001,SMALL(IF($D$3:$D$1001&lt;&gt;"",ROW($D$3:$D$1001)-1),ROW(A869))),"")</f>
        <v/>
      </c>
    </row>
    <row r="870" spans="1:6">
      <c r="A870" s="1" t="s">
        <v>44</v>
      </c>
      <c r="B870" s="3">
        <v>7</v>
      </c>
      <c r="D870" s="1" t="str">
        <f>IF(COUNTIF($A$3:A870,A870)=1,MATCH(A870,$A$3:$A$2037,0),"")</f>
        <v/>
      </c>
      <c r="F870" s="1" t="str" cm="1">
        <f t="array" ref="F870">IFERROR(INDEX($A$3:$A$1001,SMALL(IF($D$3:$D$1001&lt;&gt;"",ROW($D$3:$D$1001)-1),ROW(A870))),"")</f>
        <v/>
      </c>
    </row>
    <row r="871" spans="1:6">
      <c r="A871" s="1" t="s">
        <v>37</v>
      </c>
      <c r="B871" s="3">
        <v>10</v>
      </c>
      <c r="D871" s="1" t="str">
        <f>IF(COUNTIF($A$3:A871,A871)=1,MATCH(A871,$A$3:$A$2037,0),"")</f>
        <v/>
      </c>
      <c r="F871" s="1" t="str" cm="1">
        <f t="array" ref="F871">IFERROR(INDEX($A$3:$A$1001,SMALL(IF($D$3:$D$1001&lt;&gt;"",ROW($D$3:$D$1001)-1),ROW(A871))),"")</f>
        <v/>
      </c>
    </row>
    <row r="872" spans="1:6">
      <c r="A872" s="1" t="s">
        <v>41</v>
      </c>
      <c r="B872" s="3">
        <v>9</v>
      </c>
      <c r="D872" s="1" t="str">
        <f>IF(COUNTIF($A$3:A872,A872)=1,MATCH(A872,$A$3:$A$2037,0),"")</f>
        <v/>
      </c>
      <c r="F872" s="1" t="str" cm="1">
        <f t="array" ref="F872">IFERROR(INDEX($A$3:$A$1001,SMALL(IF($D$3:$D$1001&lt;&gt;"",ROW($D$3:$D$1001)-1),ROW(A872))),"")</f>
        <v/>
      </c>
    </row>
    <row r="873" spans="1:6">
      <c r="A873" s="1" t="s">
        <v>32</v>
      </c>
      <c r="B873" s="3">
        <v>15</v>
      </c>
      <c r="D873" s="1" t="str">
        <f>IF(COUNTIF($A$3:A873,A873)=1,MATCH(A873,$A$3:$A$2037,0),"")</f>
        <v/>
      </c>
      <c r="F873" s="1" t="str" cm="1">
        <f t="array" ref="F873">IFERROR(INDEX($A$3:$A$1001,SMALL(IF($D$3:$D$1001&lt;&gt;"",ROW($D$3:$D$1001)-1),ROW(A873))),"")</f>
        <v/>
      </c>
    </row>
    <row r="874" spans="1:6">
      <c r="A874" s="1" t="s">
        <v>16</v>
      </c>
      <c r="B874" s="3">
        <v>11</v>
      </c>
      <c r="D874" s="1" t="str">
        <f>IF(COUNTIF($A$3:A874,A874)=1,MATCH(A874,$A$3:$A$2037,0),"")</f>
        <v/>
      </c>
      <c r="F874" s="1" t="str" cm="1">
        <f t="array" ref="F874">IFERROR(INDEX($A$3:$A$1001,SMALL(IF($D$3:$D$1001&lt;&gt;"",ROW($D$3:$D$1001)-1),ROW(A874))),"")</f>
        <v/>
      </c>
    </row>
    <row r="875" spans="1:6">
      <c r="A875" s="1" t="s">
        <v>18</v>
      </c>
      <c r="B875" s="3">
        <v>11</v>
      </c>
      <c r="D875" s="1" t="str">
        <f>IF(COUNTIF($A$3:A875,A875)=1,MATCH(A875,$A$3:$A$2037,0),"")</f>
        <v/>
      </c>
      <c r="F875" s="1" t="str" cm="1">
        <f t="array" ref="F875">IFERROR(INDEX($A$3:$A$1001,SMALL(IF($D$3:$D$1001&lt;&gt;"",ROW($D$3:$D$1001)-1),ROW(A875))),"")</f>
        <v/>
      </c>
    </row>
    <row r="876" spans="1:6">
      <c r="A876" s="1" t="s">
        <v>20</v>
      </c>
      <c r="B876" s="3">
        <v>10</v>
      </c>
      <c r="D876" s="1" t="str">
        <f>IF(COUNTIF($A$3:A876,A876)=1,MATCH(A876,$A$3:$A$2037,0),"")</f>
        <v/>
      </c>
      <c r="F876" s="1" t="str" cm="1">
        <f t="array" ref="F876">IFERROR(INDEX($A$3:$A$1001,SMALL(IF($D$3:$D$1001&lt;&gt;"",ROW($D$3:$D$1001)-1),ROW(A876))),"")</f>
        <v/>
      </c>
    </row>
    <row r="877" spans="1:6">
      <c r="A877" s="1" t="s">
        <v>33</v>
      </c>
      <c r="B877" s="3">
        <v>11</v>
      </c>
      <c r="D877" s="1" t="str">
        <f>IF(COUNTIF($A$3:A877,A877)=1,MATCH(A877,$A$3:$A$2037,0),"")</f>
        <v/>
      </c>
      <c r="F877" s="1" t="str" cm="1">
        <f t="array" ref="F877">IFERROR(INDEX($A$3:$A$1001,SMALL(IF($D$3:$D$1001&lt;&gt;"",ROW($D$3:$D$1001)-1),ROW(A877))),"")</f>
        <v/>
      </c>
    </row>
    <row r="878" spans="1:6">
      <c r="A878" s="1" t="s">
        <v>35</v>
      </c>
      <c r="B878" s="3">
        <v>7</v>
      </c>
      <c r="D878" s="1" t="str">
        <f>IF(COUNTIF($A$3:A878,A878)=1,MATCH(A878,$A$3:$A$2037,0),"")</f>
        <v/>
      </c>
      <c r="F878" s="1" t="str" cm="1">
        <f t="array" ref="F878">IFERROR(INDEX($A$3:$A$1001,SMALL(IF($D$3:$D$1001&lt;&gt;"",ROW($D$3:$D$1001)-1),ROW(A878))),"")</f>
        <v/>
      </c>
    </row>
    <row r="879" spans="1:6">
      <c r="A879" s="1" t="s">
        <v>21</v>
      </c>
      <c r="B879" s="3">
        <v>18</v>
      </c>
      <c r="D879" s="1" t="str">
        <f>IF(COUNTIF($A$3:A879,A879)=1,MATCH(A879,$A$3:$A$2037,0),"")</f>
        <v/>
      </c>
      <c r="F879" s="1" t="str" cm="1">
        <f t="array" ref="F879">IFERROR(INDEX($A$3:$A$1001,SMALL(IF($D$3:$D$1001&lt;&gt;"",ROW($D$3:$D$1001)-1),ROW(A879))),"")</f>
        <v/>
      </c>
    </row>
    <row r="880" spans="1:6">
      <c r="A880" s="1" t="s">
        <v>22</v>
      </c>
      <c r="B880" s="3">
        <v>17</v>
      </c>
      <c r="D880" s="1" t="str">
        <f>IF(COUNTIF($A$3:A880,A880)=1,MATCH(A880,$A$3:$A$2037,0),"")</f>
        <v/>
      </c>
      <c r="F880" s="1" t="str" cm="1">
        <f t="array" ref="F880">IFERROR(INDEX($A$3:$A$1001,SMALL(IF($D$3:$D$1001&lt;&gt;"",ROW($D$3:$D$1001)-1),ROW(A880))),"")</f>
        <v/>
      </c>
    </row>
    <row r="881" spans="1:6">
      <c r="A881" s="1" t="s">
        <v>23</v>
      </c>
      <c r="B881" s="3">
        <v>9</v>
      </c>
      <c r="D881" s="1" t="str">
        <f>IF(COUNTIF($A$3:A881,A881)=1,MATCH(A881,$A$3:$A$2037,0),"")</f>
        <v/>
      </c>
      <c r="F881" s="1" t="str" cm="1">
        <f t="array" ref="F881">IFERROR(INDEX($A$3:$A$1001,SMALL(IF($D$3:$D$1001&lt;&gt;"",ROW($D$3:$D$1001)-1),ROW(A881))),"")</f>
        <v/>
      </c>
    </row>
    <row r="882" spans="1:6">
      <c r="A882" s="1" t="s">
        <v>36</v>
      </c>
      <c r="B882" s="3">
        <v>8</v>
      </c>
      <c r="D882" s="1" t="str">
        <f>IF(COUNTIF($A$3:A882,A882)=1,MATCH(A882,$A$3:$A$2037,0),"")</f>
        <v/>
      </c>
      <c r="F882" s="1" t="str" cm="1">
        <f t="array" ref="F882">IFERROR(INDEX($A$3:$A$1001,SMALL(IF($D$3:$D$1001&lt;&gt;"",ROW($D$3:$D$1001)-1),ROW(A882))),"")</f>
        <v/>
      </c>
    </row>
    <row r="883" spans="1:6">
      <c r="A883" s="1" t="s">
        <v>42</v>
      </c>
      <c r="B883" s="3">
        <v>15</v>
      </c>
      <c r="D883" s="1" t="str">
        <f>IF(COUNTIF($A$3:A883,A883)=1,MATCH(A883,$A$3:$A$2037,0),"")</f>
        <v/>
      </c>
      <c r="F883" s="1" t="str" cm="1">
        <f t="array" ref="F883">IFERROR(INDEX($A$3:$A$1001,SMALL(IF($D$3:$D$1001&lt;&gt;"",ROW($D$3:$D$1001)-1),ROW(A883))),"")</f>
        <v/>
      </c>
    </row>
    <row r="884" spans="1:6">
      <c r="A884" s="1" t="s">
        <v>24</v>
      </c>
      <c r="B884" s="3">
        <v>10</v>
      </c>
      <c r="D884" s="1" t="str">
        <f>IF(COUNTIF($A$3:A884,A884)=1,MATCH(A884,$A$3:$A$2037,0),"")</f>
        <v/>
      </c>
      <c r="F884" s="1" t="str" cm="1">
        <f t="array" ref="F884">IFERROR(INDEX($A$3:$A$1001,SMALL(IF($D$3:$D$1001&lt;&gt;"",ROW($D$3:$D$1001)-1),ROW(A884))),"")</f>
        <v/>
      </c>
    </row>
    <row r="885" spans="1:6">
      <c r="A885" s="1" t="s">
        <v>25</v>
      </c>
      <c r="B885" s="3">
        <v>11</v>
      </c>
      <c r="D885" s="1" t="str">
        <f>IF(COUNTIF($A$3:A885,A885)=1,MATCH(A885,$A$3:$A$2037,0),"")</f>
        <v/>
      </c>
      <c r="F885" s="1" t="str" cm="1">
        <f t="array" ref="F885">IFERROR(INDEX($A$3:$A$1001,SMALL(IF($D$3:$D$1001&lt;&gt;"",ROW($D$3:$D$1001)-1),ROW(A885))),"")</f>
        <v/>
      </c>
    </row>
    <row r="886" spans="1:6">
      <c r="A886" s="1" t="s">
        <v>43</v>
      </c>
      <c r="B886" s="3">
        <v>11</v>
      </c>
      <c r="D886" s="1" t="str">
        <f>IF(COUNTIF($A$3:A886,A886)=1,MATCH(A886,$A$3:$A$2037,0),"")</f>
        <v/>
      </c>
      <c r="F886" s="1" t="str" cm="1">
        <f t="array" ref="F886">IFERROR(INDEX($A$3:$A$1001,SMALL(IF($D$3:$D$1001&lt;&gt;"",ROW($D$3:$D$1001)-1),ROW(A886))),"")</f>
        <v/>
      </c>
    </row>
    <row r="887" spans="1:6">
      <c r="A887" s="1" t="s">
        <v>44</v>
      </c>
      <c r="B887" s="3">
        <v>10</v>
      </c>
      <c r="D887" s="1" t="str">
        <f>IF(COUNTIF($A$3:A887,A887)=1,MATCH(A887,$A$3:$A$2037,0),"")</f>
        <v/>
      </c>
      <c r="F887" s="1" t="str" cm="1">
        <f t="array" ref="F887">IFERROR(INDEX($A$3:$A$1001,SMALL(IF($D$3:$D$1001&lt;&gt;"",ROW($D$3:$D$1001)-1),ROW(A887))),"")</f>
        <v/>
      </c>
    </row>
    <row r="888" spans="1:6">
      <c r="A888" s="1" t="s">
        <v>37</v>
      </c>
      <c r="B888" s="3">
        <v>12</v>
      </c>
      <c r="D888" s="1" t="str">
        <f>IF(COUNTIF($A$3:A888,A888)=1,MATCH(A888,$A$3:$A$2037,0),"")</f>
        <v/>
      </c>
      <c r="F888" s="1" t="str" cm="1">
        <f t="array" ref="F888">IFERROR(INDEX($A$3:$A$1001,SMALL(IF($D$3:$D$1001&lt;&gt;"",ROW($D$3:$D$1001)-1),ROW(A888))),"")</f>
        <v/>
      </c>
    </row>
    <row r="889" spans="1:6">
      <c r="A889" s="1" t="s">
        <v>32</v>
      </c>
      <c r="B889" s="3">
        <v>13</v>
      </c>
      <c r="D889" s="1" t="str">
        <f>IF(COUNTIF($A$3:A889,A889)=1,MATCH(A889,$A$3:$A$2037,0),"")</f>
        <v/>
      </c>
      <c r="F889" s="1" t="str" cm="1">
        <f t="array" ref="F889">IFERROR(INDEX($A$3:$A$1001,SMALL(IF($D$3:$D$1001&lt;&gt;"",ROW($D$3:$D$1001)-1),ROW(A889))),"")</f>
        <v/>
      </c>
    </row>
    <row r="890" spans="1:6">
      <c r="A890" s="1" t="s">
        <v>16</v>
      </c>
      <c r="B890" s="3">
        <v>8</v>
      </c>
      <c r="D890" s="1" t="str">
        <f>IF(COUNTIF($A$3:A890,A890)=1,MATCH(A890,$A$3:$A$2037,0),"")</f>
        <v/>
      </c>
      <c r="F890" s="1" t="str" cm="1">
        <f t="array" ref="F890">IFERROR(INDEX($A$3:$A$1001,SMALL(IF($D$3:$D$1001&lt;&gt;"",ROW($D$3:$D$1001)-1),ROW(A890))),"")</f>
        <v/>
      </c>
    </row>
    <row r="891" spans="1:6">
      <c r="A891" s="1" t="s">
        <v>19</v>
      </c>
      <c r="B891" s="3">
        <v>11</v>
      </c>
      <c r="D891" s="1" t="str">
        <f>IF(COUNTIF($A$3:A891,A891)=1,MATCH(A891,$A$3:$A$2037,0),"")</f>
        <v/>
      </c>
      <c r="F891" s="1" t="str" cm="1">
        <f t="array" ref="F891">IFERROR(INDEX($A$3:$A$1001,SMALL(IF($D$3:$D$1001&lt;&gt;"",ROW($D$3:$D$1001)-1),ROW(A891))),"")</f>
        <v/>
      </c>
    </row>
    <row r="892" spans="1:6">
      <c r="A892" s="1" t="s">
        <v>20</v>
      </c>
      <c r="B892" s="3">
        <v>18</v>
      </c>
      <c r="D892" s="1" t="str">
        <f>IF(COUNTIF($A$3:A892,A892)=1,MATCH(A892,$A$3:$A$2037,0),"")</f>
        <v/>
      </c>
      <c r="F892" s="1" t="str" cm="1">
        <f t="array" ref="F892">IFERROR(INDEX($A$3:$A$1001,SMALL(IF($D$3:$D$1001&lt;&gt;"",ROW($D$3:$D$1001)-1),ROW(A892))),"")</f>
        <v/>
      </c>
    </row>
    <row r="893" spans="1:6">
      <c r="A893" s="1" t="s">
        <v>33</v>
      </c>
      <c r="B893" s="3">
        <v>11</v>
      </c>
      <c r="D893" s="1" t="str">
        <f>IF(COUNTIF($A$3:A893,A893)=1,MATCH(A893,$A$3:$A$2037,0),"")</f>
        <v/>
      </c>
      <c r="F893" s="1" t="str" cm="1">
        <f t="array" ref="F893">IFERROR(INDEX($A$3:$A$1001,SMALL(IF($D$3:$D$1001&lt;&gt;"",ROW($D$3:$D$1001)-1),ROW(A893))),"")</f>
        <v/>
      </c>
    </row>
    <row r="894" spans="1:6">
      <c r="A894" s="1" t="s">
        <v>35</v>
      </c>
      <c r="B894" s="3">
        <v>8</v>
      </c>
      <c r="D894" s="1" t="str">
        <f>IF(COUNTIF($A$3:A894,A894)=1,MATCH(A894,$A$3:$A$2037,0),"")</f>
        <v/>
      </c>
      <c r="F894" s="1" t="str" cm="1">
        <f t="array" ref="F894">IFERROR(INDEX($A$3:$A$1001,SMALL(IF($D$3:$D$1001&lt;&gt;"",ROW($D$3:$D$1001)-1),ROW(A894))),"")</f>
        <v/>
      </c>
    </row>
    <row r="895" spans="1:6">
      <c r="A895" s="1" t="s">
        <v>22</v>
      </c>
      <c r="B895" s="3">
        <v>14</v>
      </c>
      <c r="D895" s="1" t="str">
        <f>IF(COUNTIF($A$3:A895,A895)=1,MATCH(A895,$A$3:$A$2037,0),"")</f>
        <v/>
      </c>
      <c r="F895" s="1" t="str" cm="1">
        <f t="array" ref="F895">IFERROR(INDEX($A$3:$A$1001,SMALL(IF($D$3:$D$1001&lt;&gt;"",ROW($D$3:$D$1001)-1),ROW(A895))),"")</f>
        <v/>
      </c>
    </row>
    <row r="896" spans="1:6">
      <c r="A896" s="1" t="s">
        <v>23</v>
      </c>
      <c r="B896" s="3">
        <v>10</v>
      </c>
      <c r="D896" s="1" t="str">
        <f>IF(COUNTIF($A$3:A896,A896)=1,MATCH(A896,$A$3:$A$2037,0),"")</f>
        <v/>
      </c>
      <c r="F896" s="1" t="str" cm="1">
        <f t="array" ref="F896">IFERROR(INDEX($A$3:$A$1001,SMALL(IF($D$3:$D$1001&lt;&gt;"",ROW($D$3:$D$1001)-1),ROW(A896))),"")</f>
        <v/>
      </c>
    </row>
    <row r="897" spans="1:6">
      <c r="A897" s="1" t="s">
        <v>36</v>
      </c>
      <c r="B897" s="3">
        <v>13</v>
      </c>
      <c r="D897" s="1" t="str">
        <f>IF(COUNTIF($A$3:A897,A897)=1,MATCH(A897,$A$3:$A$2037,0),"")</f>
        <v/>
      </c>
      <c r="F897" s="1" t="str" cm="1">
        <f t="array" ref="F897">IFERROR(INDEX($A$3:$A$1001,SMALL(IF($D$3:$D$1001&lt;&gt;"",ROW($D$3:$D$1001)-1),ROW(A897))),"")</f>
        <v/>
      </c>
    </row>
    <row r="898" spans="1:6">
      <c r="A898" s="1" t="s">
        <v>24</v>
      </c>
      <c r="B898" s="3">
        <v>12</v>
      </c>
      <c r="D898" s="1" t="str">
        <f>IF(COUNTIF($A$3:A898,A898)=1,MATCH(A898,$A$3:$A$2037,0),"")</f>
        <v/>
      </c>
      <c r="F898" s="1" t="str" cm="1">
        <f t="array" ref="F898">IFERROR(INDEX($A$3:$A$1001,SMALL(IF($D$3:$D$1001&lt;&gt;"",ROW($D$3:$D$1001)-1),ROW(A898))),"")</f>
        <v/>
      </c>
    </row>
    <row r="899" spans="1:6">
      <c r="A899" s="1" t="s">
        <v>25</v>
      </c>
      <c r="B899" s="3">
        <v>5</v>
      </c>
      <c r="D899" s="1" t="str">
        <f>IF(COUNTIF($A$3:A899,A899)=1,MATCH(A899,$A$3:$A$2037,0),"")</f>
        <v/>
      </c>
      <c r="F899" s="1" t="str" cm="1">
        <f t="array" ref="F899">IFERROR(INDEX($A$3:$A$1001,SMALL(IF($D$3:$D$1001&lt;&gt;"",ROW($D$3:$D$1001)-1),ROW(A899))),"")</f>
        <v/>
      </c>
    </row>
    <row r="900" spans="1:6">
      <c r="A900" s="1" t="s">
        <v>43</v>
      </c>
      <c r="B900" s="3">
        <v>14</v>
      </c>
      <c r="D900" s="1" t="str">
        <f>IF(COUNTIF($A$3:A900,A900)=1,MATCH(A900,$A$3:$A$2037,0),"")</f>
        <v/>
      </c>
      <c r="F900" s="1" t="str" cm="1">
        <f t="array" ref="F900">IFERROR(INDEX($A$3:$A$1001,SMALL(IF($D$3:$D$1001&lt;&gt;"",ROW($D$3:$D$1001)-1),ROW(A900))),"")</f>
        <v/>
      </c>
    </row>
    <row r="901" spans="1:6">
      <c r="A901" s="1" t="s">
        <v>26</v>
      </c>
      <c r="B901" s="3">
        <v>13</v>
      </c>
      <c r="D901" s="1" t="str">
        <f>IF(COUNTIF($A$3:A901,A901)=1,MATCH(A901,$A$3:$A$2037,0),"")</f>
        <v/>
      </c>
      <c r="F901" s="1" t="str" cm="1">
        <f t="array" ref="F901">IFERROR(INDEX($A$3:$A$1001,SMALL(IF($D$3:$D$1001&lt;&gt;"",ROW($D$3:$D$1001)-1),ROW(A901))),"")</f>
        <v/>
      </c>
    </row>
    <row r="902" spans="1:6">
      <c r="A902" s="1" t="s">
        <v>44</v>
      </c>
      <c r="B902" s="3">
        <v>14</v>
      </c>
      <c r="D902" s="1" t="str">
        <f>IF(COUNTIF($A$3:A902,A902)=1,MATCH(A902,$A$3:$A$2037,0),"")</f>
        <v/>
      </c>
      <c r="F902" s="1" t="str" cm="1">
        <f t="array" ref="F902">IFERROR(INDEX($A$3:$A$1001,SMALL(IF($D$3:$D$1001&lt;&gt;"",ROW($D$3:$D$1001)-1),ROW(A902))),"")</f>
        <v/>
      </c>
    </row>
    <row r="903" spans="1:6">
      <c r="A903" s="1" t="s">
        <v>18</v>
      </c>
      <c r="B903" s="3">
        <v>1</v>
      </c>
      <c r="D903" s="1" t="str">
        <f>IF(COUNTIF($A$3:A903,A903)=1,MATCH(A903,$A$3:$A$2037,0),"")</f>
        <v/>
      </c>
      <c r="F903" s="1" t="str" cm="1">
        <f t="array" ref="F903">IFERROR(INDEX($A$3:$A$1001,SMALL(IF($D$3:$D$1001&lt;&gt;"",ROW($D$3:$D$1001)-1),ROW(A903))),"")</f>
        <v/>
      </c>
    </row>
    <row r="904" spans="1:6">
      <c r="A904" s="1" t="s">
        <v>19</v>
      </c>
      <c r="B904" s="3">
        <v>2</v>
      </c>
      <c r="D904" s="1" t="str">
        <f>IF(COUNTIF($A$3:A904,A904)=1,MATCH(A904,$A$3:$A$2037,0),"")</f>
        <v/>
      </c>
      <c r="F904" s="1" t="str" cm="1">
        <f t="array" ref="F904">IFERROR(INDEX($A$3:$A$1001,SMALL(IF($D$3:$D$1001&lt;&gt;"",ROW($D$3:$D$1001)-1),ROW(A904))),"")</f>
        <v/>
      </c>
    </row>
    <row r="905" spans="1:6">
      <c r="A905" s="1" t="s">
        <v>20</v>
      </c>
      <c r="B905" s="3">
        <v>3</v>
      </c>
      <c r="D905" s="1" t="str">
        <f>IF(COUNTIF($A$3:A905,A905)=1,MATCH(A905,$A$3:$A$2037,0),"")</f>
        <v/>
      </c>
      <c r="F905" s="1" t="str" cm="1">
        <f t="array" ref="F905">IFERROR(INDEX($A$3:$A$1001,SMALL(IF($D$3:$D$1001&lt;&gt;"",ROW($D$3:$D$1001)-1),ROW(A905))),"")</f>
        <v/>
      </c>
    </row>
    <row r="906" spans="1:6">
      <c r="A906" s="1" t="s">
        <v>33</v>
      </c>
      <c r="B906" s="3">
        <v>2</v>
      </c>
      <c r="D906" s="1" t="str">
        <f>IF(COUNTIF($A$3:A906,A906)=1,MATCH(A906,$A$3:$A$2037,0),"")</f>
        <v/>
      </c>
      <c r="F906" s="1" t="str" cm="1">
        <f t="array" ref="F906">IFERROR(INDEX($A$3:$A$1001,SMALL(IF($D$3:$D$1001&lt;&gt;"",ROW($D$3:$D$1001)-1),ROW(A906))),"")</f>
        <v/>
      </c>
    </row>
    <row r="907" spans="1:6">
      <c r="A907" s="1" t="s">
        <v>35</v>
      </c>
      <c r="B907" s="3">
        <v>2</v>
      </c>
      <c r="D907" s="1" t="str">
        <f>IF(COUNTIF($A$3:A907,A907)=1,MATCH(A907,$A$3:$A$2037,0),"")</f>
        <v/>
      </c>
      <c r="F907" s="1" t="str" cm="1">
        <f t="array" ref="F907">IFERROR(INDEX($A$3:$A$1001,SMALL(IF($D$3:$D$1001&lt;&gt;"",ROW($D$3:$D$1001)-1),ROW(A907))),"")</f>
        <v/>
      </c>
    </row>
    <row r="908" spans="1:6">
      <c r="A908" s="1" t="s">
        <v>23</v>
      </c>
      <c r="B908" s="3">
        <v>2</v>
      </c>
      <c r="D908" s="1" t="str">
        <f>IF(COUNTIF($A$3:A908,A908)=1,MATCH(A908,$A$3:$A$2037,0),"")</f>
        <v/>
      </c>
      <c r="F908" s="1" t="str" cm="1">
        <f t="array" ref="F908">IFERROR(INDEX($A$3:$A$1001,SMALL(IF($D$3:$D$1001&lt;&gt;"",ROW($D$3:$D$1001)-1),ROW(A908))),"")</f>
        <v/>
      </c>
    </row>
    <row r="909" spans="1:6">
      <c r="A909" s="1" t="s">
        <v>36</v>
      </c>
      <c r="B909" s="3">
        <v>3</v>
      </c>
      <c r="D909" s="1" t="str">
        <f>IF(COUNTIF($A$3:A909,A909)=1,MATCH(A909,$A$3:$A$2037,0),"")</f>
        <v/>
      </c>
      <c r="F909" s="1" t="str" cm="1">
        <f t="array" ref="F909">IFERROR(INDEX($A$3:$A$1001,SMALL(IF($D$3:$D$1001&lt;&gt;"",ROW($D$3:$D$1001)-1),ROW(A909))),"")</f>
        <v/>
      </c>
    </row>
    <row r="910" spans="1:6">
      <c r="A910" s="1" t="s">
        <v>42</v>
      </c>
      <c r="B910" s="3">
        <v>1</v>
      </c>
      <c r="D910" s="1" t="str">
        <f>IF(COUNTIF($A$3:A910,A910)=1,MATCH(A910,$A$3:$A$2037,0),"")</f>
        <v/>
      </c>
      <c r="F910" s="1" t="str" cm="1">
        <f t="array" ref="F910">IFERROR(INDEX($A$3:$A$1001,SMALL(IF($D$3:$D$1001&lt;&gt;"",ROW($D$3:$D$1001)-1),ROW(A910))),"")</f>
        <v/>
      </c>
    </row>
    <row r="911" spans="1:6">
      <c r="A911" s="1" t="s">
        <v>26</v>
      </c>
      <c r="B911" s="3">
        <v>1</v>
      </c>
      <c r="D911" s="1" t="str">
        <f>IF(COUNTIF($A$3:A911,A911)=1,MATCH(A911,$A$3:$A$2037,0),"")</f>
        <v/>
      </c>
      <c r="F911" s="1" t="str" cm="1">
        <f t="array" ref="F911">IFERROR(INDEX($A$3:$A$1001,SMALL(IF($D$3:$D$1001&lt;&gt;"",ROW($D$3:$D$1001)-1),ROW(A911))),"")</f>
        <v/>
      </c>
    </row>
    <row r="912" spans="1:6">
      <c r="A912" s="1" t="s">
        <v>37</v>
      </c>
      <c r="B912" s="3">
        <v>3</v>
      </c>
      <c r="D912" s="1" t="str">
        <f>IF(COUNTIF($A$3:A912,A912)=1,MATCH(A912,$A$3:$A$2037,0),"")</f>
        <v/>
      </c>
      <c r="F912" s="1" t="str" cm="1">
        <f t="array" ref="F912">IFERROR(INDEX($A$3:$A$1001,SMALL(IF($D$3:$D$1001&lt;&gt;"",ROW($D$3:$D$1001)-1),ROW(A912))),"")</f>
        <v/>
      </c>
    </row>
    <row r="913" spans="1:6">
      <c r="A913" s="1" t="s">
        <v>27</v>
      </c>
      <c r="B913" s="3">
        <v>2</v>
      </c>
      <c r="D913" s="1" t="str">
        <f>IF(COUNTIF($A$3:A913,A913)=1,MATCH(A913,$A$3:$A$2037,0),"")</f>
        <v/>
      </c>
      <c r="F913" s="1" t="str" cm="1">
        <f t="array" ref="F913">IFERROR(INDEX($A$3:$A$1001,SMALL(IF($D$3:$D$1001&lt;&gt;"",ROW($D$3:$D$1001)-1),ROW(A913))),"")</f>
        <v/>
      </c>
    </row>
    <row r="914" spans="1:6">
      <c r="A914" s="1" t="s">
        <v>32</v>
      </c>
      <c r="B914" s="3">
        <v>13</v>
      </c>
      <c r="D914" s="1" t="str">
        <f>IF(COUNTIF($A$3:A914,A914)=1,MATCH(A914,$A$3:$A$2037,0),"")</f>
        <v/>
      </c>
      <c r="F914" s="1" t="str" cm="1">
        <f t="array" ref="F914">IFERROR(INDEX($A$3:$A$1001,SMALL(IF($D$3:$D$1001&lt;&gt;"",ROW($D$3:$D$1001)-1),ROW(A914))),"")</f>
        <v/>
      </c>
    </row>
    <row r="915" spans="1:6">
      <c r="A915" s="1" t="s">
        <v>16</v>
      </c>
      <c r="B915" s="3">
        <v>15</v>
      </c>
      <c r="D915" s="1" t="str">
        <f>IF(COUNTIF($A$3:A915,A915)=1,MATCH(A915,$A$3:$A$2037,0),"")</f>
        <v/>
      </c>
      <c r="F915" s="1" t="str" cm="1">
        <f t="array" ref="F915">IFERROR(INDEX($A$3:$A$1001,SMALL(IF($D$3:$D$1001&lt;&gt;"",ROW($D$3:$D$1001)-1),ROW(A915))),"")</f>
        <v/>
      </c>
    </row>
    <row r="916" spans="1:6">
      <c r="A916" s="1" t="s">
        <v>18</v>
      </c>
      <c r="B916" s="3">
        <v>3</v>
      </c>
      <c r="D916" s="1" t="str">
        <f>IF(COUNTIF($A$3:A916,A916)=1,MATCH(A916,$A$3:$A$2037,0),"")</f>
        <v/>
      </c>
      <c r="F916" s="1" t="str" cm="1">
        <f t="array" ref="F916">IFERROR(INDEX($A$3:$A$1001,SMALL(IF($D$3:$D$1001&lt;&gt;"",ROW($D$3:$D$1001)-1),ROW(A916))),"")</f>
        <v/>
      </c>
    </row>
    <row r="917" spans="1:6">
      <c r="A917" s="1" t="s">
        <v>19</v>
      </c>
      <c r="B917" s="3">
        <v>6</v>
      </c>
      <c r="D917" s="1" t="str">
        <f>IF(COUNTIF($A$3:A917,A917)=1,MATCH(A917,$A$3:$A$2037,0),"")</f>
        <v/>
      </c>
      <c r="F917" s="1" t="str" cm="1">
        <f t="array" ref="F917">IFERROR(INDEX($A$3:$A$1001,SMALL(IF($D$3:$D$1001&lt;&gt;"",ROW($D$3:$D$1001)-1),ROW(A917))),"")</f>
        <v/>
      </c>
    </row>
    <row r="918" spans="1:6">
      <c r="A918" s="1" t="s">
        <v>20</v>
      </c>
      <c r="B918" s="3">
        <v>24</v>
      </c>
      <c r="D918" s="1" t="str">
        <f>IF(COUNTIF($A$3:A918,A918)=1,MATCH(A918,$A$3:$A$2037,0),"")</f>
        <v/>
      </c>
      <c r="F918" s="1" t="str" cm="1">
        <f t="array" ref="F918">IFERROR(INDEX($A$3:$A$1001,SMALL(IF($D$3:$D$1001&lt;&gt;"",ROW($D$3:$D$1001)-1),ROW(A918))),"")</f>
        <v/>
      </c>
    </row>
    <row r="919" spans="1:6">
      <c r="A919" s="1" t="s">
        <v>33</v>
      </c>
      <c r="B919" s="3">
        <v>12</v>
      </c>
      <c r="D919" s="1" t="str">
        <f>IF(COUNTIF($A$3:A919,A919)=1,MATCH(A919,$A$3:$A$2037,0),"")</f>
        <v/>
      </c>
      <c r="F919" s="1" t="str" cm="1">
        <f t="array" ref="F919">IFERROR(INDEX($A$3:$A$1001,SMALL(IF($D$3:$D$1001&lt;&gt;"",ROW($D$3:$D$1001)-1),ROW(A919))),"")</f>
        <v/>
      </c>
    </row>
    <row r="920" spans="1:6">
      <c r="A920" s="1" t="s">
        <v>35</v>
      </c>
      <c r="B920" s="3">
        <v>17</v>
      </c>
      <c r="D920" s="1" t="str">
        <f>IF(COUNTIF($A$3:A920,A920)=1,MATCH(A920,$A$3:$A$2037,0),"")</f>
        <v/>
      </c>
      <c r="F920" s="1" t="str" cm="1">
        <f t="array" ref="F920">IFERROR(INDEX($A$3:$A$1001,SMALL(IF($D$3:$D$1001&lt;&gt;"",ROW($D$3:$D$1001)-1),ROW(A920))),"")</f>
        <v/>
      </c>
    </row>
    <row r="921" spans="1:6">
      <c r="A921" s="1" t="s">
        <v>21</v>
      </c>
      <c r="B921" s="3">
        <v>18</v>
      </c>
      <c r="D921" s="1" t="str">
        <f>IF(COUNTIF($A$3:A921,A921)=1,MATCH(A921,$A$3:$A$2037,0),"")</f>
        <v/>
      </c>
      <c r="F921" s="1" t="str" cm="1">
        <f t="array" ref="F921">IFERROR(INDEX($A$3:$A$1001,SMALL(IF($D$3:$D$1001&lt;&gt;"",ROW($D$3:$D$1001)-1),ROW(A921))),"")</f>
        <v/>
      </c>
    </row>
    <row r="922" spans="1:6">
      <c r="A922" s="1" t="s">
        <v>23</v>
      </c>
      <c r="B922" s="3">
        <v>3</v>
      </c>
      <c r="D922" s="1" t="str">
        <f>IF(COUNTIF($A$3:A922,A922)=1,MATCH(A922,$A$3:$A$2037,0),"")</f>
        <v/>
      </c>
      <c r="F922" s="1" t="str" cm="1">
        <f t="array" ref="F922">IFERROR(INDEX($A$3:$A$1001,SMALL(IF($D$3:$D$1001&lt;&gt;"",ROW($D$3:$D$1001)-1),ROW(A922))),"")</f>
        <v/>
      </c>
    </row>
    <row r="923" spans="1:6">
      <c r="A923" s="1" t="s">
        <v>42</v>
      </c>
      <c r="B923" s="3">
        <v>7</v>
      </c>
      <c r="D923" s="1" t="str">
        <f>IF(COUNTIF($A$3:A923,A923)=1,MATCH(A923,$A$3:$A$2037,0),"")</f>
        <v/>
      </c>
      <c r="F923" s="1" t="str" cm="1">
        <f t="array" ref="F923">IFERROR(INDEX($A$3:$A$1001,SMALL(IF($D$3:$D$1001&lt;&gt;"",ROW($D$3:$D$1001)-1),ROW(A923))),"")</f>
        <v/>
      </c>
    </row>
    <row r="924" spans="1:6">
      <c r="A924" s="1" t="s">
        <v>25</v>
      </c>
      <c r="B924" s="3">
        <v>4</v>
      </c>
      <c r="D924" s="1" t="str">
        <f>IF(COUNTIF($A$3:A924,A924)=1,MATCH(A924,$A$3:$A$2037,0),"")</f>
        <v/>
      </c>
      <c r="F924" s="1" t="str" cm="1">
        <f t="array" ref="F924">IFERROR(INDEX($A$3:$A$1001,SMALL(IF($D$3:$D$1001&lt;&gt;"",ROW($D$3:$D$1001)-1),ROW(A924))),"")</f>
        <v/>
      </c>
    </row>
    <row r="925" spans="1:6">
      <c r="A925" s="1" t="s">
        <v>43</v>
      </c>
      <c r="B925" s="3">
        <v>6</v>
      </c>
      <c r="D925" s="1" t="str">
        <f>IF(COUNTIF($A$3:A925,A925)=1,MATCH(A925,$A$3:$A$2037,0),"")</f>
        <v/>
      </c>
      <c r="F925" s="1" t="str" cm="1">
        <f t="array" ref="F925">IFERROR(INDEX($A$3:$A$1001,SMALL(IF($D$3:$D$1001&lt;&gt;"",ROW($D$3:$D$1001)-1),ROW(A925))),"")</f>
        <v/>
      </c>
    </row>
    <row r="926" spans="1:6">
      <c r="A926" s="1" t="s">
        <v>44</v>
      </c>
      <c r="B926" s="3">
        <v>9</v>
      </c>
      <c r="D926" s="1" t="str">
        <f>IF(COUNTIF($A$3:A926,A926)=1,MATCH(A926,$A$3:$A$2037,0),"")</f>
        <v/>
      </c>
      <c r="F926" s="1" t="str" cm="1">
        <f t="array" ref="F926">IFERROR(INDEX($A$3:$A$1001,SMALL(IF($D$3:$D$1001&lt;&gt;"",ROW($D$3:$D$1001)-1),ROW(A926))),"")</f>
        <v/>
      </c>
    </row>
    <row r="927" spans="1:6">
      <c r="A927" s="1" t="s">
        <v>37</v>
      </c>
      <c r="B927" s="3">
        <v>5</v>
      </c>
      <c r="D927" s="1" t="str">
        <f>IF(COUNTIF($A$3:A927,A927)=1,MATCH(A927,$A$3:$A$2037,0),"")</f>
        <v/>
      </c>
      <c r="F927" s="1" t="str" cm="1">
        <f t="array" ref="F927">IFERROR(INDEX($A$3:$A$1001,SMALL(IF($D$3:$D$1001&lt;&gt;"",ROW($D$3:$D$1001)-1),ROW(A927))),"")</f>
        <v/>
      </c>
    </row>
    <row r="928" spans="1:6">
      <c r="A928" s="1" t="s">
        <v>32</v>
      </c>
      <c r="B928" s="3">
        <v>10</v>
      </c>
      <c r="D928" s="1" t="str">
        <f>IF(COUNTIF($A$3:A928,A928)=1,MATCH(A928,$A$3:$A$2037,0),"")</f>
        <v/>
      </c>
      <c r="F928" s="1" t="str" cm="1">
        <f t="array" ref="F928">IFERROR(INDEX($A$3:$A$1001,SMALL(IF($D$3:$D$1001&lt;&gt;"",ROW($D$3:$D$1001)-1),ROW(A928))),"")</f>
        <v/>
      </c>
    </row>
    <row r="929" spans="1:6">
      <c r="A929" s="1" t="s">
        <v>16</v>
      </c>
      <c r="B929" s="3">
        <v>3</v>
      </c>
      <c r="D929" s="1" t="str">
        <f>IF(COUNTIF($A$3:A929,A929)=1,MATCH(A929,$A$3:$A$2037,0),"")</f>
        <v/>
      </c>
      <c r="F929" s="1" t="str" cm="1">
        <f t="array" ref="F929">IFERROR(INDEX($A$3:$A$1001,SMALL(IF($D$3:$D$1001&lt;&gt;"",ROW($D$3:$D$1001)-1),ROW(A929))),"")</f>
        <v/>
      </c>
    </row>
    <row r="930" spans="1:6">
      <c r="A930" s="1" t="s">
        <v>18</v>
      </c>
      <c r="B930" s="3">
        <v>3</v>
      </c>
      <c r="D930" s="1" t="str">
        <f>IF(COUNTIF($A$3:A930,A930)=1,MATCH(A930,$A$3:$A$2037,0),"")</f>
        <v/>
      </c>
      <c r="F930" s="1" t="str" cm="1">
        <f t="array" ref="F930">IFERROR(INDEX($A$3:$A$1001,SMALL(IF($D$3:$D$1001&lt;&gt;"",ROW($D$3:$D$1001)-1),ROW(A930))),"")</f>
        <v/>
      </c>
    </row>
    <row r="931" spans="1:6">
      <c r="A931" s="1" t="s">
        <v>19</v>
      </c>
      <c r="B931" s="3">
        <v>6</v>
      </c>
      <c r="D931" s="1" t="str">
        <f>IF(COUNTIF($A$3:A931,A931)=1,MATCH(A931,$A$3:$A$2037,0),"")</f>
        <v/>
      </c>
      <c r="F931" s="1" t="str" cm="1">
        <f t="array" ref="F931">IFERROR(INDEX($A$3:$A$1001,SMALL(IF($D$3:$D$1001&lt;&gt;"",ROW($D$3:$D$1001)-1),ROW(A931))),"")</f>
        <v/>
      </c>
    </row>
    <row r="932" spans="1:6">
      <c r="A932" s="1" t="s">
        <v>20</v>
      </c>
      <c r="B932" s="3">
        <v>3</v>
      </c>
      <c r="D932" s="1" t="str">
        <f>IF(COUNTIF($A$3:A932,A932)=1,MATCH(A932,$A$3:$A$2037,0),"")</f>
        <v/>
      </c>
      <c r="F932" s="1" t="str" cm="1">
        <f t="array" ref="F932">IFERROR(INDEX($A$3:$A$1001,SMALL(IF($D$3:$D$1001&lt;&gt;"",ROW($D$3:$D$1001)-1),ROW(A932))),"")</f>
        <v/>
      </c>
    </row>
    <row r="933" spans="1:6">
      <c r="A933" s="1" t="s">
        <v>35</v>
      </c>
      <c r="B933" s="3">
        <v>11</v>
      </c>
      <c r="D933" s="1" t="str">
        <f>IF(COUNTIF($A$3:A933,A933)=1,MATCH(A933,$A$3:$A$2037,0),"")</f>
        <v/>
      </c>
      <c r="F933" s="1" t="str" cm="1">
        <f t="array" ref="F933">IFERROR(INDEX($A$3:$A$1001,SMALL(IF($D$3:$D$1001&lt;&gt;"",ROW($D$3:$D$1001)-1),ROW(A933))),"")</f>
        <v/>
      </c>
    </row>
    <row r="934" spans="1:6">
      <c r="A934" s="1" t="s">
        <v>23</v>
      </c>
      <c r="B934" s="3">
        <v>10</v>
      </c>
      <c r="D934" s="1" t="str">
        <f>IF(COUNTIF($A$3:A934,A934)=1,MATCH(A934,$A$3:$A$2037,0),"")</f>
        <v/>
      </c>
      <c r="F934" s="1" t="str" cm="1">
        <f t="array" ref="F934">IFERROR(INDEX($A$3:$A$1001,SMALL(IF($D$3:$D$1001&lt;&gt;"",ROW($D$3:$D$1001)-1),ROW(A934))),"")</f>
        <v/>
      </c>
    </row>
    <row r="935" spans="1:6">
      <c r="A935" s="1" t="s">
        <v>36</v>
      </c>
      <c r="B935" s="3">
        <v>5</v>
      </c>
      <c r="D935" s="1" t="str">
        <f>IF(COUNTIF($A$3:A935,A935)=1,MATCH(A935,$A$3:$A$2037,0),"")</f>
        <v/>
      </c>
      <c r="F935" s="1" t="str" cm="1">
        <f t="array" ref="F935">IFERROR(INDEX($A$3:$A$1001,SMALL(IF($D$3:$D$1001&lt;&gt;"",ROW($D$3:$D$1001)-1),ROW(A935))),"")</f>
        <v/>
      </c>
    </row>
    <row r="936" spans="1:6">
      <c r="A936" s="1" t="s">
        <v>42</v>
      </c>
      <c r="B936" s="3">
        <v>10</v>
      </c>
      <c r="D936" s="1" t="str">
        <f>IF(COUNTIF($A$3:A936,A936)=1,MATCH(A936,$A$3:$A$2037,0),"")</f>
        <v/>
      </c>
      <c r="F936" s="1" t="str" cm="1">
        <f t="array" ref="F936">IFERROR(INDEX($A$3:$A$1001,SMALL(IF($D$3:$D$1001&lt;&gt;"",ROW($D$3:$D$1001)-1),ROW(A936))),"")</f>
        <v/>
      </c>
    </row>
    <row r="937" spans="1:6">
      <c r="A937" s="1" t="s">
        <v>24</v>
      </c>
      <c r="B937" s="3">
        <v>12</v>
      </c>
      <c r="D937" s="1" t="str">
        <f>IF(COUNTIF($A$3:A937,A937)=1,MATCH(A937,$A$3:$A$2037,0),"")</f>
        <v/>
      </c>
      <c r="F937" s="1" t="str" cm="1">
        <f t="array" ref="F937">IFERROR(INDEX($A$3:$A$1001,SMALL(IF($D$3:$D$1001&lt;&gt;"",ROW($D$3:$D$1001)-1),ROW(A937))),"")</f>
        <v/>
      </c>
    </row>
    <row r="938" spans="1:6">
      <c r="A938" s="1" t="s">
        <v>25</v>
      </c>
      <c r="B938" s="3">
        <v>3</v>
      </c>
      <c r="D938" s="1" t="str">
        <f>IF(COUNTIF($A$3:A938,A938)=1,MATCH(A938,$A$3:$A$2037,0),"")</f>
        <v/>
      </c>
      <c r="F938" s="1" t="str" cm="1">
        <f t="array" ref="F938">IFERROR(INDEX($A$3:$A$1001,SMALL(IF($D$3:$D$1001&lt;&gt;"",ROW($D$3:$D$1001)-1),ROW(A938))),"")</f>
        <v/>
      </c>
    </row>
    <row r="939" spans="1:6">
      <c r="A939" s="1" t="s">
        <v>43</v>
      </c>
      <c r="B939" s="3">
        <v>8</v>
      </c>
      <c r="D939" s="1" t="str">
        <f>IF(COUNTIF($A$3:A939,A939)=1,MATCH(A939,$A$3:$A$2037,0),"")</f>
        <v/>
      </c>
      <c r="F939" s="1" t="str" cm="1">
        <f t="array" ref="F939">IFERROR(INDEX($A$3:$A$1001,SMALL(IF($D$3:$D$1001&lt;&gt;"",ROW($D$3:$D$1001)-1),ROW(A939))),"")</f>
        <v/>
      </c>
    </row>
    <row r="940" spans="1:6">
      <c r="A940" s="1" t="s">
        <v>26</v>
      </c>
      <c r="B940" s="3">
        <v>8</v>
      </c>
      <c r="D940" s="1" t="str">
        <f>IF(COUNTIF($A$3:A940,A940)=1,MATCH(A940,$A$3:$A$2037,0),"")</f>
        <v/>
      </c>
      <c r="F940" s="1" t="str" cm="1">
        <f t="array" ref="F940">IFERROR(INDEX($A$3:$A$1001,SMALL(IF($D$3:$D$1001&lt;&gt;"",ROW($D$3:$D$1001)-1),ROW(A940))),"")</f>
        <v/>
      </c>
    </row>
    <row r="941" spans="1:6">
      <c r="A941" s="1" t="s">
        <v>37</v>
      </c>
      <c r="B941" s="3">
        <v>6</v>
      </c>
      <c r="D941" s="1" t="str">
        <f>IF(COUNTIF($A$3:A941,A941)=1,MATCH(A941,$A$3:$A$2037,0),"")</f>
        <v/>
      </c>
      <c r="F941" s="1" t="str" cm="1">
        <f t="array" ref="F941">IFERROR(INDEX($A$3:$A$1001,SMALL(IF($D$3:$D$1001&lt;&gt;"",ROW($D$3:$D$1001)-1),ROW(A941))),"")</f>
        <v/>
      </c>
    </row>
    <row r="942" spans="1:6">
      <c r="A942" s="1" t="s">
        <v>41</v>
      </c>
      <c r="B942" s="3">
        <v>8</v>
      </c>
      <c r="D942" s="1" t="str">
        <f>IF(COUNTIF($A$3:A942,A942)=1,MATCH(A942,$A$3:$A$2037,0),"")</f>
        <v/>
      </c>
      <c r="F942" s="1" t="str" cm="1">
        <f t="array" ref="F942">IFERROR(INDEX($A$3:$A$1001,SMALL(IF($D$3:$D$1001&lt;&gt;"",ROW($D$3:$D$1001)-1),ROW(A942))),"")</f>
        <v/>
      </c>
    </row>
    <row r="943" spans="1:6">
      <c r="A943" s="1" t="s">
        <v>32</v>
      </c>
      <c r="B943" s="3">
        <v>12</v>
      </c>
      <c r="D943" s="1" t="str">
        <f>IF(COUNTIF($A$3:A943,A943)=1,MATCH(A943,$A$3:$A$2037,0),"")</f>
        <v/>
      </c>
      <c r="F943" s="1" t="str" cm="1">
        <f t="array" ref="F943">IFERROR(INDEX($A$3:$A$1001,SMALL(IF($D$3:$D$1001&lt;&gt;"",ROW($D$3:$D$1001)-1),ROW(A943))),"")</f>
        <v/>
      </c>
    </row>
    <row r="944" spans="1:6">
      <c r="A944" s="1" t="s">
        <v>18</v>
      </c>
      <c r="B944" s="3">
        <v>6</v>
      </c>
      <c r="D944" s="1" t="str">
        <f>IF(COUNTIF($A$3:A944,A944)=1,MATCH(A944,$A$3:$A$2037,0),"")</f>
        <v/>
      </c>
      <c r="F944" s="1" t="str" cm="1">
        <f t="array" ref="F944">IFERROR(INDEX($A$3:$A$1001,SMALL(IF($D$3:$D$1001&lt;&gt;"",ROW($D$3:$D$1001)-1),ROW(A944))),"")</f>
        <v/>
      </c>
    </row>
    <row r="945" spans="1:6">
      <c r="A945" s="1" t="s">
        <v>33</v>
      </c>
      <c r="B945" s="3">
        <v>6</v>
      </c>
      <c r="D945" s="1" t="str">
        <f>IF(COUNTIF($A$3:A945,A945)=1,MATCH(A945,$A$3:$A$2037,0),"")</f>
        <v/>
      </c>
      <c r="F945" s="1" t="str" cm="1">
        <f t="array" ref="F945">IFERROR(INDEX($A$3:$A$1001,SMALL(IF($D$3:$D$1001&lt;&gt;"",ROW($D$3:$D$1001)-1),ROW(A945))),"")</f>
        <v/>
      </c>
    </row>
    <row r="946" spans="1:6">
      <c r="A946" s="1" t="s">
        <v>22</v>
      </c>
      <c r="B946" s="3">
        <v>8</v>
      </c>
      <c r="D946" s="1" t="str">
        <f>IF(COUNTIF($A$3:A946,A946)=1,MATCH(A946,$A$3:$A$2037,0),"")</f>
        <v/>
      </c>
      <c r="F946" s="1" t="str" cm="1">
        <f t="array" ref="F946">IFERROR(INDEX($A$3:$A$1001,SMALL(IF($D$3:$D$1001&lt;&gt;"",ROW($D$3:$D$1001)-1),ROW(A946))),"")</f>
        <v/>
      </c>
    </row>
    <row r="947" spans="1:6">
      <c r="A947" s="1" t="s">
        <v>23</v>
      </c>
      <c r="B947" s="3">
        <v>5</v>
      </c>
      <c r="D947" s="1" t="str">
        <f>IF(COUNTIF($A$3:A947,A947)=1,MATCH(A947,$A$3:$A$2037,0),"")</f>
        <v/>
      </c>
      <c r="F947" s="1" t="str" cm="1">
        <f t="array" ref="F947">IFERROR(INDEX($A$3:$A$1001,SMALL(IF($D$3:$D$1001&lt;&gt;"",ROW($D$3:$D$1001)-1),ROW(A947))),"")</f>
        <v/>
      </c>
    </row>
    <row r="948" spans="1:6">
      <c r="A948" s="1" t="s">
        <v>42</v>
      </c>
      <c r="B948" s="3">
        <v>4</v>
      </c>
      <c r="D948" s="1" t="str">
        <f>IF(COUNTIF($A$3:A948,A948)=1,MATCH(A948,$A$3:$A$2037,0),"")</f>
        <v/>
      </c>
      <c r="F948" s="1" t="str" cm="1">
        <f t="array" ref="F948">IFERROR(INDEX($A$3:$A$1001,SMALL(IF($D$3:$D$1001&lt;&gt;"",ROW($D$3:$D$1001)-1),ROW(A948))),"")</f>
        <v/>
      </c>
    </row>
    <row r="949" spans="1:6">
      <c r="A949" s="1" t="s">
        <v>25</v>
      </c>
      <c r="B949" s="3">
        <v>5</v>
      </c>
      <c r="D949" s="1" t="str">
        <f>IF(COUNTIF($A$3:A949,A949)=1,MATCH(A949,$A$3:$A$2037,0),"")</f>
        <v/>
      </c>
      <c r="F949" s="1" t="str" cm="1">
        <f t="array" ref="F949">IFERROR(INDEX($A$3:$A$1001,SMALL(IF($D$3:$D$1001&lt;&gt;"",ROW($D$3:$D$1001)-1),ROW(A949))),"")</f>
        <v/>
      </c>
    </row>
    <row r="950" spans="1:6">
      <c r="A950" s="1" t="s">
        <v>43</v>
      </c>
      <c r="B950" s="3">
        <v>8</v>
      </c>
      <c r="D950" s="1" t="str">
        <f>IF(COUNTIF($A$3:A950,A950)=1,MATCH(A950,$A$3:$A$2037,0),"")</f>
        <v/>
      </c>
      <c r="F950" s="1" t="str" cm="1">
        <f t="array" ref="F950">IFERROR(INDEX($A$3:$A$1001,SMALL(IF($D$3:$D$1001&lt;&gt;"",ROW($D$3:$D$1001)-1),ROW(A950))),"")</f>
        <v/>
      </c>
    </row>
    <row r="951" spans="1:6">
      <c r="A951" s="1" t="s">
        <v>27</v>
      </c>
      <c r="B951" s="3">
        <v>14</v>
      </c>
      <c r="D951" s="1" t="str">
        <f>IF(COUNTIF($A$3:A951,A951)=1,MATCH(A951,$A$3:$A$2037,0),"")</f>
        <v/>
      </c>
      <c r="F951" s="1" t="str" cm="1">
        <f t="array" ref="F951">IFERROR(INDEX($A$3:$A$1001,SMALL(IF($D$3:$D$1001&lt;&gt;"",ROW($D$3:$D$1001)-1),ROW(A951))),"")</f>
        <v/>
      </c>
    </row>
    <row r="952" spans="1:6">
      <c r="A952" s="1" t="s">
        <v>41</v>
      </c>
      <c r="B952" s="3">
        <v>10</v>
      </c>
      <c r="D952" s="1" t="str">
        <f>IF(COUNTIF($A$3:A952,A952)=1,MATCH(A952,$A$3:$A$2037,0),"")</f>
        <v/>
      </c>
      <c r="F952" s="1" t="str" cm="1">
        <f t="array" ref="F952">IFERROR(INDEX($A$3:$A$1001,SMALL(IF($D$3:$D$1001&lt;&gt;"",ROW($D$3:$D$1001)-1),ROW(A952))),"")</f>
        <v/>
      </c>
    </row>
    <row r="953" spans="1:6">
      <c r="A953" s="1" t="s">
        <v>32</v>
      </c>
      <c r="B953" s="3">
        <v>10</v>
      </c>
      <c r="D953" s="1" t="str">
        <f>IF(COUNTIF($A$3:A953,A953)=1,MATCH(A953,$A$3:$A$2037,0),"")</f>
        <v/>
      </c>
      <c r="F953" s="1" t="str" cm="1">
        <f t="array" ref="F953">IFERROR(INDEX($A$3:$A$1001,SMALL(IF($D$3:$D$1001&lt;&gt;"",ROW($D$3:$D$1001)-1),ROW(A953))),"")</f>
        <v/>
      </c>
    </row>
    <row r="954" spans="1:6">
      <c r="A954" s="1" t="s">
        <v>16</v>
      </c>
      <c r="B954" s="3">
        <v>5</v>
      </c>
      <c r="D954" s="1" t="str">
        <f>IF(COUNTIF($A$3:A954,A954)=1,MATCH(A954,$A$3:$A$2037,0),"")</f>
        <v/>
      </c>
      <c r="F954" s="1" t="str" cm="1">
        <f t="array" ref="F954">IFERROR(INDEX($A$3:$A$1001,SMALL(IF($D$3:$D$1001&lt;&gt;"",ROW($D$3:$D$1001)-1),ROW(A954))),"")</f>
        <v/>
      </c>
    </row>
    <row r="955" spans="1:6">
      <c r="A955" s="1" t="s">
        <v>18</v>
      </c>
      <c r="B955" s="3">
        <v>8</v>
      </c>
      <c r="D955" s="1" t="str">
        <f>IF(COUNTIF($A$3:A955,A955)=1,MATCH(A955,$A$3:$A$2037,0),"")</f>
        <v/>
      </c>
      <c r="F955" s="1" t="str" cm="1">
        <f t="array" ref="F955">IFERROR(INDEX($A$3:$A$1001,SMALL(IF($D$3:$D$1001&lt;&gt;"",ROW($D$3:$D$1001)-1),ROW(A955))),"")</f>
        <v/>
      </c>
    </row>
    <row r="956" spans="1:6">
      <c r="A956" s="1" t="s">
        <v>20</v>
      </c>
      <c r="B956" s="3">
        <v>5</v>
      </c>
      <c r="D956" s="1" t="str">
        <f>IF(COUNTIF($A$3:A956,A956)=1,MATCH(A956,$A$3:$A$2037,0),"")</f>
        <v/>
      </c>
      <c r="F956" s="1" t="str" cm="1">
        <f t="array" ref="F956">IFERROR(INDEX($A$3:$A$1001,SMALL(IF($D$3:$D$1001&lt;&gt;"",ROW($D$3:$D$1001)-1),ROW(A956))),"")</f>
        <v/>
      </c>
    </row>
    <row r="957" spans="1:6">
      <c r="A957" s="1" t="s">
        <v>33</v>
      </c>
      <c r="B957" s="3">
        <v>9</v>
      </c>
      <c r="D957" s="1" t="str">
        <f>IF(COUNTIF($A$3:A957,A957)=1,MATCH(A957,$A$3:$A$2037,0),"")</f>
        <v/>
      </c>
      <c r="F957" s="1" t="str" cm="1">
        <f t="array" ref="F957">IFERROR(INDEX($A$3:$A$1001,SMALL(IF($D$3:$D$1001&lt;&gt;"",ROW($D$3:$D$1001)-1),ROW(A957))),"")</f>
        <v/>
      </c>
    </row>
    <row r="958" spans="1:6">
      <c r="A958" s="1" t="s">
        <v>35</v>
      </c>
      <c r="B958" s="3">
        <v>13</v>
      </c>
      <c r="D958" s="1" t="str">
        <f>IF(COUNTIF($A$3:A958,A958)=1,MATCH(A958,$A$3:$A$2037,0),"")</f>
        <v/>
      </c>
      <c r="F958" s="1" t="str" cm="1">
        <f t="array" ref="F958">IFERROR(INDEX($A$3:$A$1001,SMALL(IF($D$3:$D$1001&lt;&gt;"",ROW($D$3:$D$1001)-1),ROW(A958))),"")</f>
        <v/>
      </c>
    </row>
    <row r="959" spans="1:6">
      <c r="A959" s="1" t="s">
        <v>21</v>
      </c>
      <c r="B959" s="3">
        <v>8</v>
      </c>
      <c r="D959" s="1" t="str">
        <f>IF(COUNTIF($A$3:A959,A959)=1,MATCH(A959,$A$3:$A$2037,0),"")</f>
        <v/>
      </c>
      <c r="F959" s="1" t="str" cm="1">
        <f t="array" ref="F959">IFERROR(INDEX($A$3:$A$1001,SMALL(IF($D$3:$D$1001&lt;&gt;"",ROW($D$3:$D$1001)-1),ROW(A959))),"")</f>
        <v/>
      </c>
    </row>
    <row r="960" spans="1:6">
      <c r="A960" s="1" t="s">
        <v>22</v>
      </c>
      <c r="B960" s="3">
        <v>8</v>
      </c>
      <c r="D960" s="1" t="str">
        <f>IF(COUNTIF($A$3:A960,A960)=1,MATCH(A960,$A$3:$A$2037,0),"")</f>
        <v/>
      </c>
      <c r="F960" s="1" t="str" cm="1">
        <f t="array" ref="F960">IFERROR(INDEX($A$3:$A$1001,SMALL(IF($D$3:$D$1001&lt;&gt;"",ROW($D$3:$D$1001)-1),ROW(A960))),"")</f>
        <v/>
      </c>
    </row>
    <row r="961" spans="1:6">
      <c r="A961" s="1" t="s">
        <v>36</v>
      </c>
      <c r="B961" s="3">
        <v>6</v>
      </c>
      <c r="D961" s="1" t="str">
        <f>IF(COUNTIF($A$3:A961,A961)=1,MATCH(A961,$A$3:$A$2037,0),"")</f>
        <v/>
      </c>
      <c r="F961" s="1" t="str" cm="1">
        <f t="array" ref="F961">IFERROR(INDEX($A$3:$A$1001,SMALL(IF($D$3:$D$1001&lt;&gt;"",ROW($D$3:$D$1001)-1),ROW(A961))),"")</f>
        <v/>
      </c>
    </row>
    <row r="962" spans="1:6">
      <c r="A962" s="1" t="s">
        <v>42</v>
      </c>
      <c r="B962" s="3">
        <v>9</v>
      </c>
      <c r="D962" s="1" t="str">
        <f>IF(COUNTIF($A$3:A962,A962)=1,MATCH(A962,$A$3:$A$2037,0),"")</f>
        <v/>
      </c>
      <c r="F962" s="1" t="str" cm="1">
        <f t="array" ref="F962">IFERROR(INDEX($A$3:$A$1001,SMALL(IF($D$3:$D$1001&lt;&gt;"",ROW($D$3:$D$1001)-1),ROW(A962))),"")</f>
        <v/>
      </c>
    </row>
    <row r="963" spans="1:6">
      <c r="A963" s="1" t="s">
        <v>24</v>
      </c>
      <c r="B963" s="3">
        <v>6</v>
      </c>
      <c r="D963" s="1" t="str">
        <f>IF(COUNTIF($A$3:A963,A963)=1,MATCH(A963,$A$3:$A$2037,0),"")</f>
        <v/>
      </c>
      <c r="F963" s="1" t="str" cm="1">
        <f t="array" ref="F963">IFERROR(INDEX($A$3:$A$1001,SMALL(IF($D$3:$D$1001&lt;&gt;"",ROW($D$3:$D$1001)-1),ROW(A963))),"")</f>
        <v/>
      </c>
    </row>
    <row r="964" spans="1:6">
      <c r="A964" s="1" t="s">
        <v>25</v>
      </c>
      <c r="B964" s="3">
        <v>7</v>
      </c>
      <c r="D964" s="1" t="str">
        <f>IF(COUNTIF($A$3:A964,A964)=1,MATCH(A964,$A$3:$A$2037,0),"")</f>
        <v/>
      </c>
      <c r="F964" s="1" t="str" cm="1">
        <f t="array" ref="F964">IFERROR(INDEX($A$3:$A$1001,SMALL(IF($D$3:$D$1001&lt;&gt;"",ROW($D$3:$D$1001)-1),ROW(A964))),"")</f>
        <v/>
      </c>
    </row>
    <row r="965" spans="1:6">
      <c r="A965" s="1" t="s">
        <v>43</v>
      </c>
      <c r="B965" s="3">
        <v>11</v>
      </c>
      <c r="D965" s="1" t="str">
        <f>IF(COUNTIF($A$3:A965,A965)=1,MATCH(A965,$A$3:$A$2037,0),"")</f>
        <v/>
      </c>
      <c r="F965" s="1" t="str" cm="1">
        <f t="array" ref="F965">IFERROR(INDEX($A$3:$A$1001,SMALL(IF($D$3:$D$1001&lt;&gt;"",ROW($D$3:$D$1001)-1),ROW(A965))),"")</f>
        <v/>
      </c>
    </row>
    <row r="966" spans="1:6">
      <c r="A966" s="1" t="s">
        <v>26</v>
      </c>
      <c r="B966" s="3">
        <v>9</v>
      </c>
      <c r="D966" s="1" t="str">
        <f>IF(COUNTIF($A$3:A966,A966)=1,MATCH(A966,$A$3:$A$2037,0),"")</f>
        <v/>
      </c>
      <c r="F966" s="1" t="str" cm="1">
        <f t="array" ref="F966">IFERROR(INDEX($A$3:$A$1001,SMALL(IF($D$3:$D$1001&lt;&gt;"",ROW($D$3:$D$1001)-1),ROW(A966))),"")</f>
        <v/>
      </c>
    </row>
    <row r="967" spans="1:6">
      <c r="A967" s="1" t="s">
        <v>44</v>
      </c>
      <c r="B967" s="3">
        <v>3</v>
      </c>
      <c r="D967" s="1" t="str">
        <f>IF(COUNTIF($A$3:A967,A967)=1,MATCH(A967,$A$3:$A$2037,0),"")</f>
        <v/>
      </c>
      <c r="F967" s="1" t="str" cm="1">
        <f t="array" ref="F967">IFERROR(INDEX($A$3:$A$1001,SMALL(IF($D$3:$D$1001&lt;&gt;"",ROW($D$3:$D$1001)-1),ROW(A967))),"")</f>
        <v/>
      </c>
    </row>
    <row r="968" spans="1:6">
      <c r="A968" s="1" t="s">
        <v>18</v>
      </c>
      <c r="B968" s="3">
        <v>13</v>
      </c>
      <c r="D968" s="1" t="str">
        <f>IF(COUNTIF($A$3:A968,A968)=1,MATCH(A968,$A$3:$A$2037,0),"")</f>
        <v/>
      </c>
      <c r="F968" s="1" t="str" cm="1">
        <f t="array" ref="F968">IFERROR(INDEX($A$3:$A$1001,SMALL(IF($D$3:$D$1001&lt;&gt;"",ROW($D$3:$D$1001)-1),ROW(A968))),"")</f>
        <v/>
      </c>
    </row>
    <row r="969" spans="1:6">
      <c r="A969" s="1" t="s">
        <v>19</v>
      </c>
      <c r="B969" s="3">
        <v>22</v>
      </c>
      <c r="D969" s="1" t="str">
        <f>IF(COUNTIF($A$3:A969,A969)=1,MATCH(A969,$A$3:$A$2037,0),"")</f>
        <v/>
      </c>
      <c r="F969" s="1" t="str" cm="1">
        <f t="array" ref="F969">IFERROR(INDEX($A$3:$A$1001,SMALL(IF($D$3:$D$1001&lt;&gt;"",ROW($D$3:$D$1001)-1),ROW(A969))),"")</f>
        <v/>
      </c>
    </row>
    <row r="970" spans="1:6">
      <c r="A970" s="1" t="s">
        <v>20</v>
      </c>
      <c r="B970" s="3">
        <v>3</v>
      </c>
      <c r="D970" s="1" t="str">
        <f>IF(COUNTIF($A$3:A970,A970)=1,MATCH(A970,$A$3:$A$2037,0),"")</f>
        <v/>
      </c>
      <c r="F970" s="1" t="str" cm="1">
        <f t="array" ref="F970">IFERROR(INDEX($A$3:$A$1001,SMALL(IF($D$3:$D$1001&lt;&gt;"",ROW($D$3:$D$1001)-1),ROW(A970))),"")</f>
        <v/>
      </c>
    </row>
    <row r="971" spans="1:6">
      <c r="A971" s="1" t="s">
        <v>33</v>
      </c>
      <c r="B971" s="3">
        <v>12</v>
      </c>
      <c r="D971" s="1" t="str">
        <f>IF(COUNTIF($A$3:A971,A971)=1,MATCH(A971,$A$3:$A$2037,0),"")</f>
        <v/>
      </c>
      <c r="F971" s="1" t="str" cm="1">
        <f t="array" ref="F971">IFERROR(INDEX($A$3:$A$1001,SMALL(IF($D$3:$D$1001&lt;&gt;"",ROW($D$3:$D$1001)-1),ROW(A971))),"")</f>
        <v/>
      </c>
    </row>
    <row r="972" spans="1:6">
      <c r="A972" s="1" t="s">
        <v>22</v>
      </c>
      <c r="B972" s="3">
        <v>14</v>
      </c>
      <c r="D972" s="1" t="str">
        <f>IF(COUNTIF($A$3:A972,A972)=1,MATCH(A972,$A$3:$A$2037,0),"")</f>
        <v/>
      </c>
      <c r="F972" s="1" t="str" cm="1">
        <f t="array" ref="F972">IFERROR(INDEX($A$3:$A$1001,SMALL(IF($D$3:$D$1001&lt;&gt;"",ROW($D$3:$D$1001)-1),ROW(A972))),"")</f>
        <v/>
      </c>
    </row>
    <row r="973" spans="1:6">
      <c r="A973" s="1" t="s">
        <v>23</v>
      </c>
      <c r="B973" s="3">
        <v>2</v>
      </c>
      <c r="D973" s="1" t="str">
        <f>IF(COUNTIF($A$3:A973,A973)=1,MATCH(A973,$A$3:$A$2037,0),"")</f>
        <v/>
      </c>
      <c r="F973" s="1" t="str" cm="1">
        <f t="array" ref="F973">IFERROR(INDEX($A$3:$A$1001,SMALL(IF($D$3:$D$1001&lt;&gt;"",ROW($D$3:$D$1001)-1),ROW(A973))),"")</f>
        <v/>
      </c>
    </row>
    <row r="974" spans="1:6">
      <c r="A974" s="1" t="s">
        <v>42</v>
      </c>
      <c r="B974" s="3">
        <v>13</v>
      </c>
      <c r="D974" s="1" t="str">
        <f>IF(COUNTIF($A$3:A974,A974)=1,MATCH(A974,$A$3:$A$2037,0),"")</f>
        <v/>
      </c>
      <c r="F974" s="1" t="str" cm="1">
        <f t="array" ref="F974">IFERROR(INDEX($A$3:$A$1001,SMALL(IF($D$3:$D$1001&lt;&gt;"",ROW($D$3:$D$1001)-1),ROW(A974))),"")</f>
        <v/>
      </c>
    </row>
    <row r="975" spans="1:6">
      <c r="A975" s="1" t="s">
        <v>24</v>
      </c>
      <c r="B975" s="3">
        <v>7</v>
      </c>
      <c r="D975" s="1" t="str">
        <f>IF(COUNTIF($A$3:A975,A975)=1,MATCH(A975,$A$3:$A$2037,0),"")</f>
        <v/>
      </c>
      <c r="F975" s="1" t="str" cm="1">
        <f t="array" ref="F975">IFERROR(INDEX($A$3:$A$1001,SMALL(IF($D$3:$D$1001&lt;&gt;"",ROW($D$3:$D$1001)-1),ROW(A975))),"")</f>
        <v/>
      </c>
    </row>
    <row r="976" spans="1:6">
      <c r="A976" s="1" t="s">
        <v>26</v>
      </c>
      <c r="B976" s="3">
        <v>7</v>
      </c>
      <c r="D976" s="1" t="str">
        <f>IF(COUNTIF($A$3:A976,A976)=1,MATCH(A976,$A$3:$A$2037,0),"")</f>
        <v/>
      </c>
      <c r="F976" s="1" t="str" cm="1">
        <f t="array" ref="F976">IFERROR(INDEX($A$3:$A$1001,SMALL(IF($D$3:$D$1001&lt;&gt;"",ROW($D$3:$D$1001)-1),ROW(A976))),"")</f>
        <v/>
      </c>
    </row>
    <row r="977" spans="1:6">
      <c r="A977" s="1" t="s">
        <v>44</v>
      </c>
      <c r="B977" s="3">
        <v>9</v>
      </c>
      <c r="D977" s="1" t="str">
        <f>IF(COUNTIF($A$3:A977,A977)=1,MATCH(A977,$A$3:$A$2037,0),"")</f>
        <v/>
      </c>
      <c r="F977" s="1" t="str" cm="1">
        <f t="array" ref="F977">IFERROR(INDEX($A$3:$A$1001,SMALL(IF($D$3:$D$1001&lt;&gt;"",ROW($D$3:$D$1001)-1),ROW(A977))),"")</f>
        <v/>
      </c>
    </row>
    <row r="978" spans="1:6">
      <c r="A978" s="1" t="s">
        <v>41</v>
      </c>
      <c r="B978" s="3">
        <v>5</v>
      </c>
      <c r="D978" s="1" t="str">
        <f>IF(COUNTIF($A$3:A978,A978)=1,MATCH(A978,$A$3:$A$2037,0),"")</f>
        <v/>
      </c>
      <c r="F978" s="1" t="str" cm="1">
        <f t="array" ref="F978">IFERROR(INDEX($A$3:$A$1001,SMALL(IF($D$3:$D$1001&lt;&gt;"",ROW($D$3:$D$1001)-1),ROW(A978))),"")</f>
        <v/>
      </c>
    </row>
    <row r="979" spans="1:6">
      <c r="A979" s="1" t="s">
        <v>32</v>
      </c>
      <c r="B979" s="3">
        <v>9</v>
      </c>
      <c r="D979" s="1" t="str">
        <f>IF(COUNTIF($A$3:A979,A979)=1,MATCH(A979,$A$3:$A$2037,0),"")</f>
        <v/>
      </c>
      <c r="F979" s="1" t="str" cm="1">
        <f t="array" ref="F979">IFERROR(INDEX($A$3:$A$1001,SMALL(IF($D$3:$D$1001&lt;&gt;"",ROW($D$3:$D$1001)-1),ROW(A979))),"")</f>
        <v/>
      </c>
    </row>
    <row r="980" spans="1:6">
      <c r="A980" s="1" t="s">
        <v>16</v>
      </c>
      <c r="B980" s="3">
        <v>10</v>
      </c>
      <c r="D980" s="1" t="str">
        <f>IF(COUNTIF($A$3:A980,A980)=1,MATCH(A980,$A$3:$A$2037,0),"")</f>
        <v/>
      </c>
      <c r="F980" s="1" t="str" cm="1">
        <f t="array" ref="F980">IFERROR(INDEX($A$3:$A$1001,SMALL(IF($D$3:$D$1001&lt;&gt;"",ROW($D$3:$D$1001)-1),ROW(A980))),"")</f>
        <v/>
      </c>
    </row>
    <row r="981" spans="1:6">
      <c r="A981" s="1" t="s">
        <v>18</v>
      </c>
      <c r="B981" s="3">
        <v>6</v>
      </c>
      <c r="D981" s="1" t="str">
        <f>IF(COUNTIF($A$3:A981,A981)=1,MATCH(A981,$A$3:$A$2037,0),"")</f>
        <v/>
      </c>
      <c r="F981" s="1" t="str" cm="1">
        <f t="array" ref="F981">IFERROR(INDEX($A$3:$A$1001,SMALL(IF($D$3:$D$1001&lt;&gt;"",ROW($D$3:$D$1001)-1),ROW(A981))),"")</f>
        <v/>
      </c>
    </row>
    <row r="982" spans="1:6">
      <c r="A982" s="1" t="s">
        <v>19</v>
      </c>
      <c r="B982" s="3">
        <v>6</v>
      </c>
      <c r="D982" s="1" t="str">
        <f>IF(COUNTIF($A$3:A982,A982)=1,MATCH(A982,$A$3:$A$2037,0),"")</f>
        <v/>
      </c>
      <c r="F982" s="1" t="str" cm="1">
        <f t="array" ref="F982">IFERROR(INDEX($A$3:$A$1001,SMALL(IF($D$3:$D$1001&lt;&gt;"",ROW($D$3:$D$1001)-1),ROW(A982))),"")</f>
        <v/>
      </c>
    </row>
    <row r="983" spans="1:6">
      <c r="A983" s="1" t="s">
        <v>20</v>
      </c>
      <c r="B983" s="3">
        <v>11</v>
      </c>
      <c r="D983" s="1" t="str">
        <f>IF(COUNTIF($A$3:A983,A983)=1,MATCH(A983,$A$3:$A$2037,0),"")</f>
        <v/>
      </c>
      <c r="F983" s="1" t="str" cm="1">
        <f t="array" ref="F983">IFERROR(INDEX($A$3:$A$1001,SMALL(IF($D$3:$D$1001&lt;&gt;"",ROW($D$3:$D$1001)-1),ROW(A983))),"")</f>
        <v/>
      </c>
    </row>
    <row r="984" spans="1:6">
      <c r="A984" s="1" t="s">
        <v>33</v>
      </c>
      <c r="B984" s="3">
        <v>6</v>
      </c>
      <c r="D984" s="1" t="str">
        <f>IF(COUNTIF($A$3:A984,A984)=1,MATCH(A984,$A$3:$A$2037,0),"")</f>
        <v/>
      </c>
      <c r="F984" s="1" t="str" cm="1">
        <f t="array" ref="F984">IFERROR(INDEX($A$3:$A$1001,SMALL(IF($D$3:$D$1001&lt;&gt;"",ROW($D$3:$D$1001)-1),ROW(A984))),"")</f>
        <v/>
      </c>
    </row>
    <row r="985" spans="1:6">
      <c r="A985" s="1" t="s">
        <v>35</v>
      </c>
      <c r="B985" s="3">
        <v>6</v>
      </c>
      <c r="D985" s="1" t="str">
        <f>IF(COUNTIF($A$3:A985,A985)=1,MATCH(A985,$A$3:$A$2037,0),"")</f>
        <v/>
      </c>
      <c r="F985" s="1" t="str" cm="1">
        <f t="array" ref="F985">IFERROR(INDEX($A$3:$A$1001,SMALL(IF($D$3:$D$1001&lt;&gt;"",ROW($D$3:$D$1001)-1),ROW(A985))),"")</f>
        <v/>
      </c>
    </row>
    <row r="986" spans="1:6">
      <c r="A986" s="1" t="s">
        <v>21</v>
      </c>
      <c r="B986" s="3">
        <v>7</v>
      </c>
      <c r="D986" s="1" t="str">
        <f>IF(COUNTIF($A$3:A986,A986)=1,MATCH(A986,$A$3:$A$2037,0),"")</f>
        <v/>
      </c>
      <c r="F986" s="1" t="str" cm="1">
        <f t="array" ref="F986">IFERROR(INDEX($A$3:$A$1001,SMALL(IF($D$3:$D$1001&lt;&gt;"",ROW($D$3:$D$1001)-1),ROW(A986))),"")</f>
        <v/>
      </c>
    </row>
    <row r="987" spans="1:6">
      <c r="A987" s="1" t="s">
        <v>22</v>
      </c>
      <c r="B987" s="3">
        <v>10</v>
      </c>
      <c r="D987" s="1" t="str">
        <f>IF(COUNTIF($A$3:A987,A987)=1,MATCH(A987,$A$3:$A$2037,0),"")</f>
        <v/>
      </c>
      <c r="F987" s="1" t="str" cm="1">
        <f t="array" ref="F987">IFERROR(INDEX($A$3:$A$1001,SMALL(IF($D$3:$D$1001&lt;&gt;"",ROW($D$3:$D$1001)-1),ROW(A987))),"")</f>
        <v/>
      </c>
    </row>
    <row r="988" spans="1:6">
      <c r="A988" s="1" t="s">
        <v>23</v>
      </c>
      <c r="B988" s="3">
        <v>8</v>
      </c>
      <c r="D988" s="1" t="str">
        <f>IF(COUNTIF($A$3:A988,A988)=1,MATCH(A988,$A$3:$A$2037,0),"")</f>
        <v/>
      </c>
      <c r="F988" s="1" t="str" cm="1">
        <f t="array" ref="F988">IFERROR(INDEX($A$3:$A$1001,SMALL(IF($D$3:$D$1001&lt;&gt;"",ROW($D$3:$D$1001)-1),ROW(A988))),"")</f>
        <v/>
      </c>
    </row>
    <row r="989" spans="1:6">
      <c r="A989" s="1" t="s">
        <v>36</v>
      </c>
      <c r="B989" s="3">
        <v>9</v>
      </c>
      <c r="D989" s="1" t="str">
        <f>IF(COUNTIF($A$3:A989,A989)=1,MATCH(A989,$A$3:$A$2037,0),"")</f>
        <v/>
      </c>
      <c r="F989" s="1" t="str" cm="1">
        <f t="array" ref="F989">IFERROR(INDEX($A$3:$A$1001,SMALL(IF($D$3:$D$1001&lt;&gt;"",ROW($D$3:$D$1001)-1),ROW(A989))),"")</f>
        <v/>
      </c>
    </row>
    <row r="990" spans="1:6">
      <c r="A990" s="1" t="s">
        <v>42</v>
      </c>
      <c r="B990" s="3">
        <v>4</v>
      </c>
      <c r="D990" s="1" t="str">
        <f>IF(COUNTIF($A$3:A990,A990)=1,MATCH(A990,$A$3:$A$2037,0),"")</f>
        <v/>
      </c>
      <c r="F990" s="1" t="str" cm="1">
        <f t="array" ref="F990">IFERROR(INDEX($A$3:$A$1001,SMALL(IF($D$3:$D$1001&lt;&gt;"",ROW($D$3:$D$1001)-1),ROW(A990))),"")</f>
        <v/>
      </c>
    </row>
    <row r="991" spans="1:6">
      <c r="A991" s="1" t="s">
        <v>25</v>
      </c>
      <c r="B991" s="3">
        <v>10</v>
      </c>
      <c r="D991" s="1" t="str">
        <f>IF(COUNTIF($A$3:A991,A991)=1,MATCH(A991,$A$3:$A$2037,0),"")</f>
        <v/>
      </c>
      <c r="F991" s="1" t="str" cm="1">
        <f t="array" ref="F991">IFERROR(INDEX($A$3:$A$1001,SMALL(IF($D$3:$D$1001&lt;&gt;"",ROW($D$3:$D$1001)-1),ROW(A991))),"")</f>
        <v/>
      </c>
    </row>
    <row r="992" spans="1:6">
      <c r="A992" s="1" t="s">
        <v>43</v>
      </c>
      <c r="B992" s="3">
        <v>7</v>
      </c>
      <c r="D992" s="1" t="str">
        <f>IF(COUNTIF($A$3:A992,A992)=1,MATCH(A992,$A$3:$A$2037,0),"")</f>
        <v/>
      </c>
      <c r="F992" s="1" t="str" cm="1">
        <f t="array" ref="F992">IFERROR(INDEX($A$3:$A$1001,SMALL(IF($D$3:$D$1001&lt;&gt;"",ROW($D$3:$D$1001)-1),ROW(A992))),"")</f>
        <v/>
      </c>
    </row>
    <row r="993" spans="1:6">
      <c r="A993" s="1" t="s">
        <v>44</v>
      </c>
      <c r="B993" s="3">
        <v>9</v>
      </c>
      <c r="D993" s="1" t="str">
        <f>IF(COUNTIF($A$3:A993,A993)=1,MATCH(A993,$A$3:$A$2037,0),"")</f>
        <v/>
      </c>
      <c r="F993" s="1" t="str" cm="1">
        <f t="array" ref="F993">IFERROR(INDEX($A$3:$A$1001,SMALL(IF($D$3:$D$1001&lt;&gt;"",ROW($D$3:$D$1001)-1),ROW(A993))),"")</f>
        <v/>
      </c>
    </row>
    <row r="994" spans="1:6">
      <c r="A994" s="1" t="s">
        <v>37</v>
      </c>
      <c r="B994" s="3">
        <v>2</v>
      </c>
      <c r="D994" s="1" t="str">
        <f>IF(COUNTIF($A$3:A994,A994)=1,MATCH(A994,$A$3:$A$2037,0),"")</f>
        <v/>
      </c>
      <c r="F994" s="1" t="str" cm="1">
        <f t="array" ref="F994">IFERROR(INDEX($A$3:$A$1001,SMALL(IF($D$3:$D$1001&lt;&gt;"",ROW($D$3:$D$1001)-1),ROW(A994))),"")</f>
        <v/>
      </c>
    </row>
    <row r="995" spans="1:6">
      <c r="A995" s="1" t="s">
        <v>32</v>
      </c>
      <c r="B995" s="3">
        <v>8</v>
      </c>
      <c r="D995" s="1" t="str">
        <f>IF(COUNTIF($A$3:A995,A995)=1,MATCH(A995,$A$3:$A$2037,0),"")</f>
        <v/>
      </c>
      <c r="F995" s="1" t="str" cm="1">
        <f t="array" ref="F995">IFERROR(INDEX($A$3:$A$1001,SMALL(IF($D$3:$D$1001&lt;&gt;"",ROW($D$3:$D$1001)-1),ROW(A995))),"")</f>
        <v/>
      </c>
    </row>
    <row r="996" spans="1:6">
      <c r="A996" s="1" t="s">
        <v>16</v>
      </c>
      <c r="B996" s="3">
        <v>12</v>
      </c>
      <c r="D996" s="1" t="str">
        <f>IF(COUNTIF($A$3:A996,A996)=1,MATCH(A996,$A$3:$A$2037,0),"")</f>
        <v/>
      </c>
      <c r="F996" s="1" t="str" cm="1">
        <f t="array" ref="F996">IFERROR(INDEX($A$3:$A$1001,SMALL(IF($D$3:$D$1001&lt;&gt;"",ROW($D$3:$D$1001)-1),ROW(A996))),"")</f>
        <v/>
      </c>
    </row>
    <row r="997" spans="1:6">
      <c r="A997" s="1" t="s">
        <v>18</v>
      </c>
      <c r="B997" s="3">
        <v>14</v>
      </c>
      <c r="D997" s="1" t="str">
        <f>IF(COUNTIF($A$3:A997,A997)=1,MATCH(A997,$A$3:$A$2037,0),"")</f>
        <v/>
      </c>
      <c r="F997" s="1" t="str" cm="1">
        <f t="array" ref="F997">IFERROR(INDEX($A$3:$A$1001,SMALL(IF($D$3:$D$1001&lt;&gt;"",ROW($D$3:$D$1001)-1),ROW(A997))),"")</f>
        <v/>
      </c>
    </row>
    <row r="998" spans="1:6">
      <c r="A998" s="1" t="s">
        <v>19</v>
      </c>
      <c r="B998" s="3">
        <v>10</v>
      </c>
      <c r="D998" s="1" t="str">
        <f>IF(COUNTIF($A$3:A998,A998)=1,MATCH(A998,$A$3:$A$2037,0),"")</f>
        <v/>
      </c>
      <c r="F998" s="1" t="str" cm="1">
        <f t="array" ref="F998">IFERROR(INDEX($A$3:$A$1001,SMALL(IF($D$3:$D$1001&lt;&gt;"",ROW($D$3:$D$1001)-1),ROW(A998))),"")</f>
        <v/>
      </c>
    </row>
    <row r="999" spans="1:6">
      <c r="A999" s="1" t="s">
        <v>21</v>
      </c>
      <c r="B999" s="3">
        <v>12</v>
      </c>
      <c r="D999" s="1" t="str">
        <f>IF(COUNTIF($A$3:A999,A999)=1,MATCH(A999,$A$3:$A$2037,0),"")</f>
        <v/>
      </c>
      <c r="F999" s="1" t="str" cm="1">
        <f t="array" ref="F999">IFERROR(INDEX($A$3:$A$1001,SMALL(IF($D$3:$D$1001&lt;&gt;"",ROW($D$3:$D$1001)-1),ROW(A999))),"")</f>
        <v/>
      </c>
    </row>
    <row r="1000" spans="1:6">
      <c r="A1000" s="1" t="s">
        <v>22</v>
      </c>
      <c r="B1000" s="3">
        <v>5</v>
      </c>
      <c r="D1000" s="1" t="str">
        <f>IF(COUNTIF($A$3:A1000,A1000)=1,MATCH(A1000,$A$3:$A$2037,0),"")</f>
        <v/>
      </c>
      <c r="F1000" s="1" t="str" cm="1">
        <f t="array" ref="F1000">IFERROR(INDEX($A$3:$A$1001,SMALL(IF($D$3:$D$1001&lt;&gt;"",ROW($D$3:$D$1001)-1),ROW(A1000))),"")</f>
        <v/>
      </c>
    </row>
    <row r="1001" spans="1:6">
      <c r="A1001" s="1" t="s">
        <v>23</v>
      </c>
      <c r="B1001" s="3">
        <v>9</v>
      </c>
      <c r="D1001" s="1" t="str">
        <f>IF(COUNTIF($A$3:A1001,A1001)=1,MATCH(A1001,$A$3:$A$2037,0),"")</f>
        <v/>
      </c>
      <c r="F1001" s="1" t="str" cm="1">
        <f t="array" ref="F1001">IFERROR(INDEX($A$3:$A$1001,SMALL(IF($D$3:$D$1001&lt;&gt;"",ROW($D$3:$D$1001)-1),ROW(A1001))),"")</f>
        <v/>
      </c>
    </row>
    <row r="1002" spans="1:6">
      <c r="A1002" s="1" t="s">
        <v>36</v>
      </c>
      <c r="B1002" s="3">
        <v>17</v>
      </c>
      <c r="D1002" s="1" t="str">
        <f>IF(COUNTIF($A$3:A1002,A1002)=1,MATCH(A1002,$A$3:$A$2037,0),"")</f>
        <v/>
      </c>
      <c r="F1002" s="1" t="str" cm="1">
        <f t="array" ref="F1002">IFERROR(INDEX($A$3:$A$1001,SMALL(IF($D$3:$D$1001&lt;&gt;"",ROW($D$3:$D$1001)-1),ROW(A1002))),"")</f>
        <v/>
      </c>
    </row>
    <row r="1003" spans="1:6">
      <c r="A1003" s="1" t="s">
        <v>42</v>
      </c>
      <c r="B1003" s="3">
        <v>11</v>
      </c>
      <c r="D1003" s="1" t="str">
        <f>IF(COUNTIF($A$3:A1003,A1003)=1,MATCH(A1003,$A$3:$A$2037,0),"")</f>
        <v/>
      </c>
      <c r="F1003" s="1" t="str" cm="1">
        <f t="array" ref="F1003">IFERROR(INDEX($A$3:$A$1001,SMALL(IF($D$3:$D$1001&lt;&gt;"",ROW($D$3:$D$1001)-1),ROW(A1003))),"")</f>
        <v/>
      </c>
    </row>
    <row r="1004" spans="1:6">
      <c r="A1004" s="1" t="s">
        <v>24</v>
      </c>
      <c r="B1004" s="3">
        <v>17</v>
      </c>
      <c r="D1004" s="1" t="str">
        <f>IF(COUNTIF($A$3:A1004,A1004)=1,MATCH(A1004,$A$3:$A$2037,0),"")</f>
        <v/>
      </c>
      <c r="F1004" s="1" t="str" cm="1">
        <f t="array" ref="F1004">IFERROR(INDEX($A$3:$A$1001,SMALL(IF($D$3:$D$1001&lt;&gt;"",ROW($D$3:$D$1001)-1),ROW(A1004))),"")</f>
        <v/>
      </c>
    </row>
    <row r="1005" spans="1:6">
      <c r="A1005" s="1" t="s">
        <v>25</v>
      </c>
      <c r="B1005" s="3">
        <v>6</v>
      </c>
      <c r="D1005" s="1" t="str">
        <f>IF(COUNTIF($A$3:A1005,A1005)=1,MATCH(A1005,$A$3:$A$2037,0),"")</f>
        <v/>
      </c>
      <c r="F1005" s="1" t="str" cm="1">
        <f t="array" ref="F1005">IFERROR(INDEX($A$3:$A$1001,SMALL(IF($D$3:$D$1001&lt;&gt;"",ROW($D$3:$D$1001)-1),ROW(A1005))),"")</f>
        <v/>
      </c>
    </row>
    <row r="1006" spans="1:6">
      <c r="A1006" s="1" t="s">
        <v>43</v>
      </c>
      <c r="B1006" s="3">
        <v>17</v>
      </c>
      <c r="D1006" s="1" t="str">
        <f>IF(COUNTIF($A$3:A1006,A1006)=1,MATCH(A1006,$A$3:$A$2037,0),"")</f>
        <v/>
      </c>
      <c r="F1006" s="1" t="str" cm="1">
        <f t="array" ref="F1006">IFERROR(INDEX($A$3:$A$1001,SMALL(IF($D$3:$D$1001&lt;&gt;"",ROW($D$3:$D$1001)-1),ROW(A1006))),"")</f>
        <v/>
      </c>
    </row>
    <row r="1007" spans="1:6">
      <c r="A1007" s="1" t="s">
        <v>26</v>
      </c>
      <c r="B1007" s="3">
        <v>17</v>
      </c>
      <c r="D1007" s="1" t="str">
        <f>IF(COUNTIF($A$3:A1007,A1007)=1,MATCH(A1007,$A$3:$A$2037,0),"")</f>
        <v/>
      </c>
      <c r="F1007" s="1" t="str" cm="1">
        <f t="array" ref="F1007">IFERROR(INDEX($A$3:$A$1001,SMALL(IF($D$3:$D$1001&lt;&gt;"",ROW($D$3:$D$1001)-1),ROW(A1007))),"")</f>
        <v/>
      </c>
    </row>
    <row r="1008" spans="1:6">
      <c r="A1008" s="1" t="s">
        <v>37</v>
      </c>
      <c r="B1008" s="3">
        <v>12</v>
      </c>
      <c r="D1008" s="1" t="str">
        <f>IF(COUNTIF($A$3:A1008,A1008)=1,MATCH(A1008,$A$3:$A$2037,0),"")</f>
        <v/>
      </c>
      <c r="F1008" s="1" t="str" cm="1">
        <f t="array" ref="F1008">IFERROR(INDEX($A$3:$A$1001,SMALL(IF($D$3:$D$1001&lt;&gt;"",ROW($D$3:$D$1001)-1),ROW(A1008))),"")</f>
        <v/>
      </c>
    </row>
    <row r="1009" spans="1:6">
      <c r="A1009" s="1" t="s">
        <v>27</v>
      </c>
      <c r="B1009" s="3">
        <v>10</v>
      </c>
      <c r="D1009" s="1" t="str">
        <f>IF(COUNTIF($A$3:A1009,A1009)=1,MATCH(A1009,$A$3:$A$2037,0),"")</f>
        <v/>
      </c>
      <c r="F1009" s="1" t="str" cm="1">
        <f t="array" ref="F1009">IFERROR(INDEX($A$3:$A$1001,SMALL(IF($D$3:$D$1001&lt;&gt;"",ROW($D$3:$D$1001)-1),ROW(A1009))),"")</f>
        <v/>
      </c>
    </row>
    <row r="1010" spans="1:6">
      <c r="A1010" s="1" t="s">
        <v>41</v>
      </c>
      <c r="B1010" s="3">
        <v>5</v>
      </c>
      <c r="D1010" s="1" t="str">
        <f>IF(COUNTIF($A$3:A1010,A1010)=1,MATCH(A1010,$A$3:$A$2037,0),"")</f>
        <v/>
      </c>
      <c r="F1010" s="1" t="str" cm="1">
        <f t="array" ref="F1010">IFERROR(INDEX($A$3:$A$1001,SMALL(IF($D$3:$D$1001&lt;&gt;"",ROW($D$3:$D$1001)-1),ROW(A1010))),"")</f>
        <v/>
      </c>
    </row>
    <row r="1011" spans="1:6">
      <c r="A1011" s="1" t="s">
        <v>18</v>
      </c>
      <c r="B1011" s="3">
        <v>18</v>
      </c>
      <c r="D1011" s="1" t="str">
        <f>IF(COUNTIF($A$3:A1011,A1011)=1,MATCH(A1011,$A$3:$A$2037,0),"")</f>
        <v/>
      </c>
      <c r="F1011" s="1" t="str" cm="1">
        <f t="array" ref="F1011">IFERROR(INDEX($A$3:$A$1001,SMALL(IF($D$3:$D$1001&lt;&gt;"",ROW($D$3:$D$1001)-1),ROW(A1011))),"")</f>
        <v/>
      </c>
    </row>
    <row r="1012" spans="1:6">
      <c r="A1012" s="1" t="s">
        <v>19</v>
      </c>
      <c r="B1012" s="3">
        <v>16</v>
      </c>
      <c r="D1012" s="1" t="str">
        <f>IF(COUNTIF($A$3:A1012,A1012)=1,MATCH(A1012,$A$3:$A$2037,0),"")</f>
        <v/>
      </c>
      <c r="F1012" s="1" t="str" cm="1">
        <f t="array" ref="F1012">IFERROR(INDEX($A$3:$A$1001,SMALL(IF($D$3:$D$1001&lt;&gt;"",ROW($D$3:$D$1001)-1),ROW(A1012))),"")</f>
        <v/>
      </c>
    </row>
    <row r="1013" spans="1:6">
      <c r="A1013" s="1" t="s">
        <v>20</v>
      </c>
      <c r="B1013" s="3">
        <v>10</v>
      </c>
      <c r="D1013" s="1" t="str">
        <f>IF(COUNTIF($A$3:A1013,A1013)=1,MATCH(A1013,$A$3:$A$2037,0),"")</f>
        <v/>
      </c>
      <c r="F1013" s="1" t="str" cm="1">
        <f t="array" ref="F1013">IFERROR(INDEX($A$3:$A$1001,SMALL(IF($D$3:$D$1001&lt;&gt;"",ROW($D$3:$D$1001)-1),ROW(A1013))),"")</f>
        <v/>
      </c>
    </row>
    <row r="1014" spans="1:6">
      <c r="A1014" s="1" t="s">
        <v>33</v>
      </c>
      <c r="B1014" s="3">
        <v>18</v>
      </c>
      <c r="D1014" s="1" t="str">
        <f>IF(COUNTIF($A$3:A1014,A1014)=1,MATCH(A1014,$A$3:$A$2037,0),"")</f>
        <v/>
      </c>
      <c r="F1014" s="1" t="str" cm="1">
        <f t="array" ref="F1014">IFERROR(INDEX($A$3:$A$1001,SMALL(IF($D$3:$D$1001&lt;&gt;"",ROW($D$3:$D$1001)-1),ROW(A1014))),"")</f>
        <v/>
      </c>
    </row>
    <row r="1015" spans="1:6">
      <c r="A1015" s="1" t="s">
        <v>35</v>
      </c>
      <c r="B1015" s="3">
        <v>9</v>
      </c>
      <c r="D1015" s="1" t="str">
        <f>IF(COUNTIF($A$3:A1015,A1015)=1,MATCH(A1015,$A$3:$A$2037,0),"")</f>
        <v/>
      </c>
      <c r="F1015" s="1" t="str" cm="1">
        <f t="array" ref="F1015">IFERROR(INDEX($A$3:$A$1001,SMALL(IF($D$3:$D$1001&lt;&gt;"",ROW($D$3:$D$1001)-1),ROW(A1015))),"")</f>
        <v/>
      </c>
    </row>
    <row r="1016" spans="1:6">
      <c r="A1016" s="1" t="s">
        <v>22</v>
      </c>
      <c r="B1016" s="3">
        <v>17</v>
      </c>
      <c r="D1016" s="1" t="str">
        <f>IF(COUNTIF($A$3:A1016,A1016)=1,MATCH(A1016,$A$3:$A$2037,0),"")</f>
        <v/>
      </c>
      <c r="F1016" s="1" t="str" cm="1">
        <f t="array" ref="F1016">IFERROR(INDEX($A$3:$A$1001,SMALL(IF($D$3:$D$1001&lt;&gt;"",ROW($D$3:$D$1001)-1),ROW(A1016))),"")</f>
        <v/>
      </c>
    </row>
    <row r="1017" spans="1:6">
      <c r="A1017" s="1" t="s">
        <v>23</v>
      </c>
      <c r="B1017" s="3">
        <v>11</v>
      </c>
      <c r="D1017" s="1" t="str">
        <f>IF(COUNTIF($A$3:A1017,A1017)=1,MATCH(A1017,$A$3:$A$2037,0),"")</f>
        <v/>
      </c>
      <c r="F1017" s="1" t="str" cm="1">
        <f t="array" ref="F1017">IFERROR(INDEX($A$3:$A$1001,SMALL(IF($D$3:$D$1001&lt;&gt;"",ROW($D$3:$D$1001)-1),ROW(A1017))),"")</f>
        <v/>
      </c>
    </row>
    <row r="1018" spans="1:6">
      <c r="A1018" s="1" t="s">
        <v>36</v>
      </c>
      <c r="B1018" s="3">
        <v>15</v>
      </c>
      <c r="D1018" s="1" t="str">
        <f>IF(COUNTIF($A$3:A1018,A1018)=1,MATCH(A1018,$A$3:$A$2037,0),"")</f>
        <v/>
      </c>
      <c r="F1018" s="1" t="str" cm="1">
        <f t="array" ref="F1018">IFERROR(INDEX($A$3:$A$1001,SMALL(IF($D$3:$D$1001&lt;&gt;"",ROW($D$3:$D$1001)-1),ROW(A1018))),"")</f>
        <v/>
      </c>
    </row>
    <row r="1019" spans="1:6">
      <c r="A1019" s="1" t="s">
        <v>42</v>
      </c>
      <c r="B1019" s="3">
        <v>18</v>
      </c>
      <c r="D1019" s="1" t="str">
        <f>IF(COUNTIF($A$3:A1019,A1019)=1,MATCH(A1019,$A$3:$A$2037,0),"")</f>
        <v/>
      </c>
      <c r="F1019" s="1" t="str" cm="1">
        <f t="array" ref="F1019">IFERROR(INDEX($A$3:$A$1001,SMALL(IF($D$3:$D$1001&lt;&gt;"",ROW($D$3:$D$1001)-1),ROW(A1019))),"")</f>
        <v/>
      </c>
    </row>
    <row r="1020" spans="1:6">
      <c r="A1020" s="1" t="s">
        <v>43</v>
      </c>
      <c r="B1020" s="3">
        <v>15</v>
      </c>
      <c r="D1020" s="1" t="str">
        <f>IF(COUNTIF($A$3:A1020,A1020)=1,MATCH(A1020,$A$3:$A$2037,0),"")</f>
        <v/>
      </c>
      <c r="F1020" s="1" t="str" cm="1">
        <f t="array" ref="F1020">IFERROR(INDEX($A$3:$A$1001,SMALL(IF($D$3:$D$1001&lt;&gt;"",ROW($D$3:$D$1001)-1),ROW(A1020))),"")</f>
        <v/>
      </c>
    </row>
    <row r="1021" spans="1:6">
      <c r="A1021" s="1" t="s">
        <v>26</v>
      </c>
      <c r="B1021" s="3">
        <v>5</v>
      </c>
      <c r="D1021" s="1" t="str">
        <f>IF(COUNTIF($A$3:A1021,A1021)=1,MATCH(A1021,$A$3:$A$2037,0),"")</f>
        <v/>
      </c>
      <c r="F1021" s="1" t="str" cm="1">
        <f t="array" ref="F1021">IFERROR(INDEX($A$3:$A$1001,SMALL(IF($D$3:$D$1001&lt;&gt;"",ROW($D$3:$D$1001)-1),ROW(A1021))),"")</f>
        <v/>
      </c>
    </row>
    <row r="1022" spans="1:6">
      <c r="A1022" s="1" t="s">
        <v>27</v>
      </c>
      <c r="B1022" s="3">
        <v>10</v>
      </c>
      <c r="D1022" s="1" t="str">
        <f>IF(COUNTIF($A$3:A1022,A1022)=1,MATCH(A1022,$A$3:$A$2037,0),"")</f>
        <v/>
      </c>
      <c r="F1022" s="1" t="str" cm="1">
        <f t="array" ref="F1022">IFERROR(INDEX($A$3:$A$1001,SMALL(IF($D$3:$D$1001&lt;&gt;"",ROW($D$3:$D$1001)-1),ROW(A1022))),"")</f>
        <v/>
      </c>
    </row>
    <row r="1023" spans="1:6">
      <c r="A1023" s="1" t="s">
        <v>41</v>
      </c>
      <c r="B1023" s="3">
        <v>18</v>
      </c>
      <c r="D1023" s="1" t="str">
        <f>IF(COUNTIF($A$3:A1023,A1023)=1,MATCH(A1023,$A$3:$A$2037,0),"")</f>
        <v/>
      </c>
      <c r="F1023" s="1" t="str" cm="1">
        <f t="array" ref="F1023">IFERROR(INDEX($A$3:$A$1001,SMALL(IF($D$3:$D$1001&lt;&gt;"",ROW($D$3:$D$1001)-1),ROW(A1023))),"")</f>
        <v/>
      </c>
    </row>
    <row r="1024" spans="1:6">
      <c r="A1024" s="1" t="s">
        <v>16</v>
      </c>
      <c r="B1024" s="3">
        <v>10</v>
      </c>
      <c r="D1024" s="1" t="str">
        <f>IF(COUNTIF($A$3:A1024,A1024)=1,MATCH(A1024,$A$3:$A$2037,0),"")</f>
        <v/>
      </c>
      <c r="F1024" s="1" t="str" cm="1">
        <f t="array" ref="F1024">IFERROR(INDEX($A$3:$A$1001,SMALL(IF($D$3:$D$1001&lt;&gt;"",ROW($D$3:$D$1001)-1),ROW(A1024))),"")</f>
        <v/>
      </c>
    </row>
    <row r="1025" spans="1:6">
      <c r="A1025" s="1" t="s">
        <v>18</v>
      </c>
      <c r="B1025" s="3">
        <v>2</v>
      </c>
      <c r="D1025" s="1" t="str">
        <f>IF(COUNTIF($A$3:A1025,A1025)=1,MATCH(A1025,$A$3:$A$2037,0),"")</f>
        <v/>
      </c>
      <c r="F1025" s="1" t="str" cm="1">
        <f t="array" ref="F1025">IFERROR(INDEX($A$3:$A$1001,SMALL(IF($D$3:$D$1001&lt;&gt;"",ROW($D$3:$D$1001)-1),ROW(A1025))),"")</f>
        <v/>
      </c>
    </row>
    <row r="1026" spans="1:6">
      <c r="A1026" s="1" t="s">
        <v>19</v>
      </c>
      <c r="B1026" s="3">
        <v>11</v>
      </c>
      <c r="D1026" s="1" t="str">
        <f>IF(COUNTIF($A$3:A1026,A1026)=1,MATCH(A1026,$A$3:$A$2037,0),"")</f>
        <v/>
      </c>
      <c r="F1026" s="1" t="str" cm="1">
        <f t="array" ref="F1026">IFERROR(INDEX($A$3:$A$1001,SMALL(IF($D$3:$D$1001&lt;&gt;"",ROW($D$3:$D$1001)-1),ROW(A1026))),"")</f>
        <v/>
      </c>
    </row>
    <row r="1027" spans="1:6">
      <c r="A1027" s="1" t="s">
        <v>20</v>
      </c>
      <c r="B1027" s="3">
        <v>10</v>
      </c>
      <c r="D1027" s="1" t="str">
        <f>IF(COUNTIF($A$3:A1027,A1027)=1,MATCH(A1027,$A$3:$A$2037,0),"")</f>
        <v/>
      </c>
      <c r="F1027" s="1" t="str" cm="1">
        <f t="array" ref="F1027">IFERROR(INDEX($A$3:$A$1001,SMALL(IF($D$3:$D$1001&lt;&gt;"",ROW($D$3:$D$1001)-1),ROW(A1027))),"")</f>
        <v/>
      </c>
    </row>
    <row r="1028" spans="1:6">
      <c r="A1028" s="1" t="s">
        <v>35</v>
      </c>
      <c r="B1028" s="3">
        <v>10</v>
      </c>
      <c r="D1028" s="1" t="str">
        <f>IF(COUNTIF($A$3:A1028,A1028)=1,MATCH(A1028,$A$3:$A$2037,0),"")</f>
        <v/>
      </c>
      <c r="F1028" s="1" t="str" cm="1">
        <f t="array" ref="F1028">IFERROR(INDEX($A$3:$A$1001,SMALL(IF($D$3:$D$1001&lt;&gt;"",ROW($D$3:$D$1001)-1),ROW(A1028))),"")</f>
        <v/>
      </c>
    </row>
    <row r="1029" spans="1:6">
      <c r="A1029" s="1" t="s">
        <v>21</v>
      </c>
      <c r="B1029" s="3">
        <v>8</v>
      </c>
      <c r="D1029" s="1" t="str">
        <f>IF(COUNTIF($A$3:A1029,A1029)=1,MATCH(A1029,$A$3:$A$2037,0),"")</f>
        <v/>
      </c>
      <c r="F1029" s="1" t="str" cm="1">
        <f t="array" ref="F1029">IFERROR(INDEX($A$3:$A$1001,SMALL(IF($D$3:$D$1001&lt;&gt;"",ROW($D$3:$D$1001)-1),ROW(A1029))),"")</f>
        <v/>
      </c>
    </row>
    <row r="1030" spans="1:6">
      <c r="A1030" s="1" t="s">
        <v>22</v>
      </c>
      <c r="B1030" s="3">
        <v>14</v>
      </c>
      <c r="D1030" s="1" t="str">
        <f>IF(COUNTIF($A$3:A1030,A1030)=1,MATCH(A1030,$A$3:$A$2037,0),"")</f>
        <v/>
      </c>
      <c r="F1030" s="1" t="str" cm="1">
        <f t="array" ref="F1030">IFERROR(INDEX($A$3:$A$1001,SMALL(IF($D$3:$D$1001&lt;&gt;"",ROW($D$3:$D$1001)-1),ROW(A1030))),"")</f>
        <v/>
      </c>
    </row>
    <row r="1031" spans="1:6">
      <c r="A1031" s="1" t="s">
        <v>23</v>
      </c>
      <c r="B1031" s="3">
        <v>6</v>
      </c>
      <c r="D1031" s="1" t="str">
        <f>IF(COUNTIF($A$3:A1031,A1031)=1,MATCH(A1031,$A$3:$A$2037,0),"")</f>
        <v/>
      </c>
      <c r="F1031" s="1" t="str" cm="1">
        <f t="array" ref="F1031">IFERROR(INDEX($A$3:$A$1001,SMALL(IF($D$3:$D$1001&lt;&gt;"",ROW($D$3:$D$1001)-1),ROW(A1031))),"")</f>
        <v/>
      </c>
    </row>
    <row r="1032" spans="1:6">
      <c r="A1032" s="1" t="s">
        <v>42</v>
      </c>
      <c r="B1032" s="3">
        <v>13</v>
      </c>
      <c r="D1032" s="1" t="str">
        <f>IF(COUNTIF($A$3:A1032,A1032)=1,MATCH(A1032,$A$3:$A$2037,0),"")</f>
        <v/>
      </c>
      <c r="F1032" s="1" t="str" cm="1">
        <f t="array" ref="F1032">IFERROR(INDEX($A$3:$A$1001,SMALL(IF($D$3:$D$1001&lt;&gt;"",ROW($D$3:$D$1001)-1),ROW(A1032))),"")</f>
        <v/>
      </c>
    </row>
    <row r="1033" spans="1:6">
      <c r="A1033" s="1" t="s">
        <v>25</v>
      </c>
      <c r="B1033" s="3">
        <v>10</v>
      </c>
      <c r="D1033" s="1" t="str">
        <f>IF(COUNTIF($A$3:A1033,A1033)=1,MATCH(A1033,$A$3:$A$2037,0),"")</f>
        <v/>
      </c>
      <c r="F1033" s="1" t="str" cm="1">
        <f t="array" ref="F1033">IFERROR(INDEX($A$3:$A$1001,SMALL(IF($D$3:$D$1001&lt;&gt;"",ROW($D$3:$D$1001)-1),ROW(A1033))),"")</f>
        <v/>
      </c>
    </row>
    <row r="1034" spans="1:6">
      <c r="A1034" s="1" t="s">
        <v>43</v>
      </c>
      <c r="B1034" s="3">
        <v>15</v>
      </c>
      <c r="D1034" s="1" t="str">
        <f>IF(COUNTIF($A$3:A1034,A1034)=1,MATCH(A1034,$A$3:$A$2037,0),"")</f>
        <v/>
      </c>
      <c r="F1034" s="1" t="str" cm="1">
        <f t="array" ref="F1034">IFERROR(INDEX($A$3:$A$1001,SMALL(IF($D$3:$D$1001&lt;&gt;"",ROW($D$3:$D$1001)-1),ROW(A1034))),"")</f>
        <v/>
      </c>
    </row>
    <row r="1035" spans="1:6">
      <c r="A1035" s="1" t="s">
        <v>26</v>
      </c>
      <c r="B1035" s="3">
        <v>14</v>
      </c>
      <c r="D1035" s="1" t="str">
        <f>IF(COUNTIF($A$3:A1035,A1035)=1,MATCH(A1035,$A$3:$A$2037,0),"")</f>
        <v/>
      </c>
      <c r="F1035" s="1" t="str" cm="1">
        <f t="array" ref="F1035">IFERROR(INDEX($A$3:$A$1001,SMALL(IF($D$3:$D$1001&lt;&gt;"",ROW($D$3:$D$1001)-1),ROW(A1035))),"")</f>
        <v/>
      </c>
    </row>
    <row r="1036" spans="1:6">
      <c r="A1036" s="1" t="s">
        <v>44</v>
      </c>
      <c r="B1036" s="3">
        <v>19</v>
      </c>
      <c r="D1036" s="1" t="str">
        <f>IF(COUNTIF($A$3:A1036,A1036)=1,MATCH(A1036,$A$3:$A$2037,0),"")</f>
        <v/>
      </c>
      <c r="F1036" s="1" t="str" cm="1">
        <f t="array" ref="F1036">IFERROR(INDEX($A$3:$A$1001,SMALL(IF($D$3:$D$1001&lt;&gt;"",ROW($D$3:$D$1001)-1),ROW(A1036))),"")</f>
        <v/>
      </c>
    </row>
    <row r="1037" spans="1:6">
      <c r="A1037" s="1" t="s">
        <v>37</v>
      </c>
      <c r="B1037" s="3">
        <v>15</v>
      </c>
      <c r="D1037" s="1" t="str">
        <f>IF(COUNTIF($A$3:A1037,A1037)=1,MATCH(A1037,$A$3:$A$2037,0),"")</f>
        <v/>
      </c>
      <c r="F1037" s="1" t="str" cm="1">
        <f t="array" ref="F1037">IFERROR(INDEX($A$3:$A$1001,SMALL(IF($D$3:$D$1001&lt;&gt;"",ROW($D$3:$D$1001)-1),ROW(A1037))),"")</f>
        <v/>
      </c>
    </row>
    <row r="1038" spans="1:6">
      <c r="A1038" s="1" t="s">
        <v>27</v>
      </c>
      <c r="B1038" s="3">
        <v>19</v>
      </c>
      <c r="D1038" s="1" t="str">
        <f>IF(COUNTIF($A$3:A1038,A1038)=1,MATCH(A1038,$A$3:$A$2037,0),"")</f>
        <v/>
      </c>
      <c r="F1038" s="1" t="str" cm="1">
        <f t="array" ref="F1038">IFERROR(INDEX($A$3:$A$1001,SMALL(IF($D$3:$D$1001&lt;&gt;"",ROW($D$3:$D$1001)-1),ROW(A1038))),"")</f>
        <v/>
      </c>
    </row>
    <row r="1039" spans="1:6">
      <c r="A1039" s="1" t="s">
        <v>16</v>
      </c>
      <c r="B1039" s="3">
        <v>6</v>
      </c>
      <c r="D1039" s="1" t="str">
        <f>IF(COUNTIF($A$3:A1039,A1039)=1,MATCH(A1039,$A$3:$A$2037,0),"")</f>
        <v/>
      </c>
      <c r="F1039" s="1" t="str" cm="1">
        <f t="array" ref="F1039">IFERROR(INDEX($A$3:$A$1001,SMALL(IF($D$3:$D$1001&lt;&gt;"",ROW($D$3:$D$1001)-1),ROW(A1039))),"")</f>
        <v/>
      </c>
    </row>
    <row r="1040" spans="1:6">
      <c r="A1040" s="1" t="s">
        <v>18</v>
      </c>
      <c r="B1040" s="3">
        <v>11</v>
      </c>
      <c r="D1040" s="1" t="str">
        <f>IF(COUNTIF($A$3:A1040,A1040)=1,MATCH(A1040,$A$3:$A$2037,0),"")</f>
        <v/>
      </c>
      <c r="F1040" s="1" t="str" cm="1">
        <f t="array" ref="F1040">IFERROR(INDEX($A$3:$A$1001,SMALL(IF($D$3:$D$1001&lt;&gt;"",ROW($D$3:$D$1001)-1),ROW(A1040))),"")</f>
        <v/>
      </c>
    </row>
    <row r="1041" spans="1:6">
      <c r="A1041" s="1" t="s">
        <v>19</v>
      </c>
      <c r="B1041" s="3">
        <v>14</v>
      </c>
      <c r="D1041" s="1" t="str">
        <f>IF(COUNTIF($A$3:A1041,A1041)=1,MATCH(A1041,$A$3:$A$2037,0),"")</f>
        <v/>
      </c>
      <c r="F1041" s="1" t="str" cm="1">
        <f t="array" ref="F1041">IFERROR(INDEX($A$3:$A$1001,SMALL(IF($D$3:$D$1001&lt;&gt;"",ROW($D$3:$D$1001)-1),ROW(A1041))),"")</f>
        <v/>
      </c>
    </row>
    <row r="1042" spans="1:6">
      <c r="A1042" s="1" t="s">
        <v>33</v>
      </c>
      <c r="B1042" s="3">
        <v>7</v>
      </c>
      <c r="D1042" s="1" t="str">
        <f>IF(COUNTIF($A$3:A1042,A1042)=1,MATCH(A1042,$A$3:$A$2037,0),"")</f>
        <v/>
      </c>
      <c r="F1042" s="1" t="str" cm="1">
        <f t="array" ref="F1042">IFERROR(INDEX($A$3:$A$1001,SMALL(IF($D$3:$D$1001&lt;&gt;"",ROW($D$3:$D$1001)-1),ROW(A1042))),"")</f>
        <v/>
      </c>
    </row>
    <row r="1043" spans="1:6">
      <c r="A1043" s="1" t="s">
        <v>22</v>
      </c>
      <c r="B1043" s="3">
        <v>20</v>
      </c>
      <c r="D1043" s="1" t="str">
        <f>IF(COUNTIF($A$3:A1043,A1043)=1,MATCH(A1043,$A$3:$A$2037,0),"")</f>
        <v/>
      </c>
      <c r="F1043" s="1" t="str" cm="1">
        <f t="array" ref="F1043">IFERROR(INDEX($A$3:$A$1001,SMALL(IF($D$3:$D$1001&lt;&gt;"",ROW($D$3:$D$1001)-1),ROW(A1043))),"")</f>
        <v/>
      </c>
    </row>
    <row r="1044" spans="1:6">
      <c r="A1044" s="1" t="s">
        <v>23</v>
      </c>
      <c r="B1044" s="3">
        <v>11</v>
      </c>
      <c r="D1044" s="1" t="str">
        <f>IF(COUNTIF($A$3:A1044,A1044)=1,MATCH(A1044,$A$3:$A$2037,0),"")</f>
        <v/>
      </c>
      <c r="F1044" s="1" t="str" cm="1">
        <f t="array" ref="F1044">IFERROR(INDEX($A$3:$A$1001,SMALL(IF($D$3:$D$1001&lt;&gt;"",ROW($D$3:$D$1001)-1),ROW(A1044))),"")</f>
        <v/>
      </c>
    </row>
    <row r="1045" spans="1:6">
      <c r="A1045" s="1" t="s">
        <v>36</v>
      </c>
      <c r="B1045" s="3">
        <v>18</v>
      </c>
      <c r="D1045" s="1" t="str">
        <f>IF(COUNTIF($A$3:A1045,A1045)=1,MATCH(A1045,$A$3:$A$2037,0),"")</f>
        <v/>
      </c>
      <c r="F1045" s="1" t="str" cm="1">
        <f t="array" ref="F1045">IFERROR(INDEX($A$3:$A$1001,SMALL(IF($D$3:$D$1001&lt;&gt;"",ROW($D$3:$D$1001)-1),ROW(A1045))),"")</f>
        <v/>
      </c>
    </row>
    <row r="1046" spans="1:6">
      <c r="A1046" s="1" t="s">
        <v>24</v>
      </c>
      <c r="B1046" s="3">
        <v>11</v>
      </c>
      <c r="D1046" s="1" t="str">
        <f>IF(COUNTIF($A$3:A1046,A1046)=1,MATCH(A1046,$A$3:$A$2037,0),"")</f>
        <v/>
      </c>
      <c r="F1046" s="1" t="str" cm="1">
        <f t="array" ref="F1046">IFERROR(INDEX($A$3:$A$1001,SMALL(IF($D$3:$D$1001&lt;&gt;"",ROW($D$3:$D$1001)-1),ROW(A1046))),"")</f>
        <v/>
      </c>
    </row>
    <row r="1047" spans="1:6">
      <c r="A1047" s="1" t="s">
        <v>43</v>
      </c>
      <c r="B1047" s="3">
        <v>12</v>
      </c>
      <c r="D1047" s="1" t="str">
        <f>IF(COUNTIF($A$3:A1047,A1047)=1,MATCH(A1047,$A$3:$A$2037,0),"")</f>
        <v/>
      </c>
      <c r="F1047" s="1" t="str" cm="1">
        <f t="array" ref="F1047">IFERROR(INDEX($A$3:$A$1001,SMALL(IF($D$3:$D$1001&lt;&gt;"",ROW($D$3:$D$1001)-1),ROW(A1047))),"")</f>
        <v/>
      </c>
    </row>
    <row r="1048" spans="1:6">
      <c r="A1048" s="1" t="s">
        <v>26</v>
      </c>
      <c r="B1048" s="3">
        <v>16</v>
      </c>
      <c r="D1048" s="1" t="str">
        <f>IF(COUNTIF($A$3:A1048,A1048)=1,MATCH(A1048,$A$3:$A$2037,0),"")</f>
        <v/>
      </c>
      <c r="F1048" s="1" t="str" cm="1">
        <f t="array" ref="F1048">IFERROR(INDEX($A$3:$A$1001,SMALL(IF($D$3:$D$1001&lt;&gt;"",ROW($D$3:$D$1001)-1),ROW(A1048))),"")</f>
        <v/>
      </c>
    </row>
    <row r="1049" spans="1:6">
      <c r="A1049" s="1" t="s">
        <v>37</v>
      </c>
      <c r="B1049" s="3">
        <v>7</v>
      </c>
      <c r="D1049" s="1" t="str">
        <f>IF(COUNTIF($A$3:A1049,A1049)=1,MATCH(A1049,$A$3:$A$2037,0),"")</f>
        <v/>
      </c>
      <c r="F1049" s="1" t="str" cm="1">
        <f t="array" ref="F1049">IFERROR(INDEX($A$3:$A$1001,SMALL(IF($D$3:$D$1001&lt;&gt;"",ROW($D$3:$D$1001)-1),ROW(A1049))),"")</f>
        <v/>
      </c>
    </row>
    <row r="1050" spans="1:6">
      <c r="A1050" s="1" t="s">
        <v>27</v>
      </c>
      <c r="B1050" s="3">
        <v>13</v>
      </c>
      <c r="D1050" s="1" t="str">
        <f>IF(COUNTIF($A$3:A1050,A1050)=1,MATCH(A1050,$A$3:$A$2037,0),"")</f>
        <v/>
      </c>
      <c r="F1050" s="1" t="str" cm="1">
        <f t="array" ref="F1050">IFERROR(INDEX($A$3:$A$1001,SMALL(IF($D$3:$D$1001&lt;&gt;"",ROW($D$3:$D$1001)-1),ROW(A1050))),"")</f>
        <v/>
      </c>
    </row>
    <row r="1051" spans="1:6">
      <c r="A1051" s="1" t="s">
        <v>41</v>
      </c>
      <c r="B1051" s="3">
        <v>19</v>
      </c>
      <c r="D1051" s="1" t="str">
        <f>IF(COUNTIF($A$3:A1051,A1051)=1,MATCH(A1051,$A$3:$A$2037,0),"")</f>
        <v/>
      </c>
      <c r="F1051" s="1" t="str" cm="1">
        <f t="array" ref="F1051">IFERROR(INDEX($A$3:$A$1001,SMALL(IF($D$3:$D$1001&lt;&gt;"",ROW($D$3:$D$1001)-1),ROW(A1051))),"")</f>
        <v/>
      </c>
    </row>
    <row r="1052" spans="1:6">
      <c r="A1052" s="1" t="s">
        <v>32</v>
      </c>
      <c r="B1052" s="3">
        <v>16</v>
      </c>
      <c r="D1052" s="1" t="str">
        <f>IF(COUNTIF($A$3:A1052,A1052)=1,MATCH(A1052,$A$3:$A$2037,0),"")</f>
        <v/>
      </c>
      <c r="F1052" s="1" t="str" cm="1">
        <f t="array" ref="F1052">IFERROR(INDEX($A$3:$A$1001,SMALL(IF($D$3:$D$1001&lt;&gt;"",ROW($D$3:$D$1001)-1),ROW(A1052))),"")</f>
        <v/>
      </c>
    </row>
    <row r="1053" spans="1:6">
      <c r="A1053" s="1" t="s">
        <v>16</v>
      </c>
      <c r="B1053" s="3">
        <v>23</v>
      </c>
      <c r="D1053" s="1" t="str">
        <f>IF(COUNTIF($A$3:A1053,A1053)=1,MATCH(A1053,$A$3:$A$2037,0),"")</f>
        <v/>
      </c>
      <c r="F1053" s="1" t="str" cm="1">
        <f t="array" ref="F1053">IFERROR(INDEX($A$3:$A$1001,SMALL(IF($D$3:$D$1001&lt;&gt;"",ROW($D$3:$D$1001)-1),ROW(A1053))),"")</f>
        <v/>
      </c>
    </row>
    <row r="1054" spans="1:6">
      <c r="A1054" s="1" t="s">
        <v>18</v>
      </c>
      <c r="B1054" s="3">
        <v>9</v>
      </c>
      <c r="D1054" s="1" t="str">
        <f>IF(COUNTIF($A$3:A1054,A1054)=1,MATCH(A1054,$A$3:$A$2037,0),"")</f>
        <v/>
      </c>
      <c r="F1054" s="1" t="str" cm="1">
        <f t="array" ref="F1054">IFERROR(INDEX($A$3:$A$1001,SMALL(IF($D$3:$D$1001&lt;&gt;"",ROW($D$3:$D$1001)-1),ROW(A1054))),"")</f>
        <v/>
      </c>
    </row>
    <row r="1055" spans="1:6">
      <c r="A1055" s="1" t="s">
        <v>20</v>
      </c>
      <c r="B1055" s="3">
        <v>37</v>
      </c>
      <c r="D1055" s="1" t="str">
        <f>IF(COUNTIF($A$3:A1055,A1055)=1,MATCH(A1055,$A$3:$A$2037,0),"")</f>
        <v/>
      </c>
      <c r="F1055" s="1" t="str" cm="1">
        <f t="array" ref="F1055">IFERROR(INDEX($A$3:$A$1001,SMALL(IF($D$3:$D$1001&lt;&gt;"",ROW($D$3:$D$1001)-1),ROW(A1055))),"")</f>
        <v/>
      </c>
    </row>
    <row r="1056" spans="1:6">
      <c r="A1056" s="1" t="s">
        <v>33</v>
      </c>
      <c r="B1056" s="3">
        <v>8</v>
      </c>
      <c r="D1056" s="1" t="str">
        <f>IF(COUNTIF($A$3:A1056,A1056)=1,MATCH(A1056,$A$3:$A$2037,0),"")</f>
        <v/>
      </c>
      <c r="F1056" s="1" t="str" cm="1">
        <f t="array" ref="F1056">IFERROR(INDEX($A$3:$A$1001,SMALL(IF($D$3:$D$1001&lt;&gt;"",ROW($D$3:$D$1001)-1),ROW(A1056))),"")</f>
        <v/>
      </c>
    </row>
    <row r="1057" spans="1:6">
      <c r="A1057" s="1" t="s">
        <v>22</v>
      </c>
      <c r="B1057" s="3">
        <v>15</v>
      </c>
      <c r="D1057" s="1" t="str">
        <f>IF(COUNTIF($A$3:A1057,A1057)=1,MATCH(A1057,$A$3:$A$2037,0),"")</f>
        <v/>
      </c>
      <c r="F1057" s="1" t="str" cm="1">
        <f t="array" ref="F1057">IFERROR(INDEX($A$3:$A$1001,SMALL(IF($D$3:$D$1001&lt;&gt;"",ROW($D$3:$D$1001)-1),ROW(A1057))),"")</f>
        <v/>
      </c>
    </row>
    <row r="1058" spans="1:6">
      <c r="A1058" s="1" t="s">
        <v>23</v>
      </c>
      <c r="B1058" s="3">
        <v>11</v>
      </c>
      <c r="D1058" s="1" t="str">
        <f>IF(COUNTIF($A$3:A1058,A1058)=1,MATCH(A1058,$A$3:$A$2037,0),"")</f>
        <v/>
      </c>
      <c r="F1058" s="1" t="str" cm="1">
        <f t="array" ref="F1058">IFERROR(INDEX($A$3:$A$1001,SMALL(IF($D$3:$D$1001&lt;&gt;"",ROW($D$3:$D$1001)-1),ROW(A1058))),"")</f>
        <v/>
      </c>
    </row>
    <row r="1059" spans="1:6">
      <c r="A1059" s="1" t="s">
        <v>42</v>
      </c>
      <c r="B1059" s="3">
        <v>16</v>
      </c>
      <c r="D1059" s="1" t="str">
        <f>IF(COUNTIF($A$3:A1059,A1059)=1,MATCH(A1059,$A$3:$A$2037,0),"")</f>
        <v/>
      </c>
      <c r="F1059" s="1" t="str" cm="1">
        <f t="array" ref="F1059">IFERROR(INDEX($A$3:$A$1001,SMALL(IF($D$3:$D$1001&lt;&gt;"",ROW($D$3:$D$1001)-1),ROW(A1059))),"")</f>
        <v/>
      </c>
    </row>
    <row r="1060" spans="1:6">
      <c r="A1060" s="1" t="s">
        <v>24</v>
      </c>
      <c r="B1060" s="3">
        <v>17</v>
      </c>
      <c r="D1060" s="1" t="str">
        <f>IF(COUNTIF($A$3:A1060,A1060)=1,MATCH(A1060,$A$3:$A$2037,0),"")</f>
        <v/>
      </c>
      <c r="F1060" s="1" t="str" cm="1">
        <f t="array" ref="F1060">IFERROR(INDEX($A$3:$A$1001,SMALL(IF($D$3:$D$1001&lt;&gt;"",ROW($D$3:$D$1001)-1),ROW(A1060))),"")</f>
        <v/>
      </c>
    </row>
    <row r="1061" spans="1:6">
      <c r="A1061" s="1" t="s">
        <v>25</v>
      </c>
      <c r="B1061" s="3">
        <v>14</v>
      </c>
      <c r="D1061" s="1" t="str">
        <f>IF(COUNTIF($A$3:A1061,A1061)=1,MATCH(A1061,$A$3:$A$2037,0),"")</f>
        <v/>
      </c>
      <c r="F1061" s="1" t="str" cm="1">
        <f t="array" ref="F1061">IFERROR(INDEX($A$3:$A$1001,SMALL(IF($D$3:$D$1001&lt;&gt;"",ROW($D$3:$D$1001)-1),ROW(A1061))),"")</f>
        <v/>
      </c>
    </row>
    <row r="1062" spans="1:6">
      <c r="A1062" s="1" t="s">
        <v>44</v>
      </c>
      <c r="B1062" s="3">
        <v>18</v>
      </c>
      <c r="D1062" s="1" t="str">
        <f>IF(COUNTIF($A$3:A1062,A1062)=1,MATCH(A1062,$A$3:$A$2037,0),"")</f>
        <v/>
      </c>
      <c r="F1062" s="1" t="str" cm="1">
        <f t="array" ref="F1062">IFERROR(INDEX($A$3:$A$1001,SMALL(IF($D$3:$D$1001&lt;&gt;"",ROW($D$3:$D$1001)-1),ROW(A1062))),"")</f>
        <v/>
      </c>
    </row>
    <row r="1063" spans="1:6">
      <c r="A1063" s="1" t="s">
        <v>27</v>
      </c>
      <c r="B1063" s="3">
        <v>14</v>
      </c>
      <c r="D1063" s="1" t="str">
        <f>IF(COUNTIF($A$3:A1063,A1063)=1,MATCH(A1063,$A$3:$A$2037,0),"")</f>
        <v/>
      </c>
      <c r="F1063" s="1" t="str" cm="1">
        <f t="array" ref="F1063">IFERROR(INDEX($A$3:$A$1001,SMALL(IF($D$3:$D$1001&lt;&gt;"",ROW($D$3:$D$1001)-1),ROW(A1063))),"")</f>
        <v/>
      </c>
    </row>
    <row r="1064" spans="1:6">
      <c r="A1064" s="1" t="s">
        <v>41</v>
      </c>
      <c r="B1064" s="3">
        <v>2</v>
      </c>
      <c r="D1064" s="1" t="str">
        <f>IF(COUNTIF($A$3:A1064,A1064)=1,MATCH(A1064,$A$3:$A$2037,0),"")</f>
        <v/>
      </c>
      <c r="F1064" s="1" t="str" cm="1">
        <f t="array" ref="F1064">IFERROR(INDEX($A$3:$A$1001,SMALL(IF($D$3:$D$1001&lt;&gt;"",ROW($D$3:$D$1001)-1),ROW(A1064))),"")</f>
        <v/>
      </c>
    </row>
    <row r="1065" spans="1:6">
      <c r="A1065" s="1" t="s">
        <v>32</v>
      </c>
      <c r="B1065" s="3">
        <v>6</v>
      </c>
      <c r="D1065" s="1" t="str">
        <f>IF(COUNTIF($A$3:A1065,A1065)=1,MATCH(A1065,$A$3:$A$2037,0),"")</f>
        <v/>
      </c>
      <c r="F1065" s="1" t="str" cm="1">
        <f t="array" ref="F1065">IFERROR(INDEX($A$3:$A$1001,SMALL(IF($D$3:$D$1001&lt;&gt;"",ROW($D$3:$D$1001)-1),ROW(A1065))),"")</f>
        <v/>
      </c>
    </row>
    <row r="1066" spans="1:6">
      <c r="A1066" s="1" t="s">
        <v>16</v>
      </c>
      <c r="B1066" s="3">
        <v>5</v>
      </c>
      <c r="D1066" s="1" t="str">
        <f>IF(COUNTIF($A$3:A1066,A1066)=1,MATCH(A1066,$A$3:$A$2037,0),"")</f>
        <v/>
      </c>
      <c r="F1066" s="1" t="str" cm="1">
        <f t="array" ref="F1066">IFERROR(INDEX($A$3:$A$1001,SMALL(IF($D$3:$D$1001&lt;&gt;"",ROW($D$3:$D$1001)-1),ROW(A1066))),"")</f>
        <v/>
      </c>
    </row>
    <row r="1067" spans="1:6">
      <c r="A1067" s="1" t="s">
        <v>18</v>
      </c>
      <c r="B1067" s="3">
        <v>7</v>
      </c>
      <c r="D1067" s="1" t="str">
        <f>IF(COUNTIF($A$3:A1067,A1067)=1,MATCH(A1067,$A$3:$A$2037,0),"")</f>
        <v/>
      </c>
      <c r="F1067" s="1" t="str" cm="1">
        <f t="array" ref="F1067">IFERROR(INDEX($A$3:$A$1001,SMALL(IF($D$3:$D$1001&lt;&gt;"",ROW($D$3:$D$1001)-1),ROW(A1067))),"")</f>
        <v/>
      </c>
    </row>
    <row r="1068" spans="1:6">
      <c r="A1068" s="1" t="s">
        <v>20</v>
      </c>
      <c r="B1068" s="3">
        <v>1</v>
      </c>
      <c r="D1068" s="1" t="str">
        <f>IF(COUNTIF($A$3:A1068,A1068)=1,MATCH(A1068,$A$3:$A$2037,0),"")</f>
        <v/>
      </c>
      <c r="F1068" s="1" t="str" cm="1">
        <f t="array" ref="F1068">IFERROR(INDEX($A$3:$A$1001,SMALL(IF($D$3:$D$1001&lt;&gt;"",ROW($D$3:$D$1001)-1),ROW(A1068))),"")</f>
        <v/>
      </c>
    </row>
    <row r="1069" spans="1:6">
      <c r="A1069" s="1" t="s">
        <v>33</v>
      </c>
      <c r="B1069" s="3">
        <v>2</v>
      </c>
      <c r="D1069" s="1" t="str">
        <f>IF(COUNTIF($A$3:A1069,A1069)=1,MATCH(A1069,$A$3:$A$2037,0),"")</f>
        <v/>
      </c>
      <c r="F1069" s="1" t="str" cm="1">
        <f t="array" ref="F1069">IFERROR(INDEX($A$3:$A$1001,SMALL(IF($D$3:$D$1001&lt;&gt;"",ROW($D$3:$D$1001)-1),ROW(A1069))),"")</f>
        <v/>
      </c>
    </row>
    <row r="1070" spans="1:6">
      <c r="A1070" s="1" t="s">
        <v>35</v>
      </c>
      <c r="B1070" s="3">
        <v>6</v>
      </c>
      <c r="D1070" s="1" t="str">
        <f>IF(COUNTIF($A$3:A1070,A1070)=1,MATCH(A1070,$A$3:$A$2037,0),"")</f>
        <v/>
      </c>
      <c r="F1070" s="1" t="str" cm="1">
        <f t="array" ref="F1070">IFERROR(INDEX($A$3:$A$1001,SMALL(IF($D$3:$D$1001&lt;&gt;"",ROW($D$3:$D$1001)-1),ROW(A1070))),"")</f>
        <v/>
      </c>
    </row>
    <row r="1071" spans="1:6">
      <c r="A1071" s="1" t="s">
        <v>23</v>
      </c>
      <c r="B1071" s="3">
        <v>1</v>
      </c>
      <c r="D1071" s="1" t="str">
        <f>IF(COUNTIF($A$3:A1071,A1071)=1,MATCH(A1071,$A$3:$A$2037,0),"")</f>
        <v/>
      </c>
      <c r="F1071" s="1" t="str" cm="1">
        <f t="array" ref="F1071">IFERROR(INDEX($A$3:$A$1001,SMALL(IF($D$3:$D$1001&lt;&gt;"",ROW($D$3:$D$1001)-1),ROW(A1071))),"")</f>
        <v/>
      </c>
    </row>
    <row r="1072" spans="1:6">
      <c r="A1072" s="1" t="s">
        <v>36</v>
      </c>
      <c r="B1072" s="3">
        <v>3</v>
      </c>
      <c r="D1072" s="1" t="str">
        <f>IF(COUNTIF($A$3:A1072,A1072)=1,MATCH(A1072,$A$3:$A$2037,0),"")</f>
        <v/>
      </c>
      <c r="F1072" s="1" t="str" cm="1">
        <f t="array" ref="F1072">IFERROR(INDEX($A$3:$A$1001,SMALL(IF($D$3:$D$1001&lt;&gt;"",ROW($D$3:$D$1001)-1),ROW(A1072))),"")</f>
        <v/>
      </c>
    </row>
    <row r="1073" spans="1:6">
      <c r="A1073" s="1" t="s">
        <v>25</v>
      </c>
      <c r="B1073" s="3">
        <v>2</v>
      </c>
      <c r="D1073" s="1" t="str">
        <f>IF(COUNTIF($A$3:A1073,A1073)=1,MATCH(A1073,$A$3:$A$2037,0),"")</f>
        <v/>
      </c>
      <c r="F1073" s="1" t="str" cm="1">
        <f t="array" ref="F1073">IFERROR(INDEX($A$3:$A$1001,SMALL(IF($D$3:$D$1001&lt;&gt;"",ROW($D$3:$D$1001)-1),ROW(A1073))),"")</f>
        <v/>
      </c>
    </row>
    <row r="1074" spans="1:6">
      <c r="A1074" s="1" t="s">
        <v>26</v>
      </c>
      <c r="B1074" s="3">
        <v>6</v>
      </c>
      <c r="D1074" s="1" t="str">
        <f>IF(COUNTIF($A$3:A1074,A1074)=1,MATCH(A1074,$A$3:$A$2037,0),"")</f>
        <v/>
      </c>
      <c r="F1074" s="1" t="str" cm="1">
        <f t="array" ref="F1074">IFERROR(INDEX($A$3:$A$1001,SMALL(IF($D$3:$D$1001&lt;&gt;"",ROW($D$3:$D$1001)-1),ROW(A1074))),"")</f>
        <v/>
      </c>
    </row>
    <row r="1075" spans="1:6">
      <c r="A1075" s="1" t="s">
        <v>37</v>
      </c>
      <c r="B1075" s="3">
        <v>5</v>
      </c>
      <c r="D1075" s="1" t="str">
        <f>IF(COUNTIF($A$3:A1075,A1075)=1,MATCH(A1075,$A$3:$A$2037,0),"")</f>
        <v/>
      </c>
      <c r="F1075" s="1" t="str" cm="1">
        <f t="array" ref="F1075">IFERROR(INDEX($A$3:$A$1001,SMALL(IF($D$3:$D$1001&lt;&gt;"",ROW($D$3:$D$1001)-1),ROW(A1075))),"")</f>
        <v/>
      </c>
    </row>
    <row r="1076" spans="1:6">
      <c r="A1076" s="1" t="s">
        <v>27</v>
      </c>
      <c r="B1076" s="3">
        <v>3</v>
      </c>
      <c r="D1076" s="1" t="str">
        <f>IF(COUNTIF($A$3:A1076,A1076)=1,MATCH(A1076,$A$3:$A$2037,0),"")</f>
        <v/>
      </c>
      <c r="F1076" s="1" t="str" cm="1">
        <f t="array" ref="F1076">IFERROR(INDEX($A$3:$A$1001,SMALL(IF($D$3:$D$1001&lt;&gt;"",ROW($D$3:$D$1001)-1),ROW(A1076))),"")</f>
        <v/>
      </c>
    </row>
    <row r="1077" spans="1:6">
      <c r="A1077" s="1" t="s">
        <v>32</v>
      </c>
      <c r="B1077" s="3">
        <v>19</v>
      </c>
      <c r="D1077" s="1" t="str">
        <f>IF(COUNTIF($A$3:A1077,A1077)=1,MATCH(A1077,$A$3:$A$2037,0),"")</f>
        <v/>
      </c>
      <c r="F1077" s="1" t="str" cm="1">
        <f t="array" ref="F1077">IFERROR(INDEX($A$3:$A$1001,SMALL(IF($D$3:$D$1001&lt;&gt;"",ROW($D$3:$D$1001)-1),ROW(A1077))),"")</f>
        <v/>
      </c>
    </row>
    <row r="1078" spans="1:6">
      <c r="A1078" s="1" t="s">
        <v>16</v>
      </c>
      <c r="B1078" s="3">
        <v>19</v>
      </c>
      <c r="D1078" s="1" t="str">
        <f>IF(COUNTIF($A$3:A1078,A1078)=1,MATCH(A1078,$A$3:$A$2037,0),"")</f>
        <v/>
      </c>
      <c r="F1078" s="1" t="str" cm="1">
        <f t="array" ref="F1078">IFERROR(INDEX($A$3:$A$1001,SMALL(IF($D$3:$D$1001&lt;&gt;"",ROW($D$3:$D$1001)-1),ROW(A1078))),"")</f>
        <v/>
      </c>
    </row>
    <row r="1079" spans="1:6">
      <c r="A1079" s="1" t="s">
        <v>18</v>
      </c>
      <c r="B1079" s="3">
        <v>12</v>
      </c>
      <c r="D1079" s="1" t="str">
        <f>IF(COUNTIF($A$3:A1079,A1079)=1,MATCH(A1079,$A$3:$A$2037,0),"")</f>
        <v/>
      </c>
      <c r="F1079" s="1" t="str" cm="1">
        <f t="array" ref="F1079">IFERROR(INDEX($A$3:$A$1001,SMALL(IF($D$3:$D$1001&lt;&gt;"",ROW($D$3:$D$1001)-1),ROW(A1079))),"")</f>
        <v/>
      </c>
    </row>
    <row r="1080" spans="1:6">
      <c r="A1080" s="1" t="s">
        <v>19</v>
      </c>
      <c r="B1080" s="3">
        <v>18</v>
      </c>
      <c r="D1080" s="1" t="str">
        <f>IF(COUNTIF($A$3:A1080,A1080)=1,MATCH(A1080,$A$3:$A$2037,0),"")</f>
        <v/>
      </c>
      <c r="F1080" s="1" t="str" cm="1">
        <f t="array" ref="F1080">IFERROR(INDEX($A$3:$A$1001,SMALL(IF($D$3:$D$1001&lt;&gt;"",ROW($D$3:$D$1001)-1),ROW(A1080))),"")</f>
        <v/>
      </c>
    </row>
    <row r="1081" spans="1:6">
      <c r="A1081" s="1" t="s">
        <v>20</v>
      </c>
      <c r="B1081" s="3">
        <v>15</v>
      </c>
      <c r="D1081" s="1" t="str">
        <f>IF(COUNTIF($A$3:A1081,A1081)=1,MATCH(A1081,$A$3:$A$2037,0),"")</f>
        <v/>
      </c>
      <c r="F1081" s="1" t="str" cm="1">
        <f t="array" ref="F1081">IFERROR(INDEX($A$3:$A$1001,SMALL(IF($D$3:$D$1001&lt;&gt;"",ROW($D$3:$D$1001)-1),ROW(A1081))),"")</f>
        <v/>
      </c>
    </row>
    <row r="1082" spans="1:6">
      <c r="A1082" s="1" t="s">
        <v>33</v>
      </c>
      <c r="B1082" s="3">
        <v>10</v>
      </c>
      <c r="D1082" s="1" t="str">
        <f>IF(COUNTIF($A$3:A1082,A1082)=1,MATCH(A1082,$A$3:$A$2037,0),"")</f>
        <v/>
      </c>
      <c r="F1082" s="1" t="str" cm="1">
        <f t="array" ref="F1082">IFERROR(INDEX($A$3:$A$1001,SMALL(IF($D$3:$D$1001&lt;&gt;"",ROW($D$3:$D$1001)-1),ROW(A1082))),"")</f>
        <v/>
      </c>
    </row>
    <row r="1083" spans="1:6">
      <c r="A1083" s="1" t="s">
        <v>35</v>
      </c>
      <c r="B1083" s="3">
        <v>16</v>
      </c>
      <c r="D1083" s="1" t="str">
        <f>IF(COUNTIF($A$3:A1083,A1083)=1,MATCH(A1083,$A$3:$A$2037,0),"")</f>
        <v/>
      </c>
      <c r="F1083" s="1" t="str" cm="1">
        <f t="array" ref="F1083">IFERROR(INDEX($A$3:$A$1001,SMALL(IF($D$3:$D$1001&lt;&gt;"",ROW($D$3:$D$1001)-1),ROW(A1083))),"")</f>
        <v/>
      </c>
    </row>
    <row r="1084" spans="1:6">
      <c r="A1084" s="1" t="s">
        <v>22</v>
      </c>
      <c r="B1084" s="3">
        <v>5</v>
      </c>
      <c r="D1084" s="1" t="str">
        <f>IF(COUNTIF($A$3:A1084,A1084)=1,MATCH(A1084,$A$3:$A$2037,0),"")</f>
        <v/>
      </c>
      <c r="F1084" s="1" t="str" cm="1">
        <f t="array" ref="F1084">IFERROR(INDEX($A$3:$A$1001,SMALL(IF($D$3:$D$1001&lt;&gt;"",ROW($D$3:$D$1001)-1),ROW(A1084))),"")</f>
        <v/>
      </c>
    </row>
    <row r="1085" spans="1:6">
      <c r="A1085" s="1" t="s">
        <v>36</v>
      </c>
      <c r="B1085" s="3">
        <v>6</v>
      </c>
      <c r="D1085" s="1" t="str">
        <f>IF(COUNTIF($A$3:A1085,A1085)=1,MATCH(A1085,$A$3:$A$2037,0),"")</f>
        <v/>
      </c>
      <c r="F1085" s="1" t="str" cm="1">
        <f t="array" ref="F1085">IFERROR(INDEX($A$3:$A$1001,SMALL(IF($D$3:$D$1001&lt;&gt;"",ROW($D$3:$D$1001)-1),ROW(A1085))),"")</f>
        <v/>
      </c>
    </row>
    <row r="1086" spans="1:6">
      <c r="A1086" s="1" t="s">
        <v>25</v>
      </c>
      <c r="B1086" s="3">
        <v>14</v>
      </c>
      <c r="D1086" s="1" t="str">
        <f>IF(COUNTIF($A$3:A1086,A1086)=1,MATCH(A1086,$A$3:$A$2037,0),"")</f>
        <v/>
      </c>
      <c r="F1086" s="1" t="str" cm="1">
        <f t="array" ref="F1086">IFERROR(INDEX($A$3:$A$1001,SMALL(IF($D$3:$D$1001&lt;&gt;"",ROW($D$3:$D$1001)-1),ROW(A1086))),"")</f>
        <v/>
      </c>
    </row>
    <row r="1087" spans="1:6">
      <c r="A1087" s="1" t="s">
        <v>26</v>
      </c>
      <c r="B1087" s="3">
        <v>14</v>
      </c>
      <c r="D1087" s="1" t="str">
        <f>IF(COUNTIF($A$3:A1087,A1087)=1,MATCH(A1087,$A$3:$A$2037,0),"")</f>
        <v/>
      </c>
      <c r="F1087" s="1" t="str" cm="1">
        <f t="array" ref="F1087">IFERROR(INDEX($A$3:$A$1001,SMALL(IF($D$3:$D$1001&lt;&gt;"",ROW($D$3:$D$1001)-1),ROW(A1087))),"")</f>
        <v/>
      </c>
    </row>
    <row r="1088" spans="1:6">
      <c r="A1088" s="1" t="s">
        <v>44</v>
      </c>
      <c r="B1088" s="3">
        <v>8</v>
      </c>
      <c r="D1088" s="1" t="str">
        <f>IF(COUNTIF($A$3:A1088,A1088)=1,MATCH(A1088,$A$3:$A$2037,0),"")</f>
        <v/>
      </c>
      <c r="F1088" s="1" t="str" cm="1">
        <f t="array" ref="F1088">IFERROR(INDEX($A$3:$A$1001,SMALL(IF($D$3:$D$1001&lt;&gt;"",ROW($D$3:$D$1001)-1),ROW(A1088))),"")</f>
        <v/>
      </c>
    </row>
    <row r="1089" spans="1:6">
      <c r="A1089" s="1" t="s">
        <v>32</v>
      </c>
      <c r="B1089" s="3">
        <v>9</v>
      </c>
      <c r="D1089" s="1" t="str">
        <f>IF(COUNTIF($A$3:A1089,A1089)=1,MATCH(A1089,$A$3:$A$2037,0),"")</f>
        <v/>
      </c>
      <c r="F1089" s="1" t="str" cm="1">
        <f t="array" ref="F1089">IFERROR(INDEX($A$3:$A$1001,SMALL(IF($D$3:$D$1001&lt;&gt;"",ROW($D$3:$D$1001)-1),ROW(A1089))),"")</f>
        <v/>
      </c>
    </row>
    <row r="1090" spans="1:6">
      <c r="A1090" s="1" t="s">
        <v>16</v>
      </c>
      <c r="B1090" s="3">
        <v>4</v>
      </c>
      <c r="D1090" s="1" t="str">
        <f>IF(COUNTIF($A$3:A1090,A1090)=1,MATCH(A1090,$A$3:$A$2037,0),"")</f>
        <v/>
      </c>
      <c r="F1090" s="1" t="str" cm="1">
        <f t="array" ref="F1090">IFERROR(INDEX($A$3:$A$1001,SMALL(IF($D$3:$D$1001&lt;&gt;"",ROW($D$3:$D$1001)-1),ROW(A1090))),"")</f>
        <v/>
      </c>
    </row>
    <row r="1091" spans="1:6">
      <c r="A1091" s="1" t="s">
        <v>20</v>
      </c>
      <c r="B1091" s="3">
        <v>5</v>
      </c>
      <c r="D1091" s="1" t="str">
        <f>IF(COUNTIF($A$3:A1091,A1091)=1,MATCH(A1091,$A$3:$A$2037,0),"")</f>
        <v/>
      </c>
      <c r="F1091" s="1" t="str" cm="1">
        <f t="array" ref="F1091">IFERROR(INDEX($A$3:$A$1001,SMALL(IF($D$3:$D$1001&lt;&gt;"",ROW($D$3:$D$1001)-1),ROW(A1091))),"")</f>
        <v/>
      </c>
    </row>
    <row r="1092" spans="1:6">
      <c r="A1092" s="1" t="s">
        <v>33</v>
      </c>
      <c r="B1092" s="3">
        <v>13</v>
      </c>
      <c r="D1092" s="1" t="str">
        <f>IF(COUNTIF($A$3:A1092,A1092)=1,MATCH(A1092,$A$3:$A$2037,0),"")</f>
        <v/>
      </c>
      <c r="F1092" s="1" t="str" cm="1">
        <f t="array" ref="F1092">IFERROR(INDEX($A$3:$A$1001,SMALL(IF($D$3:$D$1001&lt;&gt;"",ROW($D$3:$D$1001)-1),ROW(A1092))),"")</f>
        <v/>
      </c>
    </row>
    <row r="1093" spans="1:6">
      <c r="A1093" s="1" t="s">
        <v>23</v>
      </c>
      <c r="B1093" s="3">
        <v>8</v>
      </c>
      <c r="D1093" s="1" t="str">
        <f>IF(COUNTIF($A$3:A1093,A1093)=1,MATCH(A1093,$A$3:$A$2037,0),"")</f>
        <v/>
      </c>
      <c r="F1093" s="1" t="str" cm="1">
        <f t="array" ref="F1093">IFERROR(INDEX($A$3:$A$1001,SMALL(IF($D$3:$D$1001&lt;&gt;"",ROW($D$3:$D$1001)-1),ROW(A1093))),"")</f>
        <v/>
      </c>
    </row>
    <row r="1094" spans="1:6">
      <c r="A1094" s="1" t="s">
        <v>36</v>
      </c>
      <c r="B1094" s="3">
        <v>10</v>
      </c>
      <c r="D1094" s="1" t="str">
        <f>IF(COUNTIF($A$3:A1094,A1094)=1,MATCH(A1094,$A$3:$A$2037,0),"")</f>
        <v/>
      </c>
      <c r="F1094" s="1" t="str" cm="1">
        <f t="array" ref="F1094">IFERROR(INDEX($A$3:$A$1001,SMALL(IF($D$3:$D$1001&lt;&gt;"",ROW($D$3:$D$1001)-1),ROW(A1094))),"")</f>
        <v/>
      </c>
    </row>
    <row r="1095" spans="1:6">
      <c r="A1095" s="1" t="s">
        <v>42</v>
      </c>
      <c r="B1095" s="3">
        <v>8</v>
      </c>
      <c r="D1095" s="1" t="str">
        <f>IF(COUNTIF($A$3:A1095,A1095)=1,MATCH(A1095,$A$3:$A$2037,0),"")</f>
        <v/>
      </c>
      <c r="F1095" s="1" t="str" cm="1">
        <f t="array" ref="F1095">IFERROR(INDEX($A$3:$A$1001,SMALL(IF($D$3:$D$1001&lt;&gt;"",ROW($D$3:$D$1001)-1),ROW(A1095))),"")</f>
        <v/>
      </c>
    </row>
    <row r="1096" spans="1:6">
      <c r="A1096" s="1" t="s">
        <v>25</v>
      </c>
      <c r="B1096" s="3">
        <v>10</v>
      </c>
      <c r="D1096" s="1" t="str">
        <f>IF(COUNTIF($A$3:A1096,A1096)=1,MATCH(A1096,$A$3:$A$2037,0),"")</f>
        <v/>
      </c>
      <c r="F1096" s="1" t="str" cm="1">
        <f t="array" ref="F1096">IFERROR(INDEX($A$3:$A$1001,SMALL(IF($D$3:$D$1001&lt;&gt;"",ROW($D$3:$D$1001)-1),ROW(A1096))),"")</f>
        <v/>
      </c>
    </row>
    <row r="1097" spans="1:6">
      <c r="A1097" s="1" t="s">
        <v>43</v>
      </c>
      <c r="B1097" s="3">
        <v>9</v>
      </c>
      <c r="D1097" s="1" t="str">
        <f>IF(COUNTIF($A$3:A1097,A1097)=1,MATCH(A1097,$A$3:$A$2037,0),"")</f>
        <v/>
      </c>
      <c r="F1097" s="1" t="str" cm="1">
        <f t="array" ref="F1097">IFERROR(INDEX($A$3:$A$1001,SMALL(IF($D$3:$D$1001&lt;&gt;"",ROW($D$3:$D$1001)-1),ROW(A1097))),"")</f>
        <v/>
      </c>
    </row>
    <row r="1098" spans="1:6">
      <c r="A1098" s="1" t="s">
        <v>26</v>
      </c>
      <c r="B1098" s="3">
        <v>12</v>
      </c>
      <c r="D1098" s="1" t="str">
        <f>IF(COUNTIF($A$3:A1098,A1098)=1,MATCH(A1098,$A$3:$A$2037,0),"")</f>
        <v/>
      </c>
      <c r="F1098" s="1" t="str" cm="1">
        <f t="array" ref="F1098">IFERROR(INDEX($A$3:$A$1001,SMALL(IF($D$3:$D$1001&lt;&gt;"",ROW($D$3:$D$1001)-1),ROW(A1098))),"")</f>
        <v/>
      </c>
    </row>
    <row r="1099" spans="1:6">
      <c r="A1099" s="1" t="s">
        <v>44</v>
      </c>
      <c r="B1099" s="3">
        <v>7</v>
      </c>
      <c r="D1099" s="1" t="str">
        <f>IF(COUNTIF($A$3:A1099,A1099)=1,MATCH(A1099,$A$3:$A$2037,0),"")</f>
        <v/>
      </c>
      <c r="F1099" s="1" t="str" cm="1">
        <f t="array" ref="F1099">IFERROR(INDEX($A$3:$A$1001,SMALL(IF($D$3:$D$1001&lt;&gt;"",ROW($D$3:$D$1001)-1),ROW(A1099))),"")</f>
        <v/>
      </c>
    </row>
    <row r="1100" spans="1:6">
      <c r="A1100" s="1" t="s">
        <v>27</v>
      </c>
      <c r="B1100" s="3">
        <v>8</v>
      </c>
      <c r="D1100" s="1" t="str">
        <f>IF(COUNTIF($A$3:A1100,A1100)=1,MATCH(A1100,$A$3:$A$2037,0),"")</f>
        <v/>
      </c>
      <c r="F1100" s="1" t="str" cm="1">
        <f t="array" ref="F1100">IFERROR(INDEX($A$3:$A$1001,SMALL(IF($D$3:$D$1001&lt;&gt;"",ROW($D$3:$D$1001)-1),ROW(A1100))),"")</f>
        <v/>
      </c>
    </row>
    <row r="1101" spans="1:6">
      <c r="A1101" s="1" t="s">
        <v>16</v>
      </c>
      <c r="B1101" s="3">
        <v>18</v>
      </c>
      <c r="D1101" s="1" t="str">
        <f>IF(COUNTIF($A$3:A1101,A1101)=1,MATCH(A1101,$A$3:$A$2037,0),"")</f>
        <v/>
      </c>
      <c r="F1101" s="1" t="str" cm="1">
        <f t="array" ref="F1101">IFERROR(INDEX($A$3:$A$1001,SMALL(IF($D$3:$D$1001&lt;&gt;"",ROW($D$3:$D$1001)-1),ROW(A1101))),"")</f>
        <v/>
      </c>
    </row>
    <row r="1102" spans="1:6">
      <c r="A1102" s="1" t="s">
        <v>18</v>
      </c>
      <c r="B1102" s="3">
        <v>9</v>
      </c>
      <c r="D1102" s="1" t="str">
        <f>IF(COUNTIF($A$3:A1102,A1102)=1,MATCH(A1102,$A$3:$A$2037,0),"")</f>
        <v/>
      </c>
      <c r="F1102" s="1" t="str" cm="1">
        <f t="array" ref="F1102">IFERROR(INDEX($A$3:$A$1001,SMALL(IF($D$3:$D$1001&lt;&gt;"",ROW($D$3:$D$1001)-1),ROW(A1102))),"")</f>
        <v/>
      </c>
    </row>
    <row r="1103" spans="1:6">
      <c r="A1103" s="1" t="s">
        <v>19</v>
      </c>
      <c r="B1103" s="3">
        <v>16</v>
      </c>
      <c r="D1103" s="1" t="str">
        <f>IF(COUNTIF($A$3:A1103,A1103)=1,MATCH(A1103,$A$3:$A$2037,0),"")</f>
        <v/>
      </c>
      <c r="F1103" s="1" t="str" cm="1">
        <f t="array" ref="F1103">IFERROR(INDEX($A$3:$A$1001,SMALL(IF($D$3:$D$1001&lt;&gt;"",ROW($D$3:$D$1001)-1),ROW(A1103))),"")</f>
        <v/>
      </c>
    </row>
    <row r="1104" spans="1:6">
      <c r="A1104" s="1" t="s">
        <v>20</v>
      </c>
      <c r="B1104" s="3">
        <v>13</v>
      </c>
      <c r="D1104" s="1" t="str">
        <f>IF(COUNTIF($A$3:A1104,A1104)=1,MATCH(A1104,$A$3:$A$2037,0),"")</f>
        <v/>
      </c>
      <c r="F1104" s="1" t="str" cm="1">
        <f t="array" ref="F1104">IFERROR(INDEX($A$3:$A$1001,SMALL(IF($D$3:$D$1001&lt;&gt;"",ROW($D$3:$D$1001)-1),ROW(A1104))),"")</f>
        <v/>
      </c>
    </row>
    <row r="1105" spans="1:6">
      <c r="A1105" s="1" t="s">
        <v>35</v>
      </c>
      <c r="B1105" s="3">
        <v>17</v>
      </c>
      <c r="D1105" s="1" t="str">
        <f>IF(COUNTIF($A$3:A1105,A1105)=1,MATCH(A1105,$A$3:$A$2037,0),"")</f>
        <v/>
      </c>
      <c r="F1105" s="1" t="str" cm="1">
        <f t="array" ref="F1105">IFERROR(INDEX($A$3:$A$1001,SMALL(IF($D$3:$D$1001&lt;&gt;"",ROW($D$3:$D$1001)-1),ROW(A1105))),"")</f>
        <v/>
      </c>
    </row>
    <row r="1106" spans="1:6">
      <c r="A1106" s="1" t="s">
        <v>21</v>
      </c>
      <c r="B1106" s="3">
        <v>13</v>
      </c>
      <c r="D1106" s="1" t="str">
        <f>IF(COUNTIF($A$3:A1106,A1106)=1,MATCH(A1106,$A$3:$A$2037,0),"")</f>
        <v/>
      </c>
      <c r="F1106" s="1" t="str" cm="1">
        <f t="array" ref="F1106">IFERROR(INDEX($A$3:$A$1001,SMALL(IF($D$3:$D$1001&lt;&gt;"",ROW($D$3:$D$1001)-1),ROW(A1106))),"")</f>
        <v/>
      </c>
    </row>
    <row r="1107" spans="1:6">
      <c r="A1107" s="1" t="s">
        <v>22</v>
      </c>
      <c r="B1107" s="3">
        <v>9</v>
      </c>
      <c r="D1107" s="1" t="str">
        <f>IF(COUNTIF($A$3:A1107,A1107)=1,MATCH(A1107,$A$3:$A$2037,0),"")</f>
        <v/>
      </c>
      <c r="F1107" s="1" t="str" cm="1">
        <f t="array" ref="F1107">IFERROR(INDEX($A$3:$A$1001,SMALL(IF($D$3:$D$1001&lt;&gt;"",ROW($D$3:$D$1001)-1),ROW(A1107))),"")</f>
        <v/>
      </c>
    </row>
    <row r="1108" spans="1:6">
      <c r="A1108" s="1" t="s">
        <v>23</v>
      </c>
      <c r="B1108" s="3">
        <v>3</v>
      </c>
      <c r="D1108" s="1" t="str">
        <f>IF(COUNTIF($A$3:A1108,A1108)=1,MATCH(A1108,$A$3:$A$2037,0),"")</f>
        <v/>
      </c>
      <c r="F1108" s="1" t="str" cm="1">
        <f t="array" ref="F1108">IFERROR(INDEX($A$3:$A$1001,SMALL(IF($D$3:$D$1001&lt;&gt;"",ROW($D$3:$D$1001)-1),ROW(A1108))),"")</f>
        <v/>
      </c>
    </row>
    <row r="1109" spans="1:6">
      <c r="A1109" s="1" t="s">
        <v>42</v>
      </c>
      <c r="B1109" s="3">
        <v>14</v>
      </c>
      <c r="D1109" s="1" t="str">
        <f>IF(COUNTIF($A$3:A1109,A1109)=1,MATCH(A1109,$A$3:$A$2037,0),"")</f>
        <v/>
      </c>
      <c r="F1109" s="1" t="str" cm="1">
        <f t="array" ref="F1109">IFERROR(INDEX($A$3:$A$1001,SMALL(IF($D$3:$D$1001&lt;&gt;"",ROW($D$3:$D$1001)-1),ROW(A1109))),"")</f>
        <v/>
      </c>
    </row>
    <row r="1110" spans="1:6">
      <c r="A1110" s="1" t="s">
        <v>25</v>
      </c>
      <c r="B1110" s="3">
        <v>20</v>
      </c>
      <c r="D1110" s="1" t="str">
        <f>IF(COUNTIF($A$3:A1110,A1110)=1,MATCH(A1110,$A$3:$A$2037,0),"")</f>
        <v/>
      </c>
      <c r="F1110" s="1" t="str" cm="1">
        <f t="array" ref="F1110">IFERROR(INDEX($A$3:$A$1001,SMALL(IF($D$3:$D$1001&lt;&gt;"",ROW($D$3:$D$1001)-1),ROW(A1110))),"")</f>
        <v/>
      </c>
    </row>
    <row r="1111" spans="1:6">
      <c r="A1111" s="1" t="s">
        <v>26</v>
      </c>
      <c r="B1111" s="3">
        <v>7</v>
      </c>
      <c r="D1111" s="1" t="str">
        <f>IF(COUNTIF($A$3:A1111,A1111)=1,MATCH(A1111,$A$3:$A$2037,0),"")</f>
        <v/>
      </c>
      <c r="F1111" s="1" t="str" cm="1">
        <f t="array" ref="F1111">IFERROR(INDEX($A$3:$A$1001,SMALL(IF($D$3:$D$1001&lt;&gt;"",ROW($D$3:$D$1001)-1),ROW(A1111))),"")</f>
        <v/>
      </c>
    </row>
    <row r="1112" spans="1:6">
      <c r="A1112" s="1" t="s">
        <v>27</v>
      </c>
      <c r="B1112" s="3">
        <v>10</v>
      </c>
      <c r="D1112" s="1" t="str">
        <f>IF(COUNTIF($A$3:A1112,A1112)=1,MATCH(A1112,$A$3:$A$2037,0),"")</f>
        <v/>
      </c>
      <c r="F1112" s="1" t="str" cm="1">
        <f t="array" ref="F1112">IFERROR(INDEX($A$3:$A$1001,SMALL(IF($D$3:$D$1001&lt;&gt;"",ROW($D$3:$D$1001)-1),ROW(A1112))),"")</f>
        <v/>
      </c>
    </row>
    <row r="1113" spans="1:6">
      <c r="A1113" s="1" t="s">
        <v>32</v>
      </c>
      <c r="B1113" s="3">
        <v>20</v>
      </c>
      <c r="D1113" s="1" t="str">
        <f>IF(COUNTIF($A$3:A1113,A1113)=1,MATCH(A1113,$A$3:$A$2037,0),"")</f>
        <v/>
      </c>
      <c r="F1113" s="1" t="str" cm="1">
        <f t="array" ref="F1113">IFERROR(INDEX($A$3:$A$1001,SMALL(IF($D$3:$D$1001&lt;&gt;"",ROW($D$3:$D$1001)-1),ROW(A1113))),"")</f>
        <v/>
      </c>
    </row>
    <row r="1114" spans="1:6">
      <c r="A1114" s="1" t="s">
        <v>16</v>
      </c>
      <c r="B1114" s="3">
        <v>19</v>
      </c>
      <c r="D1114" s="1" t="str">
        <f>IF(COUNTIF($A$3:A1114,A1114)=1,MATCH(A1114,$A$3:$A$2037,0),"")</f>
        <v/>
      </c>
      <c r="F1114" s="1" t="str" cm="1">
        <f t="array" ref="F1114">IFERROR(INDEX($A$3:$A$1001,SMALL(IF($D$3:$D$1001&lt;&gt;"",ROW($D$3:$D$1001)-1),ROW(A1114))),"")</f>
        <v/>
      </c>
    </row>
    <row r="1115" spans="1:6">
      <c r="A1115" s="1" t="s">
        <v>18</v>
      </c>
      <c r="B1115" s="3">
        <v>10</v>
      </c>
      <c r="D1115" s="1" t="str">
        <f>IF(COUNTIF($A$3:A1115,A1115)=1,MATCH(A1115,$A$3:$A$2037,0),"")</f>
        <v/>
      </c>
      <c r="F1115" s="1" t="str" cm="1">
        <f t="array" ref="F1115">IFERROR(INDEX($A$3:$A$1001,SMALL(IF($D$3:$D$1001&lt;&gt;"",ROW($D$3:$D$1001)-1),ROW(A1115))),"")</f>
        <v/>
      </c>
    </row>
    <row r="1116" spans="1:6">
      <c r="A1116" s="1" t="s">
        <v>19</v>
      </c>
      <c r="B1116" s="3">
        <v>14</v>
      </c>
      <c r="D1116" s="1" t="str">
        <f>IF(COUNTIF($A$3:A1116,A1116)=1,MATCH(A1116,$A$3:$A$2037,0),"")</f>
        <v/>
      </c>
      <c r="F1116" s="1" t="str" cm="1">
        <f t="array" ref="F1116">IFERROR(INDEX($A$3:$A$1001,SMALL(IF($D$3:$D$1001&lt;&gt;"",ROW($D$3:$D$1001)-1),ROW(A1116))),"")</f>
        <v/>
      </c>
    </row>
    <row r="1117" spans="1:6">
      <c r="A1117" s="1" t="s">
        <v>33</v>
      </c>
      <c r="B1117" s="3">
        <v>23</v>
      </c>
      <c r="D1117" s="1" t="str">
        <f>IF(COUNTIF($A$3:A1117,A1117)=1,MATCH(A1117,$A$3:$A$2037,0),"")</f>
        <v/>
      </c>
      <c r="F1117" s="1" t="str" cm="1">
        <f t="array" ref="F1117">IFERROR(INDEX($A$3:$A$1001,SMALL(IF($D$3:$D$1001&lt;&gt;"",ROW($D$3:$D$1001)-1),ROW(A1117))),"")</f>
        <v/>
      </c>
    </row>
    <row r="1118" spans="1:6">
      <c r="A1118" s="1" t="s">
        <v>35</v>
      </c>
      <c r="B1118" s="3">
        <v>17</v>
      </c>
      <c r="D1118" s="1" t="str">
        <f>IF(COUNTIF($A$3:A1118,A1118)=1,MATCH(A1118,$A$3:$A$2037,0),"")</f>
        <v/>
      </c>
      <c r="F1118" s="1" t="str" cm="1">
        <f t="array" ref="F1118">IFERROR(INDEX($A$3:$A$1001,SMALL(IF($D$3:$D$1001&lt;&gt;"",ROW($D$3:$D$1001)-1),ROW(A1118))),"")</f>
        <v/>
      </c>
    </row>
    <row r="1119" spans="1:6">
      <c r="A1119" s="1" t="s">
        <v>23</v>
      </c>
      <c r="B1119" s="3">
        <v>15</v>
      </c>
      <c r="D1119" s="1" t="str">
        <f>IF(COUNTIF($A$3:A1119,A1119)=1,MATCH(A1119,$A$3:$A$2037,0),"")</f>
        <v/>
      </c>
      <c r="F1119" s="1" t="str" cm="1">
        <f t="array" ref="F1119">IFERROR(INDEX($A$3:$A$1001,SMALL(IF($D$3:$D$1001&lt;&gt;"",ROW($D$3:$D$1001)-1),ROW(A1119))),"")</f>
        <v/>
      </c>
    </row>
    <row r="1120" spans="1:6">
      <c r="A1120" s="1" t="s">
        <v>36</v>
      </c>
      <c r="B1120" s="3">
        <v>20</v>
      </c>
      <c r="D1120" s="1" t="str">
        <f>IF(COUNTIF($A$3:A1120,A1120)=1,MATCH(A1120,$A$3:$A$2037,0),"")</f>
        <v/>
      </c>
      <c r="F1120" s="1" t="str" cm="1">
        <f t="array" ref="F1120">IFERROR(INDEX($A$3:$A$1001,SMALL(IF($D$3:$D$1001&lt;&gt;"",ROW($D$3:$D$1001)-1),ROW(A1120))),"")</f>
        <v/>
      </c>
    </row>
    <row r="1121" spans="1:6">
      <c r="A1121" s="1" t="s">
        <v>24</v>
      </c>
      <c r="B1121" s="3">
        <v>17</v>
      </c>
      <c r="D1121" s="1" t="str">
        <f>IF(COUNTIF($A$3:A1121,A1121)=1,MATCH(A1121,$A$3:$A$2037,0),"")</f>
        <v/>
      </c>
      <c r="F1121" s="1" t="str" cm="1">
        <f t="array" ref="F1121">IFERROR(INDEX($A$3:$A$1001,SMALL(IF($D$3:$D$1001&lt;&gt;"",ROW($D$3:$D$1001)-1),ROW(A1121))),"")</f>
        <v/>
      </c>
    </row>
    <row r="1122" spans="1:6">
      <c r="A1122" s="1" t="s">
        <v>43</v>
      </c>
      <c r="B1122" s="3">
        <v>28</v>
      </c>
      <c r="D1122" s="1" t="str">
        <f>IF(COUNTIF($A$3:A1122,A1122)=1,MATCH(A1122,$A$3:$A$2037,0),"")</f>
        <v/>
      </c>
      <c r="F1122" s="1" t="str" cm="1">
        <f t="array" ref="F1122">IFERROR(INDEX($A$3:$A$1001,SMALL(IF($D$3:$D$1001&lt;&gt;"",ROW($D$3:$D$1001)-1),ROW(A1122))),"")</f>
        <v/>
      </c>
    </row>
    <row r="1123" spans="1:6">
      <c r="A1123" s="1" t="s">
        <v>26</v>
      </c>
      <c r="B1123" s="3">
        <v>11</v>
      </c>
      <c r="D1123" s="1" t="str">
        <f>IF(COUNTIF($A$3:A1123,A1123)=1,MATCH(A1123,$A$3:$A$2037,0),"")</f>
        <v/>
      </c>
      <c r="F1123" s="1" t="str" cm="1">
        <f t="array" ref="F1123">IFERROR(INDEX($A$3:$A$1001,SMALL(IF($D$3:$D$1001&lt;&gt;"",ROW($D$3:$D$1001)-1),ROW(A1123))),"")</f>
        <v/>
      </c>
    </row>
    <row r="1124" spans="1:6">
      <c r="A1124" s="1" t="s">
        <v>27</v>
      </c>
      <c r="B1124" s="3">
        <v>26</v>
      </c>
      <c r="D1124" s="1" t="str">
        <f>IF(COUNTIF($A$3:A1124,A1124)=1,MATCH(A1124,$A$3:$A$2037,0),"")</f>
        <v/>
      </c>
      <c r="F1124" s="1" t="str" cm="1">
        <f t="array" ref="F1124">IFERROR(INDEX($A$3:$A$1001,SMALL(IF($D$3:$D$1001&lt;&gt;"",ROW($D$3:$D$1001)-1),ROW(A1124))),"")</f>
        <v/>
      </c>
    </row>
    <row r="1125" spans="1:6">
      <c r="A1125" s="1" t="s">
        <v>16</v>
      </c>
      <c r="B1125" s="3">
        <v>2</v>
      </c>
      <c r="D1125" s="1" t="str">
        <f>IF(COUNTIF($A$3:A1125,A1125)=1,MATCH(A1125,$A$3:$A$2037,0),"")</f>
        <v/>
      </c>
      <c r="F1125" s="1" t="str" cm="1">
        <f t="array" ref="F1125">IFERROR(INDEX($A$3:$A$1001,SMALL(IF($D$3:$D$1001&lt;&gt;"",ROW($D$3:$D$1001)-1),ROW(A1125))),"")</f>
        <v/>
      </c>
    </row>
    <row r="1126" spans="1:6">
      <c r="A1126" s="1" t="s">
        <v>18</v>
      </c>
      <c r="B1126" s="3">
        <v>4</v>
      </c>
      <c r="D1126" s="1" t="str">
        <f>IF(COUNTIF($A$3:A1126,A1126)=1,MATCH(A1126,$A$3:$A$2037,0),"")</f>
        <v/>
      </c>
      <c r="F1126" s="1" t="str" cm="1">
        <f t="array" ref="F1126">IFERROR(INDEX($A$3:$A$1001,SMALL(IF($D$3:$D$1001&lt;&gt;"",ROW($D$3:$D$1001)-1),ROW(A1126))),"")</f>
        <v/>
      </c>
    </row>
    <row r="1127" spans="1:6">
      <c r="A1127" s="1" t="s">
        <v>20</v>
      </c>
      <c r="B1127" s="3">
        <v>3</v>
      </c>
      <c r="D1127" s="1" t="str">
        <f>IF(COUNTIF($A$3:A1127,A1127)=1,MATCH(A1127,$A$3:$A$2037,0),"")</f>
        <v/>
      </c>
      <c r="F1127" s="1" t="str" cm="1">
        <f t="array" ref="F1127">IFERROR(INDEX($A$3:$A$1001,SMALL(IF($D$3:$D$1001&lt;&gt;"",ROW($D$3:$D$1001)-1),ROW(A1127))),"")</f>
        <v/>
      </c>
    </row>
    <row r="1128" spans="1:6">
      <c r="A1128" s="1" t="s">
        <v>33</v>
      </c>
      <c r="B1128" s="3">
        <v>1</v>
      </c>
      <c r="D1128" s="1" t="str">
        <f>IF(COUNTIF($A$3:A1128,A1128)=1,MATCH(A1128,$A$3:$A$2037,0),"")</f>
        <v/>
      </c>
      <c r="F1128" s="1" t="str" cm="1">
        <f t="array" ref="F1128">IFERROR(INDEX($A$3:$A$1001,SMALL(IF($D$3:$D$1001&lt;&gt;"",ROW($D$3:$D$1001)-1),ROW(A1128))),"")</f>
        <v/>
      </c>
    </row>
    <row r="1129" spans="1:6">
      <c r="A1129" s="1" t="s">
        <v>42</v>
      </c>
      <c r="B1129" s="3">
        <v>2</v>
      </c>
      <c r="D1129" s="1" t="str">
        <f>IF(COUNTIF($A$3:A1129,A1129)=1,MATCH(A1129,$A$3:$A$2037,0),"")</f>
        <v/>
      </c>
      <c r="F1129" s="1" t="str" cm="1">
        <f t="array" ref="F1129">IFERROR(INDEX($A$3:$A$1001,SMALL(IF($D$3:$D$1001&lt;&gt;"",ROW($D$3:$D$1001)-1),ROW(A1129))),"")</f>
        <v/>
      </c>
    </row>
    <row r="1130" spans="1:6">
      <c r="A1130" s="1" t="s">
        <v>25</v>
      </c>
      <c r="B1130" s="3">
        <v>3</v>
      </c>
      <c r="D1130" s="1" t="str">
        <f>IF(COUNTIF($A$3:A1130,A1130)=1,MATCH(A1130,$A$3:$A$2037,0),"")</f>
        <v/>
      </c>
      <c r="F1130" s="1" t="str" cm="1">
        <f t="array" ref="F1130">IFERROR(INDEX($A$3:$A$1001,SMALL(IF($D$3:$D$1001&lt;&gt;"",ROW($D$3:$D$1001)-1),ROW(A1130))),"")</f>
        <v/>
      </c>
    </row>
    <row r="1131" spans="1:6">
      <c r="A1131" s="1" t="s">
        <v>26</v>
      </c>
      <c r="B1131" s="3">
        <v>1</v>
      </c>
      <c r="D1131" s="1" t="str">
        <f>IF(COUNTIF($A$3:A1131,A1131)=1,MATCH(A1131,$A$3:$A$2037,0),"")</f>
        <v/>
      </c>
      <c r="F1131" s="1" t="str" cm="1">
        <f t="array" ref="F1131">IFERROR(INDEX($A$3:$A$1001,SMALL(IF($D$3:$D$1001&lt;&gt;"",ROW($D$3:$D$1001)-1),ROW(A1131))),"")</f>
        <v/>
      </c>
    </row>
    <row r="1132" spans="1:6">
      <c r="A1132" s="1" t="s">
        <v>44</v>
      </c>
      <c r="B1132" s="3">
        <v>3</v>
      </c>
      <c r="D1132" s="1" t="str">
        <f>IF(COUNTIF($A$3:A1132,A1132)=1,MATCH(A1132,$A$3:$A$2037,0),"")</f>
        <v/>
      </c>
      <c r="F1132" s="1" t="str" cm="1">
        <f t="array" ref="F1132">IFERROR(INDEX($A$3:$A$1001,SMALL(IF($D$3:$D$1001&lt;&gt;"",ROW($D$3:$D$1001)-1),ROW(A1132))),"")</f>
        <v/>
      </c>
    </row>
    <row r="1133" spans="1:6">
      <c r="A1133" s="1" t="s">
        <v>27</v>
      </c>
      <c r="B1133" s="3">
        <v>3</v>
      </c>
      <c r="D1133" s="1" t="str">
        <f>IF(COUNTIF($A$3:A1133,A1133)=1,MATCH(A1133,$A$3:$A$2037,0),"")</f>
        <v/>
      </c>
      <c r="F1133" s="1" t="str" cm="1">
        <f t="array" ref="F1133">IFERROR(INDEX($A$3:$A$1001,SMALL(IF($D$3:$D$1001&lt;&gt;"",ROW($D$3:$D$1001)-1),ROW(A1133))),"")</f>
        <v/>
      </c>
    </row>
    <row r="1134" spans="1:6">
      <c r="A1134" s="1" t="s">
        <v>41</v>
      </c>
      <c r="B1134" s="3">
        <v>12</v>
      </c>
      <c r="D1134" s="1" t="str">
        <f>IF(COUNTIF($A$3:A1134,A1134)=1,MATCH(A1134,$A$3:$A$2037,0),"")</f>
        <v/>
      </c>
      <c r="F1134" s="1" t="str" cm="1">
        <f t="array" ref="F1134">IFERROR(INDEX($A$3:$A$1001,SMALL(IF($D$3:$D$1001&lt;&gt;"",ROW($D$3:$D$1001)-1),ROW(A1134))),"")</f>
        <v/>
      </c>
    </row>
    <row r="1135" spans="1:6">
      <c r="A1135" s="1" t="s">
        <v>32</v>
      </c>
      <c r="B1135" s="3">
        <v>16</v>
      </c>
      <c r="D1135" s="1" t="str">
        <f>IF(COUNTIF($A$3:A1135,A1135)=1,MATCH(A1135,$A$3:$A$2037,0),"")</f>
        <v/>
      </c>
      <c r="F1135" s="1" t="str" cm="1">
        <f t="array" ref="F1135">IFERROR(INDEX($A$3:$A$1001,SMALL(IF($D$3:$D$1001&lt;&gt;"",ROW($D$3:$D$1001)-1),ROW(A1135))),"")</f>
        <v/>
      </c>
    </row>
    <row r="1136" spans="1:6">
      <c r="A1136" s="1" t="s">
        <v>16</v>
      </c>
      <c r="B1136" s="3">
        <v>18</v>
      </c>
      <c r="D1136" s="1" t="str">
        <f>IF(COUNTIF($A$3:A1136,A1136)=1,MATCH(A1136,$A$3:$A$2037,0),"")</f>
        <v/>
      </c>
      <c r="F1136" s="1" t="str" cm="1">
        <f t="array" ref="F1136">IFERROR(INDEX($A$3:$A$1001,SMALL(IF($D$3:$D$1001&lt;&gt;"",ROW($D$3:$D$1001)-1),ROW(A1136))),"")</f>
        <v/>
      </c>
    </row>
    <row r="1137" spans="1:6">
      <c r="A1137" s="1" t="s">
        <v>18</v>
      </c>
      <c r="B1137" s="3">
        <v>7</v>
      </c>
      <c r="D1137" s="1" t="str">
        <f>IF(COUNTIF($A$3:A1137,A1137)=1,MATCH(A1137,$A$3:$A$2037,0),"")</f>
        <v/>
      </c>
      <c r="F1137" s="1" t="str" cm="1">
        <f t="array" ref="F1137">IFERROR(INDEX($A$3:$A$1001,SMALL(IF($D$3:$D$1001&lt;&gt;"",ROW($D$3:$D$1001)-1),ROW(A1137))),"")</f>
        <v/>
      </c>
    </row>
    <row r="1138" spans="1:6">
      <c r="A1138" s="1" t="s">
        <v>19</v>
      </c>
      <c r="B1138" s="3">
        <v>13</v>
      </c>
      <c r="D1138" s="1" t="str">
        <f>IF(COUNTIF($A$3:A1138,A1138)=1,MATCH(A1138,$A$3:$A$2037,0),"")</f>
        <v/>
      </c>
      <c r="F1138" s="1" t="str" cm="1">
        <f t="array" ref="F1138">IFERROR(INDEX($A$3:$A$1001,SMALL(IF($D$3:$D$1001&lt;&gt;"",ROW($D$3:$D$1001)-1),ROW(A1138))),"")</f>
        <v/>
      </c>
    </row>
    <row r="1139" spans="1:6">
      <c r="A1139" s="1" t="s">
        <v>33</v>
      </c>
      <c r="B1139" s="3">
        <v>17</v>
      </c>
      <c r="D1139" s="1" t="str">
        <f>IF(COUNTIF($A$3:A1139,A1139)=1,MATCH(A1139,$A$3:$A$2037,0),"")</f>
        <v/>
      </c>
      <c r="F1139" s="1" t="str" cm="1">
        <f t="array" ref="F1139">IFERROR(INDEX($A$3:$A$1001,SMALL(IF($D$3:$D$1001&lt;&gt;"",ROW($D$3:$D$1001)-1),ROW(A1139))),"")</f>
        <v/>
      </c>
    </row>
    <row r="1140" spans="1:6">
      <c r="A1140" s="1" t="s">
        <v>35</v>
      </c>
      <c r="B1140" s="3">
        <v>11</v>
      </c>
      <c r="D1140" s="1" t="str">
        <f>IF(COUNTIF($A$3:A1140,A1140)=1,MATCH(A1140,$A$3:$A$2037,0),"")</f>
        <v/>
      </c>
      <c r="F1140" s="1" t="str" cm="1">
        <f t="array" ref="F1140">IFERROR(INDEX($A$3:$A$1001,SMALL(IF($D$3:$D$1001&lt;&gt;"",ROW($D$3:$D$1001)-1),ROW(A1140))),"")</f>
        <v/>
      </c>
    </row>
    <row r="1141" spans="1:6">
      <c r="A1141" s="1" t="s">
        <v>21</v>
      </c>
      <c r="B1141" s="3">
        <v>16</v>
      </c>
      <c r="D1141" s="1" t="str">
        <f>IF(COUNTIF($A$3:A1141,A1141)=1,MATCH(A1141,$A$3:$A$2037,0),"")</f>
        <v/>
      </c>
      <c r="F1141" s="1" t="str" cm="1">
        <f t="array" ref="F1141">IFERROR(INDEX($A$3:$A$1001,SMALL(IF($D$3:$D$1001&lt;&gt;"",ROW($D$3:$D$1001)-1),ROW(A1141))),"")</f>
        <v/>
      </c>
    </row>
    <row r="1142" spans="1:6">
      <c r="A1142" s="1" t="s">
        <v>22</v>
      </c>
      <c r="B1142" s="3">
        <v>9</v>
      </c>
      <c r="D1142" s="1" t="str">
        <f>IF(COUNTIF($A$3:A1142,A1142)=1,MATCH(A1142,$A$3:$A$2037,0),"")</f>
        <v/>
      </c>
      <c r="F1142" s="1" t="str" cm="1">
        <f t="array" ref="F1142">IFERROR(INDEX($A$3:$A$1001,SMALL(IF($D$3:$D$1001&lt;&gt;"",ROW($D$3:$D$1001)-1),ROW(A1142))),"")</f>
        <v/>
      </c>
    </row>
    <row r="1143" spans="1:6">
      <c r="A1143" s="1" t="s">
        <v>23</v>
      </c>
      <c r="B1143" s="3">
        <v>12</v>
      </c>
      <c r="D1143" s="1" t="str">
        <f>IF(COUNTIF($A$3:A1143,A1143)=1,MATCH(A1143,$A$3:$A$2037,0),"")</f>
        <v/>
      </c>
      <c r="F1143" s="1" t="str" cm="1">
        <f t="array" ref="F1143">IFERROR(INDEX($A$3:$A$1001,SMALL(IF($D$3:$D$1001&lt;&gt;"",ROW($D$3:$D$1001)-1),ROW(A1143))),"")</f>
        <v/>
      </c>
    </row>
    <row r="1144" spans="1:6">
      <c r="A1144" s="1" t="s">
        <v>36</v>
      </c>
      <c r="B1144" s="3">
        <v>17</v>
      </c>
      <c r="D1144" s="1" t="str">
        <f>IF(COUNTIF($A$3:A1144,A1144)=1,MATCH(A1144,$A$3:$A$2037,0),"")</f>
        <v/>
      </c>
      <c r="F1144" s="1" t="str" cm="1">
        <f t="array" ref="F1144">IFERROR(INDEX($A$3:$A$1001,SMALL(IF($D$3:$D$1001&lt;&gt;"",ROW($D$3:$D$1001)-1),ROW(A1144))),"")</f>
        <v/>
      </c>
    </row>
    <row r="1145" spans="1:6">
      <c r="A1145" s="1" t="s">
        <v>42</v>
      </c>
      <c r="B1145" s="3">
        <v>22</v>
      </c>
      <c r="D1145" s="1" t="str">
        <f>IF(COUNTIF($A$3:A1145,A1145)=1,MATCH(A1145,$A$3:$A$2037,0),"")</f>
        <v/>
      </c>
      <c r="F1145" s="1" t="str" cm="1">
        <f t="array" ref="F1145">IFERROR(INDEX($A$3:$A$1001,SMALL(IF($D$3:$D$1001&lt;&gt;"",ROW($D$3:$D$1001)-1),ROW(A1145))),"")</f>
        <v/>
      </c>
    </row>
    <row r="1146" spans="1:6">
      <c r="A1146" s="1" t="s">
        <v>25</v>
      </c>
      <c r="B1146" s="3">
        <v>13</v>
      </c>
      <c r="D1146" s="1" t="str">
        <f>IF(COUNTIF($A$3:A1146,A1146)=1,MATCH(A1146,$A$3:$A$2037,0),"")</f>
        <v/>
      </c>
      <c r="F1146" s="1" t="str" cm="1">
        <f t="array" ref="F1146">IFERROR(INDEX($A$3:$A$1001,SMALL(IF($D$3:$D$1001&lt;&gt;"",ROW($D$3:$D$1001)-1),ROW(A1146))),"")</f>
        <v/>
      </c>
    </row>
    <row r="1147" spans="1:6">
      <c r="A1147" s="1" t="s">
        <v>44</v>
      </c>
      <c r="B1147" s="3">
        <v>16</v>
      </c>
      <c r="D1147" s="1" t="str">
        <f>IF(COUNTIF($A$3:A1147,A1147)=1,MATCH(A1147,$A$3:$A$2037,0),"")</f>
        <v/>
      </c>
      <c r="F1147" s="1" t="str" cm="1">
        <f t="array" ref="F1147">IFERROR(INDEX($A$3:$A$1001,SMALL(IF($D$3:$D$1001&lt;&gt;"",ROW($D$3:$D$1001)-1),ROW(A1147))),"")</f>
        <v/>
      </c>
    </row>
    <row r="1148" spans="1:6">
      <c r="A1148" s="1" t="s">
        <v>37</v>
      </c>
      <c r="B1148" s="3">
        <v>7</v>
      </c>
      <c r="D1148" s="1" t="str">
        <f>IF(COUNTIF($A$3:A1148,A1148)=1,MATCH(A1148,$A$3:$A$2037,0),"")</f>
        <v/>
      </c>
      <c r="F1148" s="1" t="str" cm="1">
        <f t="array" ref="F1148">IFERROR(INDEX($A$3:$A$1001,SMALL(IF($D$3:$D$1001&lt;&gt;"",ROW($D$3:$D$1001)-1),ROW(A1148))),"")</f>
        <v/>
      </c>
    </row>
    <row r="1149" spans="1:6">
      <c r="A1149" s="1" t="s">
        <v>27</v>
      </c>
      <c r="B1149" s="3">
        <v>20</v>
      </c>
      <c r="D1149" s="1" t="str">
        <f>IF(COUNTIF($A$3:A1149,A1149)=1,MATCH(A1149,$A$3:$A$2037,0),"")</f>
        <v/>
      </c>
      <c r="F1149" s="1" t="str" cm="1">
        <f t="array" ref="F1149">IFERROR(INDEX($A$3:$A$1001,SMALL(IF($D$3:$D$1001&lt;&gt;"",ROW($D$3:$D$1001)-1),ROW(A1149))),"")</f>
        <v/>
      </c>
    </row>
    <row r="1150" spans="1:6">
      <c r="A1150" s="1" t="s">
        <v>41</v>
      </c>
      <c r="B1150" s="3">
        <v>14</v>
      </c>
      <c r="D1150" s="1" t="str">
        <f>IF(COUNTIF($A$3:A1150,A1150)=1,MATCH(A1150,$A$3:$A$2037,0),"")</f>
        <v/>
      </c>
      <c r="F1150" s="1" t="str" cm="1">
        <f t="array" ref="F1150">IFERROR(INDEX($A$3:$A$1001,SMALL(IF($D$3:$D$1001&lt;&gt;"",ROW($D$3:$D$1001)-1),ROW(A1150))),"")</f>
        <v/>
      </c>
    </row>
    <row r="1151" spans="1:6">
      <c r="A1151" s="1" t="s">
        <v>32</v>
      </c>
      <c r="B1151" s="3">
        <v>19</v>
      </c>
      <c r="D1151" s="1" t="str">
        <f>IF(COUNTIF($A$3:A1151,A1151)=1,MATCH(A1151,$A$3:$A$2037,0),"")</f>
        <v/>
      </c>
      <c r="F1151" s="1" t="str" cm="1">
        <f t="array" ref="F1151">IFERROR(INDEX($A$3:$A$1001,SMALL(IF($D$3:$D$1001&lt;&gt;"",ROW($D$3:$D$1001)-1),ROW(A1151))),"")</f>
        <v/>
      </c>
    </row>
    <row r="1152" spans="1:6">
      <c r="A1152" s="1" t="s">
        <v>16</v>
      </c>
      <c r="B1152" s="3">
        <v>20</v>
      </c>
      <c r="D1152" s="1" t="str">
        <f>IF(COUNTIF($A$3:A1152,A1152)=1,MATCH(A1152,$A$3:$A$2037,0),"")</f>
        <v/>
      </c>
      <c r="F1152" s="1" t="str" cm="1">
        <f t="array" ref="F1152">IFERROR(INDEX($A$3:$A$1001,SMALL(IF($D$3:$D$1001&lt;&gt;"",ROW($D$3:$D$1001)-1),ROW(A1152))),"")</f>
        <v/>
      </c>
    </row>
    <row r="1153" spans="1:6">
      <c r="A1153" s="1" t="s">
        <v>20</v>
      </c>
      <c r="B1153" s="3">
        <v>17</v>
      </c>
      <c r="D1153" s="1" t="str">
        <f>IF(COUNTIF($A$3:A1153,A1153)=1,MATCH(A1153,$A$3:$A$2037,0),"")</f>
        <v/>
      </c>
      <c r="F1153" s="1" t="str" cm="1">
        <f t="array" ref="F1153">IFERROR(INDEX($A$3:$A$1001,SMALL(IF($D$3:$D$1001&lt;&gt;"",ROW($D$3:$D$1001)-1),ROW(A1153))),"")</f>
        <v/>
      </c>
    </row>
    <row r="1154" spans="1:6">
      <c r="A1154" s="1" t="s">
        <v>33</v>
      </c>
      <c r="B1154" s="3">
        <v>9</v>
      </c>
      <c r="D1154" s="1" t="str">
        <f>IF(COUNTIF($A$3:A1154,A1154)=1,MATCH(A1154,$A$3:$A$2037,0),"")</f>
        <v/>
      </c>
      <c r="F1154" s="1" t="str" cm="1">
        <f t="array" ref="F1154">IFERROR(INDEX($A$3:$A$1001,SMALL(IF($D$3:$D$1001&lt;&gt;"",ROW($D$3:$D$1001)-1),ROW(A1154))),"")</f>
        <v/>
      </c>
    </row>
    <row r="1155" spans="1:6">
      <c r="A1155" s="1" t="s">
        <v>35</v>
      </c>
      <c r="B1155" s="3">
        <v>7</v>
      </c>
      <c r="D1155" s="1" t="str">
        <f>IF(COUNTIF($A$3:A1155,A1155)=1,MATCH(A1155,$A$3:$A$2037,0),"")</f>
        <v/>
      </c>
      <c r="F1155" s="1" t="str" cm="1">
        <f t="array" ref="F1155">IFERROR(INDEX($A$3:$A$1001,SMALL(IF($D$3:$D$1001&lt;&gt;"",ROW($D$3:$D$1001)-1),ROW(A1155))),"")</f>
        <v/>
      </c>
    </row>
    <row r="1156" spans="1:6">
      <c r="A1156" s="1" t="s">
        <v>21</v>
      </c>
      <c r="B1156" s="3">
        <v>17</v>
      </c>
      <c r="D1156" s="1" t="str">
        <f>IF(COUNTIF($A$3:A1156,A1156)=1,MATCH(A1156,$A$3:$A$2037,0),"")</f>
        <v/>
      </c>
      <c r="F1156" s="1" t="str" cm="1">
        <f t="array" ref="F1156">IFERROR(INDEX($A$3:$A$1001,SMALL(IF($D$3:$D$1001&lt;&gt;"",ROW($D$3:$D$1001)-1),ROW(A1156))),"")</f>
        <v/>
      </c>
    </row>
    <row r="1157" spans="1:6">
      <c r="A1157" s="1" t="s">
        <v>22</v>
      </c>
      <c r="B1157" s="3">
        <v>9</v>
      </c>
      <c r="D1157" s="1" t="str">
        <f>IF(COUNTIF($A$3:A1157,A1157)=1,MATCH(A1157,$A$3:$A$2037,0),"")</f>
        <v/>
      </c>
      <c r="F1157" s="1" t="str" cm="1">
        <f t="array" ref="F1157">IFERROR(INDEX($A$3:$A$1001,SMALL(IF($D$3:$D$1001&lt;&gt;"",ROW($D$3:$D$1001)-1),ROW(A1157))),"")</f>
        <v/>
      </c>
    </row>
    <row r="1158" spans="1:6">
      <c r="A1158" s="1" t="s">
        <v>23</v>
      </c>
      <c r="B1158" s="3">
        <v>12</v>
      </c>
      <c r="D1158" s="1" t="str">
        <f>IF(COUNTIF($A$3:A1158,A1158)=1,MATCH(A1158,$A$3:$A$2037,0),"")</f>
        <v/>
      </c>
      <c r="F1158" s="1" t="str" cm="1">
        <f t="array" ref="F1158">IFERROR(INDEX($A$3:$A$1001,SMALL(IF($D$3:$D$1001&lt;&gt;"",ROW($D$3:$D$1001)-1),ROW(A1158))),"")</f>
        <v/>
      </c>
    </row>
    <row r="1159" spans="1:6">
      <c r="A1159" s="1" t="s">
        <v>36</v>
      </c>
      <c r="B1159" s="3">
        <v>20</v>
      </c>
      <c r="D1159" s="1" t="str">
        <f>IF(COUNTIF($A$3:A1159,A1159)=1,MATCH(A1159,$A$3:$A$2037,0),"")</f>
        <v/>
      </c>
      <c r="F1159" s="1" t="str" cm="1">
        <f t="array" ref="F1159">IFERROR(INDEX($A$3:$A$1001,SMALL(IF($D$3:$D$1001&lt;&gt;"",ROW($D$3:$D$1001)-1),ROW(A1159))),"")</f>
        <v/>
      </c>
    </row>
    <row r="1160" spans="1:6">
      <c r="A1160" s="1" t="s">
        <v>42</v>
      </c>
      <c r="B1160" s="3">
        <v>12</v>
      </c>
      <c r="D1160" s="1" t="str">
        <f>IF(COUNTIF($A$3:A1160,A1160)=1,MATCH(A1160,$A$3:$A$2037,0),"")</f>
        <v/>
      </c>
      <c r="F1160" s="1" t="str" cm="1">
        <f t="array" ref="F1160">IFERROR(INDEX($A$3:$A$1001,SMALL(IF($D$3:$D$1001&lt;&gt;"",ROW($D$3:$D$1001)-1),ROW(A1160))),"")</f>
        <v/>
      </c>
    </row>
    <row r="1161" spans="1:6">
      <c r="A1161" s="1" t="s">
        <v>24</v>
      </c>
      <c r="B1161" s="3">
        <v>13</v>
      </c>
      <c r="D1161" s="1" t="str">
        <f>IF(COUNTIF($A$3:A1161,A1161)=1,MATCH(A1161,$A$3:$A$2037,0),"")</f>
        <v/>
      </c>
      <c r="F1161" s="1" t="str" cm="1">
        <f t="array" ref="F1161">IFERROR(INDEX($A$3:$A$1001,SMALL(IF($D$3:$D$1001&lt;&gt;"",ROW($D$3:$D$1001)-1),ROW(A1161))),"")</f>
        <v/>
      </c>
    </row>
    <row r="1162" spans="1:6">
      <c r="A1162" s="1" t="s">
        <v>25</v>
      </c>
      <c r="B1162" s="3">
        <v>18</v>
      </c>
      <c r="D1162" s="1" t="str">
        <f>IF(COUNTIF($A$3:A1162,A1162)=1,MATCH(A1162,$A$3:$A$2037,0),"")</f>
        <v/>
      </c>
      <c r="F1162" s="1" t="str" cm="1">
        <f t="array" ref="F1162">IFERROR(INDEX($A$3:$A$1001,SMALL(IF($D$3:$D$1001&lt;&gt;"",ROW($D$3:$D$1001)-1),ROW(A1162))),"")</f>
        <v/>
      </c>
    </row>
    <row r="1163" spans="1:6">
      <c r="A1163" s="1" t="s">
        <v>43</v>
      </c>
      <c r="B1163" s="3">
        <v>15</v>
      </c>
      <c r="D1163" s="1" t="str">
        <f>IF(COUNTIF($A$3:A1163,A1163)=1,MATCH(A1163,$A$3:$A$2037,0),"")</f>
        <v/>
      </c>
      <c r="F1163" s="1" t="str" cm="1">
        <f t="array" ref="F1163">IFERROR(INDEX($A$3:$A$1001,SMALL(IF($D$3:$D$1001&lt;&gt;"",ROW($D$3:$D$1001)-1),ROW(A1163))),"")</f>
        <v/>
      </c>
    </row>
    <row r="1164" spans="1:6">
      <c r="A1164" s="1" t="s">
        <v>37</v>
      </c>
      <c r="B1164" s="3">
        <v>10</v>
      </c>
      <c r="D1164" s="1" t="str">
        <f>IF(COUNTIF($A$3:A1164,A1164)=1,MATCH(A1164,$A$3:$A$2037,0),"")</f>
        <v/>
      </c>
      <c r="F1164" s="1" t="str" cm="1">
        <f t="array" ref="F1164">IFERROR(INDEX($A$3:$A$1001,SMALL(IF($D$3:$D$1001&lt;&gt;"",ROW($D$3:$D$1001)-1),ROW(A1164))),"")</f>
        <v/>
      </c>
    </row>
    <row r="1165" spans="1:6">
      <c r="A1165" s="1" t="s">
        <v>41</v>
      </c>
      <c r="B1165" s="3">
        <v>15</v>
      </c>
      <c r="D1165" s="1" t="str">
        <f>IF(COUNTIF($A$3:A1165,A1165)=1,MATCH(A1165,$A$3:$A$2037,0),"")</f>
        <v/>
      </c>
      <c r="F1165" s="1" t="str" cm="1">
        <f t="array" ref="F1165">IFERROR(INDEX($A$3:$A$1001,SMALL(IF($D$3:$D$1001&lt;&gt;"",ROW($D$3:$D$1001)-1),ROW(A1165))),"")</f>
        <v/>
      </c>
    </row>
    <row r="1166" spans="1:6">
      <c r="A1166" s="1" t="s">
        <v>32</v>
      </c>
      <c r="B1166" s="3">
        <v>17</v>
      </c>
      <c r="D1166" s="1" t="str">
        <f>IF(COUNTIF($A$3:A1166,A1166)=1,MATCH(A1166,$A$3:$A$2037,0),"")</f>
        <v/>
      </c>
      <c r="F1166" s="1" t="str" cm="1">
        <f t="array" ref="F1166">IFERROR(INDEX($A$3:$A$1001,SMALL(IF($D$3:$D$1001&lt;&gt;"",ROW($D$3:$D$1001)-1),ROW(A1166))),"")</f>
        <v/>
      </c>
    </row>
    <row r="1167" spans="1:6">
      <c r="A1167" s="1" t="s">
        <v>16</v>
      </c>
      <c r="B1167" s="3">
        <v>11</v>
      </c>
      <c r="D1167" s="1" t="str">
        <f>IF(COUNTIF($A$3:A1167,A1167)=1,MATCH(A1167,$A$3:$A$2037,0),"")</f>
        <v/>
      </c>
      <c r="F1167" s="1" t="str" cm="1">
        <f t="array" ref="F1167">IFERROR(INDEX($A$3:$A$1001,SMALL(IF($D$3:$D$1001&lt;&gt;"",ROW($D$3:$D$1001)-1),ROW(A1167))),"")</f>
        <v/>
      </c>
    </row>
    <row r="1168" spans="1:6">
      <c r="A1168" s="1" t="s">
        <v>18</v>
      </c>
      <c r="B1168" s="3">
        <v>11</v>
      </c>
      <c r="D1168" s="1" t="str">
        <f>IF(COUNTIF($A$3:A1168,A1168)=1,MATCH(A1168,$A$3:$A$2037,0),"")</f>
        <v/>
      </c>
      <c r="F1168" s="1" t="str" cm="1">
        <f t="array" ref="F1168">IFERROR(INDEX($A$3:$A$1001,SMALL(IF($D$3:$D$1001&lt;&gt;"",ROW($D$3:$D$1001)-1),ROW(A1168))),"")</f>
        <v/>
      </c>
    </row>
    <row r="1169" spans="1:6">
      <c r="A1169" s="1" t="s">
        <v>19</v>
      </c>
      <c r="B1169" s="3">
        <v>13</v>
      </c>
      <c r="D1169" s="1" t="str">
        <f>IF(COUNTIF($A$3:A1169,A1169)=1,MATCH(A1169,$A$3:$A$2037,0),"")</f>
        <v/>
      </c>
      <c r="F1169" s="1" t="str" cm="1">
        <f t="array" ref="F1169">IFERROR(INDEX($A$3:$A$1001,SMALL(IF($D$3:$D$1001&lt;&gt;"",ROW($D$3:$D$1001)-1),ROW(A1169))),"")</f>
        <v/>
      </c>
    </row>
    <row r="1170" spans="1:6">
      <c r="A1170" s="1" t="s">
        <v>20</v>
      </c>
      <c r="B1170" s="3">
        <v>23</v>
      </c>
      <c r="D1170" s="1" t="str">
        <f>IF(COUNTIF($A$3:A1170,A1170)=1,MATCH(A1170,$A$3:$A$2037,0),"")</f>
        <v/>
      </c>
      <c r="F1170" s="1" t="str" cm="1">
        <f t="array" ref="F1170">IFERROR(INDEX($A$3:$A$1001,SMALL(IF($D$3:$D$1001&lt;&gt;"",ROW($D$3:$D$1001)-1),ROW(A1170))),"")</f>
        <v/>
      </c>
    </row>
    <row r="1171" spans="1:6">
      <c r="A1171" s="1" t="s">
        <v>21</v>
      </c>
      <c r="B1171" s="3">
        <v>15</v>
      </c>
      <c r="D1171" s="1" t="str">
        <f>IF(COUNTIF($A$3:A1171,A1171)=1,MATCH(A1171,$A$3:$A$2037,0),"")</f>
        <v/>
      </c>
      <c r="F1171" s="1" t="str" cm="1">
        <f t="array" ref="F1171">IFERROR(INDEX($A$3:$A$1001,SMALL(IF($D$3:$D$1001&lt;&gt;"",ROW($D$3:$D$1001)-1),ROW(A1171))),"")</f>
        <v/>
      </c>
    </row>
    <row r="1172" spans="1:6">
      <c r="A1172" s="1" t="s">
        <v>22</v>
      </c>
      <c r="B1172" s="3">
        <v>13</v>
      </c>
      <c r="D1172" s="1" t="str">
        <f>IF(COUNTIF($A$3:A1172,A1172)=1,MATCH(A1172,$A$3:$A$2037,0),"")</f>
        <v/>
      </c>
      <c r="F1172" s="1" t="str" cm="1">
        <f t="array" ref="F1172">IFERROR(INDEX($A$3:$A$1001,SMALL(IF($D$3:$D$1001&lt;&gt;"",ROW($D$3:$D$1001)-1),ROW(A1172))),"")</f>
        <v/>
      </c>
    </row>
    <row r="1173" spans="1:6">
      <c r="A1173" s="1" t="s">
        <v>23</v>
      </c>
      <c r="B1173" s="3">
        <v>12</v>
      </c>
      <c r="D1173" s="1" t="str">
        <f>IF(COUNTIF($A$3:A1173,A1173)=1,MATCH(A1173,$A$3:$A$2037,0),"")</f>
        <v/>
      </c>
      <c r="F1173" s="1" t="str" cm="1">
        <f t="array" ref="F1173">IFERROR(INDEX($A$3:$A$1001,SMALL(IF($D$3:$D$1001&lt;&gt;"",ROW($D$3:$D$1001)-1),ROW(A1173))),"")</f>
        <v/>
      </c>
    </row>
    <row r="1174" spans="1:6">
      <c r="A1174" s="1" t="s">
        <v>36</v>
      </c>
      <c r="B1174" s="3">
        <v>7</v>
      </c>
      <c r="D1174" s="1" t="str">
        <f>IF(COUNTIF($A$3:A1174,A1174)=1,MATCH(A1174,$A$3:$A$2037,0),"")</f>
        <v/>
      </c>
      <c r="F1174" s="1" t="str" cm="1">
        <f t="array" ref="F1174">IFERROR(INDEX($A$3:$A$1001,SMALL(IF($D$3:$D$1001&lt;&gt;"",ROW($D$3:$D$1001)-1),ROW(A1174))),"")</f>
        <v/>
      </c>
    </row>
    <row r="1175" spans="1:6">
      <c r="A1175" s="1" t="s">
        <v>24</v>
      </c>
      <c r="B1175" s="3">
        <v>12</v>
      </c>
      <c r="D1175" s="1" t="str">
        <f>IF(COUNTIF($A$3:A1175,A1175)=1,MATCH(A1175,$A$3:$A$2037,0),"")</f>
        <v/>
      </c>
      <c r="F1175" s="1" t="str" cm="1">
        <f t="array" ref="F1175">IFERROR(INDEX($A$3:$A$1001,SMALL(IF($D$3:$D$1001&lt;&gt;"",ROW($D$3:$D$1001)-1),ROW(A1175))),"")</f>
        <v/>
      </c>
    </row>
    <row r="1176" spans="1:6">
      <c r="A1176" s="1" t="s">
        <v>25</v>
      </c>
      <c r="B1176" s="3">
        <v>4</v>
      </c>
      <c r="D1176" s="1" t="str">
        <f>IF(COUNTIF($A$3:A1176,A1176)=1,MATCH(A1176,$A$3:$A$2037,0),"")</f>
        <v/>
      </c>
      <c r="F1176" s="1" t="str" cm="1">
        <f t="array" ref="F1176">IFERROR(INDEX($A$3:$A$1001,SMALL(IF($D$3:$D$1001&lt;&gt;"",ROW($D$3:$D$1001)-1),ROW(A1176))),"")</f>
        <v/>
      </c>
    </row>
    <row r="1177" spans="1:6">
      <c r="A1177" s="1" t="s">
        <v>43</v>
      </c>
      <c r="B1177" s="3">
        <v>13</v>
      </c>
      <c r="D1177" s="1" t="str">
        <f>IF(COUNTIF($A$3:A1177,A1177)=1,MATCH(A1177,$A$3:$A$2037,0),"")</f>
        <v/>
      </c>
      <c r="F1177" s="1" t="str" cm="1">
        <f t="array" ref="F1177">IFERROR(INDEX($A$3:$A$1001,SMALL(IF($D$3:$D$1001&lt;&gt;"",ROW($D$3:$D$1001)-1),ROW(A1177))),"")</f>
        <v/>
      </c>
    </row>
    <row r="1178" spans="1:6">
      <c r="A1178" s="1" t="s">
        <v>26</v>
      </c>
      <c r="B1178" s="3">
        <v>8</v>
      </c>
      <c r="D1178" s="1" t="str">
        <f>IF(COUNTIF($A$3:A1178,A1178)=1,MATCH(A1178,$A$3:$A$2037,0),"")</f>
        <v/>
      </c>
      <c r="F1178" s="1" t="str" cm="1">
        <f t="array" ref="F1178">IFERROR(INDEX($A$3:$A$1001,SMALL(IF($D$3:$D$1001&lt;&gt;"",ROW($D$3:$D$1001)-1),ROW(A1178))),"")</f>
        <v/>
      </c>
    </row>
    <row r="1179" spans="1:6">
      <c r="A1179" s="1" t="s">
        <v>41</v>
      </c>
      <c r="B1179" s="3">
        <v>9</v>
      </c>
      <c r="D1179" s="1" t="str">
        <f>IF(COUNTIF($A$3:A1179,A1179)=1,MATCH(A1179,$A$3:$A$2037,0),"")</f>
        <v/>
      </c>
      <c r="F1179" s="1" t="str" cm="1">
        <f t="array" ref="F1179">IFERROR(INDEX($A$3:$A$1001,SMALL(IF($D$3:$D$1001&lt;&gt;"",ROW($D$3:$D$1001)-1),ROW(A1179))),"")</f>
        <v/>
      </c>
    </row>
    <row r="1180" spans="1:6">
      <c r="A1180" s="1" t="s">
        <v>32</v>
      </c>
      <c r="B1180" s="3">
        <v>19</v>
      </c>
      <c r="D1180" s="1" t="str">
        <f>IF(COUNTIF($A$3:A1180,A1180)=1,MATCH(A1180,$A$3:$A$2037,0),"")</f>
        <v/>
      </c>
      <c r="F1180" s="1" t="str" cm="1">
        <f t="array" ref="F1180">IFERROR(INDEX($A$3:$A$1001,SMALL(IF($D$3:$D$1001&lt;&gt;"",ROW($D$3:$D$1001)-1),ROW(A1180))),"")</f>
        <v/>
      </c>
    </row>
    <row r="1181" spans="1:6">
      <c r="A1181" s="1" t="s">
        <v>16</v>
      </c>
      <c r="B1181" s="3">
        <v>10</v>
      </c>
      <c r="D1181" s="1" t="str">
        <f>IF(COUNTIF($A$3:A1181,A1181)=1,MATCH(A1181,$A$3:$A$2037,0),"")</f>
        <v/>
      </c>
      <c r="F1181" s="1" t="str" cm="1">
        <f t="array" ref="F1181">IFERROR(INDEX($A$3:$A$1001,SMALL(IF($D$3:$D$1001&lt;&gt;"",ROW($D$3:$D$1001)-1),ROW(A1181))),"")</f>
        <v/>
      </c>
    </row>
    <row r="1182" spans="1:6">
      <c r="A1182" s="1" t="s">
        <v>18</v>
      </c>
      <c r="B1182" s="3">
        <v>16</v>
      </c>
      <c r="D1182" s="1" t="str">
        <f>IF(COUNTIF($A$3:A1182,A1182)=1,MATCH(A1182,$A$3:$A$2037,0),"")</f>
        <v/>
      </c>
      <c r="F1182" s="1" t="str" cm="1">
        <f t="array" ref="F1182">IFERROR(INDEX($A$3:$A$1001,SMALL(IF($D$3:$D$1001&lt;&gt;"",ROW($D$3:$D$1001)-1),ROW(A1182))),"")</f>
        <v/>
      </c>
    </row>
    <row r="1183" spans="1:6">
      <c r="A1183" s="1" t="s">
        <v>19</v>
      </c>
      <c r="B1183" s="3">
        <v>10</v>
      </c>
      <c r="D1183" s="1" t="str">
        <f>IF(COUNTIF($A$3:A1183,A1183)=1,MATCH(A1183,$A$3:$A$2037,0),"")</f>
        <v/>
      </c>
      <c r="F1183" s="1" t="str" cm="1">
        <f t="array" ref="F1183">IFERROR(INDEX($A$3:$A$1001,SMALL(IF($D$3:$D$1001&lt;&gt;"",ROW($D$3:$D$1001)-1),ROW(A1183))),"")</f>
        <v/>
      </c>
    </row>
    <row r="1184" spans="1:6">
      <c r="A1184" s="1" t="s">
        <v>20</v>
      </c>
      <c r="B1184" s="3">
        <v>21</v>
      </c>
      <c r="D1184" s="1" t="str">
        <f>IF(COUNTIF($A$3:A1184,A1184)=1,MATCH(A1184,$A$3:$A$2037,0),"")</f>
        <v/>
      </c>
      <c r="F1184" s="1" t="str" cm="1">
        <f t="array" ref="F1184">IFERROR(INDEX($A$3:$A$1001,SMALL(IF($D$3:$D$1001&lt;&gt;"",ROW($D$3:$D$1001)-1),ROW(A1184))),"")</f>
        <v/>
      </c>
    </row>
    <row r="1185" spans="1:6">
      <c r="A1185" s="1" t="s">
        <v>33</v>
      </c>
      <c r="B1185" s="3">
        <v>3</v>
      </c>
      <c r="D1185" s="1" t="str">
        <f>IF(COUNTIF($A$3:A1185,A1185)=1,MATCH(A1185,$A$3:$A$2037,0),"")</f>
        <v/>
      </c>
      <c r="F1185" s="1" t="str" cm="1">
        <f t="array" ref="F1185">IFERROR(INDEX($A$3:$A$1001,SMALL(IF($D$3:$D$1001&lt;&gt;"",ROW($D$3:$D$1001)-1),ROW(A1185))),"")</f>
        <v/>
      </c>
    </row>
    <row r="1186" spans="1:6">
      <c r="A1186" s="1" t="s">
        <v>35</v>
      </c>
      <c r="B1186" s="3">
        <v>20</v>
      </c>
      <c r="D1186" s="1" t="str">
        <f>IF(COUNTIF($A$3:A1186,A1186)=1,MATCH(A1186,$A$3:$A$2037,0),"")</f>
        <v/>
      </c>
      <c r="F1186" s="1" t="str" cm="1">
        <f t="array" ref="F1186">IFERROR(INDEX($A$3:$A$1001,SMALL(IF($D$3:$D$1001&lt;&gt;"",ROW($D$3:$D$1001)-1),ROW(A1186))),"")</f>
        <v/>
      </c>
    </row>
    <row r="1187" spans="1:6">
      <c r="A1187" s="1" t="s">
        <v>21</v>
      </c>
      <c r="B1187" s="3">
        <v>26</v>
      </c>
      <c r="D1187" s="1" t="str">
        <f>IF(COUNTIF($A$3:A1187,A1187)=1,MATCH(A1187,$A$3:$A$2037,0),"")</f>
        <v/>
      </c>
      <c r="F1187" s="1" t="str" cm="1">
        <f t="array" ref="F1187">IFERROR(INDEX($A$3:$A$1001,SMALL(IF($D$3:$D$1001&lt;&gt;"",ROW($D$3:$D$1001)-1),ROW(A1187))),"")</f>
        <v/>
      </c>
    </row>
    <row r="1188" spans="1:6">
      <c r="A1188" s="1" t="s">
        <v>22</v>
      </c>
      <c r="B1188" s="3">
        <v>10</v>
      </c>
      <c r="D1188" s="1" t="str">
        <f>IF(COUNTIF($A$3:A1188,A1188)=1,MATCH(A1188,$A$3:$A$2037,0),"")</f>
        <v/>
      </c>
      <c r="F1188" s="1" t="str" cm="1">
        <f t="array" ref="F1188">IFERROR(INDEX($A$3:$A$1001,SMALL(IF($D$3:$D$1001&lt;&gt;"",ROW($D$3:$D$1001)-1),ROW(A1188))),"")</f>
        <v/>
      </c>
    </row>
    <row r="1189" spans="1:6">
      <c r="A1189" s="1" t="s">
        <v>36</v>
      </c>
      <c r="B1189" s="3">
        <v>18</v>
      </c>
      <c r="D1189" s="1" t="str">
        <f>IF(COUNTIF($A$3:A1189,A1189)=1,MATCH(A1189,$A$3:$A$2037,0),"")</f>
        <v/>
      </c>
      <c r="F1189" s="1" t="str" cm="1">
        <f t="array" ref="F1189">IFERROR(INDEX($A$3:$A$1001,SMALL(IF($D$3:$D$1001&lt;&gt;"",ROW($D$3:$D$1001)-1),ROW(A1189))),"")</f>
        <v/>
      </c>
    </row>
    <row r="1190" spans="1:6">
      <c r="A1190" s="1" t="s">
        <v>42</v>
      </c>
      <c r="B1190" s="3">
        <v>16</v>
      </c>
      <c r="D1190" s="1" t="str">
        <f>IF(COUNTIF($A$3:A1190,A1190)=1,MATCH(A1190,$A$3:$A$2037,0),"")</f>
        <v/>
      </c>
      <c r="F1190" s="1" t="str" cm="1">
        <f t="array" ref="F1190">IFERROR(INDEX($A$3:$A$1001,SMALL(IF($D$3:$D$1001&lt;&gt;"",ROW($D$3:$D$1001)-1),ROW(A1190))),"")</f>
        <v/>
      </c>
    </row>
    <row r="1191" spans="1:6">
      <c r="A1191" s="1" t="s">
        <v>24</v>
      </c>
      <c r="B1191" s="3">
        <v>15</v>
      </c>
      <c r="D1191" s="1" t="str">
        <f>IF(COUNTIF($A$3:A1191,A1191)=1,MATCH(A1191,$A$3:$A$2037,0),"")</f>
        <v/>
      </c>
      <c r="F1191" s="1" t="str" cm="1">
        <f t="array" ref="F1191">IFERROR(INDEX($A$3:$A$1001,SMALL(IF($D$3:$D$1001&lt;&gt;"",ROW($D$3:$D$1001)-1),ROW(A1191))),"")</f>
        <v/>
      </c>
    </row>
    <row r="1192" spans="1:6">
      <c r="A1192" s="1" t="s">
        <v>25</v>
      </c>
      <c r="B1192" s="3">
        <v>10</v>
      </c>
      <c r="D1192" s="1" t="str">
        <f>IF(COUNTIF($A$3:A1192,A1192)=1,MATCH(A1192,$A$3:$A$2037,0),"")</f>
        <v/>
      </c>
      <c r="F1192" s="1" t="str" cm="1">
        <f t="array" ref="F1192">IFERROR(INDEX($A$3:$A$1001,SMALL(IF($D$3:$D$1001&lt;&gt;"",ROW($D$3:$D$1001)-1),ROW(A1192))),"")</f>
        <v/>
      </c>
    </row>
    <row r="1193" spans="1:6">
      <c r="A1193" s="1" t="s">
        <v>43</v>
      </c>
      <c r="B1193" s="3">
        <v>14</v>
      </c>
      <c r="D1193" s="1" t="str">
        <f>IF(COUNTIF($A$3:A1193,A1193)=1,MATCH(A1193,$A$3:$A$2037,0),"")</f>
        <v/>
      </c>
      <c r="F1193" s="1" t="str" cm="1">
        <f t="array" ref="F1193">IFERROR(INDEX($A$3:$A$1001,SMALL(IF($D$3:$D$1001&lt;&gt;"",ROW($D$3:$D$1001)-1),ROW(A1193))),"")</f>
        <v/>
      </c>
    </row>
    <row r="1194" spans="1:6">
      <c r="A1194" s="1" t="s">
        <v>26</v>
      </c>
      <c r="B1194" s="3">
        <v>13</v>
      </c>
      <c r="D1194" s="1" t="str">
        <f>IF(COUNTIF($A$3:A1194,A1194)=1,MATCH(A1194,$A$3:$A$2037,0),"")</f>
        <v/>
      </c>
      <c r="F1194" s="1" t="str" cm="1">
        <f t="array" ref="F1194">IFERROR(INDEX($A$3:$A$1001,SMALL(IF($D$3:$D$1001&lt;&gt;"",ROW($D$3:$D$1001)-1),ROW(A1194))),"")</f>
        <v/>
      </c>
    </row>
    <row r="1195" spans="1:6">
      <c r="A1195" s="1" t="s">
        <v>44</v>
      </c>
      <c r="B1195" s="3">
        <v>11</v>
      </c>
      <c r="D1195" s="1" t="str">
        <f>IF(COUNTIF($A$3:A1195,A1195)=1,MATCH(A1195,$A$3:$A$2037,0),"")</f>
        <v/>
      </c>
      <c r="F1195" s="1" t="str" cm="1">
        <f t="array" ref="F1195">IFERROR(INDEX($A$3:$A$1001,SMALL(IF($D$3:$D$1001&lt;&gt;"",ROW($D$3:$D$1001)-1),ROW(A1195))),"")</f>
        <v/>
      </c>
    </row>
    <row r="1196" spans="1:6">
      <c r="A1196" s="1" t="s">
        <v>41</v>
      </c>
      <c r="B1196" s="3">
        <v>13</v>
      </c>
      <c r="D1196" s="1" t="str">
        <f>IF(COUNTIF($A$3:A1196,A1196)=1,MATCH(A1196,$A$3:$A$2037,0),"")</f>
        <v/>
      </c>
      <c r="F1196" s="1" t="str" cm="1">
        <f t="array" ref="F1196">IFERROR(INDEX($A$3:$A$1001,SMALL(IF($D$3:$D$1001&lt;&gt;"",ROW($D$3:$D$1001)-1),ROW(A1196))),"")</f>
        <v/>
      </c>
    </row>
    <row r="1197" spans="1:6">
      <c r="A1197" s="1" t="s">
        <v>16</v>
      </c>
      <c r="B1197" s="3">
        <v>17</v>
      </c>
      <c r="D1197" s="1" t="str">
        <f>IF(COUNTIF($A$3:A1197,A1197)=1,MATCH(A1197,$A$3:$A$2037,0),"")</f>
        <v/>
      </c>
      <c r="F1197" s="1" t="str" cm="1">
        <f t="array" ref="F1197">IFERROR(INDEX($A$3:$A$1001,SMALL(IF($D$3:$D$1001&lt;&gt;"",ROW($D$3:$D$1001)-1),ROW(A1197))),"")</f>
        <v/>
      </c>
    </row>
    <row r="1198" spans="1:6">
      <c r="A1198" s="1" t="s">
        <v>20</v>
      </c>
      <c r="B1198" s="3">
        <v>8</v>
      </c>
      <c r="D1198" s="1" t="str">
        <f>IF(COUNTIF($A$3:A1198,A1198)=1,MATCH(A1198,$A$3:$A$2037,0),"")</f>
        <v/>
      </c>
      <c r="F1198" s="1" t="str" cm="1">
        <f t="array" ref="F1198">IFERROR(INDEX($A$3:$A$1001,SMALL(IF($D$3:$D$1001&lt;&gt;"",ROW($D$3:$D$1001)-1),ROW(A1198))),"")</f>
        <v/>
      </c>
    </row>
    <row r="1199" spans="1:6">
      <c r="A1199" s="1" t="s">
        <v>33</v>
      </c>
      <c r="B1199" s="3">
        <v>2</v>
      </c>
      <c r="D1199" s="1" t="str">
        <f>IF(COUNTIF($A$3:A1199,A1199)=1,MATCH(A1199,$A$3:$A$2037,0),"")</f>
        <v/>
      </c>
      <c r="F1199" s="1" t="str" cm="1">
        <f t="array" ref="F1199">IFERROR(INDEX($A$3:$A$1001,SMALL(IF($D$3:$D$1001&lt;&gt;"",ROW($D$3:$D$1001)-1),ROW(A1199))),"")</f>
        <v/>
      </c>
    </row>
    <row r="1200" spans="1:6">
      <c r="A1200" s="1" t="s">
        <v>35</v>
      </c>
      <c r="B1200" s="3">
        <v>11</v>
      </c>
      <c r="D1200" s="1" t="str">
        <f>IF(COUNTIF($A$3:A1200,A1200)=1,MATCH(A1200,$A$3:$A$2037,0),"")</f>
        <v/>
      </c>
      <c r="F1200" s="1" t="str" cm="1">
        <f t="array" ref="F1200">IFERROR(INDEX($A$3:$A$1001,SMALL(IF($D$3:$D$1001&lt;&gt;"",ROW($D$3:$D$1001)-1),ROW(A1200))),"")</f>
        <v/>
      </c>
    </row>
    <row r="1201" spans="1:6">
      <c r="A1201" s="1" t="s">
        <v>21</v>
      </c>
      <c r="B1201" s="3">
        <v>20</v>
      </c>
      <c r="D1201" s="1" t="str">
        <f>IF(COUNTIF($A$3:A1201,A1201)=1,MATCH(A1201,$A$3:$A$2037,0),"")</f>
        <v/>
      </c>
      <c r="F1201" s="1" t="str" cm="1">
        <f t="array" ref="F1201">IFERROR(INDEX($A$3:$A$1001,SMALL(IF($D$3:$D$1001&lt;&gt;"",ROW($D$3:$D$1001)-1),ROW(A1201))),"")</f>
        <v/>
      </c>
    </row>
    <row r="1202" spans="1:6">
      <c r="A1202" s="1" t="s">
        <v>24</v>
      </c>
      <c r="B1202" s="3">
        <v>14</v>
      </c>
      <c r="D1202" s="1" t="str">
        <f>IF(COUNTIF($A$3:A1202,A1202)=1,MATCH(A1202,$A$3:$A$2037,0),"")</f>
        <v/>
      </c>
      <c r="F1202" s="1" t="str" cm="1">
        <f t="array" ref="F1202">IFERROR(INDEX($A$3:$A$1001,SMALL(IF($D$3:$D$1001&lt;&gt;"",ROW($D$3:$D$1001)-1),ROW(A1202))),"")</f>
        <v/>
      </c>
    </row>
    <row r="1203" spans="1:6">
      <c r="A1203" s="1" t="s">
        <v>25</v>
      </c>
      <c r="B1203" s="3">
        <v>16</v>
      </c>
      <c r="D1203" s="1" t="str">
        <f>IF(COUNTIF($A$3:A1203,A1203)=1,MATCH(A1203,$A$3:$A$2037,0),"")</f>
        <v/>
      </c>
      <c r="F1203" s="1" t="str" cm="1">
        <f t="array" ref="F1203">IFERROR(INDEX($A$3:$A$1001,SMALL(IF($D$3:$D$1001&lt;&gt;"",ROW($D$3:$D$1001)-1),ROW(A1203))),"")</f>
        <v/>
      </c>
    </row>
    <row r="1204" spans="1:6">
      <c r="A1204" s="1" t="s">
        <v>43</v>
      </c>
      <c r="B1204" s="3">
        <v>13</v>
      </c>
      <c r="D1204" s="1" t="str">
        <f>IF(COUNTIF($A$3:A1204,A1204)=1,MATCH(A1204,$A$3:$A$2037,0),"")</f>
        <v/>
      </c>
      <c r="F1204" s="1" t="str" cm="1">
        <f t="array" ref="F1204">IFERROR(INDEX($A$3:$A$1001,SMALL(IF($D$3:$D$1001&lt;&gt;"",ROW($D$3:$D$1001)-1),ROW(A1204))),"")</f>
        <v/>
      </c>
    </row>
    <row r="1205" spans="1:6">
      <c r="A1205" s="1" t="s">
        <v>26</v>
      </c>
      <c r="B1205" s="3">
        <v>9</v>
      </c>
      <c r="D1205" s="1" t="str">
        <f>IF(COUNTIF($A$3:A1205,A1205)=1,MATCH(A1205,$A$3:$A$2037,0),"")</f>
        <v/>
      </c>
      <c r="F1205" s="1" t="str" cm="1">
        <f t="array" ref="F1205">IFERROR(INDEX($A$3:$A$1001,SMALL(IF($D$3:$D$1001&lt;&gt;"",ROW($D$3:$D$1001)-1),ROW(A1205))),"")</f>
        <v/>
      </c>
    </row>
    <row r="1206" spans="1:6">
      <c r="A1206" s="1" t="s">
        <v>44</v>
      </c>
      <c r="B1206" s="3">
        <v>13</v>
      </c>
      <c r="D1206" s="1" t="str">
        <f>IF(COUNTIF($A$3:A1206,A1206)=1,MATCH(A1206,$A$3:$A$2037,0),"")</f>
        <v/>
      </c>
      <c r="F1206" s="1" t="str" cm="1">
        <f t="array" ref="F1206">IFERROR(INDEX($A$3:$A$1001,SMALL(IF($D$3:$D$1001&lt;&gt;"",ROW($D$3:$D$1001)-1),ROW(A1206))),"")</f>
        <v/>
      </c>
    </row>
    <row r="1207" spans="1:6">
      <c r="A1207" s="1" t="s">
        <v>27</v>
      </c>
      <c r="B1207" s="3">
        <v>11</v>
      </c>
      <c r="D1207" s="1" t="str">
        <f>IF(COUNTIF($A$3:A1207,A1207)=1,MATCH(A1207,$A$3:$A$2037,0),"")</f>
        <v/>
      </c>
      <c r="F1207" s="1" t="str" cm="1">
        <f t="array" ref="F1207">IFERROR(INDEX($A$3:$A$1001,SMALL(IF($D$3:$D$1001&lt;&gt;"",ROW($D$3:$D$1001)-1),ROW(A1207))),"")</f>
        <v/>
      </c>
    </row>
    <row r="1208" spans="1:6">
      <c r="A1208" s="1" t="s">
        <v>41</v>
      </c>
      <c r="B1208" s="3">
        <v>16</v>
      </c>
      <c r="D1208" s="1" t="str">
        <f>IF(COUNTIF($A$3:A1208,A1208)=1,MATCH(A1208,$A$3:$A$2037,0),"")</f>
        <v/>
      </c>
      <c r="F1208" s="1" t="str" cm="1">
        <f t="array" ref="F1208">IFERROR(INDEX($A$3:$A$1001,SMALL(IF($D$3:$D$1001&lt;&gt;"",ROW($D$3:$D$1001)-1),ROW(A1208))),"")</f>
        <v/>
      </c>
    </row>
    <row r="1209" spans="1:6">
      <c r="A1209" s="1" t="s">
        <v>32</v>
      </c>
      <c r="B1209" s="3">
        <v>18</v>
      </c>
      <c r="D1209" s="1" t="str">
        <f>IF(COUNTIF($A$3:A1209,A1209)=1,MATCH(A1209,$A$3:$A$2037,0),"")</f>
        <v/>
      </c>
      <c r="F1209" s="1" t="str" cm="1">
        <f t="array" ref="F1209">IFERROR(INDEX($A$3:$A$1001,SMALL(IF($D$3:$D$1001&lt;&gt;"",ROW($D$3:$D$1001)-1),ROW(A1209))),"")</f>
        <v/>
      </c>
    </row>
    <row r="1210" spans="1:6">
      <c r="A1210" s="1" t="s">
        <v>16</v>
      </c>
      <c r="B1210" s="3">
        <v>20</v>
      </c>
      <c r="D1210" s="1" t="str">
        <f>IF(COUNTIF($A$3:A1210,A1210)=1,MATCH(A1210,$A$3:$A$2037,0),"")</f>
        <v/>
      </c>
      <c r="F1210" s="1" t="str" cm="1">
        <f t="array" ref="F1210">IFERROR(INDEX($A$3:$A$1001,SMALL(IF($D$3:$D$1001&lt;&gt;"",ROW($D$3:$D$1001)-1),ROW(A1210))),"")</f>
        <v/>
      </c>
    </row>
    <row r="1211" spans="1:6">
      <c r="A1211" s="1" t="s">
        <v>18</v>
      </c>
      <c r="B1211" s="3">
        <v>10</v>
      </c>
      <c r="D1211" s="1" t="str">
        <f>IF(COUNTIF($A$3:A1211,A1211)=1,MATCH(A1211,$A$3:$A$2037,0),"")</f>
        <v/>
      </c>
      <c r="F1211" s="1" t="str" cm="1">
        <f t="array" ref="F1211">IFERROR(INDEX($A$3:$A$1001,SMALL(IF($D$3:$D$1001&lt;&gt;"",ROW($D$3:$D$1001)-1),ROW(A1211))),"")</f>
        <v/>
      </c>
    </row>
    <row r="1212" spans="1:6">
      <c r="A1212" s="1" t="s">
        <v>19</v>
      </c>
      <c r="B1212" s="3">
        <v>9</v>
      </c>
      <c r="D1212" s="1" t="str">
        <f>IF(COUNTIF($A$3:A1212,A1212)=1,MATCH(A1212,$A$3:$A$2037,0),"")</f>
        <v/>
      </c>
      <c r="F1212" s="1" t="str" cm="1">
        <f t="array" ref="F1212">IFERROR(INDEX($A$3:$A$1001,SMALL(IF($D$3:$D$1001&lt;&gt;"",ROW($D$3:$D$1001)-1),ROW(A1212))),"")</f>
        <v/>
      </c>
    </row>
    <row r="1213" spans="1:6">
      <c r="A1213" s="1" t="s">
        <v>20</v>
      </c>
      <c r="B1213" s="3">
        <v>9</v>
      </c>
      <c r="D1213" s="1" t="str">
        <f>IF(COUNTIF($A$3:A1213,A1213)=1,MATCH(A1213,$A$3:$A$2037,0),"")</f>
        <v/>
      </c>
      <c r="F1213" s="1" t="str" cm="1">
        <f t="array" ref="F1213">IFERROR(INDEX($A$3:$A$1001,SMALL(IF($D$3:$D$1001&lt;&gt;"",ROW($D$3:$D$1001)-1),ROW(A1213))),"")</f>
        <v/>
      </c>
    </row>
    <row r="1214" spans="1:6">
      <c r="A1214" s="1" t="s">
        <v>35</v>
      </c>
      <c r="B1214" s="3">
        <v>16</v>
      </c>
      <c r="D1214" s="1" t="str">
        <f>IF(COUNTIF($A$3:A1214,A1214)=1,MATCH(A1214,$A$3:$A$2037,0),"")</f>
        <v/>
      </c>
      <c r="F1214" s="1" t="str" cm="1">
        <f t="array" ref="F1214">IFERROR(INDEX($A$3:$A$1001,SMALL(IF($D$3:$D$1001&lt;&gt;"",ROW($D$3:$D$1001)-1),ROW(A1214))),"")</f>
        <v/>
      </c>
    </row>
    <row r="1215" spans="1:6">
      <c r="A1215" s="1" t="s">
        <v>21</v>
      </c>
      <c r="B1215" s="3">
        <v>21</v>
      </c>
      <c r="D1215" s="1" t="str">
        <f>IF(COUNTIF($A$3:A1215,A1215)=1,MATCH(A1215,$A$3:$A$2037,0),"")</f>
        <v/>
      </c>
      <c r="F1215" s="1" t="str" cm="1">
        <f t="array" ref="F1215">IFERROR(INDEX($A$3:$A$1001,SMALL(IF($D$3:$D$1001&lt;&gt;"",ROW($D$3:$D$1001)-1),ROW(A1215))),"")</f>
        <v/>
      </c>
    </row>
    <row r="1216" spans="1:6">
      <c r="A1216" s="1" t="s">
        <v>22</v>
      </c>
      <c r="B1216" s="3">
        <v>1</v>
      </c>
      <c r="D1216" s="1" t="str">
        <f>IF(COUNTIF($A$3:A1216,A1216)=1,MATCH(A1216,$A$3:$A$2037,0),"")</f>
        <v/>
      </c>
      <c r="F1216" s="1" t="str" cm="1">
        <f t="array" ref="F1216">IFERROR(INDEX($A$3:$A$1001,SMALL(IF($D$3:$D$1001&lt;&gt;"",ROW($D$3:$D$1001)-1),ROW(A1216))),"")</f>
        <v/>
      </c>
    </row>
    <row r="1217" spans="1:6">
      <c r="A1217" s="1" t="s">
        <v>23</v>
      </c>
      <c r="B1217" s="3">
        <v>14</v>
      </c>
      <c r="D1217" s="1" t="str">
        <f>IF(COUNTIF($A$3:A1217,A1217)=1,MATCH(A1217,$A$3:$A$2037,0),"")</f>
        <v/>
      </c>
      <c r="F1217" s="1" t="str" cm="1">
        <f t="array" ref="F1217">IFERROR(INDEX($A$3:$A$1001,SMALL(IF($D$3:$D$1001&lt;&gt;"",ROW($D$3:$D$1001)-1),ROW(A1217))),"")</f>
        <v/>
      </c>
    </row>
    <row r="1218" spans="1:6">
      <c r="A1218" s="1" t="s">
        <v>36</v>
      </c>
      <c r="B1218" s="3">
        <v>5</v>
      </c>
      <c r="D1218" s="1" t="str">
        <f>IF(COUNTIF($A$3:A1218,A1218)=1,MATCH(A1218,$A$3:$A$2037,0),"")</f>
        <v/>
      </c>
      <c r="F1218" s="1" t="str" cm="1">
        <f t="array" ref="F1218">IFERROR(INDEX($A$3:$A$1001,SMALL(IF($D$3:$D$1001&lt;&gt;"",ROW($D$3:$D$1001)-1),ROW(A1218))),"")</f>
        <v/>
      </c>
    </row>
    <row r="1219" spans="1:6">
      <c r="A1219" s="1" t="s">
        <v>42</v>
      </c>
      <c r="B1219" s="3">
        <v>10</v>
      </c>
      <c r="D1219" s="1" t="str">
        <f>IF(COUNTIF($A$3:A1219,A1219)=1,MATCH(A1219,$A$3:$A$2037,0),"")</f>
        <v/>
      </c>
      <c r="F1219" s="1" t="str" cm="1">
        <f t="array" ref="F1219">IFERROR(INDEX($A$3:$A$1001,SMALL(IF($D$3:$D$1001&lt;&gt;"",ROW($D$3:$D$1001)-1),ROW(A1219))),"")</f>
        <v/>
      </c>
    </row>
    <row r="1220" spans="1:6">
      <c r="A1220" s="1" t="s">
        <v>25</v>
      </c>
      <c r="B1220" s="3">
        <v>10</v>
      </c>
      <c r="D1220" s="1" t="str">
        <f>IF(COUNTIF($A$3:A1220,A1220)=1,MATCH(A1220,$A$3:$A$2037,0),"")</f>
        <v/>
      </c>
      <c r="F1220" s="1" t="str" cm="1">
        <f t="array" ref="F1220">IFERROR(INDEX($A$3:$A$1001,SMALL(IF($D$3:$D$1001&lt;&gt;"",ROW($D$3:$D$1001)-1),ROW(A1220))),"")</f>
        <v/>
      </c>
    </row>
    <row r="1221" spans="1:6">
      <c r="A1221" s="1" t="s">
        <v>43</v>
      </c>
      <c r="B1221" s="3">
        <v>5</v>
      </c>
      <c r="D1221" s="1" t="str">
        <f>IF(COUNTIF($A$3:A1221,A1221)=1,MATCH(A1221,$A$3:$A$2037,0),"")</f>
        <v/>
      </c>
      <c r="F1221" s="1" t="str" cm="1">
        <f t="array" ref="F1221">IFERROR(INDEX($A$3:$A$1001,SMALL(IF($D$3:$D$1001&lt;&gt;"",ROW($D$3:$D$1001)-1),ROW(A1221))),"")</f>
        <v/>
      </c>
    </row>
    <row r="1222" spans="1:6">
      <c r="A1222" s="1" t="s">
        <v>26</v>
      </c>
      <c r="B1222" s="3">
        <v>7</v>
      </c>
      <c r="D1222" s="1" t="str">
        <f>IF(COUNTIF($A$3:A1222,A1222)=1,MATCH(A1222,$A$3:$A$2037,0),"")</f>
        <v/>
      </c>
      <c r="F1222" s="1" t="str" cm="1">
        <f t="array" ref="F1222">IFERROR(INDEX($A$3:$A$1001,SMALL(IF($D$3:$D$1001&lt;&gt;"",ROW($D$3:$D$1001)-1),ROW(A1222))),"")</f>
        <v/>
      </c>
    </row>
    <row r="1223" spans="1:6">
      <c r="A1223" s="1" t="s">
        <v>37</v>
      </c>
      <c r="B1223" s="3">
        <v>12</v>
      </c>
      <c r="D1223" s="1" t="str">
        <f>IF(COUNTIF($A$3:A1223,A1223)=1,MATCH(A1223,$A$3:$A$2037,0),"")</f>
        <v/>
      </c>
      <c r="F1223" s="1" t="str" cm="1">
        <f t="array" ref="F1223">IFERROR(INDEX($A$3:$A$1001,SMALL(IF($D$3:$D$1001&lt;&gt;"",ROW($D$3:$D$1001)-1),ROW(A1223))),"")</f>
        <v/>
      </c>
    </row>
    <row r="1224" spans="1:6">
      <c r="A1224" s="1" t="s">
        <v>32</v>
      </c>
      <c r="B1224" s="3">
        <v>5</v>
      </c>
      <c r="D1224" s="1" t="str">
        <f>IF(COUNTIF($A$3:A1224,A1224)=1,MATCH(A1224,$A$3:$A$2037,0),"")</f>
        <v/>
      </c>
      <c r="F1224" s="1" t="str" cm="1">
        <f t="array" ref="F1224">IFERROR(INDEX($A$3:$A$1001,SMALL(IF($D$3:$D$1001&lt;&gt;"",ROW($D$3:$D$1001)-1),ROW(A1224))),"")</f>
        <v/>
      </c>
    </row>
    <row r="1225" spans="1:6">
      <c r="A1225" s="1" t="s">
        <v>16</v>
      </c>
      <c r="B1225" s="3">
        <v>9</v>
      </c>
      <c r="D1225" s="1" t="str">
        <f>IF(COUNTIF($A$3:A1225,A1225)=1,MATCH(A1225,$A$3:$A$2037,0),"")</f>
        <v/>
      </c>
      <c r="F1225" s="1" t="str" cm="1">
        <f t="array" ref="F1225">IFERROR(INDEX($A$3:$A$1001,SMALL(IF($D$3:$D$1001&lt;&gt;"",ROW($D$3:$D$1001)-1),ROW(A1225))),"")</f>
        <v/>
      </c>
    </row>
    <row r="1226" spans="1:6">
      <c r="A1226" s="1" t="s">
        <v>19</v>
      </c>
      <c r="B1226" s="3">
        <v>3</v>
      </c>
      <c r="D1226" s="1" t="str">
        <f>IF(COUNTIF($A$3:A1226,A1226)=1,MATCH(A1226,$A$3:$A$2037,0),"")</f>
        <v/>
      </c>
      <c r="F1226" s="1" t="str" cm="1">
        <f t="array" ref="F1226">IFERROR(INDEX($A$3:$A$1001,SMALL(IF($D$3:$D$1001&lt;&gt;"",ROW($D$3:$D$1001)-1),ROW(A1226))),"")</f>
        <v/>
      </c>
    </row>
    <row r="1227" spans="1:6">
      <c r="A1227" s="1" t="s">
        <v>20</v>
      </c>
      <c r="B1227" s="3">
        <v>17</v>
      </c>
      <c r="D1227" s="1" t="str">
        <f>IF(COUNTIF($A$3:A1227,A1227)=1,MATCH(A1227,$A$3:$A$2037,0),"")</f>
        <v/>
      </c>
      <c r="F1227" s="1" t="str" cm="1">
        <f t="array" ref="F1227">IFERROR(INDEX($A$3:$A$1001,SMALL(IF($D$3:$D$1001&lt;&gt;"",ROW($D$3:$D$1001)-1),ROW(A1227))),"")</f>
        <v/>
      </c>
    </row>
    <row r="1228" spans="1:6">
      <c r="A1228" s="1" t="s">
        <v>33</v>
      </c>
      <c r="B1228" s="3">
        <v>18</v>
      </c>
      <c r="D1228" s="1" t="str">
        <f>IF(COUNTIF($A$3:A1228,A1228)=1,MATCH(A1228,$A$3:$A$2037,0),"")</f>
        <v/>
      </c>
      <c r="F1228" s="1" t="str" cm="1">
        <f t="array" ref="F1228">IFERROR(INDEX($A$3:$A$1001,SMALL(IF($D$3:$D$1001&lt;&gt;"",ROW($D$3:$D$1001)-1),ROW(A1228))),"")</f>
        <v/>
      </c>
    </row>
    <row r="1229" spans="1:6">
      <c r="A1229" s="1" t="s">
        <v>35</v>
      </c>
      <c r="B1229" s="3">
        <v>11</v>
      </c>
      <c r="D1229" s="1" t="str">
        <f>IF(COUNTIF($A$3:A1229,A1229)=1,MATCH(A1229,$A$3:$A$2037,0),"")</f>
        <v/>
      </c>
      <c r="F1229" s="1" t="str" cm="1">
        <f t="array" ref="F1229">IFERROR(INDEX($A$3:$A$1001,SMALL(IF($D$3:$D$1001&lt;&gt;"",ROW($D$3:$D$1001)-1),ROW(A1229))),"")</f>
        <v/>
      </c>
    </row>
    <row r="1230" spans="1:6">
      <c r="A1230" s="1" t="s">
        <v>21</v>
      </c>
      <c r="B1230" s="3">
        <v>7</v>
      </c>
      <c r="D1230" s="1" t="str">
        <f>IF(COUNTIF($A$3:A1230,A1230)=1,MATCH(A1230,$A$3:$A$2037,0),"")</f>
        <v/>
      </c>
      <c r="F1230" s="1" t="str" cm="1">
        <f t="array" ref="F1230">IFERROR(INDEX($A$3:$A$1001,SMALL(IF($D$3:$D$1001&lt;&gt;"",ROW($D$3:$D$1001)-1),ROW(A1230))),"")</f>
        <v/>
      </c>
    </row>
    <row r="1231" spans="1:6">
      <c r="A1231" s="1" t="s">
        <v>22</v>
      </c>
      <c r="B1231" s="3">
        <v>11</v>
      </c>
      <c r="D1231" s="1" t="str">
        <f>IF(COUNTIF($A$3:A1231,A1231)=1,MATCH(A1231,$A$3:$A$2037,0),"")</f>
        <v/>
      </c>
      <c r="F1231" s="1" t="str" cm="1">
        <f t="array" ref="F1231">IFERROR(INDEX($A$3:$A$1001,SMALL(IF($D$3:$D$1001&lt;&gt;"",ROW($D$3:$D$1001)-1),ROW(A1231))),"")</f>
        <v/>
      </c>
    </row>
    <row r="1232" spans="1:6">
      <c r="A1232" s="1" t="s">
        <v>23</v>
      </c>
      <c r="B1232" s="3">
        <v>15</v>
      </c>
      <c r="D1232" s="1" t="str">
        <f>IF(COUNTIF($A$3:A1232,A1232)=1,MATCH(A1232,$A$3:$A$2037,0),"")</f>
        <v/>
      </c>
      <c r="F1232" s="1" t="str" cm="1">
        <f t="array" ref="F1232">IFERROR(INDEX($A$3:$A$1001,SMALL(IF($D$3:$D$1001&lt;&gt;"",ROW($D$3:$D$1001)-1),ROW(A1232))),"")</f>
        <v/>
      </c>
    </row>
    <row r="1233" spans="1:6">
      <c r="A1233" s="1" t="s">
        <v>24</v>
      </c>
      <c r="B1233" s="3">
        <v>6</v>
      </c>
      <c r="D1233" s="1" t="str">
        <f>IF(COUNTIF($A$3:A1233,A1233)=1,MATCH(A1233,$A$3:$A$2037,0),"")</f>
        <v/>
      </c>
      <c r="F1233" s="1" t="str" cm="1">
        <f t="array" ref="F1233">IFERROR(INDEX($A$3:$A$1001,SMALL(IF($D$3:$D$1001&lt;&gt;"",ROW($D$3:$D$1001)-1),ROW(A1233))),"")</f>
        <v/>
      </c>
    </row>
    <row r="1234" spans="1:6">
      <c r="A1234" s="1" t="s">
        <v>43</v>
      </c>
      <c r="B1234" s="3">
        <v>5</v>
      </c>
      <c r="D1234" s="1" t="str">
        <f>IF(COUNTIF($A$3:A1234,A1234)=1,MATCH(A1234,$A$3:$A$2037,0),"")</f>
        <v/>
      </c>
      <c r="F1234" s="1" t="str" cm="1">
        <f t="array" ref="F1234">IFERROR(INDEX($A$3:$A$1001,SMALL(IF($D$3:$D$1001&lt;&gt;"",ROW($D$3:$D$1001)-1),ROW(A1234))),"")</f>
        <v/>
      </c>
    </row>
    <row r="1235" spans="1:6">
      <c r="A1235" s="1" t="s">
        <v>37</v>
      </c>
      <c r="B1235" s="3">
        <v>14</v>
      </c>
      <c r="D1235" s="1" t="str">
        <f>IF(COUNTIF($A$3:A1235,A1235)=1,MATCH(A1235,$A$3:$A$2037,0),"")</f>
        <v/>
      </c>
      <c r="F1235" s="1" t="str" cm="1">
        <f t="array" ref="F1235">IFERROR(INDEX($A$3:$A$1001,SMALL(IF($D$3:$D$1001&lt;&gt;"",ROW($D$3:$D$1001)-1),ROW(A1235))),"")</f>
        <v/>
      </c>
    </row>
    <row r="1236" spans="1:6">
      <c r="A1236" s="1" t="s">
        <v>27</v>
      </c>
      <c r="B1236" s="3">
        <v>13</v>
      </c>
      <c r="D1236" s="1" t="str">
        <f>IF(COUNTIF($A$3:A1236,A1236)=1,MATCH(A1236,$A$3:$A$2037,0),"")</f>
        <v/>
      </c>
      <c r="F1236" s="1" t="str" cm="1">
        <f t="array" ref="F1236">IFERROR(INDEX($A$3:$A$1001,SMALL(IF($D$3:$D$1001&lt;&gt;"",ROW($D$3:$D$1001)-1),ROW(A1236))),"")</f>
        <v/>
      </c>
    </row>
    <row r="1237" spans="1:6">
      <c r="A1237" s="1" t="s">
        <v>41</v>
      </c>
      <c r="B1237" s="3">
        <v>23</v>
      </c>
      <c r="D1237" s="1" t="str">
        <f>IF(COUNTIF($A$3:A1237,A1237)=1,MATCH(A1237,$A$3:$A$2037,0),"")</f>
        <v/>
      </c>
      <c r="F1237" s="1" t="str" cm="1">
        <f t="array" ref="F1237">IFERROR(INDEX($A$3:$A$1001,SMALL(IF($D$3:$D$1001&lt;&gt;"",ROW($D$3:$D$1001)-1),ROW(A1237))),"")</f>
        <v/>
      </c>
    </row>
    <row r="1238" spans="1:6">
      <c r="A1238" s="1" t="s">
        <v>32</v>
      </c>
      <c r="B1238" s="3">
        <v>17</v>
      </c>
      <c r="D1238" s="1" t="str">
        <f>IF(COUNTIF($A$3:A1238,A1238)=1,MATCH(A1238,$A$3:$A$2037,0),"")</f>
        <v/>
      </c>
      <c r="F1238" s="1" t="str" cm="1">
        <f t="array" ref="F1238">IFERROR(INDEX($A$3:$A$1001,SMALL(IF($D$3:$D$1001&lt;&gt;"",ROW($D$3:$D$1001)-1),ROW(A1238))),"")</f>
        <v/>
      </c>
    </row>
    <row r="1239" spans="1:6">
      <c r="A1239" s="1" t="s">
        <v>16</v>
      </c>
      <c r="B1239" s="3">
        <v>9</v>
      </c>
      <c r="D1239" s="1" t="str">
        <f>IF(COUNTIF($A$3:A1239,A1239)=1,MATCH(A1239,$A$3:$A$2037,0),"")</f>
        <v/>
      </c>
      <c r="F1239" s="1" t="str" cm="1">
        <f t="array" ref="F1239">IFERROR(INDEX($A$3:$A$1001,SMALL(IF($D$3:$D$1001&lt;&gt;"",ROW($D$3:$D$1001)-1),ROW(A1239))),"")</f>
        <v/>
      </c>
    </row>
    <row r="1240" spans="1:6">
      <c r="A1240" s="1" t="s">
        <v>18</v>
      </c>
      <c r="B1240" s="3">
        <v>21</v>
      </c>
      <c r="D1240" s="1" t="str">
        <f>IF(COUNTIF($A$3:A1240,A1240)=1,MATCH(A1240,$A$3:$A$2037,0),"")</f>
        <v/>
      </c>
      <c r="F1240" s="1" t="str" cm="1">
        <f t="array" ref="F1240">IFERROR(INDEX($A$3:$A$1001,SMALL(IF($D$3:$D$1001&lt;&gt;"",ROW($D$3:$D$1001)-1),ROW(A1240))),"")</f>
        <v/>
      </c>
    </row>
    <row r="1241" spans="1:6">
      <c r="A1241" s="1" t="s">
        <v>20</v>
      </c>
      <c r="B1241" s="3">
        <v>8</v>
      </c>
      <c r="D1241" s="1" t="str">
        <f>IF(COUNTIF($A$3:A1241,A1241)=1,MATCH(A1241,$A$3:$A$2037,0),"")</f>
        <v/>
      </c>
      <c r="F1241" s="1" t="str" cm="1">
        <f t="array" ref="F1241">IFERROR(INDEX($A$3:$A$1001,SMALL(IF($D$3:$D$1001&lt;&gt;"",ROW($D$3:$D$1001)-1),ROW(A1241))),"")</f>
        <v/>
      </c>
    </row>
    <row r="1242" spans="1:6">
      <c r="A1242" s="1" t="s">
        <v>33</v>
      </c>
      <c r="B1242" s="3">
        <v>12</v>
      </c>
      <c r="D1242" s="1" t="str">
        <f>IF(COUNTIF($A$3:A1242,A1242)=1,MATCH(A1242,$A$3:$A$2037,0),"")</f>
        <v/>
      </c>
      <c r="F1242" s="1" t="str" cm="1">
        <f t="array" ref="F1242">IFERROR(INDEX($A$3:$A$1001,SMALL(IF($D$3:$D$1001&lt;&gt;"",ROW($D$3:$D$1001)-1),ROW(A1242))),"")</f>
        <v/>
      </c>
    </row>
    <row r="1243" spans="1:6">
      <c r="A1243" s="1" t="s">
        <v>21</v>
      </c>
      <c r="B1243" s="3">
        <v>5</v>
      </c>
      <c r="D1243" s="1" t="str">
        <f>IF(COUNTIF($A$3:A1243,A1243)=1,MATCH(A1243,$A$3:$A$2037,0),"")</f>
        <v/>
      </c>
      <c r="F1243" s="1" t="str" cm="1">
        <f t="array" ref="F1243">IFERROR(INDEX($A$3:$A$1001,SMALL(IF($D$3:$D$1001&lt;&gt;"",ROW($D$3:$D$1001)-1),ROW(A1243))),"")</f>
        <v/>
      </c>
    </row>
    <row r="1244" spans="1:6">
      <c r="A1244" s="1" t="s">
        <v>22</v>
      </c>
      <c r="B1244" s="3">
        <v>16</v>
      </c>
      <c r="D1244" s="1" t="str">
        <f>IF(COUNTIF($A$3:A1244,A1244)=1,MATCH(A1244,$A$3:$A$2037,0),"")</f>
        <v/>
      </c>
      <c r="F1244" s="1" t="str" cm="1">
        <f t="array" ref="F1244">IFERROR(INDEX($A$3:$A$1001,SMALL(IF($D$3:$D$1001&lt;&gt;"",ROW($D$3:$D$1001)-1),ROW(A1244))),"")</f>
        <v/>
      </c>
    </row>
    <row r="1245" spans="1:6">
      <c r="A1245" s="1" t="s">
        <v>36</v>
      </c>
      <c r="B1245" s="3">
        <v>12</v>
      </c>
      <c r="D1245" s="1" t="str">
        <f>IF(COUNTIF($A$3:A1245,A1245)=1,MATCH(A1245,$A$3:$A$2037,0),"")</f>
        <v/>
      </c>
      <c r="F1245" s="1" t="str" cm="1">
        <f t="array" ref="F1245">IFERROR(INDEX($A$3:$A$1001,SMALL(IF($D$3:$D$1001&lt;&gt;"",ROW($D$3:$D$1001)-1),ROW(A1245))),"")</f>
        <v/>
      </c>
    </row>
    <row r="1246" spans="1:6">
      <c r="A1246" s="1" t="s">
        <v>42</v>
      </c>
      <c r="B1246" s="3">
        <v>9</v>
      </c>
      <c r="D1246" s="1" t="str">
        <f>IF(COUNTIF($A$3:A1246,A1246)=1,MATCH(A1246,$A$3:$A$2037,0),"")</f>
        <v/>
      </c>
      <c r="F1246" s="1" t="str" cm="1">
        <f t="array" ref="F1246">IFERROR(INDEX($A$3:$A$1001,SMALL(IF($D$3:$D$1001&lt;&gt;"",ROW($D$3:$D$1001)-1),ROW(A1246))),"")</f>
        <v/>
      </c>
    </row>
    <row r="1247" spans="1:6">
      <c r="A1247" s="1" t="s">
        <v>24</v>
      </c>
      <c r="B1247" s="3">
        <v>16</v>
      </c>
      <c r="D1247" s="1" t="str">
        <f>IF(COUNTIF($A$3:A1247,A1247)=1,MATCH(A1247,$A$3:$A$2037,0),"")</f>
        <v/>
      </c>
      <c r="F1247" s="1" t="str" cm="1">
        <f t="array" ref="F1247">IFERROR(INDEX($A$3:$A$1001,SMALL(IF($D$3:$D$1001&lt;&gt;"",ROW($D$3:$D$1001)-1),ROW(A1247))),"")</f>
        <v/>
      </c>
    </row>
    <row r="1248" spans="1:6">
      <c r="A1248" s="1" t="s">
        <v>44</v>
      </c>
      <c r="B1248" s="3">
        <v>3</v>
      </c>
      <c r="D1248" s="1" t="str">
        <f>IF(COUNTIF($A$3:A1248,A1248)=1,MATCH(A1248,$A$3:$A$2037,0),"")</f>
        <v/>
      </c>
      <c r="F1248" s="1" t="str" cm="1">
        <f t="array" ref="F1248">IFERROR(INDEX($A$3:$A$1001,SMALL(IF($D$3:$D$1001&lt;&gt;"",ROW($D$3:$D$1001)-1),ROW(A1248))),"")</f>
        <v/>
      </c>
    </row>
    <row r="1249" spans="1:6">
      <c r="A1249" s="1" t="s">
        <v>37</v>
      </c>
      <c r="B1249" s="3">
        <v>12</v>
      </c>
      <c r="D1249" s="1" t="str">
        <f>IF(COUNTIF($A$3:A1249,A1249)=1,MATCH(A1249,$A$3:$A$2037,0),"")</f>
        <v/>
      </c>
      <c r="F1249" s="1" t="str" cm="1">
        <f t="array" ref="F1249">IFERROR(INDEX($A$3:$A$1001,SMALL(IF($D$3:$D$1001&lt;&gt;"",ROW($D$3:$D$1001)-1),ROW(A1249))),"")</f>
        <v/>
      </c>
    </row>
    <row r="1250" spans="1:6">
      <c r="A1250" s="1" t="s">
        <v>41</v>
      </c>
      <c r="B1250" s="3">
        <v>9</v>
      </c>
      <c r="D1250" s="1" t="str">
        <f>IF(COUNTIF($A$3:A1250,A1250)=1,MATCH(A1250,$A$3:$A$2037,0),"")</f>
        <v/>
      </c>
      <c r="F1250" s="1" t="str" cm="1">
        <f t="array" ref="F1250">IFERROR(INDEX($A$3:$A$1001,SMALL(IF($D$3:$D$1001&lt;&gt;"",ROW($D$3:$D$1001)-1),ROW(A1250))),"")</f>
        <v/>
      </c>
    </row>
    <row r="1251" spans="1:6">
      <c r="A1251" s="1" t="s">
        <v>20</v>
      </c>
      <c r="B1251" s="3">
        <v>8</v>
      </c>
      <c r="D1251" s="1" t="str">
        <f>IF(COUNTIF($A$3:A1251,A1251)=1,MATCH(A1251,$A$3:$A$2037,0),"")</f>
        <v/>
      </c>
      <c r="F1251" s="1" t="str" cm="1">
        <f t="array" ref="F1251">IFERROR(INDEX($A$3:$A$1001,SMALL(IF($D$3:$D$1001&lt;&gt;"",ROW($D$3:$D$1001)-1),ROW(A1251))),"")</f>
        <v/>
      </c>
    </row>
    <row r="1252" spans="1:6">
      <c r="A1252" s="1" t="s">
        <v>33</v>
      </c>
      <c r="B1252" s="3">
        <v>16</v>
      </c>
      <c r="D1252" s="1" t="str">
        <f>IF(COUNTIF($A$3:A1252,A1252)=1,MATCH(A1252,$A$3:$A$2037,0),"")</f>
        <v/>
      </c>
      <c r="F1252" s="1" t="str" cm="1">
        <f t="array" ref="F1252">IFERROR(INDEX($A$3:$A$1001,SMALL(IF($D$3:$D$1001&lt;&gt;"",ROW($D$3:$D$1001)-1),ROW(A1252))),"")</f>
        <v/>
      </c>
    </row>
    <row r="1253" spans="1:6">
      <c r="A1253" s="1" t="s">
        <v>21</v>
      </c>
      <c r="B1253" s="3">
        <v>18</v>
      </c>
      <c r="D1253" s="1" t="str">
        <f>IF(COUNTIF($A$3:A1253,A1253)=1,MATCH(A1253,$A$3:$A$2037,0),"")</f>
        <v/>
      </c>
      <c r="F1253" s="1" t="str" cm="1">
        <f t="array" ref="F1253">IFERROR(INDEX($A$3:$A$1001,SMALL(IF($D$3:$D$1001&lt;&gt;"",ROW($D$3:$D$1001)-1),ROW(A1253))),"")</f>
        <v/>
      </c>
    </row>
    <row r="1254" spans="1:6">
      <c r="A1254" s="1" t="s">
        <v>22</v>
      </c>
      <c r="B1254" s="3">
        <v>9</v>
      </c>
      <c r="D1254" s="1" t="str">
        <f>IF(COUNTIF($A$3:A1254,A1254)=1,MATCH(A1254,$A$3:$A$2037,0),"")</f>
        <v/>
      </c>
      <c r="F1254" s="1" t="str" cm="1">
        <f t="array" ref="F1254">IFERROR(INDEX($A$3:$A$1001,SMALL(IF($D$3:$D$1001&lt;&gt;"",ROW($D$3:$D$1001)-1),ROW(A1254))),"")</f>
        <v/>
      </c>
    </row>
    <row r="1255" spans="1:6">
      <c r="A1255" s="1" t="s">
        <v>23</v>
      </c>
      <c r="B1255" s="3">
        <v>18</v>
      </c>
      <c r="D1255" s="1" t="str">
        <f>IF(COUNTIF($A$3:A1255,A1255)=1,MATCH(A1255,$A$3:$A$2037,0),"")</f>
        <v/>
      </c>
      <c r="F1255" s="1" t="str" cm="1">
        <f t="array" ref="F1255">IFERROR(INDEX($A$3:$A$1001,SMALL(IF($D$3:$D$1001&lt;&gt;"",ROW($D$3:$D$1001)-1),ROW(A1255))),"")</f>
        <v/>
      </c>
    </row>
    <row r="1256" spans="1:6">
      <c r="A1256" s="1" t="s">
        <v>36</v>
      </c>
      <c r="B1256" s="3">
        <v>10</v>
      </c>
      <c r="D1256" s="1" t="str">
        <f>IF(COUNTIF($A$3:A1256,A1256)=1,MATCH(A1256,$A$3:$A$2037,0),"")</f>
        <v/>
      </c>
      <c r="F1256" s="1" t="str" cm="1">
        <f t="array" ref="F1256">IFERROR(INDEX($A$3:$A$1001,SMALL(IF($D$3:$D$1001&lt;&gt;"",ROW($D$3:$D$1001)-1),ROW(A1256))),"")</f>
        <v/>
      </c>
    </row>
    <row r="1257" spans="1:6">
      <c r="A1257" s="1" t="s">
        <v>42</v>
      </c>
      <c r="B1257" s="3">
        <v>8</v>
      </c>
      <c r="D1257" s="1" t="str">
        <f>IF(COUNTIF($A$3:A1257,A1257)=1,MATCH(A1257,$A$3:$A$2037,0),"")</f>
        <v/>
      </c>
      <c r="F1257" s="1" t="str" cm="1">
        <f t="array" ref="F1257">IFERROR(INDEX($A$3:$A$1001,SMALL(IF($D$3:$D$1001&lt;&gt;"",ROW($D$3:$D$1001)-1),ROW(A1257))),"")</f>
        <v/>
      </c>
    </row>
    <row r="1258" spans="1:6">
      <c r="A1258" s="1" t="s">
        <v>24</v>
      </c>
      <c r="B1258" s="3">
        <v>11</v>
      </c>
      <c r="D1258" s="1" t="str">
        <f>IF(COUNTIF($A$3:A1258,A1258)=1,MATCH(A1258,$A$3:$A$2037,0),"")</f>
        <v/>
      </c>
      <c r="F1258" s="1" t="str" cm="1">
        <f t="array" ref="F1258">IFERROR(INDEX($A$3:$A$1001,SMALL(IF($D$3:$D$1001&lt;&gt;"",ROW($D$3:$D$1001)-1),ROW(A1258))),"")</f>
        <v/>
      </c>
    </row>
    <row r="1259" spans="1:6">
      <c r="A1259" s="1" t="s">
        <v>25</v>
      </c>
      <c r="B1259" s="3">
        <v>11</v>
      </c>
      <c r="D1259" s="1" t="str">
        <f>IF(COUNTIF($A$3:A1259,A1259)=1,MATCH(A1259,$A$3:$A$2037,0),"")</f>
        <v/>
      </c>
      <c r="F1259" s="1" t="str" cm="1">
        <f t="array" ref="F1259">IFERROR(INDEX($A$3:$A$1001,SMALL(IF($D$3:$D$1001&lt;&gt;"",ROW($D$3:$D$1001)-1),ROW(A1259))),"")</f>
        <v/>
      </c>
    </row>
    <row r="1260" spans="1:6">
      <c r="A1260" s="1" t="s">
        <v>43</v>
      </c>
      <c r="B1260" s="3">
        <v>11</v>
      </c>
      <c r="D1260" s="1" t="str">
        <f>IF(COUNTIF($A$3:A1260,A1260)=1,MATCH(A1260,$A$3:$A$2037,0),"")</f>
        <v/>
      </c>
      <c r="F1260" s="1" t="str" cm="1">
        <f t="array" ref="F1260">IFERROR(INDEX($A$3:$A$1001,SMALL(IF($D$3:$D$1001&lt;&gt;"",ROW($D$3:$D$1001)-1),ROW(A1260))),"")</f>
        <v/>
      </c>
    </row>
    <row r="1261" spans="1:6">
      <c r="A1261" s="1" t="s">
        <v>26</v>
      </c>
      <c r="B1261" s="3">
        <v>9</v>
      </c>
      <c r="D1261" s="1" t="str">
        <f>IF(COUNTIF($A$3:A1261,A1261)=1,MATCH(A1261,$A$3:$A$2037,0),"")</f>
        <v/>
      </c>
      <c r="F1261" s="1" t="str" cm="1">
        <f t="array" ref="F1261">IFERROR(INDEX($A$3:$A$1001,SMALL(IF($D$3:$D$1001&lt;&gt;"",ROW($D$3:$D$1001)-1),ROW(A1261))),"")</f>
        <v/>
      </c>
    </row>
    <row r="1262" spans="1:6">
      <c r="A1262" s="1" t="s">
        <v>37</v>
      </c>
      <c r="B1262" s="3">
        <v>7</v>
      </c>
      <c r="D1262" s="1" t="str">
        <f>IF(COUNTIF($A$3:A1262,A1262)=1,MATCH(A1262,$A$3:$A$2037,0),"")</f>
        <v/>
      </c>
      <c r="F1262" s="1" t="str" cm="1">
        <f t="array" ref="F1262">IFERROR(INDEX($A$3:$A$1001,SMALL(IF($D$3:$D$1001&lt;&gt;"",ROW($D$3:$D$1001)-1),ROW(A1262))),"")</f>
        <v/>
      </c>
    </row>
    <row r="1263" spans="1:6">
      <c r="A1263" s="1" t="s">
        <v>27</v>
      </c>
      <c r="B1263" s="3">
        <v>23</v>
      </c>
      <c r="D1263" s="1" t="str">
        <f>IF(COUNTIF($A$3:A1263,A1263)=1,MATCH(A1263,$A$3:$A$2037,0),"")</f>
        <v/>
      </c>
      <c r="F1263" s="1" t="str" cm="1">
        <f t="array" ref="F1263">IFERROR(INDEX($A$3:$A$1001,SMALL(IF($D$3:$D$1001&lt;&gt;"",ROW($D$3:$D$1001)-1),ROW(A1263))),"")</f>
        <v/>
      </c>
    </row>
    <row r="1264" spans="1:6">
      <c r="A1264" s="1" t="s">
        <v>32</v>
      </c>
      <c r="B1264" s="3">
        <v>9</v>
      </c>
      <c r="D1264" s="1" t="str">
        <f>IF(COUNTIF($A$3:A1264,A1264)=1,MATCH(A1264,$A$3:$A$2037,0),"")</f>
        <v/>
      </c>
      <c r="F1264" s="1" t="str" cm="1">
        <f t="array" ref="F1264">IFERROR(INDEX($A$3:$A$1001,SMALL(IF($D$3:$D$1001&lt;&gt;"",ROW($D$3:$D$1001)-1),ROW(A1264))),"")</f>
        <v/>
      </c>
    </row>
    <row r="1265" spans="1:6">
      <c r="A1265" s="1" t="s">
        <v>18</v>
      </c>
      <c r="B1265" s="3">
        <v>7</v>
      </c>
      <c r="D1265" s="1" t="str">
        <f>IF(COUNTIF($A$3:A1265,A1265)=1,MATCH(A1265,$A$3:$A$2037,0),"")</f>
        <v/>
      </c>
      <c r="F1265" s="1" t="str" cm="1">
        <f t="array" ref="F1265">IFERROR(INDEX($A$3:$A$1001,SMALL(IF($D$3:$D$1001&lt;&gt;"",ROW($D$3:$D$1001)-1),ROW(A1265))),"")</f>
        <v/>
      </c>
    </row>
    <row r="1266" spans="1:6">
      <c r="A1266" s="1" t="s">
        <v>20</v>
      </c>
      <c r="B1266" s="3">
        <v>10</v>
      </c>
      <c r="D1266" s="1" t="str">
        <f>IF(COUNTIF($A$3:A1266,A1266)=1,MATCH(A1266,$A$3:$A$2037,0),"")</f>
        <v/>
      </c>
      <c r="F1266" s="1" t="str" cm="1">
        <f t="array" ref="F1266">IFERROR(INDEX($A$3:$A$1001,SMALL(IF($D$3:$D$1001&lt;&gt;"",ROW($D$3:$D$1001)-1),ROW(A1266))),"")</f>
        <v/>
      </c>
    </row>
    <row r="1267" spans="1:6">
      <c r="A1267" s="1" t="s">
        <v>33</v>
      </c>
      <c r="B1267" s="3">
        <v>8</v>
      </c>
      <c r="D1267" s="1" t="str">
        <f>IF(COUNTIF($A$3:A1267,A1267)=1,MATCH(A1267,$A$3:$A$2037,0),"")</f>
        <v/>
      </c>
      <c r="F1267" s="1" t="str" cm="1">
        <f t="array" ref="F1267">IFERROR(INDEX($A$3:$A$1001,SMALL(IF($D$3:$D$1001&lt;&gt;"",ROW($D$3:$D$1001)-1),ROW(A1267))),"")</f>
        <v/>
      </c>
    </row>
    <row r="1268" spans="1:6">
      <c r="A1268" s="1" t="s">
        <v>35</v>
      </c>
      <c r="B1268" s="3">
        <v>7</v>
      </c>
      <c r="D1268" s="1" t="str">
        <f>IF(COUNTIF($A$3:A1268,A1268)=1,MATCH(A1268,$A$3:$A$2037,0),"")</f>
        <v/>
      </c>
      <c r="F1268" s="1" t="str" cm="1">
        <f t="array" ref="F1268">IFERROR(INDEX($A$3:$A$1001,SMALL(IF($D$3:$D$1001&lt;&gt;"",ROW($D$3:$D$1001)-1),ROW(A1268))),"")</f>
        <v/>
      </c>
    </row>
    <row r="1269" spans="1:6">
      <c r="A1269" s="1" t="s">
        <v>21</v>
      </c>
      <c r="B1269" s="3">
        <v>5</v>
      </c>
      <c r="D1269" s="1" t="str">
        <f>IF(COUNTIF($A$3:A1269,A1269)=1,MATCH(A1269,$A$3:$A$2037,0),"")</f>
        <v/>
      </c>
      <c r="F1269" s="1" t="str" cm="1">
        <f t="array" ref="F1269">IFERROR(INDEX($A$3:$A$1001,SMALL(IF($D$3:$D$1001&lt;&gt;"",ROW($D$3:$D$1001)-1),ROW(A1269))),"")</f>
        <v/>
      </c>
    </row>
    <row r="1270" spans="1:6">
      <c r="A1270" s="1" t="s">
        <v>22</v>
      </c>
      <c r="B1270" s="3">
        <v>6</v>
      </c>
      <c r="D1270" s="1" t="str">
        <f>IF(COUNTIF($A$3:A1270,A1270)=1,MATCH(A1270,$A$3:$A$2037,0),"")</f>
        <v/>
      </c>
      <c r="F1270" s="1" t="str" cm="1">
        <f t="array" ref="F1270">IFERROR(INDEX($A$3:$A$1001,SMALL(IF($D$3:$D$1001&lt;&gt;"",ROW($D$3:$D$1001)-1),ROW(A1270))),"")</f>
        <v/>
      </c>
    </row>
    <row r="1271" spans="1:6">
      <c r="A1271" s="1" t="s">
        <v>36</v>
      </c>
      <c r="B1271" s="3">
        <v>5</v>
      </c>
      <c r="D1271" s="1" t="str">
        <f>IF(COUNTIF($A$3:A1271,A1271)=1,MATCH(A1271,$A$3:$A$2037,0),"")</f>
        <v/>
      </c>
      <c r="F1271" s="1" t="str" cm="1">
        <f t="array" ref="F1271">IFERROR(INDEX($A$3:$A$1001,SMALL(IF($D$3:$D$1001&lt;&gt;"",ROW($D$3:$D$1001)-1),ROW(A1271))),"")</f>
        <v/>
      </c>
    </row>
    <row r="1272" spans="1:6">
      <c r="A1272" s="1" t="s">
        <v>42</v>
      </c>
      <c r="B1272" s="3">
        <v>10</v>
      </c>
      <c r="D1272" s="1" t="str">
        <f>IF(COUNTIF($A$3:A1272,A1272)=1,MATCH(A1272,$A$3:$A$2037,0),"")</f>
        <v/>
      </c>
      <c r="F1272" s="1" t="str" cm="1">
        <f t="array" ref="F1272">IFERROR(INDEX($A$3:$A$1001,SMALL(IF($D$3:$D$1001&lt;&gt;"",ROW($D$3:$D$1001)-1),ROW(A1272))),"")</f>
        <v/>
      </c>
    </row>
    <row r="1273" spans="1:6">
      <c r="A1273" s="1" t="s">
        <v>24</v>
      </c>
      <c r="B1273" s="3">
        <v>10</v>
      </c>
      <c r="D1273" s="1" t="str">
        <f>IF(COUNTIF($A$3:A1273,A1273)=1,MATCH(A1273,$A$3:$A$2037,0),"")</f>
        <v/>
      </c>
      <c r="F1273" s="1" t="str" cm="1">
        <f t="array" ref="F1273">IFERROR(INDEX($A$3:$A$1001,SMALL(IF($D$3:$D$1001&lt;&gt;"",ROW($D$3:$D$1001)-1),ROW(A1273))),"")</f>
        <v/>
      </c>
    </row>
    <row r="1274" spans="1:6">
      <c r="A1274" s="1" t="s">
        <v>25</v>
      </c>
      <c r="B1274" s="3">
        <v>11</v>
      </c>
      <c r="D1274" s="1" t="str">
        <f>IF(COUNTIF($A$3:A1274,A1274)=1,MATCH(A1274,$A$3:$A$2037,0),"")</f>
        <v/>
      </c>
      <c r="F1274" s="1" t="str" cm="1">
        <f t="array" ref="F1274">IFERROR(INDEX($A$3:$A$1001,SMALL(IF($D$3:$D$1001&lt;&gt;"",ROW($D$3:$D$1001)-1),ROW(A1274))),"")</f>
        <v/>
      </c>
    </row>
    <row r="1275" spans="1:6">
      <c r="A1275" s="1" t="s">
        <v>43</v>
      </c>
      <c r="B1275" s="3">
        <v>8</v>
      </c>
      <c r="D1275" s="1" t="str">
        <f>IF(COUNTIF($A$3:A1275,A1275)=1,MATCH(A1275,$A$3:$A$2037,0),"")</f>
        <v/>
      </c>
      <c r="F1275" s="1" t="str" cm="1">
        <f t="array" ref="F1275">IFERROR(INDEX($A$3:$A$1001,SMALL(IF($D$3:$D$1001&lt;&gt;"",ROW($D$3:$D$1001)-1),ROW(A1275))),"")</f>
        <v/>
      </c>
    </row>
    <row r="1276" spans="1:6">
      <c r="A1276" s="1" t="s">
        <v>44</v>
      </c>
      <c r="B1276" s="3">
        <v>10</v>
      </c>
      <c r="D1276" s="1" t="str">
        <f>IF(COUNTIF($A$3:A1276,A1276)=1,MATCH(A1276,$A$3:$A$2037,0),"")</f>
        <v/>
      </c>
      <c r="F1276" s="1" t="str" cm="1">
        <f t="array" ref="F1276">IFERROR(INDEX($A$3:$A$1001,SMALL(IF($D$3:$D$1001&lt;&gt;"",ROW($D$3:$D$1001)-1),ROW(A1276))),"")</f>
        <v/>
      </c>
    </row>
    <row r="1277" spans="1:6">
      <c r="A1277" s="1" t="s">
        <v>41</v>
      </c>
      <c r="B1277" s="3">
        <v>17</v>
      </c>
      <c r="D1277" s="1" t="str">
        <f>IF(COUNTIF($A$3:A1277,A1277)=1,MATCH(A1277,$A$3:$A$2037,0),"")</f>
        <v/>
      </c>
      <c r="F1277" s="1" t="str" cm="1">
        <f t="array" ref="F1277">IFERROR(INDEX($A$3:$A$1001,SMALL(IF($D$3:$D$1001&lt;&gt;"",ROW($D$3:$D$1001)-1),ROW(A1277))),"")</f>
        <v/>
      </c>
    </row>
    <row r="1278" spans="1:6">
      <c r="A1278" s="1" t="s">
        <v>32</v>
      </c>
      <c r="B1278" s="3">
        <v>14</v>
      </c>
      <c r="D1278" s="1" t="str">
        <f>IF(COUNTIF($A$3:A1278,A1278)=1,MATCH(A1278,$A$3:$A$2037,0),"")</f>
        <v/>
      </c>
      <c r="F1278" s="1" t="str" cm="1">
        <f t="array" ref="F1278">IFERROR(INDEX($A$3:$A$1001,SMALL(IF($D$3:$D$1001&lt;&gt;"",ROW($D$3:$D$1001)-1),ROW(A1278))),"")</f>
        <v/>
      </c>
    </row>
    <row r="1279" spans="1:6">
      <c r="A1279" s="1" t="s">
        <v>16</v>
      </c>
      <c r="B1279" s="3">
        <v>8</v>
      </c>
      <c r="D1279" s="1" t="str">
        <f>IF(COUNTIF($A$3:A1279,A1279)=1,MATCH(A1279,$A$3:$A$2037,0),"")</f>
        <v/>
      </c>
      <c r="F1279" s="1" t="str" cm="1">
        <f t="array" ref="F1279">IFERROR(INDEX($A$3:$A$1001,SMALL(IF($D$3:$D$1001&lt;&gt;"",ROW($D$3:$D$1001)-1),ROW(A1279))),"")</f>
        <v/>
      </c>
    </row>
    <row r="1280" spans="1:6">
      <c r="A1280" s="1" t="s">
        <v>18</v>
      </c>
      <c r="B1280" s="3">
        <v>16</v>
      </c>
      <c r="D1280" s="1" t="str">
        <f>IF(COUNTIF($A$3:A1280,A1280)=1,MATCH(A1280,$A$3:$A$2037,0),"")</f>
        <v/>
      </c>
      <c r="F1280" s="1" t="str" cm="1">
        <f t="array" ref="F1280">IFERROR(INDEX($A$3:$A$1001,SMALL(IF($D$3:$D$1001&lt;&gt;"",ROW($D$3:$D$1001)-1),ROW(A1280))),"")</f>
        <v/>
      </c>
    </row>
    <row r="1281" spans="1:6">
      <c r="A1281" s="1" t="s">
        <v>19</v>
      </c>
      <c r="B1281" s="3">
        <v>19</v>
      </c>
      <c r="D1281" s="1" t="str">
        <f>IF(COUNTIF($A$3:A1281,A1281)=1,MATCH(A1281,$A$3:$A$2037,0),"")</f>
        <v/>
      </c>
      <c r="F1281" s="1" t="str" cm="1">
        <f t="array" ref="F1281">IFERROR(INDEX($A$3:$A$1001,SMALL(IF($D$3:$D$1001&lt;&gt;"",ROW($D$3:$D$1001)-1),ROW(A1281))),"")</f>
        <v/>
      </c>
    </row>
    <row r="1282" spans="1:6">
      <c r="A1282" s="1" t="s">
        <v>20</v>
      </c>
      <c r="B1282" s="3">
        <v>5</v>
      </c>
      <c r="D1282" s="1" t="str">
        <f>IF(COUNTIF($A$3:A1282,A1282)=1,MATCH(A1282,$A$3:$A$2037,0),"")</f>
        <v/>
      </c>
      <c r="F1282" s="1" t="str" cm="1">
        <f t="array" ref="F1282">IFERROR(INDEX($A$3:$A$1001,SMALL(IF($D$3:$D$1001&lt;&gt;"",ROW($D$3:$D$1001)-1),ROW(A1282))),"")</f>
        <v/>
      </c>
    </row>
    <row r="1283" spans="1:6">
      <c r="A1283" s="1" t="s">
        <v>33</v>
      </c>
      <c r="B1283" s="3">
        <v>12</v>
      </c>
      <c r="D1283" s="1" t="str">
        <f>IF(COUNTIF($A$3:A1283,A1283)=1,MATCH(A1283,$A$3:$A$2037,0),"")</f>
        <v/>
      </c>
      <c r="F1283" s="1" t="str" cm="1">
        <f t="array" ref="F1283">IFERROR(INDEX($A$3:$A$1001,SMALL(IF($D$3:$D$1001&lt;&gt;"",ROW($D$3:$D$1001)-1),ROW(A1283))),"")</f>
        <v/>
      </c>
    </row>
    <row r="1284" spans="1:6">
      <c r="A1284" s="1" t="s">
        <v>21</v>
      </c>
      <c r="B1284" s="3">
        <v>13</v>
      </c>
      <c r="D1284" s="1" t="str">
        <f>IF(COUNTIF($A$3:A1284,A1284)=1,MATCH(A1284,$A$3:$A$2037,0),"")</f>
        <v/>
      </c>
      <c r="F1284" s="1" t="str" cm="1">
        <f t="array" ref="F1284">IFERROR(INDEX($A$3:$A$1001,SMALL(IF($D$3:$D$1001&lt;&gt;"",ROW($D$3:$D$1001)-1),ROW(A1284))),"")</f>
        <v/>
      </c>
    </row>
    <row r="1285" spans="1:6">
      <c r="A1285" s="1" t="s">
        <v>22</v>
      </c>
      <c r="B1285" s="3">
        <v>16</v>
      </c>
      <c r="D1285" s="1" t="str">
        <f>IF(COUNTIF($A$3:A1285,A1285)=1,MATCH(A1285,$A$3:$A$2037,0),"")</f>
        <v/>
      </c>
      <c r="F1285" s="1" t="str" cm="1">
        <f t="array" ref="F1285">IFERROR(INDEX($A$3:$A$1001,SMALL(IF($D$3:$D$1001&lt;&gt;"",ROW($D$3:$D$1001)-1),ROW(A1285))),"")</f>
        <v/>
      </c>
    </row>
    <row r="1286" spans="1:6">
      <c r="A1286" s="1" t="s">
        <v>36</v>
      </c>
      <c r="B1286" s="3">
        <v>15</v>
      </c>
      <c r="D1286" s="1" t="str">
        <f>IF(COUNTIF($A$3:A1286,A1286)=1,MATCH(A1286,$A$3:$A$2037,0),"")</f>
        <v/>
      </c>
      <c r="F1286" s="1" t="str" cm="1">
        <f t="array" ref="F1286">IFERROR(INDEX($A$3:$A$1001,SMALL(IF($D$3:$D$1001&lt;&gt;"",ROW($D$3:$D$1001)-1),ROW(A1286))),"")</f>
        <v/>
      </c>
    </row>
    <row r="1287" spans="1:6">
      <c r="A1287" s="1" t="s">
        <v>24</v>
      </c>
      <c r="B1287" s="3">
        <v>12</v>
      </c>
      <c r="D1287" s="1" t="str">
        <f>IF(COUNTIF($A$3:A1287,A1287)=1,MATCH(A1287,$A$3:$A$2037,0),"")</f>
        <v/>
      </c>
      <c r="F1287" s="1" t="str" cm="1">
        <f t="array" ref="F1287">IFERROR(INDEX($A$3:$A$1001,SMALL(IF($D$3:$D$1001&lt;&gt;"",ROW($D$3:$D$1001)-1),ROW(A1287))),"")</f>
        <v/>
      </c>
    </row>
    <row r="1288" spans="1:6">
      <c r="A1288" s="1" t="s">
        <v>25</v>
      </c>
      <c r="B1288" s="3">
        <v>15</v>
      </c>
      <c r="D1288" s="1" t="str">
        <f>IF(COUNTIF($A$3:A1288,A1288)=1,MATCH(A1288,$A$3:$A$2037,0),"")</f>
        <v/>
      </c>
      <c r="F1288" s="1" t="str" cm="1">
        <f t="array" ref="F1288">IFERROR(INDEX($A$3:$A$1001,SMALL(IF($D$3:$D$1001&lt;&gt;"",ROW($D$3:$D$1001)-1),ROW(A1288))),"")</f>
        <v/>
      </c>
    </row>
    <row r="1289" spans="1:6">
      <c r="A1289" s="1" t="s">
        <v>43</v>
      </c>
      <c r="B1289" s="3">
        <v>16</v>
      </c>
      <c r="D1289" s="1" t="str">
        <f>IF(COUNTIF($A$3:A1289,A1289)=1,MATCH(A1289,$A$3:$A$2037,0),"")</f>
        <v/>
      </c>
      <c r="F1289" s="1" t="str" cm="1">
        <f t="array" ref="F1289">IFERROR(INDEX($A$3:$A$1001,SMALL(IF($D$3:$D$1001&lt;&gt;"",ROW($D$3:$D$1001)-1),ROW(A1289))),"")</f>
        <v/>
      </c>
    </row>
    <row r="1290" spans="1:6">
      <c r="A1290" s="1" t="s">
        <v>37</v>
      </c>
      <c r="B1290" s="3">
        <v>8</v>
      </c>
      <c r="D1290" s="1" t="str">
        <f>IF(COUNTIF($A$3:A1290,A1290)=1,MATCH(A1290,$A$3:$A$2037,0),"")</f>
        <v/>
      </c>
      <c r="F1290" s="1" t="str" cm="1">
        <f t="array" ref="F1290">IFERROR(INDEX($A$3:$A$1001,SMALL(IF($D$3:$D$1001&lt;&gt;"",ROW($D$3:$D$1001)-1),ROW(A1290))),"")</f>
        <v/>
      </c>
    </row>
    <row r="1291" spans="1:6">
      <c r="A1291" s="1" t="s">
        <v>27</v>
      </c>
      <c r="B1291" s="3">
        <v>12</v>
      </c>
      <c r="D1291" s="1" t="str">
        <f>IF(COUNTIF($A$3:A1291,A1291)=1,MATCH(A1291,$A$3:$A$2037,0),"")</f>
        <v/>
      </c>
      <c r="F1291" s="1" t="str" cm="1">
        <f t="array" ref="F1291">IFERROR(INDEX($A$3:$A$1001,SMALL(IF($D$3:$D$1001&lt;&gt;"",ROW($D$3:$D$1001)-1),ROW(A1291))),"")</f>
        <v/>
      </c>
    </row>
    <row r="1292" spans="1:6">
      <c r="A1292" s="1" t="s">
        <v>41</v>
      </c>
      <c r="B1292" s="3">
        <v>14</v>
      </c>
      <c r="D1292" s="1" t="str">
        <f>IF(COUNTIF($A$3:A1292,A1292)=1,MATCH(A1292,$A$3:$A$2037,0),"")</f>
        <v/>
      </c>
      <c r="F1292" s="1" t="str" cm="1">
        <f t="array" ref="F1292">IFERROR(INDEX($A$3:$A$1001,SMALL(IF($D$3:$D$1001&lt;&gt;"",ROW($D$3:$D$1001)-1),ROW(A1292))),"")</f>
        <v/>
      </c>
    </row>
    <row r="1293" spans="1:6">
      <c r="A1293" s="1" t="s">
        <v>32</v>
      </c>
      <c r="B1293" s="3">
        <v>4</v>
      </c>
      <c r="D1293" s="1" t="str">
        <f>IF(COUNTIF($A$3:A1293,A1293)=1,MATCH(A1293,$A$3:$A$2037,0),"")</f>
        <v/>
      </c>
      <c r="F1293" s="1" t="str" cm="1">
        <f t="array" ref="F1293">IFERROR(INDEX($A$3:$A$1001,SMALL(IF($D$3:$D$1001&lt;&gt;"",ROW($D$3:$D$1001)-1),ROW(A1293))),"")</f>
        <v/>
      </c>
    </row>
    <row r="1294" spans="1:6">
      <c r="A1294" s="1" t="s">
        <v>18</v>
      </c>
      <c r="B1294" s="3">
        <v>10</v>
      </c>
      <c r="D1294" s="1" t="str">
        <f>IF(COUNTIF($A$3:A1294,A1294)=1,MATCH(A1294,$A$3:$A$2037,0),"")</f>
        <v/>
      </c>
      <c r="F1294" s="1" t="str" cm="1">
        <f t="array" ref="F1294">IFERROR(INDEX($A$3:$A$1001,SMALL(IF($D$3:$D$1001&lt;&gt;"",ROW($D$3:$D$1001)-1),ROW(A1294))),"")</f>
        <v/>
      </c>
    </row>
    <row r="1295" spans="1:6">
      <c r="A1295" s="1" t="s">
        <v>19</v>
      </c>
      <c r="B1295" s="3">
        <v>15</v>
      </c>
      <c r="D1295" s="1" t="str">
        <f>IF(COUNTIF($A$3:A1295,A1295)=1,MATCH(A1295,$A$3:$A$2037,0),"")</f>
        <v/>
      </c>
      <c r="F1295" s="1" t="str" cm="1">
        <f t="array" ref="F1295">IFERROR(INDEX($A$3:$A$1001,SMALL(IF($D$3:$D$1001&lt;&gt;"",ROW($D$3:$D$1001)-1),ROW(A1295))),"")</f>
        <v/>
      </c>
    </row>
    <row r="1296" spans="1:6">
      <c r="A1296" s="1" t="s">
        <v>35</v>
      </c>
      <c r="B1296" s="3">
        <v>3</v>
      </c>
      <c r="D1296" s="1" t="str">
        <f>IF(COUNTIF($A$3:A1296,A1296)=1,MATCH(A1296,$A$3:$A$2037,0),"")</f>
        <v/>
      </c>
      <c r="F1296" s="1" t="str" cm="1">
        <f t="array" ref="F1296">IFERROR(INDEX($A$3:$A$1001,SMALL(IF($D$3:$D$1001&lt;&gt;"",ROW($D$3:$D$1001)-1),ROW(A1296))),"")</f>
        <v/>
      </c>
    </row>
    <row r="1297" spans="1:6">
      <c r="A1297" s="1" t="s">
        <v>21</v>
      </c>
      <c r="B1297" s="3">
        <v>12</v>
      </c>
      <c r="D1297" s="1" t="str">
        <f>IF(COUNTIF($A$3:A1297,A1297)=1,MATCH(A1297,$A$3:$A$2037,0),"")</f>
        <v/>
      </c>
      <c r="F1297" s="1" t="str" cm="1">
        <f t="array" ref="F1297">IFERROR(INDEX($A$3:$A$1001,SMALL(IF($D$3:$D$1001&lt;&gt;"",ROW($D$3:$D$1001)-1),ROW(A1297))),"")</f>
        <v/>
      </c>
    </row>
    <row r="1298" spans="1:6">
      <c r="A1298" s="1" t="s">
        <v>22</v>
      </c>
      <c r="B1298" s="3">
        <v>12</v>
      </c>
      <c r="D1298" s="1" t="str">
        <f>IF(COUNTIF($A$3:A1298,A1298)=1,MATCH(A1298,$A$3:$A$2037,0),"")</f>
        <v/>
      </c>
      <c r="F1298" s="1" t="str" cm="1">
        <f t="array" ref="F1298">IFERROR(INDEX($A$3:$A$1001,SMALL(IF($D$3:$D$1001&lt;&gt;"",ROW($D$3:$D$1001)-1),ROW(A1298))),"")</f>
        <v/>
      </c>
    </row>
    <row r="1299" spans="1:6">
      <c r="A1299" s="1" t="s">
        <v>42</v>
      </c>
      <c r="B1299" s="3">
        <v>6</v>
      </c>
      <c r="D1299" s="1" t="str">
        <f>IF(COUNTIF($A$3:A1299,A1299)=1,MATCH(A1299,$A$3:$A$2037,0),"")</f>
        <v/>
      </c>
      <c r="F1299" s="1" t="str" cm="1">
        <f t="array" ref="F1299">IFERROR(INDEX($A$3:$A$1001,SMALL(IF($D$3:$D$1001&lt;&gt;"",ROW($D$3:$D$1001)-1),ROW(A1299))),"")</f>
        <v/>
      </c>
    </row>
    <row r="1300" spans="1:6">
      <c r="A1300" s="1" t="s">
        <v>24</v>
      </c>
      <c r="B1300" s="3">
        <v>17</v>
      </c>
      <c r="D1300" s="1" t="str">
        <f>IF(COUNTIF($A$3:A1300,A1300)=1,MATCH(A1300,$A$3:$A$2037,0),"")</f>
        <v/>
      </c>
      <c r="F1300" s="1" t="str" cm="1">
        <f t="array" ref="F1300">IFERROR(INDEX($A$3:$A$1001,SMALL(IF($D$3:$D$1001&lt;&gt;"",ROW($D$3:$D$1001)-1),ROW(A1300))),"")</f>
        <v/>
      </c>
    </row>
    <row r="1301" spans="1:6">
      <c r="A1301" s="1" t="s">
        <v>25</v>
      </c>
      <c r="B1301" s="3">
        <v>16</v>
      </c>
      <c r="D1301" s="1" t="str">
        <f>IF(COUNTIF($A$3:A1301,A1301)=1,MATCH(A1301,$A$3:$A$2037,0),"")</f>
        <v/>
      </c>
      <c r="F1301" s="1" t="str" cm="1">
        <f t="array" ref="F1301">IFERROR(INDEX($A$3:$A$1001,SMALL(IF($D$3:$D$1001&lt;&gt;"",ROW($D$3:$D$1001)-1),ROW(A1301))),"")</f>
        <v/>
      </c>
    </row>
    <row r="1302" spans="1:6">
      <c r="A1302" s="1" t="s">
        <v>43</v>
      </c>
      <c r="B1302" s="3">
        <v>21</v>
      </c>
      <c r="D1302" s="1" t="str">
        <f>IF(COUNTIF($A$3:A1302,A1302)=1,MATCH(A1302,$A$3:$A$2037,0),"")</f>
        <v/>
      </c>
      <c r="F1302" s="1" t="str" cm="1">
        <f t="array" ref="F1302">IFERROR(INDEX($A$3:$A$1001,SMALL(IF($D$3:$D$1001&lt;&gt;"",ROW($D$3:$D$1001)-1),ROW(A1302))),"")</f>
        <v/>
      </c>
    </row>
    <row r="1303" spans="1:6">
      <c r="A1303" s="1" t="s">
        <v>27</v>
      </c>
      <c r="B1303" s="3">
        <v>7</v>
      </c>
      <c r="D1303" s="1" t="str">
        <f>IF(COUNTIF($A$3:A1303,A1303)=1,MATCH(A1303,$A$3:$A$2037,0),"")</f>
        <v/>
      </c>
      <c r="F1303" s="1" t="str" cm="1">
        <f t="array" ref="F1303">IFERROR(INDEX($A$3:$A$1001,SMALL(IF($D$3:$D$1001&lt;&gt;"",ROW($D$3:$D$1001)-1),ROW(A1303))),"")</f>
        <v/>
      </c>
    </row>
    <row r="1304" spans="1:6">
      <c r="A1304" s="1" t="s">
        <v>41</v>
      </c>
      <c r="B1304" s="3">
        <v>11</v>
      </c>
      <c r="D1304" s="1" t="str">
        <f>IF(COUNTIF($A$3:A1304,A1304)=1,MATCH(A1304,$A$3:$A$2037,0),"")</f>
        <v/>
      </c>
      <c r="F1304" s="1" t="str" cm="1">
        <f t="array" ref="F1304">IFERROR(INDEX($A$3:$A$1001,SMALL(IF($D$3:$D$1001&lt;&gt;"",ROW($D$3:$D$1001)-1),ROW(A1304))),"")</f>
        <v/>
      </c>
    </row>
    <row r="1305" spans="1:6">
      <c r="A1305" s="1" t="s">
        <v>32</v>
      </c>
      <c r="B1305" s="3">
        <v>16</v>
      </c>
      <c r="D1305" s="1" t="str">
        <f>IF(COUNTIF($A$3:A1305,A1305)=1,MATCH(A1305,$A$3:$A$2037,0),"")</f>
        <v/>
      </c>
      <c r="F1305" s="1" t="str" cm="1">
        <f t="array" ref="F1305">IFERROR(INDEX($A$3:$A$1001,SMALL(IF($D$3:$D$1001&lt;&gt;"",ROW($D$3:$D$1001)-1),ROW(A1305))),"")</f>
        <v/>
      </c>
    </row>
    <row r="1306" spans="1:6">
      <c r="A1306" s="1" t="s">
        <v>16</v>
      </c>
      <c r="B1306" s="3">
        <v>11</v>
      </c>
      <c r="D1306" s="1" t="str">
        <f>IF(COUNTIF($A$3:A1306,A1306)=1,MATCH(A1306,$A$3:$A$2037,0),"")</f>
        <v/>
      </c>
      <c r="F1306" s="1" t="str" cm="1">
        <f t="array" ref="F1306">IFERROR(INDEX($A$3:$A$1001,SMALL(IF($D$3:$D$1001&lt;&gt;"",ROW($D$3:$D$1001)-1),ROW(A1306))),"")</f>
        <v/>
      </c>
    </row>
    <row r="1307" spans="1:6">
      <c r="A1307" s="1" t="s">
        <v>18</v>
      </c>
      <c r="B1307" s="3">
        <v>9</v>
      </c>
      <c r="D1307" s="1" t="str">
        <f>IF(COUNTIF($A$3:A1307,A1307)=1,MATCH(A1307,$A$3:$A$2037,0),"")</f>
        <v/>
      </c>
      <c r="F1307" s="1" t="str" cm="1">
        <f t="array" ref="F1307">IFERROR(INDEX($A$3:$A$1001,SMALL(IF($D$3:$D$1001&lt;&gt;"",ROW($D$3:$D$1001)-1),ROW(A1307))),"")</f>
        <v/>
      </c>
    </row>
    <row r="1308" spans="1:6">
      <c r="A1308" s="1" t="s">
        <v>19</v>
      </c>
      <c r="B1308" s="3">
        <v>10</v>
      </c>
      <c r="D1308" s="1" t="str">
        <f>IF(COUNTIF($A$3:A1308,A1308)=1,MATCH(A1308,$A$3:$A$2037,0),"")</f>
        <v/>
      </c>
      <c r="F1308" s="1" t="str" cm="1">
        <f t="array" ref="F1308">IFERROR(INDEX($A$3:$A$1001,SMALL(IF($D$3:$D$1001&lt;&gt;"",ROW($D$3:$D$1001)-1),ROW(A1308))),"")</f>
        <v/>
      </c>
    </row>
    <row r="1309" spans="1:6">
      <c r="A1309" s="1" t="s">
        <v>20</v>
      </c>
      <c r="B1309" s="3">
        <v>17</v>
      </c>
      <c r="D1309" s="1" t="str">
        <f>IF(COUNTIF($A$3:A1309,A1309)=1,MATCH(A1309,$A$3:$A$2037,0),"")</f>
        <v/>
      </c>
      <c r="F1309" s="1" t="str" cm="1">
        <f t="array" ref="F1309">IFERROR(INDEX($A$3:$A$1001,SMALL(IF($D$3:$D$1001&lt;&gt;"",ROW($D$3:$D$1001)-1),ROW(A1309))),"")</f>
        <v/>
      </c>
    </row>
    <row r="1310" spans="1:6">
      <c r="A1310" s="1" t="s">
        <v>33</v>
      </c>
      <c r="B1310" s="3">
        <v>14</v>
      </c>
      <c r="D1310" s="1" t="str">
        <f>IF(COUNTIF($A$3:A1310,A1310)=1,MATCH(A1310,$A$3:$A$2037,0),"")</f>
        <v/>
      </c>
      <c r="F1310" s="1" t="str" cm="1">
        <f t="array" ref="F1310">IFERROR(INDEX($A$3:$A$1001,SMALL(IF($D$3:$D$1001&lt;&gt;"",ROW($D$3:$D$1001)-1),ROW(A1310))),"")</f>
        <v/>
      </c>
    </row>
    <row r="1311" spans="1:6">
      <c r="A1311" s="1" t="s">
        <v>21</v>
      </c>
      <c r="B1311" s="3">
        <v>4</v>
      </c>
      <c r="D1311" s="1" t="str">
        <f>IF(COUNTIF($A$3:A1311,A1311)=1,MATCH(A1311,$A$3:$A$2037,0),"")</f>
        <v/>
      </c>
      <c r="F1311" s="1" t="str" cm="1">
        <f t="array" ref="F1311">IFERROR(INDEX($A$3:$A$1001,SMALL(IF($D$3:$D$1001&lt;&gt;"",ROW($D$3:$D$1001)-1),ROW(A1311))),"")</f>
        <v/>
      </c>
    </row>
    <row r="1312" spans="1:6">
      <c r="A1312" s="1" t="s">
        <v>22</v>
      </c>
      <c r="B1312" s="3">
        <v>14</v>
      </c>
      <c r="D1312" s="1" t="str">
        <f>IF(COUNTIF($A$3:A1312,A1312)=1,MATCH(A1312,$A$3:$A$2037,0),"")</f>
        <v/>
      </c>
      <c r="F1312" s="1" t="str" cm="1">
        <f t="array" ref="F1312">IFERROR(INDEX($A$3:$A$1001,SMALL(IF($D$3:$D$1001&lt;&gt;"",ROW($D$3:$D$1001)-1),ROW(A1312))),"")</f>
        <v/>
      </c>
    </row>
    <row r="1313" spans="1:6">
      <c r="A1313" s="1" t="s">
        <v>23</v>
      </c>
      <c r="B1313" s="3">
        <v>11</v>
      </c>
      <c r="D1313" s="1" t="str">
        <f>IF(COUNTIF($A$3:A1313,A1313)=1,MATCH(A1313,$A$3:$A$2037,0),"")</f>
        <v/>
      </c>
      <c r="F1313" s="1" t="str" cm="1">
        <f t="array" ref="F1313">IFERROR(INDEX($A$3:$A$1001,SMALL(IF($D$3:$D$1001&lt;&gt;"",ROW($D$3:$D$1001)-1),ROW(A1313))),"")</f>
        <v/>
      </c>
    </row>
    <row r="1314" spans="1:6">
      <c r="A1314" s="1" t="s">
        <v>36</v>
      </c>
      <c r="B1314" s="3">
        <v>2</v>
      </c>
      <c r="D1314" s="1" t="str">
        <f>IF(COUNTIF($A$3:A1314,A1314)=1,MATCH(A1314,$A$3:$A$2037,0),"")</f>
        <v/>
      </c>
      <c r="F1314" s="1" t="str" cm="1">
        <f t="array" ref="F1314">IFERROR(INDEX($A$3:$A$1001,SMALL(IF($D$3:$D$1001&lt;&gt;"",ROW($D$3:$D$1001)-1),ROW(A1314))),"")</f>
        <v/>
      </c>
    </row>
    <row r="1315" spans="1:6">
      <c r="A1315" s="1" t="s">
        <v>42</v>
      </c>
      <c r="B1315" s="3">
        <v>10</v>
      </c>
      <c r="D1315" s="1" t="str">
        <f>IF(COUNTIF($A$3:A1315,A1315)=1,MATCH(A1315,$A$3:$A$2037,0),"")</f>
        <v/>
      </c>
      <c r="F1315" s="1" t="str" cm="1">
        <f t="array" ref="F1315">IFERROR(INDEX($A$3:$A$1001,SMALL(IF($D$3:$D$1001&lt;&gt;"",ROW($D$3:$D$1001)-1),ROW(A1315))),"")</f>
        <v/>
      </c>
    </row>
    <row r="1316" spans="1:6">
      <c r="A1316" s="1" t="s">
        <v>24</v>
      </c>
      <c r="B1316" s="3">
        <v>9</v>
      </c>
      <c r="D1316" s="1" t="str">
        <f>IF(COUNTIF($A$3:A1316,A1316)=1,MATCH(A1316,$A$3:$A$2037,0),"")</f>
        <v/>
      </c>
      <c r="F1316" s="1" t="str" cm="1">
        <f t="array" ref="F1316">IFERROR(INDEX($A$3:$A$1001,SMALL(IF($D$3:$D$1001&lt;&gt;"",ROW($D$3:$D$1001)-1),ROW(A1316))),"")</f>
        <v/>
      </c>
    </row>
    <row r="1317" spans="1:6">
      <c r="A1317" s="1" t="s">
        <v>26</v>
      </c>
      <c r="B1317" s="3">
        <v>12</v>
      </c>
      <c r="D1317" s="1" t="str">
        <f>IF(COUNTIF($A$3:A1317,A1317)=1,MATCH(A1317,$A$3:$A$2037,0),"")</f>
        <v/>
      </c>
      <c r="F1317" s="1" t="str" cm="1">
        <f t="array" ref="F1317">IFERROR(INDEX($A$3:$A$1001,SMALL(IF($D$3:$D$1001&lt;&gt;"",ROW($D$3:$D$1001)-1),ROW(A1317))),"")</f>
        <v/>
      </c>
    </row>
    <row r="1318" spans="1:6">
      <c r="A1318" s="1" t="s">
        <v>44</v>
      </c>
      <c r="B1318" s="3">
        <v>19</v>
      </c>
      <c r="D1318" s="1" t="str">
        <f>IF(COUNTIF($A$3:A1318,A1318)=1,MATCH(A1318,$A$3:$A$2037,0),"")</f>
        <v/>
      </c>
      <c r="F1318" s="1" t="str" cm="1">
        <f t="array" ref="F1318">IFERROR(INDEX($A$3:$A$1001,SMALL(IF($D$3:$D$1001&lt;&gt;"",ROW($D$3:$D$1001)-1),ROW(A1318))),"")</f>
        <v/>
      </c>
    </row>
    <row r="1319" spans="1:6">
      <c r="A1319" s="1" t="s">
        <v>32</v>
      </c>
      <c r="B1319" s="3">
        <v>7</v>
      </c>
      <c r="D1319" s="1" t="str">
        <f>IF(COUNTIF($A$3:A1319,A1319)=1,MATCH(A1319,$A$3:$A$2037,0),"")</f>
        <v/>
      </c>
      <c r="F1319" s="1" t="str" cm="1">
        <f t="array" ref="F1319">IFERROR(INDEX($A$3:$A$1001,SMALL(IF($D$3:$D$1001&lt;&gt;"",ROW($D$3:$D$1001)-1),ROW(A1319))),"")</f>
        <v/>
      </c>
    </row>
    <row r="1320" spans="1:6">
      <c r="A1320" s="1" t="s">
        <v>16</v>
      </c>
      <c r="B1320" s="3">
        <v>8</v>
      </c>
      <c r="D1320" s="1" t="str">
        <f>IF(COUNTIF($A$3:A1320,A1320)=1,MATCH(A1320,$A$3:$A$2037,0),"")</f>
        <v/>
      </c>
      <c r="F1320" s="1" t="str" cm="1">
        <f t="array" ref="F1320">IFERROR(INDEX($A$3:$A$1001,SMALL(IF($D$3:$D$1001&lt;&gt;"",ROW($D$3:$D$1001)-1),ROW(A1320))),"")</f>
        <v/>
      </c>
    </row>
    <row r="1321" spans="1:6">
      <c r="A1321" s="1" t="s">
        <v>18</v>
      </c>
      <c r="B1321" s="3">
        <v>8</v>
      </c>
      <c r="D1321" s="1" t="str">
        <f>IF(COUNTIF($A$3:A1321,A1321)=1,MATCH(A1321,$A$3:$A$2037,0),"")</f>
        <v/>
      </c>
      <c r="F1321" s="1" t="str" cm="1">
        <f t="array" ref="F1321">IFERROR(INDEX($A$3:$A$1001,SMALL(IF($D$3:$D$1001&lt;&gt;"",ROW($D$3:$D$1001)-1),ROW(A1321))),"")</f>
        <v/>
      </c>
    </row>
    <row r="1322" spans="1:6">
      <c r="A1322" s="1" t="s">
        <v>33</v>
      </c>
      <c r="B1322" s="3">
        <v>12</v>
      </c>
      <c r="D1322" s="1" t="str">
        <f>IF(COUNTIF($A$3:A1322,A1322)=1,MATCH(A1322,$A$3:$A$2037,0),"")</f>
        <v/>
      </c>
      <c r="F1322" s="1" t="str" cm="1">
        <f t="array" ref="F1322">IFERROR(INDEX($A$3:$A$1001,SMALL(IF($D$3:$D$1001&lt;&gt;"",ROW($D$3:$D$1001)-1),ROW(A1322))),"")</f>
        <v/>
      </c>
    </row>
    <row r="1323" spans="1:6">
      <c r="A1323" s="1" t="s">
        <v>35</v>
      </c>
      <c r="B1323" s="3">
        <v>13</v>
      </c>
      <c r="D1323" s="1" t="str">
        <f>IF(COUNTIF($A$3:A1323,A1323)=1,MATCH(A1323,$A$3:$A$2037,0),"")</f>
        <v/>
      </c>
      <c r="F1323" s="1" t="str" cm="1">
        <f t="array" ref="F1323">IFERROR(INDEX($A$3:$A$1001,SMALL(IF($D$3:$D$1001&lt;&gt;"",ROW($D$3:$D$1001)-1),ROW(A1323))),"")</f>
        <v/>
      </c>
    </row>
    <row r="1324" spans="1:6">
      <c r="A1324" s="1" t="s">
        <v>21</v>
      </c>
      <c r="B1324" s="3">
        <v>11</v>
      </c>
      <c r="D1324" s="1" t="str">
        <f>IF(COUNTIF($A$3:A1324,A1324)=1,MATCH(A1324,$A$3:$A$2037,0),"")</f>
        <v/>
      </c>
      <c r="F1324" s="1" t="str" cm="1">
        <f t="array" ref="F1324">IFERROR(INDEX($A$3:$A$1001,SMALL(IF($D$3:$D$1001&lt;&gt;"",ROW($D$3:$D$1001)-1),ROW(A1324))),"")</f>
        <v/>
      </c>
    </row>
    <row r="1325" spans="1:6">
      <c r="A1325" s="1" t="s">
        <v>22</v>
      </c>
      <c r="B1325" s="3">
        <v>18</v>
      </c>
      <c r="D1325" s="1" t="str">
        <f>IF(COUNTIF($A$3:A1325,A1325)=1,MATCH(A1325,$A$3:$A$2037,0),"")</f>
        <v/>
      </c>
      <c r="F1325" s="1" t="str" cm="1">
        <f t="array" ref="F1325">IFERROR(INDEX($A$3:$A$1001,SMALL(IF($D$3:$D$1001&lt;&gt;"",ROW($D$3:$D$1001)-1),ROW(A1325))),"")</f>
        <v/>
      </c>
    </row>
    <row r="1326" spans="1:6">
      <c r="A1326" s="1" t="s">
        <v>23</v>
      </c>
      <c r="B1326" s="3">
        <v>14</v>
      </c>
      <c r="D1326" s="1" t="str">
        <f>IF(COUNTIF($A$3:A1326,A1326)=1,MATCH(A1326,$A$3:$A$2037,0),"")</f>
        <v/>
      </c>
      <c r="F1326" s="1" t="str" cm="1">
        <f t="array" ref="F1326">IFERROR(INDEX($A$3:$A$1001,SMALL(IF($D$3:$D$1001&lt;&gt;"",ROW($D$3:$D$1001)-1),ROW(A1326))),"")</f>
        <v/>
      </c>
    </row>
    <row r="1327" spans="1:6">
      <c r="A1327" s="1" t="s">
        <v>36</v>
      </c>
      <c r="B1327" s="3">
        <v>23</v>
      </c>
      <c r="D1327" s="1" t="str">
        <f>IF(COUNTIF($A$3:A1327,A1327)=1,MATCH(A1327,$A$3:$A$2037,0),"")</f>
        <v/>
      </c>
      <c r="F1327" s="1" t="str" cm="1">
        <f t="array" ref="F1327">IFERROR(INDEX($A$3:$A$1001,SMALL(IF($D$3:$D$1001&lt;&gt;"",ROW($D$3:$D$1001)-1),ROW(A1327))),"")</f>
        <v/>
      </c>
    </row>
    <row r="1328" spans="1:6">
      <c r="A1328" s="1" t="s">
        <v>42</v>
      </c>
      <c r="B1328" s="3">
        <v>16</v>
      </c>
      <c r="D1328" s="1" t="str">
        <f>IF(COUNTIF($A$3:A1328,A1328)=1,MATCH(A1328,$A$3:$A$2037,0),"")</f>
        <v/>
      </c>
      <c r="F1328" s="1" t="str" cm="1">
        <f t="array" ref="F1328">IFERROR(INDEX($A$3:$A$1001,SMALL(IF($D$3:$D$1001&lt;&gt;"",ROW($D$3:$D$1001)-1),ROW(A1328))),"")</f>
        <v/>
      </c>
    </row>
    <row r="1329" spans="1:6">
      <c r="A1329" s="1" t="s">
        <v>24</v>
      </c>
      <c r="B1329" s="3">
        <v>10</v>
      </c>
      <c r="D1329" s="1" t="str">
        <f>IF(COUNTIF($A$3:A1329,A1329)=1,MATCH(A1329,$A$3:$A$2037,0),"")</f>
        <v/>
      </c>
      <c r="F1329" s="1" t="str" cm="1">
        <f t="array" ref="F1329">IFERROR(INDEX($A$3:$A$1001,SMALL(IF($D$3:$D$1001&lt;&gt;"",ROW($D$3:$D$1001)-1),ROW(A1329))),"")</f>
        <v/>
      </c>
    </row>
    <row r="1330" spans="1:6">
      <c r="A1330" s="1" t="s">
        <v>25</v>
      </c>
      <c r="B1330" s="3">
        <v>9</v>
      </c>
      <c r="D1330" s="1" t="str">
        <f>IF(COUNTIF($A$3:A1330,A1330)=1,MATCH(A1330,$A$3:$A$2037,0),"")</f>
        <v/>
      </c>
      <c r="F1330" s="1" t="str" cm="1">
        <f t="array" ref="F1330">IFERROR(INDEX($A$3:$A$1001,SMALL(IF($D$3:$D$1001&lt;&gt;"",ROW($D$3:$D$1001)-1),ROW(A1330))),"")</f>
        <v/>
      </c>
    </row>
    <row r="1331" spans="1:6">
      <c r="A1331" s="1" t="s">
        <v>44</v>
      </c>
      <c r="B1331" s="3">
        <v>15</v>
      </c>
      <c r="D1331" s="1" t="str">
        <f>IF(COUNTIF($A$3:A1331,A1331)=1,MATCH(A1331,$A$3:$A$2037,0),"")</f>
        <v/>
      </c>
      <c r="F1331" s="1" t="str" cm="1">
        <f t="array" ref="F1331">IFERROR(INDEX($A$3:$A$1001,SMALL(IF($D$3:$D$1001&lt;&gt;"",ROW($D$3:$D$1001)-1),ROW(A1331))),"")</f>
        <v/>
      </c>
    </row>
    <row r="1332" spans="1:6">
      <c r="A1332" s="1" t="s">
        <v>37</v>
      </c>
      <c r="B1332" s="3">
        <v>9</v>
      </c>
      <c r="D1332" s="1" t="str">
        <f>IF(COUNTIF($A$3:A1332,A1332)=1,MATCH(A1332,$A$3:$A$2037,0),"")</f>
        <v/>
      </c>
      <c r="F1332" s="1" t="str" cm="1">
        <f t="array" ref="F1332">IFERROR(INDEX($A$3:$A$1001,SMALL(IF($D$3:$D$1001&lt;&gt;"",ROW($D$3:$D$1001)-1),ROW(A1332))),"")</f>
        <v/>
      </c>
    </row>
    <row r="1333" spans="1:6">
      <c r="A1333" s="1" t="s">
        <v>27</v>
      </c>
      <c r="B1333" s="3">
        <v>13</v>
      </c>
      <c r="D1333" s="1" t="str">
        <f>IF(COUNTIF($A$3:A1333,A1333)=1,MATCH(A1333,$A$3:$A$2037,0),"")</f>
        <v/>
      </c>
      <c r="F1333" s="1" t="str" cm="1">
        <f t="array" ref="F1333">IFERROR(INDEX($A$3:$A$1001,SMALL(IF($D$3:$D$1001&lt;&gt;"",ROW($D$3:$D$1001)-1),ROW(A1333))),"")</f>
        <v/>
      </c>
    </row>
    <row r="1334" spans="1:6">
      <c r="A1334" s="1" t="s">
        <v>41</v>
      </c>
      <c r="B1334" s="3">
        <v>8</v>
      </c>
      <c r="D1334" s="1" t="str">
        <f>IF(COUNTIF($A$3:A1334,A1334)=1,MATCH(A1334,$A$3:$A$2037,0),"")</f>
        <v/>
      </c>
      <c r="F1334" s="1" t="str" cm="1">
        <f t="array" ref="F1334">IFERROR(INDEX($A$3:$A$1001,SMALL(IF($D$3:$D$1001&lt;&gt;"",ROW($D$3:$D$1001)-1),ROW(A1334))),"")</f>
        <v/>
      </c>
    </row>
    <row r="1335" spans="1:6">
      <c r="A1335" s="1" t="s">
        <v>16</v>
      </c>
      <c r="B1335" s="3">
        <v>10</v>
      </c>
      <c r="D1335" s="1" t="str">
        <f>IF(COUNTIF($A$3:A1335,A1335)=1,MATCH(A1335,$A$3:$A$2037,0),"")</f>
        <v/>
      </c>
      <c r="F1335" s="1" t="str" cm="1">
        <f t="array" ref="F1335">IFERROR(INDEX($A$3:$A$1001,SMALL(IF($D$3:$D$1001&lt;&gt;"",ROW($D$3:$D$1001)-1),ROW(A1335))),"")</f>
        <v/>
      </c>
    </row>
    <row r="1336" spans="1:6">
      <c r="A1336" s="1" t="s">
        <v>19</v>
      </c>
      <c r="B1336" s="3">
        <v>7</v>
      </c>
      <c r="D1336" s="1" t="str">
        <f>IF(COUNTIF($A$3:A1336,A1336)=1,MATCH(A1336,$A$3:$A$2037,0),"")</f>
        <v/>
      </c>
      <c r="F1336" s="1" t="str" cm="1">
        <f t="array" ref="F1336">IFERROR(INDEX($A$3:$A$1001,SMALL(IF($D$3:$D$1001&lt;&gt;"",ROW($D$3:$D$1001)-1),ROW(A1336))),"")</f>
        <v/>
      </c>
    </row>
    <row r="1337" spans="1:6">
      <c r="A1337" s="1" t="s">
        <v>20</v>
      </c>
      <c r="B1337" s="3">
        <v>10</v>
      </c>
      <c r="D1337" s="1" t="str">
        <f>IF(COUNTIF($A$3:A1337,A1337)=1,MATCH(A1337,$A$3:$A$2037,0),"")</f>
        <v/>
      </c>
      <c r="F1337" s="1" t="str" cm="1">
        <f t="array" ref="F1337">IFERROR(INDEX($A$3:$A$1001,SMALL(IF($D$3:$D$1001&lt;&gt;"",ROW($D$3:$D$1001)-1),ROW(A1337))),"")</f>
        <v/>
      </c>
    </row>
    <row r="1338" spans="1:6">
      <c r="A1338" s="1" t="s">
        <v>33</v>
      </c>
      <c r="B1338" s="3">
        <v>6</v>
      </c>
      <c r="D1338" s="1" t="str">
        <f>IF(COUNTIF($A$3:A1338,A1338)=1,MATCH(A1338,$A$3:$A$2037,0),"")</f>
        <v/>
      </c>
      <c r="F1338" s="1" t="str" cm="1">
        <f t="array" ref="F1338">IFERROR(INDEX($A$3:$A$1001,SMALL(IF($D$3:$D$1001&lt;&gt;"",ROW($D$3:$D$1001)-1),ROW(A1338))),"")</f>
        <v/>
      </c>
    </row>
    <row r="1339" spans="1:6">
      <c r="A1339" s="1" t="s">
        <v>35</v>
      </c>
      <c r="B1339" s="3">
        <v>16</v>
      </c>
      <c r="D1339" s="1" t="str">
        <f>IF(COUNTIF($A$3:A1339,A1339)=1,MATCH(A1339,$A$3:$A$2037,0),"")</f>
        <v/>
      </c>
      <c r="F1339" s="1" t="str" cm="1">
        <f t="array" ref="F1339">IFERROR(INDEX($A$3:$A$1001,SMALL(IF($D$3:$D$1001&lt;&gt;"",ROW($D$3:$D$1001)-1),ROW(A1339))),"")</f>
        <v/>
      </c>
    </row>
    <row r="1340" spans="1:6">
      <c r="A1340" s="1" t="s">
        <v>21</v>
      </c>
      <c r="B1340" s="3">
        <v>14</v>
      </c>
      <c r="D1340" s="1" t="str">
        <f>IF(COUNTIF($A$3:A1340,A1340)=1,MATCH(A1340,$A$3:$A$2037,0),"")</f>
        <v/>
      </c>
      <c r="F1340" s="1" t="str" cm="1">
        <f t="array" ref="F1340">IFERROR(INDEX($A$3:$A$1001,SMALL(IF($D$3:$D$1001&lt;&gt;"",ROW($D$3:$D$1001)-1),ROW(A1340))),"")</f>
        <v/>
      </c>
    </row>
    <row r="1341" spans="1:6">
      <c r="A1341" s="1" t="s">
        <v>23</v>
      </c>
      <c r="B1341" s="3">
        <v>10</v>
      </c>
      <c r="D1341" s="1" t="str">
        <f>IF(COUNTIF($A$3:A1341,A1341)=1,MATCH(A1341,$A$3:$A$2037,0),"")</f>
        <v/>
      </c>
      <c r="F1341" s="1" t="str" cm="1">
        <f t="array" ref="F1341">IFERROR(INDEX($A$3:$A$1001,SMALL(IF($D$3:$D$1001&lt;&gt;"",ROW($D$3:$D$1001)-1),ROW(A1341))),"")</f>
        <v/>
      </c>
    </row>
    <row r="1342" spans="1:6">
      <c r="A1342" s="1" t="s">
        <v>36</v>
      </c>
      <c r="B1342" s="3">
        <v>12</v>
      </c>
      <c r="D1342" s="1" t="str">
        <f>IF(COUNTIF($A$3:A1342,A1342)=1,MATCH(A1342,$A$3:$A$2037,0),"")</f>
        <v/>
      </c>
      <c r="F1342" s="1" t="str" cm="1">
        <f t="array" ref="F1342">IFERROR(INDEX($A$3:$A$1001,SMALL(IF($D$3:$D$1001&lt;&gt;"",ROW($D$3:$D$1001)-1),ROW(A1342))),"")</f>
        <v/>
      </c>
    </row>
    <row r="1343" spans="1:6">
      <c r="A1343" s="1" t="s">
        <v>24</v>
      </c>
      <c r="B1343" s="3">
        <v>17</v>
      </c>
      <c r="D1343" s="1" t="str">
        <f>IF(COUNTIF($A$3:A1343,A1343)=1,MATCH(A1343,$A$3:$A$2037,0),"")</f>
        <v/>
      </c>
      <c r="F1343" s="1" t="str" cm="1">
        <f t="array" ref="F1343">IFERROR(INDEX($A$3:$A$1001,SMALL(IF($D$3:$D$1001&lt;&gt;"",ROW($D$3:$D$1001)-1),ROW(A1343))),"")</f>
        <v/>
      </c>
    </row>
    <row r="1344" spans="1:6">
      <c r="A1344" s="1" t="s">
        <v>43</v>
      </c>
      <c r="B1344" s="3">
        <v>14</v>
      </c>
      <c r="D1344" s="1" t="str">
        <f>IF(COUNTIF($A$3:A1344,A1344)=1,MATCH(A1344,$A$3:$A$2037,0),"")</f>
        <v/>
      </c>
      <c r="F1344" s="1" t="str" cm="1">
        <f t="array" ref="F1344">IFERROR(INDEX($A$3:$A$1001,SMALL(IF($D$3:$D$1001&lt;&gt;"",ROW($D$3:$D$1001)-1),ROW(A1344))),"")</f>
        <v/>
      </c>
    </row>
    <row r="1345" spans="1:6">
      <c r="A1345" s="1" t="s">
        <v>26</v>
      </c>
      <c r="B1345" s="3">
        <v>21</v>
      </c>
      <c r="D1345" s="1" t="str">
        <f>IF(COUNTIF($A$3:A1345,A1345)=1,MATCH(A1345,$A$3:$A$2037,0),"")</f>
        <v/>
      </c>
      <c r="F1345" s="1" t="str" cm="1">
        <f t="array" ref="F1345">IFERROR(INDEX($A$3:$A$1001,SMALL(IF($D$3:$D$1001&lt;&gt;"",ROW($D$3:$D$1001)-1),ROW(A1345))),"")</f>
        <v/>
      </c>
    </row>
    <row r="1346" spans="1:6">
      <c r="A1346" s="1" t="s">
        <v>44</v>
      </c>
      <c r="B1346" s="3">
        <v>10</v>
      </c>
      <c r="D1346" s="1" t="str">
        <f>IF(COUNTIF($A$3:A1346,A1346)=1,MATCH(A1346,$A$3:$A$2037,0),"")</f>
        <v/>
      </c>
      <c r="F1346" s="1" t="str" cm="1">
        <f t="array" ref="F1346">IFERROR(INDEX($A$3:$A$1001,SMALL(IF($D$3:$D$1001&lt;&gt;"",ROW($D$3:$D$1001)-1),ROW(A1346))),"")</f>
        <v/>
      </c>
    </row>
    <row r="1347" spans="1:6">
      <c r="A1347" s="1" t="s">
        <v>27</v>
      </c>
      <c r="B1347" s="3">
        <v>12</v>
      </c>
      <c r="D1347" s="1" t="str">
        <f>IF(COUNTIF($A$3:A1347,A1347)=1,MATCH(A1347,$A$3:$A$2037,0),"")</f>
        <v/>
      </c>
      <c r="F1347" s="1" t="str" cm="1">
        <f t="array" ref="F1347">IFERROR(INDEX($A$3:$A$1001,SMALL(IF($D$3:$D$1001&lt;&gt;"",ROW($D$3:$D$1001)-1),ROW(A1347))),"")</f>
        <v/>
      </c>
    </row>
    <row r="1348" spans="1:6">
      <c r="A1348" s="1" t="s">
        <v>41</v>
      </c>
      <c r="B1348" s="3">
        <v>13</v>
      </c>
      <c r="D1348" s="1" t="str">
        <f>IF(COUNTIF($A$3:A1348,A1348)=1,MATCH(A1348,$A$3:$A$2037,0),"")</f>
        <v/>
      </c>
      <c r="F1348" s="1" t="str" cm="1">
        <f t="array" ref="F1348">IFERROR(INDEX($A$3:$A$1001,SMALL(IF($D$3:$D$1001&lt;&gt;"",ROW($D$3:$D$1001)-1),ROW(A1348))),"")</f>
        <v/>
      </c>
    </row>
    <row r="1349" spans="1:6">
      <c r="A1349" s="1" t="s">
        <v>32</v>
      </c>
      <c r="B1349" s="3">
        <v>15</v>
      </c>
      <c r="D1349" s="1" t="str">
        <f>IF(COUNTIF($A$3:A1349,A1349)=1,MATCH(A1349,$A$3:$A$2037,0),"")</f>
        <v/>
      </c>
      <c r="F1349" s="1" t="str" cm="1">
        <f t="array" ref="F1349">IFERROR(INDEX($A$3:$A$1001,SMALL(IF($D$3:$D$1001&lt;&gt;"",ROW($D$3:$D$1001)-1),ROW(A1349))),"")</f>
        <v/>
      </c>
    </row>
    <row r="1350" spans="1:6">
      <c r="A1350" s="1" t="s">
        <v>19</v>
      </c>
      <c r="B1350" s="3">
        <v>13</v>
      </c>
      <c r="D1350" s="1" t="str">
        <f>IF(COUNTIF($A$3:A1350,A1350)=1,MATCH(A1350,$A$3:$A$2037,0),"")</f>
        <v/>
      </c>
      <c r="F1350" s="1" t="str" cm="1">
        <f t="array" ref="F1350">IFERROR(INDEX($A$3:$A$1001,SMALL(IF($D$3:$D$1001&lt;&gt;"",ROW($D$3:$D$1001)-1),ROW(A1350))),"")</f>
        <v/>
      </c>
    </row>
    <row r="1351" spans="1:6">
      <c r="A1351" s="1" t="s">
        <v>20</v>
      </c>
      <c r="B1351" s="3">
        <v>13</v>
      </c>
      <c r="D1351" s="1" t="str">
        <f>IF(COUNTIF($A$3:A1351,A1351)=1,MATCH(A1351,$A$3:$A$2037,0),"")</f>
        <v/>
      </c>
      <c r="F1351" s="1" t="str" cm="1">
        <f t="array" ref="F1351">IFERROR(INDEX($A$3:$A$1001,SMALL(IF($D$3:$D$1001&lt;&gt;"",ROW($D$3:$D$1001)-1),ROW(A1351))),"")</f>
        <v/>
      </c>
    </row>
    <row r="1352" spans="1:6">
      <c r="A1352" s="1" t="s">
        <v>33</v>
      </c>
      <c r="B1352" s="3">
        <v>15</v>
      </c>
      <c r="D1352" s="1" t="str">
        <f>IF(COUNTIF($A$3:A1352,A1352)=1,MATCH(A1352,$A$3:$A$2037,0),"")</f>
        <v/>
      </c>
      <c r="F1352" s="1" t="str" cm="1">
        <f t="array" ref="F1352">IFERROR(INDEX($A$3:$A$1001,SMALL(IF($D$3:$D$1001&lt;&gt;"",ROW($D$3:$D$1001)-1),ROW(A1352))),"")</f>
        <v/>
      </c>
    </row>
    <row r="1353" spans="1:6">
      <c r="A1353" s="1" t="s">
        <v>21</v>
      </c>
      <c r="B1353" s="3">
        <v>10</v>
      </c>
      <c r="D1353" s="1" t="str">
        <f>IF(COUNTIF($A$3:A1353,A1353)=1,MATCH(A1353,$A$3:$A$2037,0),"")</f>
        <v/>
      </c>
      <c r="F1353" s="1" t="str" cm="1">
        <f t="array" ref="F1353">IFERROR(INDEX($A$3:$A$1001,SMALL(IF($D$3:$D$1001&lt;&gt;"",ROW($D$3:$D$1001)-1),ROW(A1353))),"")</f>
        <v/>
      </c>
    </row>
    <row r="1354" spans="1:6">
      <c r="A1354" s="1" t="s">
        <v>22</v>
      </c>
      <c r="B1354" s="3">
        <v>6</v>
      </c>
      <c r="D1354" s="1" t="str">
        <f>IF(COUNTIF($A$3:A1354,A1354)=1,MATCH(A1354,$A$3:$A$2037,0),"")</f>
        <v/>
      </c>
      <c r="F1354" s="1" t="str" cm="1">
        <f t="array" ref="F1354">IFERROR(INDEX($A$3:$A$1001,SMALL(IF($D$3:$D$1001&lt;&gt;"",ROW($D$3:$D$1001)-1),ROW(A1354))),"")</f>
        <v/>
      </c>
    </row>
    <row r="1355" spans="1:6">
      <c r="A1355" s="1" t="s">
        <v>23</v>
      </c>
      <c r="B1355" s="3">
        <v>13</v>
      </c>
      <c r="D1355" s="1" t="str">
        <f>IF(COUNTIF($A$3:A1355,A1355)=1,MATCH(A1355,$A$3:$A$2037,0),"")</f>
        <v/>
      </c>
      <c r="F1355" s="1" t="str" cm="1">
        <f t="array" ref="F1355">IFERROR(INDEX($A$3:$A$1001,SMALL(IF($D$3:$D$1001&lt;&gt;"",ROW($D$3:$D$1001)-1),ROW(A1355))),"")</f>
        <v/>
      </c>
    </row>
    <row r="1356" spans="1:6">
      <c r="A1356" s="1" t="s">
        <v>36</v>
      </c>
      <c r="B1356" s="3">
        <v>11</v>
      </c>
      <c r="D1356" s="1" t="str">
        <f>IF(COUNTIF($A$3:A1356,A1356)=1,MATCH(A1356,$A$3:$A$2037,0),"")</f>
        <v/>
      </c>
      <c r="F1356" s="1" t="str" cm="1">
        <f t="array" ref="F1356">IFERROR(INDEX($A$3:$A$1001,SMALL(IF($D$3:$D$1001&lt;&gt;"",ROW($D$3:$D$1001)-1),ROW(A1356))),"")</f>
        <v/>
      </c>
    </row>
    <row r="1357" spans="1:6">
      <c r="A1357" s="1" t="s">
        <v>42</v>
      </c>
      <c r="B1357" s="3">
        <v>14</v>
      </c>
      <c r="D1357" s="1" t="str">
        <f>IF(COUNTIF($A$3:A1357,A1357)=1,MATCH(A1357,$A$3:$A$2037,0),"")</f>
        <v/>
      </c>
      <c r="F1357" s="1" t="str" cm="1">
        <f t="array" ref="F1357">IFERROR(INDEX($A$3:$A$1001,SMALL(IF($D$3:$D$1001&lt;&gt;"",ROW($D$3:$D$1001)-1),ROW(A1357))),"")</f>
        <v/>
      </c>
    </row>
    <row r="1358" spans="1:6">
      <c r="A1358" s="1" t="s">
        <v>25</v>
      </c>
      <c r="B1358" s="3">
        <v>15</v>
      </c>
      <c r="D1358" s="1" t="str">
        <f>IF(COUNTIF($A$3:A1358,A1358)=1,MATCH(A1358,$A$3:$A$2037,0),"")</f>
        <v/>
      </c>
      <c r="F1358" s="1" t="str" cm="1">
        <f t="array" ref="F1358">IFERROR(INDEX($A$3:$A$1001,SMALL(IF($D$3:$D$1001&lt;&gt;"",ROW($D$3:$D$1001)-1),ROW(A1358))),"")</f>
        <v/>
      </c>
    </row>
    <row r="1359" spans="1:6">
      <c r="A1359" s="1" t="s">
        <v>43</v>
      </c>
      <c r="B1359" s="3">
        <v>18</v>
      </c>
      <c r="D1359" s="1" t="str">
        <f>IF(COUNTIF($A$3:A1359,A1359)=1,MATCH(A1359,$A$3:$A$2037,0),"")</f>
        <v/>
      </c>
      <c r="F1359" s="1" t="str" cm="1">
        <f t="array" ref="F1359">IFERROR(INDEX($A$3:$A$1001,SMALL(IF($D$3:$D$1001&lt;&gt;"",ROW($D$3:$D$1001)-1),ROW(A1359))),"")</f>
        <v/>
      </c>
    </row>
    <row r="1360" spans="1:6">
      <c r="A1360" s="1" t="s">
        <v>26</v>
      </c>
      <c r="B1360" s="3">
        <v>16</v>
      </c>
      <c r="D1360" s="1" t="str">
        <f>IF(COUNTIF($A$3:A1360,A1360)=1,MATCH(A1360,$A$3:$A$2037,0),"")</f>
        <v/>
      </c>
      <c r="F1360" s="1" t="str" cm="1">
        <f t="array" ref="F1360">IFERROR(INDEX($A$3:$A$1001,SMALL(IF($D$3:$D$1001&lt;&gt;"",ROW($D$3:$D$1001)-1),ROW(A1360))),"")</f>
        <v/>
      </c>
    </row>
    <row r="1361" spans="1:6">
      <c r="A1361" s="1" t="s">
        <v>44</v>
      </c>
      <c r="B1361" s="3">
        <v>12</v>
      </c>
      <c r="D1361" s="1" t="str">
        <f>IF(COUNTIF($A$3:A1361,A1361)=1,MATCH(A1361,$A$3:$A$2037,0),"")</f>
        <v/>
      </c>
      <c r="F1361" s="1" t="str" cm="1">
        <f t="array" ref="F1361">IFERROR(INDEX($A$3:$A$1001,SMALL(IF($D$3:$D$1001&lt;&gt;"",ROW($D$3:$D$1001)-1),ROW(A1361))),"")</f>
        <v/>
      </c>
    </row>
    <row r="1362" spans="1:6">
      <c r="A1362" s="1" t="s">
        <v>37</v>
      </c>
      <c r="B1362" s="3">
        <v>12</v>
      </c>
      <c r="D1362" s="1" t="str">
        <f>IF(COUNTIF($A$3:A1362,A1362)=1,MATCH(A1362,$A$3:$A$2037,0),"")</f>
        <v/>
      </c>
      <c r="F1362" s="1" t="str" cm="1">
        <f t="array" ref="F1362">IFERROR(INDEX($A$3:$A$1001,SMALL(IF($D$3:$D$1001&lt;&gt;"",ROW($D$3:$D$1001)-1),ROW(A1362))),"")</f>
        <v/>
      </c>
    </row>
    <row r="1363" spans="1:6">
      <c r="A1363" s="1" t="s">
        <v>27</v>
      </c>
      <c r="B1363" s="3">
        <v>11</v>
      </c>
      <c r="D1363" s="1" t="str">
        <f>IF(COUNTIF($A$3:A1363,A1363)=1,MATCH(A1363,$A$3:$A$2037,0),"")</f>
        <v/>
      </c>
      <c r="F1363" s="1" t="str" cm="1">
        <f t="array" ref="F1363">IFERROR(INDEX($A$3:$A$1001,SMALL(IF($D$3:$D$1001&lt;&gt;"",ROW($D$3:$D$1001)-1),ROW(A1363))),"")</f>
        <v/>
      </c>
    </row>
    <row r="1364" spans="1:6">
      <c r="A1364" s="1" t="s">
        <v>41</v>
      </c>
      <c r="B1364" s="3">
        <v>11</v>
      </c>
      <c r="D1364" s="1" t="str">
        <f>IF(COUNTIF($A$3:A1364,A1364)=1,MATCH(A1364,$A$3:$A$2037,0),"")</f>
        <v/>
      </c>
      <c r="F1364" s="1" t="str" cm="1">
        <f t="array" ref="F1364">IFERROR(INDEX($A$3:$A$1001,SMALL(IF($D$3:$D$1001&lt;&gt;"",ROW($D$3:$D$1001)-1),ROW(A1364))),"")</f>
        <v/>
      </c>
    </row>
    <row r="1365" spans="1:6">
      <c r="A1365" s="1" t="s">
        <v>32</v>
      </c>
      <c r="B1365" s="3">
        <v>7</v>
      </c>
      <c r="D1365" s="1" t="str">
        <f>IF(COUNTIF($A$3:A1365,A1365)=1,MATCH(A1365,$A$3:$A$2037,0),"")</f>
        <v/>
      </c>
      <c r="F1365" s="1" t="str" cm="1">
        <f t="array" ref="F1365">IFERROR(INDEX($A$3:$A$1001,SMALL(IF($D$3:$D$1001&lt;&gt;"",ROW($D$3:$D$1001)-1),ROW(A1365))),"")</f>
        <v/>
      </c>
    </row>
    <row r="1366" spans="1:6">
      <c r="A1366" s="1" t="s">
        <v>16</v>
      </c>
      <c r="B1366" s="3">
        <v>10</v>
      </c>
      <c r="D1366" s="1" t="str">
        <f>IF(COUNTIF($A$3:A1366,A1366)=1,MATCH(A1366,$A$3:$A$2037,0),"")</f>
        <v/>
      </c>
      <c r="F1366" s="1" t="str" cm="1">
        <f t="array" ref="F1366">IFERROR(INDEX($A$3:$A$1001,SMALL(IF($D$3:$D$1001&lt;&gt;"",ROW($D$3:$D$1001)-1),ROW(A1366))),"")</f>
        <v/>
      </c>
    </row>
    <row r="1367" spans="1:6">
      <c r="A1367" s="1" t="s">
        <v>18</v>
      </c>
      <c r="B1367" s="3">
        <v>14</v>
      </c>
      <c r="D1367" s="1" t="str">
        <f>IF(COUNTIF($A$3:A1367,A1367)=1,MATCH(A1367,$A$3:$A$2037,0),"")</f>
        <v/>
      </c>
      <c r="F1367" s="1" t="str" cm="1">
        <f t="array" ref="F1367">IFERROR(INDEX($A$3:$A$1001,SMALL(IF($D$3:$D$1001&lt;&gt;"",ROW($D$3:$D$1001)-1),ROW(A1367))),"")</f>
        <v/>
      </c>
    </row>
    <row r="1368" spans="1:6">
      <c r="A1368" s="1" t="s">
        <v>19</v>
      </c>
      <c r="B1368" s="3">
        <v>15</v>
      </c>
      <c r="D1368" s="1" t="str">
        <f>IF(COUNTIF($A$3:A1368,A1368)=1,MATCH(A1368,$A$3:$A$2037,0),"")</f>
        <v/>
      </c>
      <c r="F1368" s="1" t="str" cm="1">
        <f t="array" ref="F1368">IFERROR(INDEX($A$3:$A$1001,SMALL(IF($D$3:$D$1001&lt;&gt;"",ROW($D$3:$D$1001)-1),ROW(A1368))),"")</f>
        <v/>
      </c>
    </row>
    <row r="1369" spans="1:6">
      <c r="A1369" s="1" t="s">
        <v>20</v>
      </c>
      <c r="B1369" s="3">
        <v>21</v>
      </c>
      <c r="D1369" s="1" t="str">
        <f>IF(COUNTIF($A$3:A1369,A1369)=1,MATCH(A1369,$A$3:$A$2037,0),"")</f>
        <v/>
      </c>
      <c r="F1369" s="1" t="str" cm="1">
        <f t="array" ref="F1369">IFERROR(INDEX($A$3:$A$1001,SMALL(IF($D$3:$D$1001&lt;&gt;"",ROW($D$3:$D$1001)-1),ROW(A1369))),"")</f>
        <v/>
      </c>
    </row>
    <row r="1370" spans="1:6">
      <c r="A1370" s="1" t="s">
        <v>33</v>
      </c>
      <c r="B1370" s="3">
        <v>17</v>
      </c>
      <c r="D1370" s="1" t="str">
        <f>IF(COUNTIF($A$3:A1370,A1370)=1,MATCH(A1370,$A$3:$A$2037,0),"")</f>
        <v/>
      </c>
      <c r="F1370" s="1" t="str" cm="1">
        <f t="array" ref="F1370">IFERROR(INDEX($A$3:$A$1001,SMALL(IF($D$3:$D$1001&lt;&gt;"",ROW($D$3:$D$1001)-1),ROW(A1370))),"")</f>
        <v/>
      </c>
    </row>
    <row r="1371" spans="1:6">
      <c r="A1371" s="1" t="s">
        <v>35</v>
      </c>
      <c r="B1371" s="3">
        <v>14</v>
      </c>
      <c r="D1371" s="1" t="str">
        <f>IF(COUNTIF($A$3:A1371,A1371)=1,MATCH(A1371,$A$3:$A$2037,0),"")</f>
        <v/>
      </c>
      <c r="F1371" s="1" t="str" cm="1">
        <f t="array" ref="F1371">IFERROR(INDEX($A$3:$A$1001,SMALL(IF($D$3:$D$1001&lt;&gt;"",ROW($D$3:$D$1001)-1),ROW(A1371))),"")</f>
        <v/>
      </c>
    </row>
    <row r="1372" spans="1:6">
      <c r="A1372" s="1" t="s">
        <v>21</v>
      </c>
      <c r="B1372" s="3">
        <v>13</v>
      </c>
      <c r="D1372" s="1" t="str">
        <f>IF(COUNTIF($A$3:A1372,A1372)=1,MATCH(A1372,$A$3:$A$2037,0),"")</f>
        <v/>
      </c>
      <c r="F1372" s="1" t="str" cm="1">
        <f t="array" ref="F1372">IFERROR(INDEX($A$3:$A$1001,SMALL(IF($D$3:$D$1001&lt;&gt;"",ROW($D$3:$D$1001)-1),ROW(A1372))),"")</f>
        <v/>
      </c>
    </row>
    <row r="1373" spans="1:6">
      <c r="A1373" s="1" t="s">
        <v>22</v>
      </c>
      <c r="B1373" s="3">
        <v>16</v>
      </c>
      <c r="D1373" s="1" t="str">
        <f>IF(COUNTIF($A$3:A1373,A1373)=1,MATCH(A1373,$A$3:$A$2037,0),"")</f>
        <v/>
      </c>
      <c r="F1373" s="1" t="str" cm="1">
        <f t="array" ref="F1373">IFERROR(INDEX($A$3:$A$1001,SMALL(IF($D$3:$D$1001&lt;&gt;"",ROW($D$3:$D$1001)-1),ROW(A1373))),"")</f>
        <v/>
      </c>
    </row>
    <row r="1374" spans="1:6">
      <c r="A1374" s="1" t="s">
        <v>36</v>
      </c>
      <c r="B1374" s="3">
        <v>10</v>
      </c>
      <c r="D1374" s="1" t="str">
        <f>IF(COUNTIF($A$3:A1374,A1374)=1,MATCH(A1374,$A$3:$A$2037,0),"")</f>
        <v/>
      </c>
      <c r="F1374" s="1" t="str" cm="1">
        <f t="array" ref="F1374">IFERROR(INDEX($A$3:$A$1001,SMALL(IF($D$3:$D$1001&lt;&gt;"",ROW($D$3:$D$1001)-1),ROW(A1374))),"")</f>
        <v/>
      </c>
    </row>
    <row r="1375" spans="1:6">
      <c r="A1375" s="1" t="s">
        <v>42</v>
      </c>
      <c r="B1375" s="3">
        <v>11</v>
      </c>
      <c r="D1375" s="1" t="str">
        <f>IF(COUNTIF($A$3:A1375,A1375)=1,MATCH(A1375,$A$3:$A$2037,0),"")</f>
        <v/>
      </c>
      <c r="F1375" s="1" t="str" cm="1">
        <f t="array" ref="F1375">IFERROR(INDEX($A$3:$A$1001,SMALL(IF($D$3:$D$1001&lt;&gt;"",ROW($D$3:$D$1001)-1),ROW(A1375))),"")</f>
        <v/>
      </c>
    </row>
    <row r="1376" spans="1:6">
      <c r="A1376" s="1" t="s">
        <v>24</v>
      </c>
      <c r="B1376" s="3">
        <v>5</v>
      </c>
      <c r="D1376" s="1" t="str">
        <f>IF(COUNTIF($A$3:A1376,A1376)=1,MATCH(A1376,$A$3:$A$2037,0),"")</f>
        <v/>
      </c>
      <c r="F1376" s="1" t="str" cm="1">
        <f t="array" ref="F1376">IFERROR(INDEX($A$3:$A$1001,SMALL(IF($D$3:$D$1001&lt;&gt;"",ROW($D$3:$D$1001)-1),ROW(A1376))),"")</f>
        <v/>
      </c>
    </row>
    <row r="1377" spans="1:6">
      <c r="A1377" s="1" t="s">
        <v>26</v>
      </c>
      <c r="B1377" s="3">
        <v>11</v>
      </c>
      <c r="D1377" s="1" t="str">
        <f>IF(COUNTIF($A$3:A1377,A1377)=1,MATCH(A1377,$A$3:$A$2037,0),"")</f>
        <v/>
      </c>
      <c r="F1377" s="1" t="str" cm="1">
        <f t="array" ref="F1377">IFERROR(INDEX($A$3:$A$1001,SMALL(IF($D$3:$D$1001&lt;&gt;"",ROW($D$3:$D$1001)-1),ROW(A1377))),"")</f>
        <v/>
      </c>
    </row>
    <row r="1378" spans="1:6">
      <c r="A1378" s="1" t="s">
        <v>44</v>
      </c>
      <c r="B1378" s="3">
        <v>15</v>
      </c>
      <c r="D1378" s="1" t="str">
        <f>IF(COUNTIF($A$3:A1378,A1378)=1,MATCH(A1378,$A$3:$A$2037,0),"")</f>
        <v/>
      </c>
      <c r="F1378" s="1" t="str" cm="1">
        <f t="array" ref="F1378">IFERROR(INDEX($A$3:$A$1001,SMALL(IF($D$3:$D$1001&lt;&gt;"",ROW($D$3:$D$1001)-1),ROW(A1378))),"")</f>
        <v/>
      </c>
    </row>
    <row r="1379" spans="1:6">
      <c r="A1379" s="1" t="s">
        <v>27</v>
      </c>
      <c r="B1379" s="3">
        <v>7</v>
      </c>
      <c r="D1379" s="1" t="str">
        <f>IF(COUNTIF($A$3:A1379,A1379)=1,MATCH(A1379,$A$3:$A$2037,0),"")</f>
        <v/>
      </c>
      <c r="F1379" s="1" t="str" cm="1">
        <f t="array" ref="F1379">IFERROR(INDEX($A$3:$A$1001,SMALL(IF($D$3:$D$1001&lt;&gt;"",ROW($D$3:$D$1001)-1),ROW(A1379))),"")</f>
        <v/>
      </c>
    </row>
    <row r="1380" spans="1:6">
      <c r="A1380" s="1" t="s">
        <v>18</v>
      </c>
      <c r="B1380" s="3">
        <v>12</v>
      </c>
      <c r="D1380" s="1" t="str">
        <f>IF(COUNTIF($A$3:A1380,A1380)=1,MATCH(A1380,$A$3:$A$2037,0),"")</f>
        <v/>
      </c>
      <c r="F1380" s="1" t="str" cm="1">
        <f t="array" ref="F1380">IFERROR(INDEX($A$3:$A$1001,SMALL(IF($D$3:$D$1001&lt;&gt;"",ROW($D$3:$D$1001)-1),ROW(A1380))),"")</f>
        <v/>
      </c>
    </row>
    <row r="1381" spans="1:6">
      <c r="A1381" s="1" t="s">
        <v>19</v>
      </c>
      <c r="B1381" s="3">
        <v>16</v>
      </c>
      <c r="D1381" s="1" t="str">
        <f>IF(COUNTIF($A$3:A1381,A1381)=1,MATCH(A1381,$A$3:$A$2037,0),"")</f>
        <v/>
      </c>
      <c r="F1381" s="1" t="str" cm="1">
        <f t="array" ref="F1381">IFERROR(INDEX($A$3:$A$1001,SMALL(IF($D$3:$D$1001&lt;&gt;"",ROW($D$3:$D$1001)-1),ROW(A1381))),"")</f>
        <v/>
      </c>
    </row>
    <row r="1382" spans="1:6">
      <c r="A1382" s="1" t="s">
        <v>33</v>
      </c>
      <c r="B1382" s="3">
        <v>12</v>
      </c>
      <c r="D1382" s="1" t="str">
        <f>IF(COUNTIF($A$3:A1382,A1382)=1,MATCH(A1382,$A$3:$A$2037,0),"")</f>
        <v/>
      </c>
      <c r="F1382" s="1" t="str" cm="1">
        <f t="array" ref="F1382">IFERROR(INDEX($A$3:$A$1001,SMALL(IF($D$3:$D$1001&lt;&gt;"",ROW($D$3:$D$1001)-1),ROW(A1382))),"")</f>
        <v/>
      </c>
    </row>
    <row r="1383" spans="1:6">
      <c r="A1383" s="1" t="s">
        <v>23</v>
      </c>
      <c r="B1383" s="3">
        <v>14</v>
      </c>
      <c r="D1383" s="1" t="str">
        <f>IF(COUNTIF($A$3:A1383,A1383)=1,MATCH(A1383,$A$3:$A$2037,0),"")</f>
        <v/>
      </c>
      <c r="F1383" s="1" t="str" cm="1">
        <f t="array" ref="F1383">IFERROR(INDEX($A$3:$A$1001,SMALL(IF($D$3:$D$1001&lt;&gt;"",ROW($D$3:$D$1001)-1),ROW(A1383))),"")</f>
        <v/>
      </c>
    </row>
    <row r="1384" spans="1:6">
      <c r="A1384" s="1" t="s">
        <v>36</v>
      </c>
      <c r="B1384" s="3">
        <v>15</v>
      </c>
      <c r="D1384" s="1" t="str">
        <f>IF(COUNTIF($A$3:A1384,A1384)=1,MATCH(A1384,$A$3:$A$2037,0),"")</f>
        <v/>
      </c>
      <c r="F1384" s="1" t="str" cm="1">
        <f t="array" ref="F1384">IFERROR(INDEX($A$3:$A$1001,SMALL(IF($D$3:$D$1001&lt;&gt;"",ROW($D$3:$D$1001)-1),ROW(A1384))),"")</f>
        <v/>
      </c>
    </row>
    <row r="1385" spans="1:6">
      <c r="A1385" s="1" t="s">
        <v>42</v>
      </c>
      <c r="B1385" s="3">
        <v>12</v>
      </c>
      <c r="D1385" s="1" t="str">
        <f>IF(COUNTIF($A$3:A1385,A1385)=1,MATCH(A1385,$A$3:$A$2037,0),"")</f>
        <v/>
      </c>
      <c r="F1385" s="1" t="str" cm="1">
        <f t="array" ref="F1385">IFERROR(INDEX($A$3:$A$1001,SMALL(IF($D$3:$D$1001&lt;&gt;"",ROW($D$3:$D$1001)-1),ROW(A1385))),"")</f>
        <v/>
      </c>
    </row>
    <row r="1386" spans="1:6">
      <c r="A1386" s="1" t="s">
        <v>24</v>
      </c>
      <c r="B1386" s="3">
        <v>10</v>
      </c>
      <c r="D1386" s="1" t="str">
        <f>IF(COUNTIF($A$3:A1386,A1386)=1,MATCH(A1386,$A$3:$A$2037,0),"")</f>
        <v/>
      </c>
      <c r="F1386" s="1" t="str" cm="1">
        <f t="array" ref="F1386">IFERROR(INDEX($A$3:$A$1001,SMALL(IF($D$3:$D$1001&lt;&gt;"",ROW($D$3:$D$1001)-1),ROW(A1386))),"")</f>
        <v/>
      </c>
    </row>
    <row r="1387" spans="1:6">
      <c r="A1387" s="1" t="s">
        <v>25</v>
      </c>
      <c r="B1387" s="3">
        <v>10</v>
      </c>
      <c r="D1387" s="1" t="str">
        <f>IF(COUNTIF($A$3:A1387,A1387)=1,MATCH(A1387,$A$3:$A$2037,0),"")</f>
        <v/>
      </c>
      <c r="F1387" s="1" t="str" cm="1">
        <f t="array" ref="F1387">IFERROR(INDEX($A$3:$A$1001,SMALL(IF($D$3:$D$1001&lt;&gt;"",ROW($D$3:$D$1001)-1),ROW(A1387))),"")</f>
        <v/>
      </c>
    </row>
    <row r="1388" spans="1:6">
      <c r="A1388" s="1" t="s">
        <v>43</v>
      </c>
      <c r="B1388" s="3">
        <v>10</v>
      </c>
      <c r="D1388" s="1" t="str">
        <f>IF(COUNTIF($A$3:A1388,A1388)=1,MATCH(A1388,$A$3:$A$2037,0),"")</f>
        <v/>
      </c>
      <c r="F1388" s="1" t="str" cm="1">
        <f t="array" ref="F1388">IFERROR(INDEX($A$3:$A$1001,SMALL(IF($D$3:$D$1001&lt;&gt;"",ROW($D$3:$D$1001)-1),ROW(A1388))),"")</f>
        <v/>
      </c>
    </row>
    <row r="1389" spans="1:6">
      <c r="A1389" s="1" t="s">
        <v>26</v>
      </c>
      <c r="B1389" s="3">
        <v>11</v>
      </c>
      <c r="D1389" s="1" t="str">
        <f>IF(COUNTIF($A$3:A1389,A1389)=1,MATCH(A1389,$A$3:$A$2037,0),"")</f>
        <v/>
      </c>
      <c r="F1389" s="1" t="str" cm="1">
        <f t="array" ref="F1389">IFERROR(INDEX($A$3:$A$1001,SMALL(IF($D$3:$D$1001&lt;&gt;"",ROW($D$3:$D$1001)-1),ROW(A1389))),"")</f>
        <v/>
      </c>
    </row>
    <row r="1390" spans="1:6">
      <c r="A1390" s="1" t="s">
        <v>37</v>
      </c>
      <c r="B1390" s="3">
        <v>14</v>
      </c>
      <c r="D1390" s="1" t="str">
        <f>IF(COUNTIF($A$3:A1390,A1390)=1,MATCH(A1390,$A$3:$A$2037,0),"")</f>
        <v/>
      </c>
      <c r="F1390" s="1" t="str" cm="1">
        <f t="array" ref="F1390">IFERROR(INDEX($A$3:$A$1001,SMALL(IF($D$3:$D$1001&lt;&gt;"",ROW($D$3:$D$1001)-1),ROW(A1390))),"")</f>
        <v/>
      </c>
    </row>
    <row r="1391" spans="1:6">
      <c r="A1391" s="1" t="s">
        <v>41</v>
      </c>
      <c r="B1391" s="3">
        <v>3</v>
      </c>
      <c r="D1391" s="1" t="str">
        <f>IF(COUNTIF($A$3:A1391,A1391)=1,MATCH(A1391,$A$3:$A$2037,0),"")</f>
        <v/>
      </c>
      <c r="F1391" s="1" t="str" cm="1">
        <f t="array" ref="F1391">IFERROR(INDEX($A$3:$A$1001,SMALL(IF($D$3:$D$1001&lt;&gt;"",ROW($D$3:$D$1001)-1),ROW(A1391))),"")</f>
        <v/>
      </c>
    </row>
    <row r="1392" spans="1:6">
      <c r="A1392" s="1" t="s">
        <v>32</v>
      </c>
      <c r="B1392" s="3">
        <v>1</v>
      </c>
      <c r="D1392" s="1" t="str">
        <f>IF(COUNTIF($A$3:A1392,A1392)=1,MATCH(A1392,$A$3:$A$2037,0),"")</f>
        <v/>
      </c>
      <c r="F1392" s="1" t="str" cm="1">
        <f t="array" ref="F1392">IFERROR(INDEX($A$3:$A$1001,SMALL(IF($D$3:$D$1001&lt;&gt;"",ROW($D$3:$D$1001)-1),ROW(A1392))),"")</f>
        <v/>
      </c>
    </row>
    <row r="1393" spans="1:6">
      <c r="A1393" s="1" t="s">
        <v>19</v>
      </c>
      <c r="B1393" s="3">
        <v>1</v>
      </c>
      <c r="D1393" s="1" t="str">
        <f>IF(COUNTIF($A$3:A1393,A1393)=1,MATCH(A1393,$A$3:$A$2037,0),"")</f>
        <v/>
      </c>
      <c r="F1393" s="1" t="str" cm="1">
        <f t="array" ref="F1393">IFERROR(INDEX($A$3:$A$1001,SMALL(IF($D$3:$D$1001&lt;&gt;"",ROW($D$3:$D$1001)-1),ROW(A1393))),"")</f>
        <v/>
      </c>
    </row>
    <row r="1394" spans="1:6">
      <c r="A1394" s="1" t="s">
        <v>20</v>
      </c>
      <c r="B1394" s="3">
        <v>4</v>
      </c>
      <c r="D1394" s="1" t="str">
        <f>IF(COUNTIF($A$3:A1394,A1394)=1,MATCH(A1394,$A$3:$A$2037,0),"")</f>
        <v/>
      </c>
      <c r="F1394" s="1" t="str" cm="1">
        <f t="array" ref="F1394">IFERROR(INDEX($A$3:$A$1001,SMALL(IF($D$3:$D$1001&lt;&gt;"",ROW($D$3:$D$1001)-1),ROW(A1394))),"")</f>
        <v/>
      </c>
    </row>
    <row r="1395" spans="1:6">
      <c r="A1395" s="1" t="s">
        <v>33</v>
      </c>
      <c r="B1395" s="3">
        <v>3</v>
      </c>
      <c r="D1395" s="1" t="str">
        <f>IF(COUNTIF($A$3:A1395,A1395)=1,MATCH(A1395,$A$3:$A$2037,0),"")</f>
        <v/>
      </c>
      <c r="F1395" s="1" t="str" cm="1">
        <f t="array" ref="F1395">IFERROR(INDEX($A$3:$A$1001,SMALL(IF($D$3:$D$1001&lt;&gt;"",ROW($D$3:$D$1001)-1),ROW(A1395))),"")</f>
        <v/>
      </c>
    </row>
    <row r="1396" spans="1:6">
      <c r="A1396" s="1" t="s">
        <v>21</v>
      </c>
      <c r="B1396" s="3">
        <v>1</v>
      </c>
      <c r="D1396" s="1" t="str">
        <f>IF(COUNTIF($A$3:A1396,A1396)=1,MATCH(A1396,$A$3:$A$2037,0),"")</f>
        <v/>
      </c>
      <c r="F1396" s="1" t="str" cm="1">
        <f t="array" ref="F1396">IFERROR(INDEX($A$3:$A$1001,SMALL(IF($D$3:$D$1001&lt;&gt;"",ROW($D$3:$D$1001)-1),ROW(A1396))),"")</f>
        <v/>
      </c>
    </row>
    <row r="1397" spans="1:6">
      <c r="A1397" s="1" t="s">
        <v>22</v>
      </c>
      <c r="B1397" s="3">
        <v>2</v>
      </c>
      <c r="D1397" s="1" t="str">
        <f>IF(COUNTIF($A$3:A1397,A1397)=1,MATCH(A1397,$A$3:$A$2037,0),"")</f>
        <v/>
      </c>
      <c r="F1397" s="1" t="str" cm="1">
        <f t="array" ref="F1397">IFERROR(INDEX($A$3:$A$1001,SMALL(IF($D$3:$D$1001&lt;&gt;"",ROW($D$3:$D$1001)-1),ROW(A1397))),"")</f>
        <v/>
      </c>
    </row>
    <row r="1398" spans="1:6">
      <c r="A1398" s="1" t="s">
        <v>42</v>
      </c>
      <c r="B1398" s="3">
        <v>2</v>
      </c>
      <c r="D1398" s="1" t="str">
        <f>IF(COUNTIF($A$3:A1398,A1398)=1,MATCH(A1398,$A$3:$A$2037,0),"")</f>
        <v/>
      </c>
      <c r="F1398" s="1" t="str" cm="1">
        <f t="array" ref="F1398">IFERROR(INDEX($A$3:$A$1001,SMALL(IF($D$3:$D$1001&lt;&gt;"",ROW($D$3:$D$1001)-1),ROW(A1398))),"")</f>
        <v/>
      </c>
    </row>
    <row r="1399" spans="1:6">
      <c r="A1399" s="1" t="s">
        <v>43</v>
      </c>
      <c r="B1399" s="3">
        <v>1</v>
      </c>
      <c r="D1399" s="1" t="str">
        <f>IF(COUNTIF($A$3:A1399,A1399)=1,MATCH(A1399,$A$3:$A$2037,0),"")</f>
        <v/>
      </c>
      <c r="F1399" s="1" t="str" cm="1">
        <f t="array" ref="F1399">IFERROR(INDEX($A$3:$A$1001,SMALL(IF($D$3:$D$1001&lt;&gt;"",ROW($D$3:$D$1001)-1),ROW(A1399))),"")</f>
        <v/>
      </c>
    </row>
    <row r="1400" spans="1:6">
      <c r="A1400" s="1" t="s">
        <v>44</v>
      </c>
      <c r="B1400" s="3">
        <v>2</v>
      </c>
      <c r="D1400" s="1" t="str">
        <f>IF(COUNTIF($A$3:A1400,A1400)=1,MATCH(A1400,$A$3:$A$2037,0),"")</f>
        <v/>
      </c>
      <c r="F1400" s="1" t="str" cm="1">
        <f t="array" ref="F1400">IFERROR(INDEX($A$3:$A$1001,SMALL(IF($D$3:$D$1001&lt;&gt;"",ROW($D$3:$D$1001)-1),ROW(A1400))),"")</f>
        <v/>
      </c>
    </row>
    <row r="1401" spans="1:6">
      <c r="A1401" s="1" t="s">
        <v>37</v>
      </c>
      <c r="B1401" s="3">
        <v>3</v>
      </c>
      <c r="D1401" s="1" t="str">
        <f>IF(COUNTIF($A$3:A1401,A1401)=1,MATCH(A1401,$A$3:$A$2037,0),"")</f>
        <v/>
      </c>
      <c r="F1401" s="1" t="str" cm="1">
        <f t="array" ref="F1401">IFERROR(INDEX($A$3:$A$1001,SMALL(IF($D$3:$D$1001&lt;&gt;"",ROW($D$3:$D$1001)-1),ROW(A1401))),"")</f>
        <v/>
      </c>
    </row>
    <row r="1402" spans="1:6">
      <c r="A1402" s="1" t="s">
        <v>41</v>
      </c>
      <c r="B1402" s="3">
        <v>15</v>
      </c>
      <c r="D1402" s="1" t="str">
        <f>IF(COUNTIF($A$3:A1402,A1402)=1,MATCH(A1402,$A$3:$A$2037,0),"")</f>
        <v/>
      </c>
      <c r="F1402" s="1" t="str" cm="1">
        <f t="array" ref="F1402">IFERROR(INDEX($A$3:$A$1001,SMALL(IF($D$3:$D$1001&lt;&gt;"",ROW($D$3:$D$1001)-1),ROW(A1402))),"")</f>
        <v/>
      </c>
    </row>
    <row r="1403" spans="1:6">
      <c r="A1403" s="1" t="s">
        <v>32</v>
      </c>
      <c r="B1403" s="3">
        <v>8</v>
      </c>
      <c r="D1403" s="1" t="str">
        <f>IF(COUNTIF($A$3:A1403,A1403)=1,MATCH(A1403,$A$3:$A$2037,0),"")</f>
        <v/>
      </c>
      <c r="F1403" s="1" t="str" cm="1">
        <f t="array" ref="F1403">IFERROR(INDEX($A$3:$A$1001,SMALL(IF($D$3:$D$1001&lt;&gt;"",ROW($D$3:$D$1001)-1),ROW(A1403))),"")</f>
        <v/>
      </c>
    </row>
    <row r="1404" spans="1:6">
      <c r="A1404" s="1" t="s">
        <v>16</v>
      </c>
      <c r="B1404" s="3">
        <v>4</v>
      </c>
      <c r="D1404" s="1" t="str">
        <f>IF(COUNTIF($A$3:A1404,A1404)=1,MATCH(A1404,$A$3:$A$2037,0),"")</f>
        <v/>
      </c>
      <c r="F1404" s="1" t="str" cm="1">
        <f t="array" ref="F1404">IFERROR(INDEX($A$3:$A$1001,SMALL(IF($D$3:$D$1001&lt;&gt;"",ROW($D$3:$D$1001)-1),ROW(A1404))),"")</f>
        <v/>
      </c>
    </row>
    <row r="1405" spans="1:6">
      <c r="A1405" s="1" t="s">
        <v>19</v>
      </c>
      <c r="B1405" s="3">
        <v>12</v>
      </c>
      <c r="D1405" s="1" t="str">
        <f>IF(COUNTIF($A$3:A1405,A1405)=1,MATCH(A1405,$A$3:$A$2037,0),"")</f>
        <v/>
      </c>
      <c r="F1405" s="1" t="str" cm="1">
        <f t="array" ref="F1405">IFERROR(INDEX($A$3:$A$1001,SMALL(IF($D$3:$D$1001&lt;&gt;"",ROW($D$3:$D$1001)-1),ROW(A1405))),"")</f>
        <v/>
      </c>
    </row>
    <row r="1406" spans="1:6">
      <c r="A1406" s="1" t="s">
        <v>20</v>
      </c>
      <c r="B1406" s="3">
        <v>5</v>
      </c>
      <c r="D1406" s="1" t="str">
        <f>IF(COUNTIF($A$3:A1406,A1406)=1,MATCH(A1406,$A$3:$A$2037,0),"")</f>
        <v/>
      </c>
      <c r="F1406" s="1" t="str" cm="1">
        <f t="array" ref="F1406">IFERROR(INDEX($A$3:$A$1001,SMALL(IF($D$3:$D$1001&lt;&gt;"",ROW($D$3:$D$1001)-1),ROW(A1406))),"")</f>
        <v/>
      </c>
    </row>
    <row r="1407" spans="1:6">
      <c r="A1407" s="1" t="s">
        <v>33</v>
      </c>
      <c r="B1407" s="3">
        <v>12</v>
      </c>
      <c r="D1407" s="1" t="str">
        <f>IF(COUNTIF($A$3:A1407,A1407)=1,MATCH(A1407,$A$3:$A$2037,0),"")</f>
        <v/>
      </c>
      <c r="F1407" s="1" t="str" cm="1">
        <f t="array" ref="F1407">IFERROR(INDEX($A$3:$A$1001,SMALL(IF($D$3:$D$1001&lt;&gt;"",ROW($D$3:$D$1001)-1),ROW(A1407))),"")</f>
        <v/>
      </c>
    </row>
    <row r="1408" spans="1:6">
      <c r="A1408" s="1" t="s">
        <v>35</v>
      </c>
      <c r="B1408" s="3">
        <v>13</v>
      </c>
      <c r="D1408" s="1" t="str">
        <f>IF(COUNTIF($A$3:A1408,A1408)=1,MATCH(A1408,$A$3:$A$2037,0),"")</f>
        <v/>
      </c>
      <c r="F1408" s="1" t="str" cm="1">
        <f t="array" ref="F1408">IFERROR(INDEX($A$3:$A$1001,SMALL(IF($D$3:$D$1001&lt;&gt;"",ROW($D$3:$D$1001)-1),ROW(A1408))),"")</f>
        <v/>
      </c>
    </row>
    <row r="1409" spans="1:6">
      <c r="A1409" s="1" t="s">
        <v>22</v>
      </c>
      <c r="B1409" s="3">
        <v>10</v>
      </c>
      <c r="D1409" s="1" t="str">
        <f>IF(COUNTIF($A$3:A1409,A1409)=1,MATCH(A1409,$A$3:$A$2037,0),"")</f>
        <v/>
      </c>
      <c r="F1409" s="1" t="str" cm="1">
        <f t="array" ref="F1409">IFERROR(INDEX($A$3:$A$1001,SMALL(IF($D$3:$D$1001&lt;&gt;"",ROW($D$3:$D$1001)-1),ROW(A1409))),"")</f>
        <v/>
      </c>
    </row>
    <row r="1410" spans="1:6">
      <c r="A1410" s="1" t="s">
        <v>23</v>
      </c>
      <c r="B1410" s="3">
        <v>16</v>
      </c>
      <c r="D1410" s="1" t="str">
        <f>IF(COUNTIF($A$3:A1410,A1410)=1,MATCH(A1410,$A$3:$A$2037,0),"")</f>
        <v/>
      </c>
      <c r="F1410" s="1" t="str" cm="1">
        <f t="array" ref="F1410">IFERROR(INDEX($A$3:$A$1001,SMALL(IF($D$3:$D$1001&lt;&gt;"",ROW($D$3:$D$1001)-1),ROW(A1410))),"")</f>
        <v/>
      </c>
    </row>
    <row r="1411" spans="1:6">
      <c r="A1411" s="1" t="s">
        <v>43</v>
      </c>
      <c r="B1411" s="3">
        <v>11</v>
      </c>
      <c r="D1411" s="1" t="str">
        <f>IF(COUNTIF($A$3:A1411,A1411)=1,MATCH(A1411,$A$3:$A$2037,0),"")</f>
        <v/>
      </c>
      <c r="F1411" s="1" t="str" cm="1">
        <f t="array" ref="F1411">IFERROR(INDEX($A$3:$A$1001,SMALL(IF($D$3:$D$1001&lt;&gt;"",ROW($D$3:$D$1001)-1),ROW(A1411))),"")</f>
        <v/>
      </c>
    </row>
    <row r="1412" spans="1:6">
      <c r="A1412" s="1" t="s">
        <v>26</v>
      </c>
      <c r="B1412" s="3">
        <v>11</v>
      </c>
      <c r="D1412" s="1" t="str">
        <f>IF(COUNTIF($A$3:A1412,A1412)=1,MATCH(A1412,$A$3:$A$2037,0),"")</f>
        <v/>
      </c>
      <c r="F1412" s="1" t="str" cm="1">
        <f t="array" ref="F1412">IFERROR(INDEX($A$3:$A$1001,SMALL(IF($D$3:$D$1001&lt;&gt;"",ROW($D$3:$D$1001)-1),ROW(A1412))),"")</f>
        <v/>
      </c>
    </row>
    <row r="1413" spans="1:6">
      <c r="A1413" s="1" t="s">
        <v>44</v>
      </c>
      <c r="B1413" s="3">
        <v>4</v>
      </c>
      <c r="D1413" s="1" t="str">
        <f>IF(COUNTIF($A$3:A1413,A1413)=1,MATCH(A1413,$A$3:$A$2037,0),"")</f>
        <v/>
      </c>
      <c r="F1413" s="1" t="str" cm="1">
        <f t="array" ref="F1413">IFERROR(INDEX($A$3:$A$1001,SMALL(IF($D$3:$D$1001&lt;&gt;"",ROW($D$3:$D$1001)-1),ROW(A1413))),"")</f>
        <v/>
      </c>
    </row>
    <row r="1414" spans="1:6">
      <c r="A1414" s="1" t="s">
        <v>37</v>
      </c>
      <c r="B1414" s="3">
        <v>16</v>
      </c>
      <c r="D1414" s="1" t="str">
        <f>IF(COUNTIF($A$3:A1414,A1414)=1,MATCH(A1414,$A$3:$A$2037,0),"")</f>
        <v/>
      </c>
      <c r="F1414" s="1" t="str" cm="1">
        <f t="array" ref="F1414">IFERROR(INDEX($A$3:$A$1001,SMALL(IF($D$3:$D$1001&lt;&gt;"",ROW($D$3:$D$1001)-1),ROW(A1414))),"")</f>
        <v/>
      </c>
    </row>
    <row r="1415" spans="1:6">
      <c r="A1415" s="1" t="s">
        <v>27</v>
      </c>
      <c r="B1415" s="3">
        <v>10</v>
      </c>
      <c r="D1415" s="1" t="str">
        <f>IF(COUNTIF($A$3:A1415,A1415)=1,MATCH(A1415,$A$3:$A$2037,0),"")</f>
        <v/>
      </c>
      <c r="F1415" s="1" t="str" cm="1">
        <f t="array" ref="F1415">IFERROR(INDEX($A$3:$A$1001,SMALL(IF($D$3:$D$1001&lt;&gt;"",ROW($D$3:$D$1001)-1),ROW(A1415))),"")</f>
        <v/>
      </c>
    </row>
    <row r="1416" spans="1:6">
      <c r="A1416" s="1" t="s">
        <v>16</v>
      </c>
      <c r="B1416" s="3">
        <v>11</v>
      </c>
      <c r="D1416" s="1" t="str">
        <f>IF(COUNTIF($A$3:A1416,A1416)=1,MATCH(A1416,$A$3:$A$2037,0),"")</f>
        <v/>
      </c>
      <c r="F1416" s="1" t="str" cm="1">
        <f t="array" ref="F1416">IFERROR(INDEX($A$3:$A$1001,SMALL(IF($D$3:$D$1001&lt;&gt;"",ROW($D$3:$D$1001)-1),ROW(A1416))),"")</f>
        <v/>
      </c>
    </row>
    <row r="1417" spans="1:6">
      <c r="A1417" s="1" t="s">
        <v>18</v>
      </c>
      <c r="B1417" s="3">
        <v>18</v>
      </c>
      <c r="D1417" s="1" t="str">
        <f>IF(COUNTIF($A$3:A1417,A1417)=1,MATCH(A1417,$A$3:$A$2037,0),"")</f>
        <v/>
      </c>
      <c r="F1417" s="1" t="str" cm="1">
        <f t="array" ref="F1417">IFERROR(INDEX($A$3:$A$1001,SMALL(IF($D$3:$D$1001&lt;&gt;"",ROW($D$3:$D$1001)-1),ROW(A1417))),"")</f>
        <v/>
      </c>
    </row>
    <row r="1418" spans="1:6">
      <c r="A1418" s="1" t="s">
        <v>33</v>
      </c>
      <c r="B1418" s="3">
        <v>5</v>
      </c>
      <c r="D1418" s="1" t="str">
        <f>IF(COUNTIF($A$3:A1418,A1418)=1,MATCH(A1418,$A$3:$A$2037,0),"")</f>
        <v/>
      </c>
      <c r="F1418" s="1" t="str" cm="1">
        <f t="array" ref="F1418">IFERROR(INDEX($A$3:$A$1001,SMALL(IF($D$3:$D$1001&lt;&gt;"",ROW($D$3:$D$1001)-1),ROW(A1418))),"")</f>
        <v/>
      </c>
    </row>
    <row r="1419" spans="1:6">
      <c r="A1419" s="1" t="s">
        <v>35</v>
      </c>
      <c r="B1419" s="3">
        <v>20</v>
      </c>
      <c r="D1419" s="1" t="str">
        <f>IF(COUNTIF($A$3:A1419,A1419)=1,MATCH(A1419,$A$3:$A$2037,0),"")</f>
        <v/>
      </c>
      <c r="F1419" s="1" t="str" cm="1">
        <f t="array" ref="F1419">IFERROR(INDEX($A$3:$A$1001,SMALL(IF($D$3:$D$1001&lt;&gt;"",ROW($D$3:$D$1001)-1),ROW(A1419))),"")</f>
        <v/>
      </c>
    </row>
    <row r="1420" spans="1:6">
      <c r="A1420" s="1" t="s">
        <v>21</v>
      </c>
      <c r="B1420" s="3">
        <v>16</v>
      </c>
      <c r="D1420" s="1" t="str">
        <f>IF(COUNTIF($A$3:A1420,A1420)=1,MATCH(A1420,$A$3:$A$2037,0),"")</f>
        <v/>
      </c>
      <c r="F1420" s="1" t="str" cm="1">
        <f t="array" ref="F1420">IFERROR(INDEX($A$3:$A$1001,SMALL(IF($D$3:$D$1001&lt;&gt;"",ROW($D$3:$D$1001)-1),ROW(A1420))),"")</f>
        <v/>
      </c>
    </row>
    <row r="1421" spans="1:6">
      <c r="A1421" s="1" t="s">
        <v>22</v>
      </c>
      <c r="B1421" s="3">
        <v>11</v>
      </c>
      <c r="D1421" s="1" t="str">
        <f>IF(COUNTIF($A$3:A1421,A1421)=1,MATCH(A1421,$A$3:$A$2037,0),"")</f>
        <v/>
      </c>
      <c r="F1421" s="1" t="str" cm="1">
        <f t="array" ref="F1421">IFERROR(INDEX($A$3:$A$1001,SMALL(IF($D$3:$D$1001&lt;&gt;"",ROW($D$3:$D$1001)-1),ROW(A1421))),"")</f>
        <v/>
      </c>
    </row>
    <row r="1422" spans="1:6">
      <c r="A1422" s="1" t="s">
        <v>23</v>
      </c>
      <c r="B1422" s="3">
        <v>17</v>
      </c>
      <c r="D1422" s="1" t="str">
        <f>IF(COUNTIF($A$3:A1422,A1422)=1,MATCH(A1422,$A$3:$A$2037,0),"")</f>
        <v/>
      </c>
      <c r="F1422" s="1" t="str" cm="1">
        <f t="array" ref="F1422">IFERROR(INDEX($A$3:$A$1001,SMALL(IF($D$3:$D$1001&lt;&gt;"",ROW($D$3:$D$1001)-1),ROW(A1422))),"")</f>
        <v/>
      </c>
    </row>
    <row r="1423" spans="1:6">
      <c r="A1423" s="1" t="s">
        <v>36</v>
      </c>
      <c r="B1423" s="3">
        <v>7</v>
      </c>
      <c r="D1423" s="1" t="str">
        <f>IF(COUNTIF($A$3:A1423,A1423)=1,MATCH(A1423,$A$3:$A$2037,0),"")</f>
        <v/>
      </c>
      <c r="F1423" s="1" t="str" cm="1">
        <f t="array" ref="F1423">IFERROR(INDEX($A$3:$A$1001,SMALL(IF($D$3:$D$1001&lt;&gt;"",ROW($D$3:$D$1001)-1),ROW(A1423))),"")</f>
        <v/>
      </c>
    </row>
    <row r="1424" spans="1:6">
      <c r="A1424" s="1" t="s">
        <v>24</v>
      </c>
      <c r="B1424" s="3">
        <v>9</v>
      </c>
      <c r="D1424" s="1" t="str">
        <f>IF(COUNTIF($A$3:A1424,A1424)=1,MATCH(A1424,$A$3:$A$2037,0),"")</f>
        <v/>
      </c>
      <c r="F1424" s="1" t="str" cm="1">
        <f t="array" ref="F1424">IFERROR(INDEX($A$3:$A$1001,SMALL(IF($D$3:$D$1001&lt;&gt;"",ROW($D$3:$D$1001)-1),ROW(A1424))),"")</f>
        <v/>
      </c>
    </row>
    <row r="1425" spans="1:6">
      <c r="A1425" s="1" t="s">
        <v>26</v>
      </c>
      <c r="B1425" s="3">
        <v>11</v>
      </c>
      <c r="D1425" s="1" t="str">
        <f>IF(COUNTIF($A$3:A1425,A1425)=1,MATCH(A1425,$A$3:$A$2037,0),"")</f>
        <v/>
      </c>
      <c r="F1425" s="1" t="str" cm="1">
        <f t="array" ref="F1425">IFERROR(INDEX($A$3:$A$1001,SMALL(IF($D$3:$D$1001&lt;&gt;"",ROW($D$3:$D$1001)-1),ROW(A1425))),"")</f>
        <v/>
      </c>
    </row>
    <row r="1426" spans="1:6">
      <c r="A1426" s="1" t="s">
        <v>44</v>
      </c>
      <c r="B1426" s="3">
        <v>11</v>
      </c>
      <c r="D1426" s="1" t="str">
        <f>IF(COUNTIF($A$3:A1426,A1426)=1,MATCH(A1426,$A$3:$A$2037,0),"")</f>
        <v/>
      </c>
      <c r="F1426" s="1" t="str" cm="1">
        <f t="array" ref="F1426">IFERROR(INDEX($A$3:$A$1001,SMALL(IF($D$3:$D$1001&lt;&gt;"",ROW($D$3:$D$1001)-1),ROW(A1426))),"")</f>
        <v/>
      </c>
    </row>
    <row r="1427" spans="1:6">
      <c r="A1427" s="1" t="s">
        <v>37</v>
      </c>
      <c r="B1427" s="3">
        <v>17</v>
      </c>
      <c r="D1427" s="1" t="str">
        <f>IF(COUNTIF($A$3:A1427,A1427)=1,MATCH(A1427,$A$3:$A$2037,0),"")</f>
        <v/>
      </c>
      <c r="F1427" s="1" t="str" cm="1">
        <f t="array" ref="F1427">IFERROR(INDEX($A$3:$A$1001,SMALL(IF($D$3:$D$1001&lt;&gt;"",ROW($D$3:$D$1001)-1),ROW(A1427))),"")</f>
        <v/>
      </c>
    </row>
    <row r="1428" spans="1:6">
      <c r="A1428" s="1" t="s">
        <v>27</v>
      </c>
      <c r="B1428" s="3">
        <v>15</v>
      </c>
      <c r="D1428" s="1" t="str">
        <f>IF(COUNTIF($A$3:A1428,A1428)=1,MATCH(A1428,$A$3:$A$2037,0),"")</f>
        <v/>
      </c>
      <c r="F1428" s="1" t="str" cm="1">
        <f t="array" ref="F1428">IFERROR(INDEX($A$3:$A$1001,SMALL(IF($D$3:$D$1001&lt;&gt;"",ROW($D$3:$D$1001)-1),ROW(A1428))),"")</f>
        <v/>
      </c>
    </row>
    <row r="1429" spans="1:6">
      <c r="A1429" s="1" t="s">
        <v>41</v>
      </c>
      <c r="B1429" s="3">
        <v>9</v>
      </c>
      <c r="D1429" s="1" t="str">
        <f>IF(COUNTIF($A$3:A1429,A1429)=1,MATCH(A1429,$A$3:$A$2037,0),"")</f>
        <v/>
      </c>
      <c r="F1429" s="1" t="str" cm="1">
        <f t="array" ref="F1429">IFERROR(INDEX($A$3:$A$1001,SMALL(IF($D$3:$D$1001&lt;&gt;"",ROW($D$3:$D$1001)-1),ROW(A1429))),"")</f>
        <v/>
      </c>
    </row>
    <row r="1430" spans="1:6">
      <c r="A1430" s="1" t="s">
        <v>32</v>
      </c>
      <c r="B1430" s="3">
        <v>6</v>
      </c>
      <c r="D1430" s="1" t="str">
        <f>IF(COUNTIF($A$3:A1430,A1430)=1,MATCH(A1430,$A$3:$A$2037,0),"")</f>
        <v/>
      </c>
      <c r="F1430" s="1" t="str" cm="1">
        <f t="array" ref="F1430">IFERROR(INDEX($A$3:$A$1001,SMALL(IF($D$3:$D$1001&lt;&gt;"",ROW($D$3:$D$1001)-1),ROW(A1430))),"")</f>
        <v/>
      </c>
    </row>
    <row r="1431" spans="1:6">
      <c r="A1431" s="1" t="s">
        <v>18</v>
      </c>
      <c r="B1431" s="3">
        <v>20</v>
      </c>
      <c r="D1431" s="1" t="str">
        <f>IF(COUNTIF($A$3:A1431,A1431)=1,MATCH(A1431,$A$3:$A$2037,0),"")</f>
        <v/>
      </c>
      <c r="F1431" s="1" t="str" cm="1">
        <f t="array" ref="F1431">IFERROR(INDEX($A$3:$A$1001,SMALL(IF($D$3:$D$1001&lt;&gt;"",ROW($D$3:$D$1001)-1),ROW(A1431))),"")</f>
        <v/>
      </c>
    </row>
    <row r="1432" spans="1:6">
      <c r="A1432" s="1" t="s">
        <v>19</v>
      </c>
      <c r="B1432" s="3">
        <v>16</v>
      </c>
      <c r="D1432" s="1" t="str">
        <f>IF(COUNTIF($A$3:A1432,A1432)=1,MATCH(A1432,$A$3:$A$2037,0),"")</f>
        <v/>
      </c>
      <c r="F1432" s="1" t="str" cm="1">
        <f t="array" ref="F1432">IFERROR(INDEX($A$3:$A$1001,SMALL(IF($D$3:$D$1001&lt;&gt;"",ROW($D$3:$D$1001)-1),ROW(A1432))),"")</f>
        <v/>
      </c>
    </row>
    <row r="1433" spans="1:6">
      <c r="A1433" s="1" t="s">
        <v>20</v>
      </c>
      <c r="B1433" s="3">
        <v>8</v>
      </c>
      <c r="D1433" s="1" t="str">
        <f>IF(COUNTIF($A$3:A1433,A1433)=1,MATCH(A1433,$A$3:$A$2037,0),"")</f>
        <v/>
      </c>
      <c r="F1433" s="1" t="str" cm="1">
        <f t="array" ref="F1433">IFERROR(INDEX($A$3:$A$1001,SMALL(IF($D$3:$D$1001&lt;&gt;"",ROW($D$3:$D$1001)-1),ROW(A1433))),"")</f>
        <v/>
      </c>
    </row>
    <row r="1434" spans="1:6">
      <c r="A1434" s="1" t="s">
        <v>33</v>
      </c>
      <c r="B1434" s="3">
        <v>16</v>
      </c>
      <c r="D1434" s="1" t="str">
        <f>IF(COUNTIF($A$3:A1434,A1434)=1,MATCH(A1434,$A$3:$A$2037,0),"")</f>
        <v/>
      </c>
      <c r="F1434" s="1" t="str" cm="1">
        <f t="array" ref="F1434">IFERROR(INDEX($A$3:$A$1001,SMALL(IF($D$3:$D$1001&lt;&gt;"",ROW($D$3:$D$1001)-1),ROW(A1434))),"")</f>
        <v/>
      </c>
    </row>
    <row r="1435" spans="1:6">
      <c r="A1435" s="1" t="s">
        <v>35</v>
      </c>
      <c r="B1435" s="3">
        <v>16</v>
      </c>
      <c r="D1435" s="1" t="str">
        <f>IF(COUNTIF($A$3:A1435,A1435)=1,MATCH(A1435,$A$3:$A$2037,0),"")</f>
        <v/>
      </c>
      <c r="F1435" s="1" t="str" cm="1">
        <f t="array" ref="F1435">IFERROR(INDEX($A$3:$A$1001,SMALL(IF($D$3:$D$1001&lt;&gt;"",ROW($D$3:$D$1001)-1),ROW(A1435))),"")</f>
        <v/>
      </c>
    </row>
    <row r="1436" spans="1:6">
      <c r="A1436" s="1" t="s">
        <v>21</v>
      </c>
      <c r="B1436" s="3">
        <v>12</v>
      </c>
      <c r="D1436" s="1" t="str">
        <f>IF(COUNTIF($A$3:A1436,A1436)=1,MATCH(A1436,$A$3:$A$2037,0),"")</f>
        <v/>
      </c>
      <c r="F1436" s="1" t="str" cm="1">
        <f t="array" ref="F1436">IFERROR(INDEX($A$3:$A$1001,SMALL(IF($D$3:$D$1001&lt;&gt;"",ROW($D$3:$D$1001)-1),ROW(A1436))),"")</f>
        <v/>
      </c>
    </row>
    <row r="1437" spans="1:6">
      <c r="A1437" s="1" t="s">
        <v>22</v>
      </c>
      <c r="B1437" s="3">
        <v>17</v>
      </c>
      <c r="D1437" s="1" t="str">
        <f>IF(COUNTIF($A$3:A1437,A1437)=1,MATCH(A1437,$A$3:$A$2037,0),"")</f>
        <v/>
      </c>
      <c r="F1437" s="1" t="str" cm="1">
        <f t="array" ref="F1437">IFERROR(INDEX($A$3:$A$1001,SMALL(IF($D$3:$D$1001&lt;&gt;"",ROW($D$3:$D$1001)-1),ROW(A1437))),"")</f>
        <v/>
      </c>
    </row>
    <row r="1438" spans="1:6">
      <c r="A1438" s="1" t="s">
        <v>42</v>
      </c>
      <c r="B1438" s="3">
        <v>23</v>
      </c>
      <c r="D1438" s="1" t="str">
        <f>IF(COUNTIF($A$3:A1438,A1438)=1,MATCH(A1438,$A$3:$A$2037,0),"")</f>
        <v/>
      </c>
      <c r="F1438" s="1" t="str" cm="1">
        <f t="array" ref="F1438">IFERROR(INDEX($A$3:$A$1001,SMALL(IF($D$3:$D$1001&lt;&gt;"",ROW($D$3:$D$1001)-1),ROW(A1438))),"")</f>
        <v/>
      </c>
    </row>
    <row r="1439" spans="1:6">
      <c r="A1439" s="1" t="s">
        <v>24</v>
      </c>
      <c r="B1439" s="3">
        <v>21</v>
      </c>
      <c r="D1439" s="1" t="str">
        <f>IF(COUNTIF($A$3:A1439,A1439)=1,MATCH(A1439,$A$3:$A$2037,0),"")</f>
        <v/>
      </c>
      <c r="F1439" s="1" t="str" cm="1">
        <f t="array" ref="F1439">IFERROR(INDEX($A$3:$A$1001,SMALL(IF($D$3:$D$1001&lt;&gt;"",ROW($D$3:$D$1001)-1),ROW(A1439))),"")</f>
        <v/>
      </c>
    </row>
    <row r="1440" spans="1:6">
      <c r="A1440" s="1" t="s">
        <v>43</v>
      </c>
      <c r="B1440" s="3">
        <v>17</v>
      </c>
      <c r="D1440" s="1" t="str">
        <f>IF(COUNTIF($A$3:A1440,A1440)=1,MATCH(A1440,$A$3:$A$2037,0),"")</f>
        <v/>
      </c>
      <c r="F1440" s="1" t="str" cm="1">
        <f t="array" ref="F1440">IFERROR(INDEX($A$3:$A$1001,SMALL(IF($D$3:$D$1001&lt;&gt;"",ROW($D$3:$D$1001)-1),ROW(A1440))),"")</f>
        <v/>
      </c>
    </row>
    <row r="1441" spans="1:6">
      <c r="A1441" s="1" t="s">
        <v>26</v>
      </c>
      <c r="B1441" s="3">
        <v>12</v>
      </c>
      <c r="D1441" s="1" t="str">
        <f>IF(COUNTIF($A$3:A1441,A1441)=1,MATCH(A1441,$A$3:$A$2037,0),"")</f>
        <v/>
      </c>
      <c r="F1441" s="1" t="str" cm="1">
        <f t="array" ref="F1441">IFERROR(INDEX($A$3:$A$1001,SMALL(IF($D$3:$D$1001&lt;&gt;"",ROW($D$3:$D$1001)-1),ROW(A1441))),"")</f>
        <v/>
      </c>
    </row>
    <row r="1442" spans="1:6">
      <c r="A1442" s="1" t="s">
        <v>44</v>
      </c>
      <c r="B1442" s="3">
        <v>9</v>
      </c>
      <c r="D1442" s="1" t="str">
        <f>IF(COUNTIF($A$3:A1442,A1442)=1,MATCH(A1442,$A$3:$A$2037,0),"")</f>
        <v/>
      </c>
      <c r="F1442" s="1" t="str" cm="1">
        <f t="array" ref="F1442">IFERROR(INDEX($A$3:$A$1001,SMALL(IF($D$3:$D$1001&lt;&gt;"",ROW($D$3:$D$1001)-1),ROW(A1442))),"")</f>
        <v/>
      </c>
    </row>
    <row r="1443" spans="1:6">
      <c r="A1443" s="1" t="s">
        <v>37</v>
      </c>
      <c r="B1443" s="3">
        <v>7</v>
      </c>
      <c r="D1443" s="1" t="str">
        <f>IF(COUNTIF($A$3:A1443,A1443)=1,MATCH(A1443,$A$3:$A$2037,0),"")</f>
        <v/>
      </c>
      <c r="F1443" s="1" t="str" cm="1">
        <f t="array" ref="F1443">IFERROR(INDEX($A$3:$A$1001,SMALL(IF($D$3:$D$1001&lt;&gt;"",ROW($D$3:$D$1001)-1),ROW(A1443))),"")</f>
        <v/>
      </c>
    </row>
    <row r="1444" spans="1:6">
      <c r="A1444" s="1" t="s">
        <v>18</v>
      </c>
      <c r="B1444" s="3">
        <v>14</v>
      </c>
      <c r="D1444" s="1" t="str">
        <f>IF(COUNTIF($A$3:A1444,A1444)=1,MATCH(A1444,$A$3:$A$2037,0),"")</f>
        <v/>
      </c>
      <c r="F1444" s="1" t="str" cm="1">
        <f t="array" ref="F1444">IFERROR(INDEX($A$3:$A$1001,SMALL(IF($D$3:$D$1001&lt;&gt;"",ROW($D$3:$D$1001)-1),ROW(A1444))),"")</f>
        <v/>
      </c>
    </row>
    <row r="1445" spans="1:6">
      <c r="A1445" s="1" t="s">
        <v>19</v>
      </c>
      <c r="B1445" s="3">
        <v>19</v>
      </c>
      <c r="D1445" s="1" t="str">
        <f>IF(COUNTIF($A$3:A1445,A1445)=1,MATCH(A1445,$A$3:$A$2037,0),"")</f>
        <v/>
      </c>
      <c r="F1445" s="1" t="str" cm="1">
        <f t="array" ref="F1445">IFERROR(INDEX($A$3:$A$1001,SMALL(IF($D$3:$D$1001&lt;&gt;"",ROW($D$3:$D$1001)-1),ROW(A1445))),"")</f>
        <v/>
      </c>
    </row>
    <row r="1446" spans="1:6">
      <c r="A1446" s="1" t="s">
        <v>20</v>
      </c>
      <c r="B1446" s="3">
        <v>13</v>
      </c>
      <c r="D1446" s="1" t="str">
        <f>IF(COUNTIF($A$3:A1446,A1446)=1,MATCH(A1446,$A$3:$A$2037,0),"")</f>
        <v/>
      </c>
      <c r="F1446" s="1" t="str" cm="1">
        <f t="array" ref="F1446">IFERROR(INDEX($A$3:$A$1001,SMALL(IF($D$3:$D$1001&lt;&gt;"",ROW($D$3:$D$1001)-1),ROW(A1446))),"")</f>
        <v/>
      </c>
    </row>
    <row r="1447" spans="1:6">
      <c r="A1447" s="1" t="s">
        <v>33</v>
      </c>
      <c r="B1447" s="3">
        <v>14</v>
      </c>
      <c r="D1447" s="1" t="str">
        <f>IF(COUNTIF($A$3:A1447,A1447)=1,MATCH(A1447,$A$3:$A$2037,0),"")</f>
        <v/>
      </c>
      <c r="F1447" s="1" t="str" cm="1">
        <f t="array" ref="F1447">IFERROR(INDEX($A$3:$A$1001,SMALL(IF($D$3:$D$1001&lt;&gt;"",ROW($D$3:$D$1001)-1),ROW(A1447))),"")</f>
        <v/>
      </c>
    </row>
    <row r="1448" spans="1:6">
      <c r="A1448" s="1" t="s">
        <v>35</v>
      </c>
      <c r="B1448" s="3">
        <v>16</v>
      </c>
      <c r="D1448" s="1" t="str">
        <f>IF(COUNTIF($A$3:A1448,A1448)=1,MATCH(A1448,$A$3:$A$2037,0),"")</f>
        <v/>
      </c>
      <c r="F1448" s="1" t="str" cm="1">
        <f t="array" ref="F1448">IFERROR(INDEX($A$3:$A$1001,SMALL(IF($D$3:$D$1001&lt;&gt;"",ROW($D$3:$D$1001)-1),ROW(A1448))),"")</f>
        <v/>
      </c>
    </row>
    <row r="1449" spans="1:6">
      <c r="A1449" s="1" t="s">
        <v>21</v>
      </c>
      <c r="B1449" s="3">
        <v>16</v>
      </c>
      <c r="D1449" s="1" t="str">
        <f>IF(COUNTIF($A$3:A1449,A1449)=1,MATCH(A1449,$A$3:$A$2037,0),"")</f>
        <v/>
      </c>
      <c r="F1449" s="1" t="str" cm="1">
        <f t="array" ref="F1449">IFERROR(INDEX($A$3:$A$1001,SMALL(IF($D$3:$D$1001&lt;&gt;"",ROW($D$3:$D$1001)-1),ROW(A1449))),"")</f>
        <v/>
      </c>
    </row>
    <row r="1450" spans="1:6">
      <c r="A1450" s="1" t="s">
        <v>23</v>
      </c>
      <c r="B1450" s="3">
        <v>13</v>
      </c>
      <c r="D1450" s="1" t="str">
        <f>IF(COUNTIF($A$3:A1450,A1450)=1,MATCH(A1450,$A$3:$A$2037,0),"")</f>
        <v/>
      </c>
      <c r="F1450" s="1" t="str" cm="1">
        <f t="array" ref="F1450">IFERROR(INDEX($A$3:$A$1001,SMALL(IF($D$3:$D$1001&lt;&gt;"",ROW($D$3:$D$1001)-1),ROW(A1450))),"")</f>
        <v/>
      </c>
    </row>
    <row r="1451" spans="1:6">
      <c r="A1451" s="1" t="s">
        <v>42</v>
      </c>
      <c r="B1451" s="3">
        <v>19</v>
      </c>
      <c r="D1451" s="1" t="str">
        <f>IF(COUNTIF($A$3:A1451,A1451)=1,MATCH(A1451,$A$3:$A$2037,0),"")</f>
        <v/>
      </c>
      <c r="F1451" s="1" t="str" cm="1">
        <f t="array" ref="F1451">IFERROR(INDEX($A$3:$A$1001,SMALL(IF($D$3:$D$1001&lt;&gt;"",ROW($D$3:$D$1001)-1),ROW(A1451))),"")</f>
        <v/>
      </c>
    </row>
    <row r="1452" spans="1:6">
      <c r="A1452" s="1" t="s">
        <v>24</v>
      </c>
      <c r="B1452" s="3">
        <v>16</v>
      </c>
      <c r="D1452" s="1" t="str">
        <f>IF(COUNTIF($A$3:A1452,A1452)=1,MATCH(A1452,$A$3:$A$2037,0),"")</f>
        <v/>
      </c>
      <c r="F1452" s="1" t="str" cm="1">
        <f t="array" ref="F1452">IFERROR(INDEX($A$3:$A$1001,SMALL(IF($D$3:$D$1001&lt;&gt;"",ROW($D$3:$D$1001)-1),ROW(A1452))),"")</f>
        <v/>
      </c>
    </row>
    <row r="1453" spans="1:6">
      <c r="A1453" s="1" t="s">
        <v>25</v>
      </c>
      <c r="B1453" s="3">
        <v>16</v>
      </c>
      <c r="D1453" s="1" t="str">
        <f>IF(COUNTIF($A$3:A1453,A1453)=1,MATCH(A1453,$A$3:$A$2037,0),"")</f>
        <v/>
      </c>
      <c r="F1453" s="1" t="str" cm="1">
        <f t="array" ref="F1453">IFERROR(INDEX($A$3:$A$1001,SMALL(IF($D$3:$D$1001&lt;&gt;"",ROW($D$3:$D$1001)-1),ROW(A1453))),"")</f>
        <v/>
      </c>
    </row>
    <row r="1454" spans="1:6">
      <c r="A1454" s="1" t="s">
        <v>26</v>
      </c>
      <c r="B1454" s="3">
        <v>7</v>
      </c>
      <c r="D1454" s="1" t="str">
        <f>IF(COUNTIF($A$3:A1454,A1454)=1,MATCH(A1454,$A$3:$A$2037,0),"")</f>
        <v/>
      </c>
      <c r="F1454" s="1" t="str" cm="1">
        <f t="array" ref="F1454">IFERROR(INDEX($A$3:$A$1001,SMALL(IF($D$3:$D$1001&lt;&gt;"",ROW($D$3:$D$1001)-1),ROW(A1454))),"")</f>
        <v/>
      </c>
    </row>
    <row r="1455" spans="1:6">
      <c r="A1455" s="1" t="s">
        <v>44</v>
      </c>
      <c r="B1455" s="3">
        <v>14</v>
      </c>
      <c r="D1455" s="1" t="str">
        <f>IF(COUNTIF($A$3:A1455,A1455)=1,MATCH(A1455,$A$3:$A$2037,0),"")</f>
        <v/>
      </c>
      <c r="F1455" s="1" t="str" cm="1">
        <f t="array" ref="F1455">IFERROR(INDEX($A$3:$A$1001,SMALL(IF($D$3:$D$1001&lt;&gt;"",ROW($D$3:$D$1001)-1),ROW(A1455))),"")</f>
        <v/>
      </c>
    </row>
    <row r="1456" spans="1:6">
      <c r="A1456" s="1" t="s">
        <v>37</v>
      </c>
      <c r="B1456" s="3">
        <v>16</v>
      </c>
      <c r="D1456" s="1" t="str">
        <f>IF(COUNTIF($A$3:A1456,A1456)=1,MATCH(A1456,$A$3:$A$2037,0),"")</f>
        <v/>
      </c>
      <c r="F1456" s="1" t="str" cm="1">
        <f t="array" ref="F1456">IFERROR(INDEX($A$3:$A$1001,SMALL(IF($D$3:$D$1001&lt;&gt;"",ROW($D$3:$D$1001)-1),ROW(A1456))),"")</f>
        <v/>
      </c>
    </row>
    <row r="1457" spans="1:6">
      <c r="A1457" s="1" t="s">
        <v>27</v>
      </c>
      <c r="B1457" s="3">
        <v>16</v>
      </c>
      <c r="D1457" s="1" t="str">
        <f>IF(COUNTIF($A$3:A1457,A1457)=1,MATCH(A1457,$A$3:$A$2037,0),"")</f>
        <v/>
      </c>
      <c r="F1457" s="1" t="str" cm="1">
        <f t="array" ref="F1457">IFERROR(INDEX($A$3:$A$1001,SMALL(IF($D$3:$D$1001&lt;&gt;"",ROW($D$3:$D$1001)-1),ROW(A1457))),"")</f>
        <v/>
      </c>
    </row>
    <row r="1458" spans="1:6">
      <c r="A1458" s="1" t="s">
        <v>41</v>
      </c>
      <c r="B1458" s="3">
        <v>7</v>
      </c>
      <c r="D1458" s="1" t="str">
        <f>IF(COUNTIF($A$3:A1458,A1458)=1,MATCH(A1458,$A$3:$A$2037,0),"")</f>
        <v/>
      </c>
      <c r="F1458" s="1" t="str" cm="1">
        <f t="array" ref="F1458">IFERROR(INDEX($A$3:$A$1001,SMALL(IF($D$3:$D$1001&lt;&gt;"",ROW($D$3:$D$1001)-1),ROW(A1458))),"")</f>
        <v/>
      </c>
    </row>
    <row r="1459" spans="1:6">
      <c r="A1459" s="1" t="s">
        <v>32</v>
      </c>
      <c r="B1459" s="3">
        <v>7</v>
      </c>
      <c r="D1459" s="1" t="str">
        <f>IF(COUNTIF($A$3:A1459,A1459)=1,MATCH(A1459,$A$3:$A$2037,0),"")</f>
        <v/>
      </c>
      <c r="F1459" s="1" t="str" cm="1">
        <f t="array" ref="F1459">IFERROR(INDEX($A$3:$A$1001,SMALL(IF($D$3:$D$1001&lt;&gt;"",ROW($D$3:$D$1001)-1),ROW(A1459))),"")</f>
        <v/>
      </c>
    </row>
    <row r="1460" spans="1:6">
      <c r="A1460" s="1" t="s">
        <v>16</v>
      </c>
      <c r="B1460" s="3">
        <v>13</v>
      </c>
      <c r="D1460" s="1" t="str">
        <f>IF(COUNTIF($A$3:A1460,A1460)=1,MATCH(A1460,$A$3:$A$2037,0),"")</f>
        <v/>
      </c>
      <c r="F1460" s="1" t="str" cm="1">
        <f t="array" ref="F1460">IFERROR(INDEX($A$3:$A$1001,SMALL(IF($D$3:$D$1001&lt;&gt;"",ROW($D$3:$D$1001)-1),ROW(A1460))),"")</f>
        <v/>
      </c>
    </row>
    <row r="1461" spans="1:6">
      <c r="A1461" s="1" t="s">
        <v>18</v>
      </c>
      <c r="B1461" s="3">
        <v>13</v>
      </c>
      <c r="D1461" s="1" t="str">
        <f>IF(COUNTIF($A$3:A1461,A1461)=1,MATCH(A1461,$A$3:$A$2037,0),"")</f>
        <v/>
      </c>
      <c r="F1461" s="1" t="str" cm="1">
        <f t="array" ref="F1461">IFERROR(INDEX($A$3:$A$1001,SMALL(IF($D$3:$D$1001&lt;&gt;"",ROW($D$3:$D$1001)-1),ROW(A1461))),"")</f>
        <v/>
      </c>
    </row>
    <row r="1462" spans="1:6">
      <c r="A1462" s="1" t="s">
        <v>19</v>
      </c>
      <c r="B1462" s="3">
        <v>18</v>
      </c>
      <c r="D1462" s="1" t="str">
        <f>IF(COUNTIF($A$3:A1462,A1462)=1,MATCH(A1462,$A$3:$A$2037,0),"")</f>
        <v/>
      </c>
      <c r="F1462" s="1" t="str" cm="1">
        <f t="array" ref="F1462">IFERROR(INDEX($A$3:$A$1001,SMALL(IF($D$3:$D$1001&lt;&gt;"",ROW($D$3:$D$1001)-1),ROW(A1462))),"")</f>
        <v/>
      </c>
    </row>
    <row r="1463" spans="1:6">
      <c r="A1463" s="1" t="s">
        <v>33</v>
      </c>
      <c r="B1463" s="3">
        <v>22</v>
      </c>
      <c r="D1463" s="1" t="str">
        <f>IF(COUNTIF($A$3:A1463,A1463)=1,MATCH(A1463,$A$3:$A$2037,0),"")</f>
        <v/>
      </c>
      <c r="F1463" s="1" t="str" cm="1">
        <f t="array" ref="F1463">IFERROR(INDEX($A$3:$A$1001,SMALL(IF($D$3:$D$1001&lt;&gt;"",ROW($D$3:$D$1001)-1),ROW(A1463))),"")</f>
        <v/>
      </c>
    </row>
    <row r="1464" spans="1:6">
      <c r="A1464" s="1" t="s">
        <v>21</v>
      </c>
      <c r="B1464" s="3">
        <v>18</v>
      </c>
      <c r="D1464" s="1" t="str">
        <f>IF(COUNTIF($A$3:A1464,A1464)=1,MATCH(A1464,$A$3:$A$2037,0),"")</f>
        <v/>
      </c>
      <c r="F1464" s="1" t="str" cm="1">
        <f t="array" ref="F1464">IFERROR(INDEX($A$3:$A$1001,SMALL(IF($D$3:$D$1001&lt;&gt;"",ROW($D$3:$D$1001)-1),ROW(A1464))),"")</f>
        <v/>
      </c>
    </row>
    <row r="1465" spans="1:6">
      <c r="A1465" s="1" t="s">
        <v>22</v>
      </c>
      <c r="B1465" s="3">
        <v>12</v>
      </c>
      <c r="D1465" s="1" t="str">
        <f>IF(COUNTIF($A$3:A1465,A1465)=1,MATCH(A1465,$A$3:$A$2037,0),"")</f>
        <v/>
      </c>
      <c r="F1465" s="1" t="str" cm="1">
        <f t="array" ref="F1465">IFERROR(INDEX($A$3:$A$1001,SMALL(IF($D$3:$D$1001&lt;&gt;"",ROW($D$3:$D$1001)-1),ROW(A1465))),"")</f>
        <v/>
      </c>
    </row>
    <row r="1466" spans="1:6">
      <c r="A1466" s="1" t="s">
        <v>36</v>
      </c>
      <c r="B1466" s="3">
        <v>6</v>
      </c>
      <c r="D1466" s="1" t="str">
        <f>IF(COUNTIF($A$3:A1466,A1466)=1,MATCH(A1466,$A$3:$A$2037,0),"")</f>
        <v/>
      </c>
      <c r="F1466" s="1" t="str" cm="1">
        <f t="array" ref="F1466">IFERROR(INDEX($A$3:$A$1001,SMALL(IF($D$3:$D$1001&lt;&gt;"",ROW($D$3:$D$1001)-1),ROW(A1466))),"")</f>
        <v/>
      </c>
    </row>
    <row r="1467" spans="1:6">
      <c r="A1467" s="1" t="s">
        <v>42</v>
      </c>
      <c r="B1467" s="3">
        <v>7</v>
      </c>
      <c r="D1467" s="1" t="str">
        <f>IF(COUNTIF($A$3:A1467,A1467)=1,MATCH(A1467,$A$3:$A$2037,0),"")</f>
        <v/>
      </c>
      <c r="F1467" s="1" t="str" cm="1">
        <f t="array" ref="F1467">IFERROR(INDEX($A$3:$A$1001,SMALL(IF($D$3:$D$1001&lt;&gt;"",ROW($D$3:$D$1001)-1),ROW(A1467))),"")</f>
        <v/>
      </c>
    </row>
    <row r="1468" spans="1:6">
      <c r="A1468" s="1" t="s">
        <v>24</v>
      </c>
      <c r="B1468" s="3">
        <v>11</v>
      </c>
      <c r="D1468" s="1" t="str">
        <f>IF(COUNTIF($A$3:A1468,A1468)=1,MATCH(A1468,$A$3:$A$2037,0),"")</f>
        <v/>
      </c>
      <c r="F1468" s="1" t="str" cm="1">
        <f t="array" ref="F1468">IFERROR(INDEX($A$3:$A$1001,SMALL(IF($D$3:$D$1001&lt;&gt;"",ROW($D$3:$D$1001)-1),ROW(A1468))),"")</f>
        <v/>
      </c>
    </row>
    <row r="1469" spans="1:6">
      <c r="A1469" s="1" t="s">
        <v>25</v>
      </c>
      <c r="B1469" s="3">
        <v>10</v>
      </c>
      <c r="D1469" s="1" t="str">
        <f>IF(COUNTIF($A$3:A1469,A1469)=1,MATCH(A1469,$A$3:$A$2037,0),"")</f>
        <v/>
      </c>
      <c r="F1469" s="1" t="str" cm="1">
        <f t="array" ref="F1469">IFERROR(INDEX($A$3:$A$1001,SMALL(IF($D$3:$D$1001&lt;&gt;"",ROW($D$3:$D$1001)-1),ROW(A1469))),"")</f>
        <v/>
      </c>
    </row>
    <row r="1470" spans="1:6">
      <c r="A1470" s="1" t="s">
        <v>43</v>
      </c>
      <c r="B1470" s="3">
        <v>18</v>
      </c>
      <c r="D1470" s="1" t="str">
        <f>IF(COUNTIF($A$3:A1470,A1470)=1,MATCH(A1470,$A$3:$A$2037,0),"")</f>
        <v/>
      </c>
      <c r="F1470" s="1" t="str" cm="1">
        <f t="array" ref="F1470">IFERROR(INDEX($A$3:$A$1001,SMALL(IF($D$3:$D$1001&lt;&gt;"",ROW($D$3:$D$1001)-1),ROW(A1470))),"")</f>
        <v/>
      </c>
    </row>
    <row r="1471" spans="1:6">
      <c r="A1471" s="1" t="s">
        <v>44</v>
      </c>
      <c r="B1471" s="3">
        <v>12</v>
      </c>
      <c r="D1471" s="1" t="str">
        <f>IF(COUNTIF($A$3:A1471,A1471)=1,MATCH(A1471,$A$3:$A$2037,0),"")</f>
        <v/>
      </c>
      <c r="F1471" s="1" t="str" cm="1">
        <f t="array" ref="F1471">IFERROR(INDEX($A$3:$A$1001,SMALL(IF($D$3:$D$1001&lt;&gt;"",ROW($D$3:$D$1001)-1),ROW(A1471))),"")</f>
        <v/>
      </c>
    </row>
    <row r="1472" spans="1:6">
      <c r="A1472" s="1" t="s">
        <v>37</v>
      </c>
      <c r="B1472" s="3">
        <v>11</v>
      </c>
      <c r="D1472" s="1" t="str">
        <f>IF(COUNTIF($A$3:A1472,A1472)=1,MATCH(A1472,$A$3:$A$2037,0),"")</f>
        <v/>
      </c>
      <c r="F1472" s="1" t="str" cm="1">
        <f t="array" ref="F1472">IFERROR(INDEX($A$3:$A$1001,SMALL(IF($D$3:$D$1001&lt;&gt;"",ROW($D$3:$D$1001)-1),ROW(A1472))),"")</f>
        <v/>
      </c>
    </row>
    <row r="1473" spans="1:6">
      <c r="A1473" s="1" t="s">
        <v>27</v>
      </c>
      <c r="B1473" s="3">
        <v>17</v>
      </c>
      <c r="D1473" s="1" t="str">
        <f>IF(COUNTIF($A$3:A1473,A1473)=1,MATCH(A1473,$A$3:$A$2037,0),"")</f>
        <v/>
      </c>
      <c r="F1473" s="1" t="str" cm="1">
        <f t="array" ref="F1473">IFERROR(INDEX($A$3:$A$1001,SMALL(IF($D$3:$D$1001&lt;&gt;"",ROW($D$3:$D$1001)-1),ROW(A1473))),"")</f>
        <v/>
      </c>
    </row>
    <row r="1474" spans="1:6">
      <c r="A1474" s="1" t="s">
        <v>41</v>
      </c>
      <c r="B1474" s="3">
        <v>8</v>
      </c>
      <c r="D1474" s="1" t="str">
        <f>IF(COUNTIF($A$3:A1474,A1474)=1,MATCH(A1474,$A$3:$A$2037,0),"")</f>
        <v/>
      </c>
      <c r="F1474" s="1" t="str" cm="1">
        <f t="array" ref="F1474">IFERROR(INDEX($A$3:$A$1001,SMALL(IF($D$3:$D$1001&lt;&gt;"",ROW($D$3:$D$1001)-1),ROW(A1474))),"")</f>
        <v/>
      </c>
    </row>
    <row r="1475" spans="1:6">
      <c r="A1475" s="1" t="s">
        <v>32</v>
      </c>
      <c r="B1475" s="3">
        <v>2</v>
      </c>
      <c r="D1475" s="1" t="str">
        <f>IF(COUNTIF($A$3:A1475,A1475)=1,MATCH(A1475,$A$3:$A$2037,0),"")</f>
        <v/>
      </c>
      <c r="F1475" s="1" t="str" cm="1">
        <f t="array" ref="F1475">IFERROR(INDEX($A$3:$A$1001,SMALL(IF($D$3:$D$1001&lt;&gt;"",ROW($D$3:$D$1001)-1),ROW(A1475))),"")</f>
        <v/>
      </c>
    </row>
    <row r="1476" spans="1:6">
      <c r="A1476" s="1" t="s">
        <v>16</v>
      </c>
      <c r="B1476" s="3">
        <v>11</v>
      </c>
      <c r="D1476" s="1" t="str">
        <f>IF(COUNTIF($A$3:A1476,A1476)=1,MATCH(A1476,$A$3:$A$2037,0),"")</f>
        <v/>
      </c>
      <c r="F1476" s="1" t="str" cm="1">
        <f t="array" ref="F1476">IFERROR(INDEX($A$3:$A$1001,SMALL(IF($D$3:$D$1001&lt;&gt;"",ROW($D$3:$D$1001)-1),ROW(A1476))),"")</f>
        <v/>
      </c>
    </row>
    <row r="1477" spans="1:6">
      <c r="A1477" s="1" t="s">
        <v>19</v>
      </c>
      <c r="B1477" s="3">
        <v>9</v>
      </c>
      <c r="D1477" s="1" t="str">
        <f>IF(COUNTIF($A$3:A1477,A1477)=1,MATCH(A1477,$A$3:$A$2037,0),"")</f>
        <v/>
      </c>
      <c r="F1477" s="1" t="str" cm="1">
        <f t="array" ref="F1477">IFERROR(INDEX($A$3:$A$1001,SMALL(IF($D$3:$D$1001&lt;&gt;"",ROW($D$3:$D$1001)-1),ROW(A1477))),"")</f>
        <v/>
      </c>
    </row>
    <row r="1478" spans="1:6">
      <c r="A1478" s="1" t="s">
        <v>35</v>
      </c>
      <c r="B1478" s="3">
        <v>6</v>
      </c>
      <c r="D1478" s="1" t="str">
        <f>IF(COUNTIF($A$3:A1478,A1478)=1,MATCH(A1478,$A$3:$A$2037,0),"")</f>
        <v/>
      </c>
      <c r="F1478" s="1" t="str" cm="1">
        <f t="array" ref="F1478">IFERROR(INDEX($A$3:$A$1001,SMALL(IF($D$3:$D$1001&lt;&gt;"",ROW($D$3:$D$1001)-1),ROW(A1478))),"")</f>
        <v/>
      </c>
    </row>
    <row r="1479" spans="1:6">
      <c r="A1479" s="1" t="s">
        <v>21</v>
      </c>
      <c r="B1479" s="3">
        <v>7</v>
      </c>
      <c r="D1479" s="1" t="str">
        <f>IF(COUNTIF($A$3:A1479,A1479)=1,MATCH(A1479,$A$3:$A$2037,0),"")</f>
        <v/>
      </c>
      <c r="F1479" s="1" t="str" cm="1">
        <f t="array" ref="F1479">IFERROR(INDEX($A$3:$A$1001,SMALL(IF($D$3:$D$1001&lt;&gt;"",ROW($D$3:$D$1001)-1),ROW(A1479))),"")</f>
        <v/>
      </c>
    </row>
    <row r="1480" spans="1:6">
      <c r="A1480" s="1" t="s">
        <v>22</v>
      </c>
      <c r="B1480" s="3">
        <v>7</v>
      </c>
      <c r="D1480" s="1" t="str">
        <f>IF(COUNTIF($A$3:A1480,A1480)=1,MATCH(A1480,$A$3:$A$2037,0),"")</f>
        <v/>
      </c>
      <c r="F1480" s="1" t="str" cm="1">
        <f t="array" ref="F1480">IFERROR(INDEX($A$3:$A$1001,SMALL(IF($D$3:$D$1001&lt;&gt;"",ROW($D$3:$D$1001)-1),ROW(A1480))),"")</f>
        <v/>
      </c>
    </row>
    <row r="1481" spans="1:6">
      <c r="A1481" s="1" t="s">
        <v>23</v>
      </c>
      <c r="B1481" s="3">
        <v>6</v>
      </c>
      <c r="D1481" s="1" t="str">
        <f>IF(COUNTIF($A$3:A1481,A1481)=1,MATCH(A1481,$A$3:$A$2037,0),"")</f>
        <v/>
      </c>
      <c r="F1481" s="1" t="str" cm="1">
        <f t="array" ref="F1481">IFERROR(INDEX($A$3:$A$1001,SMALL(IF($D$3:$D$1001&lt;&gt;"",ROW($D$3:$D$1001)-1),ROW(A1481))),"")</f>
        <v/>
      </c>
    </row>
    <row r="1482" spans="1:6">
      <c r="A1482" s="1" t="s">
        <v>24</v>
      </c>
      <c r="B1482" s="3">
        <v>6</v>
      </c>
      <c r="D1482" s="1" t="str">
        <f>IF(COUNTIF($A$3:A1482,A1482)=1,MATCH(A1482,$A$3:$A$2037,0),"")</f>
        <v/>
      </c>
      <c r="F1482" s="1" t="str" cm="1">
        <f t="array" ref="F1482">IFERROR(INDEX($A$3:$A$1001,SMALL(IF($D$3:$D$1001&lt;&gt;"",ROW($D$3:$D$1001)-1),ROW(A1482))),"")</f>
        <v/>
      </c>
    </row>
    <row r="1483" spans="1:6">
      <c r="A1483" s="1" t="s">
        <v>43</v>
      </c>
      <c r="B1483" s="3">
        <v>11</v>
      </c>
      <c r="D1483" s="1" t="str">
        <f>IF(COUNTIF($A$3:A1483,A1483)=1,MATCH(A1483,$A$3:$A$2037,0),"")</f>
        <v/>
      </c>
      <c r="F1483" s="1" t="str" cm="1">
        <f t="array" ref="F1483">IFERROR(INDEX($A$3:$A$1001,SMALL(IF($D$3:$D$1001&lt;&gt;"",ROW($D$3:$D$1001)-1),ROW(A1483))),"")</f>
        <v/>
      </c>
    </row>
    <row r="1484" spans="1:6">
      <c r="A1484" s="1" t="s">
        <v>37</v>
      </c>
      <c r="B1484" s="3">
        <v>10</v>
      </c>
      <c r="D1484" s="1" t="str">
        <f>IF(COUNTIF($A$3:A1484,A1484)=1,MATCH(A1484,$A$3:$A$2037,0),"")</f>
        <v/>
      </c>
      <c r="F1484" s="1" t="str" cm="1">
        <f t="array" ref="F1484">IFERROR(INDEX($A$3:$A$1001,SMALL(IF($D$3:$D$1001&lt;&gt;"",ROW($D$3:$D$1001)-1),ROW(A1484))),"")</f>
        <v/>
      </c>
    </row>
    <row r="1485" spans="1:6">
      <c r="A1485" s="1" t="s">
        <v>27</v>
      </c>
      <c r="B1485" s="3">
        <v>7</v>
      </c>
      <c r="D1485" s="1" t="str">
        <f>IF(COUNTIF($A$3:A1485,A1485)=1,MATCH(A1485,$A$3:$A$2037,0),"")</f>
        <v/>
      </c>
      <c r="F1485" s="1" t="str" cm="1">
        <f t="array" ref="F1485">IFERROR(INDEX($A$3:$A$1001,SMALL(IF($D$3:$D$1001&lt;&gt;"",ROW($D$3:$D$1001)-1),ROW(A1485))),"")</f>
        <v/>
      </c>
    </row>
    <row r="1486" spans="1:6">
      <c r="A1486" s="1" t="s">
        <v>41</v>
      </c>
      <c r="B1486" s="3">
        <v>8</v>
      </c>
      <c r="D1486" s="1" t="str">
        <f>IF(COUNTIF($A$3:A1486,A1486)=1,MATCH(A1486,$A$3:$A$2037,0),"")</f>
        <v/>
      </c>
      <c r="F1486" s="1" t="str" cm="1">
        <f t="array" ref="F1486">IFERROR(INDEX($A$3:$A$1001,SMALL(IF($D$3:$D$1001&lt;&gt;"",ROW($D$3:$D$1001)-1),ROW(A1486))),"")</f>
        <v/>
      </c>
    </row>
    <row r="1487" spans="1:6">
      <c r="A1487" s="1" t="s">
        <v>18</v>
      </c>
      <c r="B1487" s="3">
        <v>12</v>
      </c>
      <c r="D1487" s="1" t="str">
        <f>IF(COUNTIF($A$3:A1487,A1487)=1,MATCH(A1487,$A$3:$A$2037,0),"")</f>
        <v/>
      </c>
      <c r="F1487" s="1" t="str" cm="1">
        <f t="array" ref="F1487">IFERROR(INDEX($A$3:$A$1001,SMALL(IF($D$3:$D$1001&lt;&gt;"",ROW($D$3:$D$1001)-1),ROW(A1487))),"")</f>
        <v/>
      </c>
    </row>
    <row r="1488" spans="1:6">
      <c r="A1488" s="1" t="s">
        <v>19</v>
      </c>
      <c r="B1488" s="3">
        <v>7</v>
      </c>
      <c r="D1488" s="1" t="str">
        <f>IF(COUNTIF($A$3:A1488,A1488)=1,MATCH(A1488,$A$3:$A$2037,0),"")</f>
        <v/>
      </c>
      <c r="F1488" s="1" t="str" cm="1">
        <f t="array" ref="F1488">IFERROR(INDEX($A$3:$A$1001,SMALL(IF($D$3:$D$1001&lt;&gt;"",ROW($D$3:$D$1001)-1),ROW(A1488))),"")</f>
        <v/>
      </c>
    </row>
    <row r="1489" spans="1:6">
      <c r="A1489" s="1" t="s">
        <v>35</v>
      </c>
      <c r="B1489" s="3">
        <v>5</v>
      </c>
      <c r="D1489" s="1" t="str">
        <f>IF(COUNTIF($A$3:A1489,A1489)=1,MATCH(A1489,$A$3:$A$2037,0),"")</f>
        <v/>
      </c>
      <c r="F1489" s="1" t="str" cm="1">
        <f t="array" ref="F1489">IFERROR(INDEX($A$3:$A$1001,SMALL(IF($D$3:$D$1001&lt;&gt;"",ROW($D$3:$D$1001)-1),ROW(A1489))),"")</f>
        <v/>
      </c>
    </row>
    <row r="1490" spans="1:6">
      <c r="A1490" s="1" t="s">
        <v>21</v>
      </c>
      <c r="B1490" s="3">
        <v>14</v>
      </c>
      <c r="D1490" s="1" t="str">
        <f>IF(COUNTIF($A$3:A1490,A1490)=1,MATCH(A1490,$A$3:$A$2037,0),"")</f>
        <v/>
      </c>
      <c r="F1490" s="1" t="str" cm="1">
        <f t="array" ref="F1490">IFERROR(INDEX($A$3:$A$1001,SMALL(IF($D$3:$D$1001&lt;&gt;"",ROW($D$3:$D$1001)-1),ROW(A1490))),"")</f>
        <v/>
      </c>
    </row>
    <row r="1491" spans="1:6">
      <c r="A1491" s="1" t="s">
        <v>22</v>
      </c>
      <c r="B1491" s="3">
        <v>20</v>
      </c>
      <c r="D1491" s="1" t="str">
        <f>IF(COUNTIF($A$3:A1491,A1491)=1,MATCH(A1491,$A$3:$A$2037,0),"")</f>
        <v/>
      </c>
      <c r="F1491" s="1" t="str" cm="1">
        <f t="array" ref="F1491">IFERROR(INDEX($A$3:$A$1001,SMALL(IF($D$3:$D$1001&lt;&gt;"",ROW($D$3:$D$1001)-1),ROW(A1491))),"")</f>
        <v/>
      </c>
    </row>
    <row r="1492" spans="1:6">
      <c r="A1492" s="1" t="s">
        <v>23</v>
      </c>
      <c r="B1492" s="3">
        <v>18</v>
      </c>
      <c r="D1492" s="1" t="str">
        <f>IF(COUNTIF($A$3:A1492,A1492)=1,MATCH(A1492,$A$3:$A$2037,0),"")</f>
        <v/>
      </c>
      <c r="F1492" s="1" t="str" cm="1">
        <f t="array" ref="F1492">IFERROR(INDEX($A$3:$A$1001,SMALL(IF($D$3:$D$1001&lt;&gt;"",ROW($D$3:$D$1001)-1),ROW(A1492))),"")</f>
        <v/>
      </c>
    </row>
    <row r="1493" spans="1:6">
      <c r="A1493" s="1" t="s">
        <v>36</v>
      </c>
      <c r="B1493" s="3">
        <v>14</v>
      </c>
      <c r="D1493" s="1" t="str">
        <f>IF(COUNTIF($A$3:A1493,A1493)=1,MATCH(A1493,$A$3:$A$2037,0),"")</f>
        <v/>
      </c>
      <c r="F1493" s="1" t="str" cm="1">
        <f t="array" ref="F1493">IFERROR(INDEX($A$3:$A$1001,SMALL(IF($D$3:$D$1001&lt;&gt;"",ROW($D$3:$D$1001)-1),ROW(A1493))),"")</f>
        <v/>
      </c>
    </row>
    <row r="1494" spans="1:6">
      <c r="A1494" s="1" t="s">
        <v>42</v>
      </c>
      <c r="B1494" s="3">
        <v>16</v>
      </c>
      <c r="D1494" s="1" t="str">
        <f>IF(COUNTIF($A$3:A1494,A1494)=1,MATCH(A1494,$A$3:$A$2037,0),"")</f>
        <v/>
      </c>
      <c r="F1494" s="1" t="str" cm="1">
        <f t="array" ref="F1494">IFERROR(INDEX($A$3:$A$1001,SMALL(IF($D$3:$D$1001&lt;&gt;"",ROW($D$3:$D$1001)-1),ROW(A1494))),"")</f>
        <v/>
      </c>
    </row>
    <row r="1495" spans="1:6">
      <c r="A1495" s="1" t="s">
        <v>24</v>
      </c>
      <c r="B1495" s="3">
        <v>14</v>
      </c>
      <c r="D1495" s="1" t="str">
        <f>IF(COUNTIF($A$3:A1495,A1495)=1,MATCH(A1495,$A$3:$A$2037,0),"")</f>
        <v/>
      </c>
      <c r="F1495" s="1" t="str" cm="1">
        <f t="array" ref="F1495">IFERROR(INDEX($A$3:$A$1001,SMALL(IF($D$3:$D$1001&lt;&gt;"",ROW($D$3:$D$1001)-1),ROW(A1495))),"")</f>
        <v/>
      </c>
    </row>
    <row r="1496" spans="1:6">
      <c r="A1496" s="1" t="s">
        <v>25</v>
      </c>
      <c r="B1496" s="3">
        <v>11</v>
      </c>
      <c r="D1496" s="1" t="str">
        <f>IF(COUNTIF($A$3:A1496,A1496)=1,MATCH(A1496,$A$3:$A$2037,0),"")</f>
        <v/>
      </c>
      <c r="F1496" s="1" t="str" cm="1">
        <f t="array" ref="F1496">IFERROR(INDEX($A$3:$A$1001,SMALL(IF($D$3:$D$1001&lt;&gt;"",ROW($D$3:$D$1001)-1),ROW(A1496))),"")</f>
        <v/>
      </c>
    </row>
    <row r="1497" spans="1:6">
      <c r="A1497" s="1" t="s">
        <v>43</v>
      </c>
      <c r="B1497" s="3">
        <v>13</v>
      </c>
      <c r="D1497" s="1" t="str">
        <f>IF(COUNTIF($A$3:A1497,A1497)=1,MATCH(A1497,$A$3:$A$2037,0),"")</f>
        <v/>
      </c>
      <c r="F1497" s="1" t="str" cm="1">
        <f t="array" ref="F1497">IFERROR(INDEX($A$3:$A$1001,SMALL(IF($D$3:$D$1001&lt;&gt;"",ROW($D$3:$D$1001)-1),ROW(A1497))),"")</f>
        <v/>
      </c>
    </row>
    <row r="1498" spans="1:6">
      <c r="A1498" s="1" t="s">
        <v>26</v>
      </c>
      <c r="B1498" s="3">
        <v>12</v>
      </c>
      <c r="D1498" s="1" t="str">
        <f>IF(COUNTIF($A$3:A1498,A1498)=1,MATCH(A1498,$A$3:$A$2037,0),"")</f>
        <v/>
      </c>
      <c r="F1498" s="1" t="str" cm="1">
        <f t="array" ref="F1498">IFERROR(INDEX($A$3:$A$1001,SMALL(IF($D$3:$D$1001&lt;&gt;"",ROW($D$3:$D$1001)-1),ROW(A1498))),"")</f>
        <v/>
      </c>
    </row>
    <row r="1499" spans="1:6">
      <c r="A1499" s="1" t="s">
        <v>44</v>
      </c>
      <c r="B1499" s="3">
        <v>17</v>
      </c>
      <c r="D1499" s="1" t="str">
        <f>IF(COUNTIF($A$3:A1499,A1499)=1,MATCH(A1499,$A$3:$A$2037,0),"")</f>
        <v/>
      </c>
      <c r="F1499" s="1" t="str" cm="1">
        <f t="array" ref="F1499">IFERROR(INDEX($A$3:$A$1001,SMALL(IF($D$3:$D$1001&lt;&gt;"",ROW($D$3:$D$1001)-1),ROW(A1499))),"")</f>
        <v/>
      </c>
    </row>
    <row r="1500" spans="1:6">
      <c r="A1500" s="1" t="s">
        <v>27</v>
      </c>
      <c r="B1500" s="3">
        <v>10</v>
      </c>
      <c r="D1500" s="1" t="str">
        <f>IF(COUNTIF($A$3:A1500,A1500)=1,MATCH(A1500,$A$3:$A$2037,0),"")</f>
        <v/>
      </c>
      <c r="F1500" s="1" t="str" cm="1">
        <f t="array" ref="F1500">IFERROR(INDEX($A$3:$A$1001,SMALL(IF($D$3:$D$1001&lt;&gt;"",ROW($D$3:$D$1001)-1),ROW(A1500))),"")</f>
        <v/>
      </c>
    </row>
    <row r="1501" spans="1:6">
      <c r="A1501" s="1" t="s">
        <v>41</v>
      </c>
      <c r="B1501" s="3">
        <v>20</v>
      </c>
      <c r="D1501" s="1" t="str">
        <f>IF(COUNTIF($A$3:A1501,A1501)=1,MATCH(A1501,$A$3:$A$2037,0),"")</f>
        <v/>
      </c>
      <c r="F1501" s="1" t="str" cm="1">
        <f t="array" ref="F1501">IFERROR(INDEX($A$3:$A$1001,SMALL(IF($D$3:$D$1001&lt;&gt;"",ROW($D$3:$D$1001)-1),ROW(A1501))),"")</f>
        <v/>
      </c>
    </row>
    <row r="1502" spans="1:6">
      <c r="A1502" s="1" t="s">
        <v>32</v>
      </c>
      <c r="B1502" s="3">
        <v>18</v>
      </c>
      <c r="D1502" s="1" t="str">
        <f>IF(COUNTIF($A$3:A1502,A1502)=1,MATCH(A1502,$A$3:$A$2037,0),"")</f>
        <v/>
      </c>
      <c r="F1502" s="1" t="str" cm="1">
        <f t="array" ref="F1502">IFERROR(INDEX($A$3:$A$1001,SMALL(IF($D$3:$D$1001&lt;&gt;"",ROW($D$3:$D$1001)-1),ROW(A1502))),"")</f>
        <v/>
      </c>
    </row>
    <row r="1503" spans="1:6">
      <c r="A1503" s="1" t="s">
        <v>16</v>
      </c>
      <c r="B1503" s="3">
        <v>11</v>
      </c>
      <c r="D1503" s="1" t="str">
        <f>IF(COUNTIF($A$3:A1503,A1503)=1,MATCH(A1503,$A$3:$A$2037,0),"")</f>
        <v/>
      </c>
      <c r="F1503" s="1" t="str" cm="1">
        <f t="array" ref="F1503">IFERROR(INDEX($A$3:$A$1001,SMALL(IF($D$3:$D$1001&lt;&gt;"",ROW($D$3:$D$1001)-1),ROW(A1503))),"")</f>
        <v/>
      </c>
    </row>
    <row r="1504" spans="1:6">
      <c r="A1504" s="1" t="s">
        <v>18</v>
      </c>
      <c r="B1504" s="3">
        <v>9</v>
      </c>
      <c r="D1504" s="1" t="str">
        <f>IF(COUNTIF($A$3:A1504,A1504)=1,MATCH(A1504,$A$3:$A$2037,0),"")</f>
        <v/>
      </c>
      <c r="F1504" s="1" t="str" cm="1">
        <f t="array" ref="F1504">IFERROR(INDEX($A$3:$A$1001,SMALL(IF($D$3:$D$1001&lt;&gt;"",ROW($D$3:$D$1001)-1),ROW(A1504))),"")</f>
        <v/>
      </c>
    </row>
    <row r="1505" spans="1:6">
      <c r="A1505" s="1" t="s">
        <v>19</v>
      </c>
      <c r="B1505" s="3">
        <v>24</v>
      </c>
      <c r="D1505" s="1" t="str">
        <f>IF(COUNTIF($A$3:A1505,A1505)=1,MATCH(A1505,$A$3:$A$2037,0),"")</f>
        <v/>
      </c>
      <c r="F1505" s="1" t="str" cm="1">
        <f t="array" ref="F1505">IFERROR(INDEX($A$3:$A$1001,SMALL(IF($D$3:$D$1001&lt;&gt;"",ROW($D$3:$D$1001)-1),ROW(A1505))),"")</f>
        <v/>
      </c>
    </row>
    <row r="1506" spans="1:6">
      <c r="A1506" s="1" t="s">
        <v>33</v>
      </c>
      <c r="B1506" s="3">
        <v>17</v>
      </c>
      <c r="D1506" s="1" t="str">
        <f>IF(COUNTIF($A$3:A1506,A1506)=1,MATCH(A1506,$A$3:$A$2037,0),"")</f>
        <v/>
      </c>
      <c r="F1506" s="1" t="str" cm="1">
        <f t="array" ref="F1506">IFERROR(INDEX($A$3:$A$1001,SMALL(IF($D$3:$D$1001&lt;&gt;"",ROW($D$3:$D$1001)-1),ROW(A1506))),"")</f>
        <v/>
      </c>
    </row>
    <row r="1507" spans="1:6">
      <c r="A1507" s="1" t="s">
        <v>21</v>
      </c>
      <c r="B1507" s="3">
        <v>11</v>
      </c>
      <c r="D1507" s="1" t="str">
        <f>IF(COUNTIF($A$3:A1507,A1507)=1,MATCH(A1507,$A$3:$A$2037,0),"")</f>
        <v/>
      </c>
      <c r="F1507" s="1" t="str" cm="1">
        <f t="array" ref="F1507">IFERROR(INDEX($A$3:$A$1001,SMALL(IF($D$3:$D$1001&lt;&gt;"",ROW($D$3:$D$1001)-1),ROW(A1507))),"")</f>
        <v/>
      </c>
    </row>
    <row r="1508" spans="1:6">
      <c r="A1508" s="1" t="s">
        <v>22</v>
      </c>
      <c r="B1508" s="3">
        <v>19</v>
      </c>
      <c r="D1508" s="1" t="str">
        <f>IF(COUNTIF($A$3:A1508,A1508)=1,MATCH(A1508,$A$3:$A$2037,0),"")</f>
        <v/>
      </c>
      <c r="F1508" s="1" t="str" cm="1">
        <f t="array" ref="F1508">IFERROR(INDEX($A$3:$A$1001,SMALL(IF($D$3:$D$1001&lt;&gt;"",ROW($D$3:$D$1001)-1),ROW(A1508))),"")</f>
        <v/>
      </c>
    </row>
    <row r="1509" spans="1:6">
      <c r="A1509" s="1" t="s">
        <v>23</v>
      </c>
      <c r="B1509" s="3">
        <v>14</v>
      </c>
      <c r="D1509" s="1" t="str">
        <f>IF(COUNTIF($A$3:A1509,A1509)=1,MATCH(A1509,$A$3:$A$2037,0),"")</f>
        <v/>
      </c>
      <c r="F1509" s="1" t="str" cm="1">
        <f t="array" ref="F1509">IFERROR(INDEX($A$3:$A$1001,SMALL(IF($D$3:$D$1001&lt;&gt;"",ROW($D$3:$D$1001)-1),ROW(A1509))),"")</f>
        <v/>
      </c>
    </row>
    <row r="1510" spans="1:6">
      <c r="A1510" s="1" t="s">
        <v>36</v>
      </c>
      <c r="B1510" s="3">
        <v>18</v>
      </c>
      <c r="D1510" s="1" t="str">
        <f>IF(COUNTIF($A$3:A1510,A1510)=1,MATCH(A1510,$A$3:$A$2037,0),"")</f>
        <v/>
      </c>
      <c r="F1510" s="1" t="str" cm="1">
        <f t="array" ref="F1510">IFERROR(INDEX($A$3:$A$1001,SMALL(IF($D$3:$D$1001&lt;&gt;"",ROW($D$3:$D$1001)-1),ROW(A1510))),"")</f>
        <v/>
      </c>
    </row>
    <row r="1511" spans="1:6">
      <c r="A1511" s="1" t="s">
        <v>25</v>
      </c>
      <c r="B1511" s="3">
        <v>20</v>
      </c>
      <c r="D1511" s="1" t="str">
        <f>IF(COUNTIF($A$3:A1511,A1511)=1,MATCH(A1511,$A$3:$A$2037,0),"")</f>
        <v/>
      </c>
      <c r="F1511" s="1" t="str" cm="1">
        <f t="array" ref="F1511">IFERROR(INDEX($A$3:$A$1001,SMALL(IF($D$3:$D$1001&lt;&gt;"",ROW($D$3:$D$1001)-1),ROW(A1511))),"")</f>
        <v/>
      </c>
    </row>
    <row r="1512" spans="1:6">
      <c r="A1512" s="1" t="s">
        <v>44</v>
      </c>
      <c r="B1512" s="3">
        <v>6</v>
      </c>
      <c r="D1512" s="1" t="str">
        <f>IF(COUNTIF($A$3:A1512,A1512)=1,MATCH(A1512,$A$3:$A$2037,0),"")</f>
        <v/>
      </c>
      <c r="F1512" s="1" t="str" cm="1">
        <f t="array" ref="F1512">IFERROR(INDEX($A$3:$A$1001,SMALL(IF($D$3:$D$1001&lt;&gt;"",ROW($D$3:$D$1001)-1),ROW(A1512))),"")</f>
        <v/>
      </c>
    </row>
    <row r="1513" spans="1:6">
      <c r="A1513" s="1" t="s">
        <v>37</v>
      </c>
      <c r="B1513" s="3">
        <v>24</v>
      </c>
      <c r="D1513" s="1" t="str">
        <f>IF(COUNTIF($A$3:A1513,A1513)=1,MATCH(A1513,$A$3:$A$2037,0),"")</f>
        <v/>
      </c>
      <c r="F1513" s="1" t="str" cm="1">
        <f t="array" ref="F1513">IFERROR(INDEX($A$3:$A$1001,SMALL(IF($D$3:$D$1001&lt;&gt;"",ROW($D$3:$D$1001)-1),ROW(A1513))),"")</f>
        <v/>
      </c>
    </row>
    <row r="1514" spans="1:6">
      <c r="A1514" s="1" t="s">
        <v>27</v>
      </c>
      <c r="B1514" s="3">
        <v>3</v>
      </c>
      <c r="D1514" s="1" t="str">
        <f>IF(COUNTIF($A$3:A1514,A1514)=1,MATCH(A1514,$A$3:$A$2037,0),"")</f>
        <v/>
      </c>
      <c r="F1514" s="1" t="str" cm="1">
        <f t="array" ref="F1514">IFERROR(INDEX($A$3:$A$1001,SMALL(IF($D$3:$D$1001&lt;&gt;"",ROW($D$3:$D$1001)-1),ROW(A1514))),"")</f>
        <v/>
      </c>
    </row>
    <row r="1515" spans="1:6">
      <c r="A1515" s="1" t="s">
        <v>41</v>
      </c>
      <c r="B1515" s="3">
        <v>6</v>
      </c>
      <c r="D1515" s="1" t="str">
        <f>IF(COUNTIF($A$3:A1515,A1515)=1,MATCH(A1515,$A$3:$A$2037,0),"")</f>
        <v/>
      </c>
      <c r="F1515" s="1" t="str" cm="1">
        <f t="array" ref="F1515">IFERROR(INDEX($A$3:$A$1001,SMALL(IF($D$3:$D$1001&lt;&gt;"",ROW($D$3:$D$1001)-1),ROW(A1515))),"")</f>
        <v/>
      </c>
    </row>
    <row r="1516" spans="1:6">
      <c r="A1516" s="1" t="s">
        <v>16</v>
      </c>
      <c r="B1516" s="3">
        <v>5</v>
      </c>
      <c r="D1516" s="1" t="str">
        <f>IF(COUNTIF($A$3:A1516,A1516)=1,MATCH(A1516,$A$3:$A$2037,0),"")</f>
        <v/>
      </c>
      <c r="F1516" s="1" t="str" cm="1">
        <f t="array" ref="F1516">IFERROR(INDEX($A$3:$A$1001,SMALL(IF($D$3:$D$1001&lt;&gt;"",ROW($D$3:$D$1001)-1),ROW(A1516))),"")</f>
        <v/>
      </c>
    </row>
    <row r="1517" spans="1:6">
      <c r="A1517" s="1" t="s">
        <v>19</v>
      </c>
      <c r="B1517" s="3">
        <v>7</v>
      </c>
      <c r="D1517" s="1" t="str">
        <f>IF(COUNTIF($A$3:A1517,A1517)=1,MATCH(A1517,$A$3:$A$2037,0),"")</f>
        <v/>
      </c>
      <c r="F1517" s="1" t="str" cm="1">
        <f t="array" ref="F1517">IFERROR(INDEX($A$3:$A$1001,SMALL(IF($D$3:$D$1001&lt;&gt;"",ROW($D$3:$D$1001)-1),ROW(A1517))),"")</f>
        <v/>
      </c>
    </row>
    <row r="1518" spans="1:6">
      <c r="A1518" s="1" t="s">
        <v>20</v>
      </c>
      <c r="B1518" s="3">
        <v>6</v>
      </c>
      <c r="D1518" s="1" t="str">
        <f>IF(COUNTIF($A$3:A1518,A1518)=1,MATCH(A1518,$A$3:$A$2037,0),"")</f>
        <v/>
      </c>
      <c r="F1518" s="1" t="str" cm="1">
        <f t="array" ref="F1518">IFERROR(INDEX($A$3:$A$1001,SMALL(IF($D$3:$D$1001&lt;&gt;"",ROW($D$3:$D$1001)-1),ROW(A1518))),"")</f>
        <v/>
      </c>
    </row>
    <row r="1519" spans="1:6">
      <c r="A1519" s="1" t="s">
        <v>33</v>
      </c>
      <c r="B1519" s="3">
        <v>11</v>
      </c>
      <c r="D1519" s="1" t="str">
        <f>IF(COUNTIF($A$3:A1519,A1519)=1,MATCH(A1519,$A$3:$A$2037,0),"")</f>
        <v/>
      </c>
      <c r="F1519" s="1" t="str" cm="1">
        <f t="array" ref="F1519">IFERROR(INDEX($A$3:$A$1001,SMALL(IF($D$3:$D$1001&lt;&gt;"",ROW($D$3:$D$1001)-1),ROW(A1519))),"")</f>
        <v/>
      </c>
    </row>
    <row r="1520" spans="1:6">
      <c r="A1520" s="1" t="s">
        <v>35</v>
      </c>
      <c r="B1520" s="3">
        <v>5</v>
      </c>
      <c r="D1520" s="1" t="str">
        <f>IF(COUNTIF($A$3:A1520,A1520)=1,MATCH(A1520,$A$3:$A$2037,0),"")</f>
        <v/>
      </c>
      <c r="F1520" s="1" t="str" cm="1">
        <f t="array" ref="F1520">IFERROR(INDEX($A$3:$A$1001,SMALL(IF($D$3:$D$1001&lt;&gt;"",ROW($D$3:$D$1001)-1),ROW(A1520))),"")</f>
        <v/>
      </c>
    </row>
    <row r="1521" spans="1:6">
      <c r="A1521" s="1" t="s">
        <v>22</v>
      </c>
      <c r="B1521" s="3">
        <v>5</v>
      </c>
      <c r="D1521" s="1" t="str">
        <f>IF(COUNTIF($A$3:A1521,A1521)=1,MATCH(A1521,$A$3:$A$2037,0),"")</f>
        <v/>
      </c>
      <c r="F1521" s="1" t="str" cm="1">
        <f t="array" ref="F1521">IFERROR(INDEX($A$3:$A$1001,SMALL(IF($D$3:$D$1001&lt;&gt;"",ROW($D$3:$D$1001)-1),ROW(A1521))),"")</f>
        <v/>
      </c>
    </row>
    <row r="1522" spans="1:6">
      <c r="A1522" s="1" t="s">
        <v>23</v>
      </c>
      <c r="B1522" s="3">
        <v>5</v>
      </c>
      <c r="D1522" s="1" t="str">
        <f>IF(COUNTIF($A$3:A1522,A1522)=1,MATCH(A1522,$A$3:$A$2037,0),"")</f>
        <v/>
      </c>
      <c r="F1522" s="1" t="str" cm="1">
        <f t="array" ref="F1522">IFERROR(INDEX($A$3:$A$1001,SMALL(IF($D$3:$D$1001&lt;&gt;"",ROW($D$3:$D$1001)-1),ROW(A1522))),"")</f>
        <v/>
      </c>
    </row>
    <row r="1523" spans="1:6">
      <c r="A1523" s="1" t="s">
        <v>36</v>
      </c>
      <c r="B1523" s="3">
        <v>4</v>
      </c>
      <c r="D1523" s="1" t="str">
        <f>IF(COUNTIF($A$3:A1523,A1523)=1,MATCH(A1523,$A$3:$A$2037,0),"")</f>
        <v/>
      </c>
      <c r="F1523" s="1" t="str" cm="1">
        <f t="array" ref="F1523">IFERROR(INDEX($A$3:$A$1001,SMALL(IF($D$3:$D$1001&lt;&gt;"",ROW($D$3:$D$1001)-1),ROW(A1523))),"")</f>
        <v/>
      </c>
    </row>
    <row r="1524" spans="1:6">
      <c r="A1524" s="1" t="s">
        <v>42</v>
      </c>
      <c r="B1524" s="3">
        <v>6</v>
      </c>
      <c r="D1524" s="1" t="str">
        <f>IF(COUNTIF($A$3:A1524,A1524)=1,MATCH(A1524,$A$3:$A$2037,0),"")</f>
        <v/>
      </c>
      <c r="F1524" s="1" t="str" cm="1">
        <f t="array" ref="F1524">IFERROR(INDEX($A$3:$A$1001,SMALL(IF($D$3:$D$1001&lt;&gt;"",ROW($D$3:$D$1001)-1),ROW(A1524))),"")</f>
        <v/>
      </c>
    </row>
    <row r="1525" spans="1:6">
      <c r="A1525" s="1" t="s">
        <v>24</v>
      </c>
      <c r="B1525" s="3">
        <v>13</v>
      </c>
      <c r="D1525" s="1" t="str">
        <f>IF(COUNTIF($A$3:A1525,A1525)=1,MATCH(A1525,$A$3:$A$2037,0),"")</f>
        <v/>
      </c>
      <c r="F1525" s="1" t="str" cm="1">
        <f t="array" ref="F1525">IFERROR(INDEX($A$3:$A$1001,SMALL(IF($D$3:$D$1001&lt;&gt;"",ROW($D$3:$D$1001)-1),ROW(A1525))),"")</f>
        <v/>
      </c>
    </row>
    <row r="1526" spans="1:6">
      <c r="A1526" s="1" t="s">
        <v>25</v>
      </c>
      <c r="B1526" s="3">
        <v>10</v>
      </c>
      <c r="D1526" s="1" t="str">
        <f>IF(COUNTIF($A$3:A1526,A1526)=1,MATCH(A1526,$A$3:$A$2037,0),"")</f>
        <v/>
      </c>
      <c r="F1526" s="1" t="str" cm="1">
        <f t="array" ref="F1526">IFERROR(INDEX($A$3:$A$1001,SMALL(IF($D$3:$D$1001&lt;&gt;"",ROW($D$3:$D$1001)-1),ROW(A1526))),"")</f>
        <v/>
      </c>
    </row>
    <row r="1527" spans="1:6">
      <c r="A1527" s="1" t="s">
        <v>43</v>
      </c>
      <c r="B1527" s="3">
        <v>4</v>
      </c>
      <c r="D1527" s="1" t="str">
        <f>IF(COUNTIF($A$3:A1527,A1527)=1,MATCH(A1527,$A$3:$A$2037,0),"")</f>
        <v/>
      </c>
      <c r="F1527" s="1" t="str" cm="1">
        <f t="array" ref="F1527">IFERROR(INDEX($A$3:$A$1001,SMALL(IF($D$3:$D$1001&lt;&gt;"",ROW($D$3:$D$1001)-1),ROW(A1527))),"")</f>
        <v/>
      </c>
    </row>
    <row r="1528" spans="1:6">
      <c r="A1528" s="1" t="s">
        <v>26</v>
      </c>
      <c r="B1528" s="3">
        <v>8</v>
      </c>
      <c r="D1528" s="1" t="str">
        <f>IF(COUNTIF($A$3:A1528,A1528)=1,MATCH(A1528,$A$3:$A$2037,0),"")</f>
        <v/>
      </c>
      <c r="F1528" s="1" t="str" cm="1">
        <f t="array" ref="F1528">IFERROR(INDEX($A$3:$A$1001,SMALL(IF($D$3:$D$1001&lt;&gt;"",ROW($D$3:$D$1001)-1),ROW(A1528))),"")</f>
        <v/>
      </c>
    </row>
    <row r="1529" spans="1:6">
      <c r="A1529" s="1" t="s">
        <v>44</v>
      </c>
      <c r="B1529" s="3">
        <v>9</v>
      </c>
      <c r="D1529" s="1" t="str">
        <f>IF(COUNTIF($A$3:A1529,A1529)=1,MATCH(A1529,$A$3:$A$2037,0),"")</f>
        <v/>
      </c>
      <c r="F1529" s="1" t="str" cm="1">
        <f t="array" ref="F1529">IFERROR(INDEX($A$3:$A$1001,SMALL(IF($D$3:$D$1001&lt;&gt;"",ROW($D$3:$D$1001)-1),ROW(A1529))),"")</f>
        <v/>
      </c>
    </row>
    <row r="1530" spans="1:6">
      <c r="A1530" s="1" t="s">
        <v>27</v>
      </c>
      <c r="B1530" s="3">
        <v>4</v>
      </c>
      <c r="D1530" s="1" t="str">
        <f>IF(COUNTIF($A$3:A1530,A1530)=1,MATCH(A1530,$A$3:$A$2037,0),"")</f>
        <v/>
      </c>
      <c r="F1530" s="1" t="str" cm="1">
        <f t="array" ref="F1530">IFERROR(INDEX($A$3:$A$1001,SMALL(IF($D$3:$D$1001&lt;&gt;"",ROW($D$3:$D$1001)-1),ROW(A1530))),"")</f>
        <v/>
      </c>
    </row>
    <row r="1531" spans="1:6">
      <c r="A1531" s="1" t="s">
        <v>41</v>
      </c>
      <c r="B1531" s="3">
        <v>11</v>
      </c>
      <c r="D1531" s="1" t="str">
        <f>IF(COUNTIF($A$3:A1531,A1531)=1,MATCH(A1531,$A$3:$A$2037,0),"")</f>
        <v/>
      </c>
      <c r="F1531" s="1" t="str" cm="1">
        <f t="array" ref="F1531">IFERROR(INDEX($A$3:$A$1001,SMALL(IF($D$3:$D$1001&lt;&gt;"",ROW($D$3:$D$1001)-1),ROW(A1531))),"")</f>
        <v/>
      </c>
    </row>
    <row r="1532" spans="1:6">
      <c r="A1532" s="1" t="s">
        <v>32</v>
      </c>
      <c r="B1532" s="3">
        <v>8</v>
      </c>
      <c r="D1532" s="1" t="str">
        <f>IF(COUNTIF($A$3:A1532,A1532)=1,MATCH(A1532,$A$3:$A$2037,0),"")</f>
        <v/>
      </c>
      <c r="F1532" s="1" t="str" cm="1">
        <f t="array" ref="F1532">IFERROR(INDEX($A$3:$A$1001,SMALL(IF($D$3:$D$1001&lt;&gt;"",ROW($D$3:$D$1001)-1),ROW(A1532))),"")</f>
        <v/>
      </c>
    </row>
    <row r="1533" spans="1:6">
      <c r="A1533" s="1" t="s">
        <v>16</v>
      </c>
      <c r="B1533" s="3">
        <v>7</v>
      </c>
      <c r="D1533" s="1" t="str">
        <f>IF(COUNTIF($A$3:A1533,A1533)=1,MATCH(A1533,$A$3:$A$2037,0),"")</f>
        <v/>
      </c>
      <c r="F1533" s="1" t="str" cm="1">
        <f t="array" ref="F1533">IFERROR(INDEX($A$3:$A$1001,SMALL(IF($D$3:$D$1001&lt;&gt;"",ROW($D$3:$D$1001)-1),ROW(A1533))),"")</f>
        <v/>
      </c>
    </row>
    <row r="1534" spans="1:6">
      <c r="A1534" s="1" t="s">
        <v>18</v>
      </c>
      <c r="B1534" s="3">
        <v>6</v>
      </c>
      <c r="D1534" s="1" t="str">
        <f>IF(COUNTIF($A$3:A1534,A1534)=1,MATCH(A1534,$A$3:$A$2037,0),"")</f>
        <v/>
      </c>
      <c r="F1534" s="1" t="str" cm="1">
        <f t="array" ref="F1534">IFERROR(INDEX($A$3:$A$1001,SMALL(IF($D$3:$D$1001&lt;&gt;"",ROW($D$3:$D$1001)-1),ROW(A1534))),"")</f>
        <v/>
      </c>
    </row>
    <row r="1535" spans="1:6">
      <c r="A1535" s="1" t="s">
        <v>20</v>
      </c>
      <c r="B1535" s="3">
        <v>9</v>
      </c>
      <c r="D1535" s="1" t="str">
        <f>IF(COUNTIF($A$3:A1535,A1535)=1,MATCH(A1535,$A$3:$A$2037,0),"")</f>
        <v/>
      </c>
      <c r="F1535" s="1" t="str" cm="1">
        <f t="array" ref="F1535">IFERROR(INDEX($A$3:$A$1001,SMALL(IF($D$3:$D$1001&lt;&gt;"",ROW($D$3:$D$1001)-1),ROW(A1535))),"")</f>
        <v/>
      </c>
    </row>
    <row r="1536" spans="1:6">
      <c r="A1536" s="1" t="s">
        <v>33</v>
      </c>
      <c r="B1536" s="3">
        <v>24</v>
      </c>
      <c r="D1536" s="1" t="str">
        <f>IF(COUNTIF($A$3:A1536,A1536)=1,MATCH(A1536,$A$3:$A$2037,0),"")</f>
        <v/>
      </c>
      <c r="F1536" s="1" t="str" cm="1">
        <f t="array" ref="F1536">IFERROR(INDEX($A$3:$A$1001,SMALL(IF($D$3:$D$1001&lt;&gt;"",ROW($D$3:$D$1001)-1),ROW(A1536))),"")</f>
        <v/>
      </c>
    </row>
    <row r="1537" spans="1:6">
      <c r="A1537" s="1" t="s">
        <v>35</v>
      </c>
      <c r="B1537" s="3">
        <v>17</v>
      </c>
      <c r="D1537" s="1" t="str">
        <f>IF(COUNTIF($A$3:A1537,A1537)=1,MATCH(A1537,$A$3:$A$2037,0),"")</f>
        <v/>
      </c>
      <c r="F1537" s="1" t="str" cm="1">
        <f t="array" ref="F1537">IFERROR(INDEX($A$3:$A$1001,SMALL(IF($D$3:$D$1001&lt;&gt;"",ROW($D$3:$D$1001)-1),ROW(A1537))),"")</f>
        <v/>
      </c>
    </row>
    <row r="1538" spans="1:6">
      <c r="A1538" s="1" t="s">
        <v>21</v>
      </c>
      <c r="B1538" s="3">
        <v>13</v>
      </c>
      <c r="D1538" s="1" t="str">
        <f>IF(COUNTIF($A$3:A1538,A1538)=1,MATCH(A1538,$A$3:$A$2037,0),"")</f>
        <v/>
      </c>
      <c r="F1538" s="1" t="str" cm="1">
        <f t="array" ref="F1538">IFERROR(INDEX($A$3:$A$1001,SMALL(IF($D$3:$D$1001&lt;&gt;"",ROW($D$3:$D$1001)-1),ROW(A1538))),"")</f>
        <v/>
      </c>
    </row>
    <row r="1539" spans="1:6">
      <c r="A1539" s="1" t="s">
        <v>22</v>
      </c>
      <c r="B1539" s="3">
        <v>20</v>
      </c>
      <c r="D1539" s="1" t="str">
        <f>IF(COUNTIF($A$3:A1539,A1539)=1,MATCH(A1539,$A$3:$A$2037,0),"")</f>
        <v/>
      </c>
      <c r="F1539" s="1" t="str" cm="1">
        <f t="array" ref="F1539">IFERROR(INDEX($A$3:$A$1001,SMALL(IF($D$3:$D$1001&lt;&gt;"",ROW($D$3:$D$1001)-1),ROW(A1539))),"")</f>
        <v/>
      </c>
    </row>
    <row r="1540" spans="1:6">
      <c r="A1540" s="1" t="s">
        <v>36</v>
      </c>
      <c r="B1540" s="3">
        <v>13</v>
      </c>
      <c r="D1540" s="1" t="str">
        <f>IF(COUNTIF($A$3:A1540,A1540)=1,MATCH(A1540,$A$3:$A$2037,0),"")</f>
        <v/>
      </c>
      <c r="F1540" s="1" t="str" cm="1">
        <f t="array" ref="F1540">IFERROR(INDEX($A$3:$A$1001,SMALL(IF($D$3:$D$1001&lt;&gt;"",ROW($D$3:$D$1001)-1),ROW(A1540))),"")</f>
        <v/>
      </c>
    </row>
    <row r="1541" spans="1:6">
      <c r="A1541" s="1" t="s">
        <v>42</v>
      </c>
      <c r="B1541" s="3">
        <v>24</v>
      </c>
      <c r="D1541" s="1" t="str">
        <f>IF(COUNTIF($A$3:A1541,A1541)=1,MATCH(A1541,$A$3:$A$2037,0),"")</f>
        <v/>
      </c>
      <c r="F1541" s="1" t="str" cm="1">
        <f t="array" ref="F1541">IFERROR(INDEX($A$3:$A$1001,SMALL(IF($D$3:$D$1001&lt;&gt;"",ROW($D$3:$D$1001)-1),ROW(A1541))),"")</f>
        <v/>
      </c>
    </row>
    <row r="1542" spans="1:6">
      <c r="A1542" s="1" t="s">
        <v>24</v>
      </c>
      <c r="B1542" s="3">
        <v>12</v>
      </c>
      <c r="D1542" s="1" t="str">
        <f>IF(COUNTIF($A$3:A1542,A1542)=1,MATCH(A1542,$A$3:$A$2037,0),"")</f>
        <v/>
      </c>
      <c r="F1542" s="1" t="str" cm="1">
        <f t="array" ref="F1542">IFERROR(INDEX($A$3:$A$1001,SMALL(IF($D$3:$D$1001&lt;&gt;"",ROW($D$3:$D$1001)-1),ROW(A1542))),"")</f>
        <v/>
      </c>
    </row>
    <row r="1543" spans="1:6">
      <c r="A1543" s="1" t="s">
        <v>25</v>
      </c>
      <c r="B1543" s="3">
        <v>15</v>
      </c>
      <c r="D1543" s="1" t="str">
        <f>IF(COUNTIF($A$3:A1543,A1543)=1,MATCH(A1543,$A$3:$A$2037,0),"")</f>
        <v/>
      </c>
      <c r="F1543" s="1" t="str" cm="1">
        <f t="array" ref="F1543">IFERROR(INDEX($A$3:$A$1001,SMALL(IF($D$3:$D$1001&lt;&gt;"",ROW($D$3:$D$1001)-1),ROW(A1543))),"")</f>
        <v/>
      </c>
    </row>
    <row r="1544" spans="1:6">
      <c r="A1544" s="1" t="s">
        <v>43</v>
      </c>
      <c r="B1544" s="3">
        <v>28</v>
      </c>
      <c r="D1544" s="1" t="str">
        <f>IF(COUNTIF($A$3:A1544,A1544)=1,MATCH(A1544,$A$3:$A$2037,0),"")</f>
        <v/>
      </c>
      <c r="F1544" s="1" t="str" cm="1">
        <f t="array" ref="F1544">IFERROR(INDEX($A$3:$A$1001,SMALL(IF($D$3:$D$1001&lt;&gt;"",ROW($D$3:$D$1001)-1),ROW(A1544))),"")</f>
        <v/>
      </c>
    </row>
    <row r="1545" spans="1:6">
      <c r="A1545" s="1" t="s">
        <v>44</v>
      </c>
      <c r="B1545" s="3">
        <v>14</v>
      </c>
      <c r="D1545" s="1" t="str">
        <f>IF(COUNTIF($A$3:A1545,A1545)=1,MATCH(A1545,$A$3:$A$2037,0),"")</f>
        <v/>
      </c>
      <c r="F1545" s="1" t="str" cm="1">
        <f t="array" ref="F1545">IFERROR(INDEX($A$3:$A$1001,SMALL(IF($D$3:$D$1001&lt;&gt;"",ROW($D$3:$D$1001)-1),ROW(A1545))),"")</f>
        <v/>
      </c>
    </row>
    <row r="1546" spans="1:6">
      <c r="A1546" s="1" t="s">
        <v>37</v>
      </c>
      <c r="B1546" s="3">
        <v>16</v>
      </c>
      <c r="D1546" s="1" t="str">
        <f>IF(COUNTIF($A$3:A1546,A1546)=1,MATCH(A1546,$A$3:$A$2037,0),"")</f>
        <v/>
      </c>
      <c r="F1546" s="1" t="str" cm="1">
        <f t="array" ref="F1546">IFERROR(INDEX($A$3:$A$1001,SMALL(IF($D$3:$D$1001&lt;&gt;"",ROW($D$3:$D$1001)-1),ROW(A1546))),"")</f>
        <v/>
      </c>
    </row>
    <row r="1547" spans="1:6">
      <c r="A1547" s="1" t="s">
        <v>41</v>
      </c>
      <c r="B1547" s="3">
        <v>14</v>
      </c>
      <c r="D1547" s="1" t="str">
        <f>IF(COUNTIF($A$3:A1547,A1547)=1,MATCH(A1547,$A$3:$A$2037,0),"")</f>
        <v/>
      </c>
      <c r="F1547" s="1" t="str" cm="1">
        <f t="array" ref="F1547">IFERROR(INDEX($A$3:$A$1001,SMALL(IF($D$3:$D$1001&lt;&gt;"",ROW($D$3:$D$1001)-1),ROW(A1547))),"")</f>
        <v/>
      </c>
    </row>
    <row r="1548" spans="1:6">
      <c r="A1548" s="1" t="s">
        <v>32</v>
      </c>
      <c r="B1548" s="3">
        <v>7</v>
      </c>
      <c r="D1548" s="1" t="str">
        <f>IF(COUNTIF($A$3:A1548,A1548)=1,MATCH(A1548,$A$3:$A$2037,0),"")</f>
        <v/>
      </c>
      <c r="F1548" s="1" t="str" cm="1">
        <f t="array" ref="F1548">IFERROR(INDEX($A$3:$A$1001,SMALL(IF($D$3:$D$1001&lt;&gt;"",ROW($D$3:$D$1001)-1),ROW(A1548))),"")</f>
        <v/>
      </c>
    </row>
    <row r="1549" spans="1:6">
      <c r="A1549" s="1" t="s">
        <v>16</v>
      </c>
      <c r="B1549" s="3">
        <v>17</v>
      </c>
      <c r="D1549" s="1" t="str">
        <f>IF(COUNTIF($A$3:A1549,A1549)=1,MATCH(A1549,$A$3:$A$2037,0),"")</f>
        <v/>
      </c>
      <c r="F1549" s="1" t="str" cm="1">
        <f t="array" ref="F1549">IFERROR(INDEX($A$3:$A$1001,SMALL(IF($D$3:$D$1001&lt;&gt;"",ROW($D$3:$D$1001)-1),ROW(A1549))),"")</f>
        <v/>
      </c>
    </row>
    <row r="1550" spans="1:6">
      <c r="A1550" s="1" t="s">
        <v>18</v>
      </c>
      <c r="B1550" s="3">
        <v>8</v>
      </c>
      <c r="D1550" s="1" t="str">
        <f>IF(COUNTIF($A$3:A1550,A1550)=1,MATCH(A1550,$A$3:$A$2037,0),"")</f>
        <v/>
      </c>
      <c r="F1550" s="1" t="str" cm="1">
        <f t="array" ref="F1550">IFERROR(INDEX($A$3:$A$1001,SMALL(IF($D$3:$D$1001&lt;&gt;"",ROW($D$3:$D$1001)-1),ROW(A1550))),"")</f>
        <v/>
      </c>
    </row>
    <row r="1551" spans="1:6">
      <c r="A1551" s="1" t="s">
        <v>19</v>
      </c>
      <c r="B1551" s="3">
        <v>7</v>
      </c>
      <c r="D1551" s="1" t="str">
        <f>IF(COUNTIF($A$3:A1551,A1551)=1,MATCH(A1551,$A$3:$A$2037,0),"")</f>
        <v/>
      </c>
      <c r="F1551" s="1" t="str" cm="1">
        <f t="array" ref="F1551">IFERROR(INDEX($A$3:$A$1001,SMALL(IF($D$3:$D$1001&lt;&gt;"",ROW($D$3:$D$1001)-1),ROW(A1551))),"")</f>
        <v/>
      </c>
    </row>
    <row r="1552" spans="1:6">
      <c r="A1552" s="1" t="s">
        <v>21</v>
      </c>
      <c r="B1552" s="3">
        <v>12</v>
      </c>
      <c r="D1552" s="1" t="str">
        <f>IF(COUNTIF($A$3:A1552,A1552)=1,MATCH(A1552,$A$3:$A$2037,0),"")</f>
        <v/>
      </c>
      <c r="F1552" s="1" t="str" cm="1">
        <f t="array" ref="F1552">IFERROR(INDEX($A$3:$A$1001,SMALL(IF($D$3:$D$1001&lt;&gt;"",ROW($D$3:$D$1001)-1),ROW(A1552))),"")</f>
        <v/>
      </c>
    </row>
    <row r="1553" spans="1:6">
      <c r="A1553" s="1" t="s">
        <v>23</v>
      </c>
      <c r="B1553" s="3">
        <v>13</v>
      </c>
      <c r="D1553" s="1" t="str">
        <f>IF(COUNTIF($A$3:A1553,A1553)=1,MATCH(A1553,$A$3:$A$2037,0),"")</f>
        <v/>
      </c>
      <c r="F1553" s="1" t="str" cm="1">
        <f t="array" ref="F1553">IFERROR(INDEX($A$3:$A$1001,SMALL(IF($D$3:$D$1001&lt;&gt;"",ROW($D$3:$D$1001)-1),ROW(A1553))),"")</f>
        <v/>
      </c>
    </row>
    <row r="1554" spans="1:6">
      <c r="A1554" s="1" t="s">
        <v>36</v>
      </c>
      <c r="B1554" s="3">
        <v>15</v>
      </c>
      <c r="D1554" s="1" t="str">
        <f>IF(COUNTIF($A$3:A1554,A1554)=1,MATCH(A1554,$A$3:$A$2037,0),"")</f>
        <v/>
      </c>
      <c r="F1554" s="1" t="str" cm="1">
        <f t="array" ref="F1554">IFERROR(INDEX($A$3:$A$1001,SMALL(IF($D$3:$D$1001&lt;&gt;"",ROW($D$3:$D$1001)-1),ROW(A1554))),"")</f>
        <v/>
      </c>
    </row>
    <row r="1555" spans="1:6">
      <c r="A1555" s="1" t="s">
        <v>42</v>
      </c>
      <c r="B1555" s="3">
        <v>16</v>
      </c>
      <c r="D1555" s="1" t="str">
        <f>IF(COUNTIF($A$3:A1555,A1555)=1,MATCH(A1555,$A$3:$A$2037,0),"")</f>
        <v/>
      </c>
      <c r="F1555" s="1" t="str" cm="1">
        <f t="array" ref="F1555">IFERROR(INDEX($A$3:$A$1001,SMALL(IF($D$3:$D$1001&lt;&gt;"",ROW($D$3:$D$1001)-1),ROW(A1555))),"")</f>
        <v/>
      </c>
    </row>
    <row r="1556" spans="1:6">
      <c r="A1556" s="1" t="s">
        <v>24</v>
      </c>
      <c r="B1556" s="3">
        <v>11</v>
      </c>
      <c r="D1556" s="1" t="str">
        <f>IF(COUNTIF($A$3:A1556,A1556)=1,MATCH(A1556,$A$3:$A$2037,0),"")</f>
        <v/>
      </c>
      <c r="F1556" s="1" t="str" cm="1">
        <f t="array" ref="F1556">IFERROR(INDEX($A$3:$A$1001,SMALL(IF($D$3:$D$1001&lt;&gt;"",ROW($D$3:$D$1001)-1),ROW(A1556))),"")</f>
        <v/>
      </c>
    </row>
    <row r="1557" spans="1:6">
      <c r="A1557" s="1" t="s">
        <v>44</v>
      </c>
      <c r="B1557" s="3">
        <v>14</v>
      </c>
      <c r="D1557" s="1" t="str">
        <f>IF(COUNTIF($A$3:A1557,A1557)=1,MATCH(A1557,$A$3:$A$2037,0),"")</f>
        <v/>
      </c>
      <c r="F1557" s="1" t="str" cm="1">
        <f t="array" ref="F1557">IFERROR(INDEX($A$3:$A$1001,SMALL(IF($D$3:$D$1001&lt;&gt;"",ROW($D$3:$D$1001)-1),ROW(A1557))),"")</f>
        <v/>
      </c>
    </row>
    <row r="1558" spans="1:6">
      <c r="A1558" s="1" t="s">
        <v>37</v>
      </c>
      <c r="B1558" s="3">
        <v>16</v>
      </c>
      <c r="D1558" s="1" t="str">
        <f>IF(COUNTIF($A$3:A1558,A1558)=1,MATCH(A1558,$A$3:$A$2037,0),"")</f>
        <v/>
      </c>
      <c r="F1558" s="1" t="str" cm="1">
        <f t="array" ref="F1558">IFERROR(INDEX($A$3:$A$1001,SMALL(IF($D$3:$D$1001&lt;&gt;"",ROW($D$3:$D$1001)-1),ROW(A1558))),"")</f>
        <v/>
      </c>
    </row>
    <row r="1559" spans="1:6">
      <c r="A1559" s="1" t="s">
        <v>27</v>
      </c>
      <c r="B1559" s="3">
        <v>12</v>
      </c>
      <c r="D1559" s="1" t="str">
        <f>IF(COUNTIF($A$3:A1559,A1559)=1,MATCH(A1559,$A$3:$A$2037,0),"")</f>
        <v/>
      </c>
      <c r="F1559" s="1" t="str" cm="1">
        <f t="array" ref="F1559">IFERROR(INDEX($A$3:$A$1001,SMALL(IF($D$3:$D$1001&lt;&gt;"",ROW($D$3:$D$1001)-1),ROW(A1559))),"")</f>
        <v/>
      </c>
    </row>
    <row r="1560" spans="1:6">
      <c r="A1560" s="1" t="s">
        <v>41</v>
      </c>
      <c r="B1560" s="3">
        <v>11</v>
      </c>
      <c r="D1560" s="1" t="str">
        <f>IF(COUNTIF($A$3:A1560,A1560)=1,MATCH(A1560,$A$3:$A$2037,0),"")</f>
        <v/>
      </c>
      <c r="F1560" s="1" t="str" cm="1">
        <f t="array" ref="F1560">IFERROR(INDEX($A$3:$A$1001,SMALL(IF($D$3:$D$1001&lt;&gt;"",ROW($D$3:$D$1001)-1),ROW(A1560))),"")</f>
        <v/>
      </c>
    </row>
    <row r="1561" spans="1:6">
      <c r="A1561" s="1" t="s">
        <v>32</v>
      </c>
      <c r="B1561" s="3">
        <v>7</v>
      </c>
      <c r="D1561" s="1" t="str">
        <f>IF(COUNTIF($A$3:A1561,A1561)=1,MATCH(A1561,$A$3:$A$2037,0),"")</f>
        <v/>
      </c>
      <c r="F1561" s="1" t="str" cm="1">
        <f t="array" ref="F1561">IFERROR(INDEX($A$3:$A$1001,SMALL(IF($D$3:$D$1001&lt;&gt;"",ROW($D$3:$D$1001)-1),ROW(A1561))),"")</f>
        <v/>
      </c>
    </row>
    <row r="1562" spans="1:6">
      <c r="A1562" s="1" t="s">
        <v>16</v>
      </c>
      <c r="B1562" s="3">
        <v>7</v>
      </c>
      <c r="D1562" s="1" t="str">
        <f>IF(COUNTIF($A$3:A1562,A1562)=1,MATCH(A1562,$A$3:$A$2037,0),"")</f>
        <v/>
      </c>
      <c r="F1562" s="1" t="str" cm="1">
        <f t="array" ref="F1562">IFERROR(INDEX($A$3:$A$1001,SMALL(IF($D$3:$D$1001&lt;&gt;"",ROW($D$3:$D$1001)-1),ROW(A1562))),"")</f>
        <v/>
      </c>
    </row>
    <row r="1563" spans="1:6">
      <c r="A1563" s="1" t="s">
        <v>18</v>
      </c>
      <c r="B1563" s="3">
        <v>7</v>
      </c>
      <c r="D1563" s="1" t="str">
        <f>IF(COUNTIF($A$3:A1563,A1563)=1,MATCH(A1563,$A$3:$A$2037,0),"")</f>
        <v/>
      </c>
      <c r="F1563" s="1" t="str" cm="1">
        <f t="array" ref="F1563">IFERROR(INDEX($A$3:$A$1001,SMALL(IF($D$3:$D$1001&lt;&gt;"",ROW($D$3:$D$1001)-1),ROW(A1563))),"")</f>
        <v/>
      </c>
    </row>
    <row r="1564" spans="1:6">
      <c r="A1564" s="1" t="s">
        <v>19</v>
      </c>
      <c r="B1564" s="3">
        <v>2</v>
      </c>
      <c r="D1564" s="1" t="str">
        <f>IF(COUNTIF($A$3:A1564,A1564)=1,MATCH(A1564,$A$3:$A$2037,0),"")</f>
        <v/>
      </c>
      <c r="F1564" s="1" t="str" cm="1">
        <f t="array" ref="F1564">IFERROR(INDEX($A$3:$A$1001,SMALL(IF($D$3:$D$1001&lt;&gt;"",ROW($D$3:$D$1001)-1),ROW(A1564))),"")</f>
        <v/>
      </c>
    </row>
    <row r="1565" spans="1:6">
      <c r="A1565" s="1" t="s">
        <v>20</v>
      </c>
      <c r="B1565" s="3">
        <v>9</v>
      </c>
      <c r="D1565" s="1" t="str">
        <f>IF(COUNTIF($A$3:A1565,A1565)=1,MATCH(A1565,$A$3:$A$2037,0),"")</f>
        <v/>
      </c>
      <c r="F1565" s="1" t="str" cm="1">
        <f t="array" ref="F1565">IFERROR(INDEX($A$3:$A$1001,SMALL(IF($D$3:$D$1001&lt;&gt;"",ROW($D$3:$D$1001)-1),ROW(A1565))),"")</f>
        <v/>
      </c>
    </row>
    <row r="1566" spans="1:6">
      <c r="A1566" s="1" t="s">
        <v>33</v>
      </c>
      <c r="B1566" s="3">
        <v>6</v>
      </c>
      <c r="D1566" s="1" t="str">
        <f>IF(COUNTIF($A$3:A1566,A1566)=1,MATCH(A1566,$A$3:$A$2037,0),"")</f>
        <v/>
      </c>
      <c r="F1566" s="1" t="str" cm="1">
        <f t="array" ref="F1566">IFERROR(INDEX($A$3:$A$1001,SMALL(IF($D$3:$D$1001&lt;&gt;"",ROW($D$3:$D$1001)-1),ROW(A1566))),"")</f>
        <v/>
      </c>
    </row>
    <row r="1567" spans="1:6">
      <c r="A1567" s="1" t="s">
        <v>35</v>
      </c>
      <c r="B1567" s="3">
        <v>7</v>
      </c>
      <c r="D1567" s="1" t="str">
        <f>IF(COUNTIF($A$3:A1567,A1567)=1,MATCH(A1567,$A$3:$A$2037,0),"")</f>
        <v/>
      </c>
      <c r="F1567" s="1" t="str" cm="1">
        <f t="array" ref="F1567">IFERROR(INDEX($A$3:$A$1001,SMALL(IF($D$3:$D$1001&lt;&gt;"",ROW($D$3:$D$1001)-1),ROW(A1567))),"")</f>
        <v/>
      </c>
    </row>
    <row r="1568" spans="1:6">
      <c r="A1568" s="1" t="s">
        <v>21</v>
      </c>
      <c r="B1568" s="3">
        <v>7</v>
      </c>
      <c r="D1568" s="1" t="str">
        <f>IF(COUNTIF($A$3:A1568,A1568)=1,MATCH(A1568,$A$3:$A$2037,0),"")</f>
        <v/>
      </c>
      <c r="F1568" s="1" t="str" cm="1">
        <f t="array" ref="F1568">IFERROR(INDEX($A$3:$A$1001,SMALL(IF($D$3:$D$1001&lt;&gt;"",ROW($D$3:$D$1001)-1),ROW(A1568))),"")</f>
        <v/>
      </c>
    </row>
    <row r="1569" spans="1:6">
      <c r="A1569" s="1" t="s">
        <v>23</v>
      </c>
      <c r="B1569" s="3">
        <v>7</v>
      </c>
      <c r="D1569" s="1" t="str">
        <f>IF(COUNTIF($A$3:A1569,A1569)=1,MATCH(A1569,$A$3:$A$2037,0),"")</f>
        <v/>
      </c>
      <c r="F1569" s="1" t="str" cm="1">
        <f t="array" ref="F1569">IFERROR(INDEX($A$3:$A$1001,SMALL(IF($D$3:$D$1001&lt;&gt;"",ROW($D$3:$D$1001)-1),ROW(A1569))),"")</f>
        <v/>
      </c>
    </row>
    <row r="1570" spans="1:6">
      <c r="A1570" s="1" t="s">
        <v>36</v>
      </c>
      <c r="B1570" s="3">
        <v>8</v>
      </c>
      <c r="D1570" s="1" t="str">
        <f>IF(COUNTIF($A$3:A1570,A1570)=1,MATCH(A1570,$A$3:$A$2037,0),"")</f>
        <v/>
      </c>
      <c r="F1570" s="1" t="str" cm="1">
        <f t="array" ref="F1570">IFERROR(INDEX($A$3:$A$1001,SMALL(IF($D$3:$D$1001&lt;&gt;"",ROW($D$3:$D$1001)-1),ROW(A1570))),"")</f>
        <v/>
      </c>
    </row>
    <row r="1571" spans="1:6">
      <c r="A1571" s="1" t="s">
        <v>25</v>
      </c>
      <c r="B1571" s="3">
        <v>9</v>
      </c>
      <c r="D1571" s="1" t="str">
        <f>IF(COUNTIF($A$3:A1571,A1571)=1,MATCH(A1571,$A$3:$A$2037,0),"")</f>
        <v/>
      </c>
      <c r="F1571" s="1" t="str" cm="1">
        <f t="array" ref="F1571">IFERROR(INDEX($A$3:$A$1001,SMALL(IF($D$3:$D$1001&lt;&gt;"",ROW($D$3:$D$1001)-1),ROW(A1571))),"")</f>
        <v/>
      </c>
    </row>
    <row r="1572" spans="1:6">
      <c r="A1572" s="1" t="s">
        <v>43</v>
      </c>
      <c r="B1572" s="3">
        <v>11</v>
      </c>
      <c r="D1572" s="1" t="str">
        <f>IF(COUNTIF($A$3:A1572,A1572)=1,MATCH(A1572,$A$3:$A$2037,0),"")</f>
        <v/>
      </c>
      <c r="F1572" s="1" t="str" cm="1">
        <f t="array" ref="F1572">IFERROR(INDEX($A$3:$A$1001,SMALL(IF($D$3:$D$1001&lt;&gt;"",ROW($D$3:$D$1001)-1),ROW(A1572))),"")</f>
        <v/>
      </c>
    </row>
    <row r="1573" spans="1:6">
      <c r="A1573" s="1" t="s">
        <v>26</v>
      </c>
      <c r="B1573" s="3">
        <v>10</v>
      </c>
      <c r="D1573" s="1" t="str">
        <f>IF(COUNTIF($A$3:A1573,A1573)=1,MATCH(A1573,$A$3:$A$2037,0),"")</f>
        <v/>
      </c>
      <c r="F1573" s="1" t="str" cm="1">
        <f t="array" ref="F1573">IFERROR(INDEX($A$3:$A$1001,SMALL(IF($D$3:$D$1001&lt;&gt;"",ROW($D$3:$D$1001)-1),ROW(A1573))),"")</f>
        <v/>
      </c>
    </row>
    <row r="1574" spans="1:6">
      <c r="A1574" s="1" t="s">
        <v>44</v>
      </c>
      <c r="B1574" s="3">
        <v>12</v>
      </c>
      <c r="D1574" s="1" t="str">
        <f>IF(COUNTIF($A$3:A1574,A1574)=1,MATCH(A1574,$A$3:$A$2037,0),"")</f>
        <v/>
      </c>
      <c r="F1574" s="1" t="str" cm="1">
        <f t="array" ref="F1574">IFERROR(INDEX($A$3:$A$1001,SMALL(IF($D$3:$D$1001&lt;&gt;"",ROW($D$3:$D$1001)-1),ROW(A1574))),"")</f>
        <v/>
      </c>
    </row>
    <row r="1575" spans="1:6">
      <c r="A1575" s="1" t="s">
        <v>27</v>
      </c>
      <c r="B1575" s="3">
        <v>3</v>
      </c>
      <c r="D1575" s="1" t="str">
        <f>IF(COUNTIF($A$3:A1575,A1575)=1,MATCH(A1575,$A$3:$A$2037,0),"")</f>
        <v/>
      </c>
      <c r="F1575" s="1" t="str" cm="1">
        <f t="array" ref="F1575">IFERROR(INDEX($A$3:$A$1001,SMALL(IF($D$3:$D$1001&lt;&gt;"",ROW($D$3:$D$1001)-1),ROW(A1575))),"")</f>
        <v/>
      </c>
    </row>
    <row r="1576" spans="1:6">
      <c r="A1576" s="1" t="s">
        <v>18</v>
      </c>
      <c r="B1576" s="3">
        <v>18</v>
      </c>
      <c r="D1576" s="1" t="str">
        <f>IF(COUNTIF($A$3:A1576,A1576)=1,MATCH(A1576,$A$3:$A$2037,0),"")</f>
        <v/>
      </c>
      <c r="F1576" s="1" t="str" cm="1">
        <f t="array" ref="F1576">IFERROR(INDEX($A$3:$A$1001,SMALL(IF($D$3:$D$1001&lt;&gt;"",ROW($D$3:$D$1001)-1),ROW(A1576))),"")</f>
        <v/>
      </c>
    </row>
    <row r="1577" spans="1:6">
      <c r="A1577" s="1" t="s">
        <v>20</v>
      </c>
      <c r="B1577" s="3">
        <v>9</v>
      </c>
      <c r="D1577" s="1" t="str">
        <f>IF(COUNTIF($A$3:A1577,A1577)=1,MATCH(A1577,$A$3:$A$2037,0),"")</f>
        <v/>
      </c>
      <c r="F1577" s="1" t="str" cm="1">
        <f t="array" ref="F1577">IFERROR(INDEX($A$3:$A$1001,SMALL(IF($D$3:$D$1001&lt;&gt;"",ROW($D$3:$D$1001)-1),ROW(A1577))),"")</f>
        <v/>
      </c>
    </row>
    <row r="1578" spans="1:6">
      <c r="A1578" s="1" t="s">
        <v>33</v>
      </c>
      <c r="B1578" s="3">
        <v>17</v>
      </c>
      <c r="D1578" s="1" t="str">
        <f>IF(COUNTIF($A$3:A1578,A1578)=1,MATCH(A1578,$A$3:$A$2037,0),"")</f>
        <v/>
      </c>
      <c r="F1578" s="1" t="str" cm="1">
        <f t="array" ref="F1578">IFERROR(INDEX($A$3:$A$1001,SMALL(IF($D$3:$D$1001&lt;&gt;"",ROW($D$3:$D$1001)-1),ROW(A1578))),"")</f>
        <v/>
      </c>
    </row>
    <row r="1579" spans="1:6">
      <c r="A1579" s="1" t="s">
        <v>35</v>
      </c>
      <c r="B1579" s="3">
        <v>13</v>
      </c>
      <c r="D1579" s="1" t="str">
        <f>IF(COUNTIF($A$3:A1579,A1579)=1,MATCH(A1579,$A$3:$A$2037,0),"")</f>
        <v/>
      </c>
      <c r="F1579" s="1" t="str" cm="1">
        <f t="array" ref="F1579">IFERROR(INDEX($A$3:$A$1001,SMALL(IF($D$3:$D$1001&lt;&gt;"",ROW($D$3:$D$1001)-1),ROW(A1579))),"")</f>
        <v/>
      </c>
    </row>
    <row r="1580" spans="1:6">
      <c r="A1580" s="1" t="s">
        <v>21</v>
      </c>
      <c r="B1580" s="3">
        <v>2</v>
      </c>
      <c r="D1580" s="1" t="str">
        <f>IF(COUNTIF($A$3:A1580,A1580)=1,MATCH(A1580,$A$3:$A$2037,0),"")</f>
        <v/>
      </c>
      <c r="F1580" s="1" t="str" cm="1">
        <f t="array" ref="F1580">IFERROR(INDEX($A$3:$A$1001,SMALL(IF($D$3:$D$1001&lt;&gt;"",ROW($D$3:$D$1001)-1),ROW(A1580))),"")</f>
        <v/>
      </c>
    </row>
    <row r="1581" spans="1:6">
      <c r="A1581" s="1" t="s">
        <v>22</v>
      </c>
      <c r="B1581" s="3">
        <v>12</v>
      </c>
      <c r="D1581" s="1" t="str">
        <f>IF(COUNTIF($A$3:A1581,A1581)=1,MATCH(A1581,$A$3:$A$2037,0),"")</f>
        <v/>
      </c>
      <c r="F1581" s="1" t="str" cm="1">
        <f t="array" ref="F1581">IFERROR(INDEX($A$3:$A$1001,SMALL(IF($D$3:$D$1001&lt;&gt;"",ROW($D$3:$D$1001)-1),ROW(A1581))),"")</f>
        <v/>
      </c>
    </row>
    <row r="1582" spans="1:6">
      <c r="A1582" s="1" t="s">
        <v>23</v>
      </c>
      <c r="B1582" s="3">
        <v>13</v>
      </c>
      <c r="D1582" s="1" t="str">
        <f>IF(COUNTIF($A$3:A1582,A1582)=1,MATCH(A1582,$A$3:$A$2037,0),"")</f>
        <v/>
      </c>
      <c r="F1582" s="1" t="str" cm="1">
        <f t="array" ref="F1582">IFERROR(INDEX($A$3:$A$1001,SMALL(IF($D$3:$D$1001&lt;&gt;"",ROW($D$3:$D$1001)-1),ROW(A1582))),"")</f>
        <v/>
      </c>
    </row>
    <row r="1583" spans="1:6">
      <c r="A1583" s="1" t="s">
        <v>42</v>
      </c>
      <c r="B1583" s="3">
        <v>13</v>
      </c>
      <c r="D1583" s="1" t="str">
        <f>IF(COUNTIF($A$3:A1583,A1583)=1,MATCH(A1583,$A$3:$A$2037,0),"")</f>
        <v/>
      </c>
      <c r="F1583" s="1" t="str" cm="1">
        <f t="array" ref="F1583">IFERROR(INDEX($A$3:$A$1001,SMALL(IF($D$3:$D$1001&lt;&gt;"",ROW($D$3:$D$1001)-1),ROW(A1583))),"")</f>
        <v/>
      </c>
    </row>
    <row r="1584" spans="1:6">
      <c r="A1584" s="1" t="s">
        <v>25</v>
      </c>
      <c r="B1584" s="3">
        <v>9</v>
      </c>
      <c r="D1584" s="1" t="str">
        <f>IF(COUNTIF($A$3:A1584,A1584)=1,MATCH(A1584,$A$3:$A$2037,0),"")</f>
        <v/>
      </c>
      <c r="F1584" s="1" t="str" cm="1">
        <f t="array" ref="F1584">IFERROR(INDEX($A$3:$A$1001,SMALL(IF($D$3:$D$1001&lt;&gt;"",ROW($D$3:$D$1001)-1),ROW(A1584))),"")</f>
        <v/>
      </c>
    </row>
    <row r="1585" spans="1:6">
      <c r="A1585" s="1" t="s">
        <v>44</v>
      </c>
      <c r="B1585" s="3">
        <v>15</v>
      </c>
      <c r="D1585" s="1" t="str">
        <f>IF(COUNTIF($A$3:A1585,A1585)=1,MATCH(A1585,$A$3:$A$2037,0),"")</f>
        <v/>
      </c>
      <c r="F1585" s="1" t="str" cm="1">
        <f t="array" ref="F1585">IFERROR(INDEX($A$3:$A$1001,SMALL(IF($D$3:$D$1001&lt;&gt;"",ROW($D$3:$D$1001)-1),ROW(A1585))),"")</f>
        <v/>
      </c>
    </row>
    <row r="1586" spans="1:6">
      <c r="A1586" s="1" t="s">
        <v>37</v>
      </c>
      <c r="B1586" s="3">
        <v>5</v>
      </c>
      <c r="D1586" s="1" t="str">
        <f>IF(COUNTIF($A$3:A1586,A1586)=1,MATCH(A1586,$A$3:$A$2037,0),"")</f>
        <v/>
      </c>
      <c r="F1586" s="1" t="str" cm="1">
        <f t="array" ref="F1586">IFERROR(INDEX($A$3:$A$1001,SMALL(IF($D$3:$D$1001&lt;&gt;"",ROW($D$3:$D$1001)-1),ROW(A1586))),"")</f>
        <v/>
      </c>
    </row>
    <row r="1587" spans="1:6">
      <c r="A1587" s="1" t="s">
        <v>41</v>
      </c>
      <c r="B1587" s="3">
        <v>6</v>
      </c>
      <c r="D1587" s="1" t="str">
        <f>IF(COUNTIF($A$3:A1587,A1587)=1,MATCH(A1587,$A$3:$A$2037,0),"")</f>
        <v/>
      </c>
      <c r="F1587" s="1" t="str" cm="1">
        <f t="array" ref="F1587">IFERROR(INDEX($A$3:$A$1001,SMALL(IF($D$3:$D$1001&lt;&gt;"",ROW($D$3:$D$1001)-1),ROW(A1587))),"")</f>
        <v/>
      </c>
    </row>
    <row r="1588" spans="1:6">
      <c r="A1588" s="1" t="s">
        <v>16</v>
      </c>
      <c r="B1588" s="3">
        <v>16</v>
      </c>
      <c r="D1588" s="1" t="str">
        <f>IF(COUNTIF($A$3:A1588,A1588)=1,MATCH(A1588,$A$3:$A$2037,0),"")</f>
        <v/>
      </c>
      <c r="F1588" s="1" t="str" cm="1">
        <f t="array" ref="F1588">IFERROR(INDEX($A$3:$A$1001,SMALL(IF($D$3:$D$1001&lt;&gt;"",ROW($D$3:$D$1001)-1),ROW(A1588))),"")</f>
        <v/>
      </c>
    </row>
    <row r="1589" spans="1:6">
      <c r="A1589" s="1" t="s">
        <v>18</v>
      </c>
      <c r="B1589" s="3">
        <v>13</v>
      </c>
      <c r="D1589" s="1" t="str">
        <f>IF(COUNTIF($A$3:A1589,A1589)=1,MATCH(A1589,$A$3:$A$2037,0),"")</f>
        <v/>
      </c>
      <c r="F1589" s="1" t="str" cm="1">
        <f t="array" ref="F1589">IFERROR(INDEX($A$3:$A$1001,SMALL(IF($D$3:$D$1001&lt;&gt;"",ROW($D$3:$D$1001)-1),ROW(A1589))),"")</f>
        <v/>
      </c>
    </row>
    <row r="1590" spans="1:6">
      <c r="A1590" s="1" t="s">
        <v>19</v>
      </c>
      <c r="B1590" s="3">
        <v>10</v>
      </c>
      <c r="D1590" s="1" t="str">
        <f>IF(COUNTIF($A$3:A1590,A1590)=1,MATCH(A1590,$A$3:$A$2037,0),"")</f>
        <v/>
      </c>
      <c r="F1590" s="1" t="str" cm="1">
        <f t="array" ref="F1590">IFERROR(INDEX($A$3:$A$1001,SMALL(IF($D$3:$D$1001&lt;&gt;"",ROW($D$3:$D$1001)-1),ROW(A1590))),"")</f>
        <v/>
      </c>
    </row>
    <row r="1591" spans="1:6">
      <c r="A1591" s="1" t="s">
        <v>20</v>
      </c>
      <c r="B1591" s="3">
        <v>11</v>
      </c>
      <c r="D1591" s="1" t="str">
        <f>IF(COUNTIF($A$3:A1591,A1591)=1,MATCH(A1591,$A$3:$A$2037,0),"")</f>
        <v/>
      </c>
      <c r="F1591" s="1" t="str" cm="1">
        <f t="array" ref="F1591">IFERROR(INDEX($A$3:$A$1001,SMALL(IF($D$3:$D$1001&lt;&gt;"",ROW($D$3:$D$1001)-1),ROW(A1591))),"")</f>
        <v/>
      </c>
    </row>
    <row r="1592" spans="1:6">
      <c r="A1592" s="1" t="s">
        <v>33</v>
      </c>
      <c r="B1592" s="3">
        <v>19</v>
      </c>
      <c r="D1592" s="1" t="str">
        <f>IF(COUNTIF($A$3:A1592,A1592)=1,MATCH(A1592,$A$3:$A$2037,0),"")</f>
        <v/>
      </c>
      <c r="F1592" s="1" t="str" cm="1">
        <f t="array" ref="F1592">IFERROR(INDEX($A$3:$A$1001,SMALL(IF($D$3:$D$1001&lt;&gt;"",ROW($D$3:$D$1001)-1),ROW(A1592))),"")</f>
        <v/>
      </c>
    </row>
    <row r="1593" spans="1:6">
      <c r="A1593" s="1" t="s">
        <v>35</v>
      </c>
      <c r="B1593" s="3">
        <v>13</v>
      </c>
      <c r="D1593" s="1" t="str">
        <f>IF(COUNTIF($A$3:A1593,A1593)=1,MATCH(A1593,$A$3:$A$2037,0),"")</f>
        <v/>
      </c>
      <c r="F1593" s="1" t="str" cm="1">
        <f t="array" ref="F1593">IFERROR(INDEX($A$3:$A$1001,SMALL(IF($D$3:$D$1001&lt;&gt;"",ROW($D$3:$D$1001)-1),ROW(A1593))),"")</f>
        <v/>
      </c>
    </row>
    <row r="1594" spans="1:6">
      <c r="A1594" s="1" t="s">
        <v>21</v>
      </c>
      <c r="B1594" s="3">
        <v>14</v>
      </c>
      <c r="D1594" s="1" t="str">
        <f>IF(COUNTIF($A$3:A1594,A1594)=1,MATCH(A1594,$A$3:$A$2037,0),"")</f>
        <v/>
      </c>
      <c r="F1594" s="1" t="str" cm="1">
        <f t="array" ref="F1594">IFERROR(INDEX($A$3:$A$1001,SMALL(IF($D$3:$D$1001&lt;&gt;"",ROW($D$3:$D$1001)-1),ROW(A1594))),"")</f>
        <v/>
      </c>
    </row>
    <row r="1595" spans="1:6">
      <c r="A1595" s="1" t="s">
        <v>22</v>
      </c>
      <c r="B1595" s="3">
        <v>18</v>
      </c>
      <c r="D1595" s="1" t="str">
        <f>IF(COUNTIF($A$3:A1595,A1595)=1,MATCH(A1595,$A$3:$A$2037,0),"")</f>
        <v/>
      </c>
      <c r="F1595" s="1" t="str" cm="1">
        <f t="array" ref="F1595">IFERROR(INDEX($A$3:$A$1001,SMALL(IF($D$3:$D$1001&lt;&gt;"",ROW($D$3:$D$1001)-1),ROW(A1595))),"")</f>
        <v/>
      </c>
    </row>
    <row r="1596" spans="1:6">
      <c r="A1596" s="1" t="s">
        <v>23</v>
      </c>
      <c r="B1596" s="3">
        <v>12</v>
      </c>
      <c r="D1596" s="1" t="str">
        <f>IF(COUNTIF($A$3:A1596,A1596)=1,MATCH(A1596,$A$3:$A$2037,0),"")</f>
        <v/>
      </c>
      <c r="F1596" s="1" t="str" cm="1">
        <f t="array" ref="F1596">IFERROR(INDEX($A$3:$A$1001,SMALL(IF($D$3:$D$1001&lt;&gt;"",ROW($D$3:$D$1001)-1),ROW(A1596))),"")</f>
        <v/>
      </c>
    </row>
    <row r="1597" spans="1:6">
      <c r="A1597" s="1" t="s">
        <v>42</v>
      </c>
      <c r="B1597" s="3">
        <v>13</v>
      </c>
      <c r="D1597" s="1" t="str">
        <f>IF(COUNTIF($A$3:A1597,A1597)=1,MATCH(A1597,$A$3:$A$2037,0),"")</f>
        <v/>
      </c>
      <c r="F1597" s="1" t="str" cm="1">
        <f t="array" ref="F1597">IFERROR(INDEX($A$3:$A$1001,SMALL(IF($D$3:$D$1001&lt;&gt;"",ROW($D$3:$D$1001)-1),ROW(A1597))),"")</f>
        <v/>
      </c>
    </row>
    <row r="1598" spans="1:6">
      <c r="A1598" s="1" t="s">
        <v>24</v>
      </c>
      <c r="B1598" s="3">
        <v>6</v>
      </c>
      <c r="D1598" s="1" t="str">
        <f>IF(COUNTIF($A$3:A1598,A1598)=1,MATCH(A1598,$A$3:$A$2037,0),"")</f>
        <v/>
      </c>
      <c r="F1598" s="1" t="str" cm="1">
        <f t="array" ref="F1598">IFERROR(INDEX($A$3:$A$1001,SMALL(IF($D$3:$D$1001&lt;&gt;"",ROW($D$3:$D$1001)-1),ROW(A1598))),"")</f>
        <v/>
      </c>
    </row>
    <row r="1599" spans="1:6">
      <c r="A1599" s="1" t="s">
        <v>43</v>
      </c>
      <c r="B1599" s="3">
        <v>9</v>
      </c>
      <c r="D1599" s="1" t="str">
        <f>IF(COUNTIF($A$3:A1599,A1599)=1,MATCH(A1599,$A$3:$A$2037,0),"")</f>
        <v/>
      </c>
      <c r="F1599" s="1" t="str" cm="1">
        <f t="array" ref="F1599">IFERROR(INDEX($A$3:$A$1001,SMALL(IF($D$3:$D$1001&lt;&gt;"",ROW($D$3:$D$1001)-1),ROW(A1599))),"")</f>
        <v/>
      </c>
    </row>
    <row r="1600" spans="1:6">
      <c r="A1600" s="1" t="s">
        <v>44</v>
      </c>
      <c r="B1600" s="3">
        <v>13</v>
      </c>
      <c r="D1600" s="1" t="str">
        <f>IF(COUNTIF($A$3:A1600,A1600)=1,MATCH(A1600,$A$3:$A$2037,0),"")</f>
        <v/>
      </c>
      <c r="F1600" s="1" t="str" cm="1">
        <f t="array" ref="F1600">IFERROR(INDEX($A$3:$A$1001,SMALL(IF($D$3:$D$1001&lt;&gt;"",ROW($D$3:$D$1001)-1),ROW(A1600))),"")</f>
        <v/>
      </c>
    </row>
    <row r="1601" spans="1:6">
      <c r="A1601" s="1" t="s">
        <v>37</v>
      </c>
      <c r="B1601" s="3">
        <v>3</v>
      </c>
      <c r="D1601" s="1" t="str">
        <f>IF(COUNTIF($A$3:A1601,A1601)=1,MATCH(A1601,$A$3:$A$2037,0),"")</f>
        <v/>
      </c>
      <c r="F1601" s="1" t="str" cm="1">
        <f t="array" ref="F1601">IFERROR(INDEX($A$3:$A$1001,SMALL(IF($D$3:$D$1001&lt;&gt;"",ROW($D$3:$D$1001)-1),ROW(A1601))),"")</f>
        <v/>
      </c>
    </row>
    <row r="1602" spans="1:6">
      <c r="A1602" s="1" t="s">
        <v>27</v>
      </c>
      <c r="B1602" s="3">
        <v>12</v>
      </c>
      <c r="D1602" s="1" t="str">
        <f>IF(COUNTIF($A$3:A1602,A1602)=1,MATCH(A1602,$A$3:$A$2037,0),"")</f>
        <v/>
      </c>
      <c r="F1602" s="1" t="str" cm="1">
        <f t="array" ref="F1602">IFERROR(INDEX($A$3:$A$1001,SMALL(IF($D$3:$D$1001&lt;&gt;"",ROW($D$3:$D$1001)-1),ROW(A1602))),"")</f>
        <v/>
      </c>
    </row>
    <row r="1603" spans="1:6">
      <c r="A1603" s="1" t="s">
        <v>41</v>
      </c>
      <c r="B1603" s="3">
        <v>3</v>
      </c>
      <c r="D1603" s="1" t="str">
        <f>IF(COUNTIF($A$3:A1603,A1603)=1,MATCH(A1603,$A$3:$A$2037,0),"")</f>
        <v/>
      </c>
      <c r="F1603" s="1" t="str" cm="1">
        <f t="array" ref="F1603">IFERROR(INDEX($A$3:$A$1001,SMALL(IF($D$3:$D$1001&lt;&gt;"",ROW($D$3:$D$1001)-1),ROW(A1603))),"")</f>
        <v/>
      </c>
    </row>
    <row r="1604" spans="1:6">
      <c r="A1604" s="1" t="s">
        <v>32</v>
      </c>
      <c r="B1604" s="3">
        <v>13</v>
      </c>
      <c r="D1604" s="1" t="str">
        <f>IF(COUNTIF($A$3:A1604,A1604)=1,MATCH(A1604,$A$3:$A$2037,0),"")</f>
        <v/>
      </c>
      <c r="F1604" s="1" t="str" cm="1">
        <f t="array" ref="F1604">IFERROR(INDEX($A$3:$A$1001,SMALL(IF($D$3:$D$1001&lt;&gt;"",ROW($D$3:$D$1001)-1),ROW(A1604))),"")</f>
        <v/>
      </c>
    </row>
    <row r="1605" spans="1:6">
      <c r="A1605" s="1" t="s">
        <v>16</v>
      </c>
      <c r="B1605" s="3">
        <v>6</v>
      </c>
      <c r="D1605" s="1" t="str">
        <f>IF(COUNTIF($A$3:A1605,A1605)=1,MATCH(A1605,$A$3:$A$2037,0),"")</f>
        <v/>
      </c>
      <c r="F1605" s="1" t="str" cm="1">
        <f t="array" ref="F1605">IFERROR(INDEX($A$3:$A$1001,SMALL(IF($D$3:$D$1001&lt;&gt;"",ROW($D$3:$D$1001)-1),ROW(A1605))),"")</f>
        <v/>
      </c>
    </row>
    <row r="1606" spans="1:6">
      <c r="A1606" s="1" t="s">
        <v>20</v>
      </c>
      <c r="B1606" s="3">
        <v>12</v>
      </c>
      <c r="D1606" s="1" t="str">
        <f>IF(COUNTIF($A$3:A1606,A1606)=1,MATCH(A1606,$A$3:$A$2037,0),"")</f>
        <v/>
      </c>
      <c r="F1606" s="1" t="str" cm="1">
        <f t="array" ref="F1606">IFERROR(INDEX($A$3:$A$1001,SMALL(IF($D$3:$D$1001&lt;&gt;"",ROW($D$3:$D$1001)-1),ROW(A1606))),"")</f>
        <v/>
      </c>
    </row>
    <row r="1607" spans="1:6">
      <c r="A1607" s="1" t="s">
        <v>33</v>
      </c>
      <c r="B1607" s="3">
        <v>2</v>
      </c>
      <c r="D1607" s="1" t="str">
        <f>IF(COUNTIF($A$3:A1607,A1607)=1,MATCH(A1607,$A$3:$A$2037,0),"")</f>
        <v/>
      </c>
      <c r="F1607" s="1" t="str" cm="1">
        <f t="array" ref="F1607">IFERROR(INDEX($A$3:$A$1001,SMALL(IF($D$3:$D$1001&lt;&gt;"",ROW($D$3:$D$1001)-1),ROW(A1607))),"")</f>
        <v/>
      </c>
    </row>
    <row r="1608" spans="1:6">
      <c r="A1608" s="1" t="s">
        <v>22</v>
      </c>
      <c r="B1608" s="3">
        <v>12</v>
      </c>
      <c r="D1608" s="1" t="str">
        <f>IF(COUNTIF($A$3:A1608,A1608)=1,MATCH(A1608,$A$3:$A$2037,0),"")</f>
        <v/>
      </c>
      <c r="F1608" s="1" t="str" cm="1">
        <f t="array" ref="F1608">IFERROR(INDEX($A$3:$A$1001,SMALL(IF($D$3:$D$1001&lt;&gt;"",ROW($D$3:$D$1001)-1),ROW(A1608))),"")</f>
        <v/>
      </c>
    </row>
    <row r="1609" spans="1:6">
      <c r="A1609" s="1" t="s">
        <v>23</v>
      </c>
      <c r="B1609" s="3">
        <v>11</v>
      </c>
      <c r="D1609" s="1" t="str">
        <f>IF(COUNTIF($A$3:A1609,A1609)=1,MATCH(A1609,$A$3:$A$2037,0),"")</f>
        <v/>
      </c>
      <c r="F1609" s="1" t="str" cm="1">
        <f t="array" ref="F1609">IFERROR(INDEX($A$3:$A$1001,SMALL(IF($D$3:$D$1001&lt;&gt;"",ROW($D$3:$D$1001)-1),ROW(A1609))),"")</f>
        <v/>
      </c>
    </row>
    <row r="1610" spans="1:6">
      <c r="A1610" s="1" t="s">
        <v>36</v>
      </c>
      <c r="B1610" s="3">
        <v>12</v>
      </c>
      <c r="D1610" s="1" t="str">
        <f>IF(COUNTIF($A$3:A1610,A1610)=1,MATCH(A1610,$A$3:$A$2037,0),"")</f>
        <v/>
      </c>
      <c r="F1610" s="1" t="str" cm="1">
        <f t="array" ref="F1610">IFERROR(INDEX($A$3:$A$1001,SMALL(IF($D$3:$D$1001&lt;&gt;"",ROW($D$3:$D$1001)-1),ROW(A1610))),"")</f>
        <v/>
      </c>
    </row>
    <row r="1611" spans="1:6">
      <c r="A1611" s="1" t="s">
        <v>24</v>
      </c>
      <c r="B1611" s="3">
        <v>12</v>
      </c>
      <c r="D1611" s="1" t="str">
        <f>IF(COUNTIF($A$3:A1611,A1611)=1,MATCH(A1611,$A$3:$A$2037,0),"")</f>
        <v/>
      </c>
      <c r="F1611" s="1" t="str" cm="1">
        <f t="array" ref="F1611">IFERROR(INDEX($A$3:$A$1001,SMALL(IF($D$3:$D$1001&lt;&gt;"",ROW($D$3:$D$1001)-1),ROW(A1611))),"")</f>
        <v/>
      </c>
    </row>
    <row r="1612" spans="1:6">
      <c r="A1612" s="1" t="s">
        <v>43</v>
      </c>
      <c r="B1612" s="3">
        <v>24</v>
      </c>
      <c r="D1612" s="1" t="str">
        <f>IF(COUNTIF($A$3:A1612,A1612)=1,MATCH(A1612,$A$3:$A$2037,0),"")</f>
        <v/>
      </c>
      <c r="F1612" s="1" t="str" cm="1">
        <f t="array" ref="F1612">IFERROR(INDEX($A$3:$A$1001,SMALL(IF($D$3:$D$1001&lt;&gt;"",ROW($D$3:$D$1001)-1),ROW(A1612))),"")</f>
        <v/>
      </c>
    </row>
    <row r="1613" spans="1:6">
      <c r="A1613" s="1" t="s">
        <v>26</v>
      </c>
      <c r="B1613" s="3">
        <v>13</v>
      </c>
      <c r="D1613" s="1" t="str">
        <f>IF(COUNTIF($A$3:A1613,A1613)=1,MATCH(A1613,$A$3:$A$2037,0),"")</f>
        <v/>
      </c>
      <c r="F1613" s="1" t="str" cm="1">
        <f t="array" ref="F1613">IFERROR(INDEX($A$3:$A$1001,SMALL(IF($D$3:$D$1001&lt;&gt;"",ROW($D$3:$D$1001)-1),ROW(A1613))),"")</f>
        <v/>
      </c>
    </row>
    <row r="1614" spans="1:6">
      <c r="A1614" s="1" t="s">
        <v>44</v>
      </c>
      <c r="B1614" s="3">
        <v>16</v>
      </c>
      <c r="D1614" s="1" t="str">
        <f>IF(COUNTIF($A$3:A1614,A1614)=1,MATCH(A1614,$A$3:$A$2037,0),"")</f>
        <v/>
      </c>
      <c r="F1614" s="1" t="str" cm="1">
        <f t="array" ref="F1614">IFERROR(INDEX($A$3:$A$1001,SMALL(IF($D$3:$D$1001&lt;&gt;"",ROW($D$3:$D$1001)-1),ROW(A1614))),"")</f>
        <v/>
      </c>
    </row>
    <row r="1615" spans="1:6">
      <c r="A1615" s="1" t="s">
        <v>37</v>
      </c>
      <c r="B1615" s="3">
        <v>9</v>
      </c>
      <c r="D1615" s="1" t="str">
        <f>IF(COUNTIF($A$3:A1615,A1615)=1,MATCH(A1615,$A$3:$A$2037,0),"")</f>
        <v/>
      </c>
      <c r="F1615" s="1" t="str" cm="1">
        <f t="array" ref="F1615">IFERROR(INDEX($A$3:$A$1001,SMALL(IF($D$3:$D$1001&lt;&gt;"",ROW($D$3:$D$1001)-1),ROW(A1615))),"")</f>
        <v/>
      </c>
    </row>
    <row r="1616" spans="1:6">
      <c r="A1616" s="1" t="s">
        <v>41</v>
      </c>
      <c r="B1616" s="3">
        <v>15</v>
      </c>
      <c r="D1616" s="1" t="str">
        <f>IF(COUNTIF($A$3:A1616,A1616)=1,MATCH(A1616,$A$3:$A$2037,0),"")</f>
        <v/>
      </c>
      <c r="F1616" s="1" t="str" cm="1">
        <f t="array" ref="F1616">IFERROR(INDEX($A$3:$A$1001,SMALL(IF($D$3:$D$1001&lt;&gt;"",ROW($D$3:$D$1001)-1),ROW(A1616))),"")</f>
        <v/>
      </c>
    </row>
    <row r="1617" spans="1:6">
      <c r="A1617" s="1" t="s">
        <v>32</v>
      </c>
      <c r="B1617" s="3">
        <v>12</v>
      </c>
      <c r="D1617" s="1" t="str">
        <f>IF(COUNTIF($A$3:A1617,A1617)=1,MATCH(A1617,$A$3:$A$2037,0),"")</f>
        <v/>
      </c>
      <c r="F1617" s="1" t="str" cm="1">
        <f t="array" ref="F1617">IFERROR(INDEX($A$3:$A$1001,SMALL(IF($D$3:$D$1001&lt;&gt;"",ROW($D$3:$D$1001)-1),ROW(A1617))),"")</f>
        <v/>
      </c>
    </row>
    <row r="1618" spans="1:6">
      <c r="A1618" s="1" t="s">
        <v>16</v>
      </c>
      <c r="B1618" s="3">
        <v>17</v>
      </c>
      <c r="D1618" s="1" t="str">
        <f>IF(COUNTIF($A$3:A1618,A1618)=1,MATCH(A1618,$A$3:$A$2037,0),"")</f>
        <v/>
      </c>
      <c r="F1618" s="1" t="str" cm="1">
        <f t="array" ref="F1618">IFERROR(INDEX($A$3:$A$1001,SMALL(IF($D$3:$D$1001&lt;&gt;"",ROW($D$3:$D$1001)-1),ROW(A1618))),"")</f>
        <v/>
      </c>
    </row>
    <row r="1619" spans="1:6">
      <c r="A1619" s="1" t="s">
        <v>19</v>
      </c>
      <c r="B1619" s="3">
        <v>18</v>
      </c>
      <c r="D1619" s="1" t="str">
        <f>IF(COUNTIF($A$3:A1619,A1619)=1,MATCH(A1619,$A$3:$A$2037,0),"")</f>
        <v/>
      </c>
      <c r="F1619" s="1" t="str" cm="1">
        <f t="array" ref="F1619">IFERROR(INDEX($A$3:$A$1001,SMALL(IF($D$3:$D$1001&lt;&gt;"",ROW($D$3:$D$1001)-1),ROW(A1619))),"")</f>
        <v/>
      </c>
    </row>
    <row r="1620" spans="1:6">
      <c r="A1620" s="1" t="s">
        <v>20</v>
      </c>
      <c r="B1620" s="3">
        <v>16</v>
      </c>
      <c r="D1620" s="1" t="str">
        <f>IF(COUNTIF($A$3:A1620,A1620)=1,MATCH(A1620,$A$3:$A$2037,0),"")</f>
        <v/>
      </c>
      <c r="F1620" s="1" t="str" cm="1">
        <f t="array" ref="F1620">IFERROR(INDEX($A$3:$A$1001,SMALL(IF($D$3:$D$1001&lt;&gt;"",ROW($D$3:$D$1001)-1),ROW(A1620))),"")</f>
        <v/>
      </c>
    </row>
    <row r="1621" spans="1:6">
      <c r="A1621" s="1" t="s">
        <v>35</v>
      </c>
      <c r="B1621" s="3">
        <v>17</v>
      </c>
      <c r="D1621" s="1" t="str">
        <f>IF(COUNTIF($A$3:A1621,A1621)=1,MATCH(A1621,$A$3:$A$2037,0),"")</f>
        <v/>
      </c>
      <c r="F1621" s="1" t="str" cm="1">
        <f t="array" ref="F1621">IFERROR(INDEX($A$3:$A$1001,SMALL(IF($D$3:$D$1001&lt;&gt;"",ROW($D$3:$D$1001)-1),ROW(A1621))),"")</f>
        <v/>
      </c>
    </row>
    <row r="1622" spans="1:6">
      <c r="A1622" s="1" t="s">
        <v>21</v>
      </c>
      <c r="B1622" s="3">
        <v>14</v>
      </c>
      <c r="D1622" s="1" t="str">
        <f>IF(COUNTIF($A$3:A1622,A1622)=1,MATCH(A1622,$A$3:$A$2037,0),"")</f>
        <v/>
      </c>
      <c r="F1622" s="1" t="str" cm="1">
        <f t="array" ref="F1622">IFERROR(INDEX($A$3:$A$1001,SMALL(IF($D$3:$D$1001&lt;&gt;"",ROW($D$3:$D$1001)-1),ROW(A1622))),"")</f>
        <v/>
      </c>
    </row>
    <row r="1623" spans="1:6">
      <c r="A1623" s="1" t="s">
        <v>36</v>
      </c>
      <c r="B1623" s="3">
        <v>8</v>
      </c>
      <c r="D1623" s="1" t="str">
        <f>IF(COUNTIF($A$3:A1623,A1623)=1,MATCH(A1623,$A$3:$A$2037,0),"")</f>
        <v/>
      </c>
      <c r="F1623" s="1" t="str" cm="1">
        <f t="array" ref="F1623">IFERROR(INDEX($A$3:$A$1001,SMALL(IF($D$3:$D$1001&lt;&gt;"",ROW($D$3:$D$1001)-1),ROW(A1623))),"")</f>
        <v/>
      </c>
    </row>
    <row r="1624" spans="1:6">
      <c r="A1624" s="1" t="s">
        <v>42</v>
      </c>
      <c r="B1624" s="3">
        <v>9</v>
      </c>
      <c r="D1624" s="1" t="str">
        <f>IF(COUNTIF($A$3:A1624,A1624)=1,MATCH(A1624,$A$3:$A$2037,0),"")</f>
        <v/>
      </c>
      <c r="F1624" s="1" t="str" cm="1">
        <f t="array" ref="F1624">IFERROR(INDEX($A$3:$A$1001,SMALL(IF($D$3:$D$1001&lt;&gt;"",ROW($D$3:$D$1001)-1),ROW(A1624))),"")</f>
        <v/>
      </c>
    </row>
    <row r="1625" spans="1:6">
      <c r="A1625" s="1" t="s">
        <v>24</v>
      </c>
      <c r="B1625" s="3">
        <v>9</v>
      </c>
      <c r="D1625" s="1" t="str">
        <f>IF(COUNTIF($A$3:A1625,A1625)=1,MATCH(A1625,$A$3:$A$2037,0),"")</f>
        <v/>
      </c>
      <c r="F1625" s="1" t="str" cm="1">
        <f t="array" ref="F1625">IFERROR(INDEX($A$3:$A$1001,SMALL(IF($D$3:$D$1001&lt;&gt;"",ROW($D$3:$D$1001)-1),ROW(A1625))),"")</f>
        <v/>
      </c>
    </row>
    <row r="1626" spans="1:6">
      <c r="A1626" s="1" t="s">
        <v>25</v>
      </c>
      <c r="B1626" s="3">
        <v>18</v>
      </c>
      <c r="D1626" s="1" t="str">
        <f>IF(COUNTIF($A$3:A1626,A1626)=1,MATCH(A1626,$A$3:$A$2037,0),"")</f>
        <v/>
      </c>
      <c r="F1626" s="1" t="str" cm="1">
        <f t="array" ref="F1626">IFERROR(INDEX($A$3:$A$1001,SMALL(IF($D$3:$D$1001&lt;&gt;"",ROW($D$3:$D$1001)-1),ROW(A1626))),"")</f>
        <v/>
      </c>
    </row>
    <row r="1627" spans="1:6">
      <c r="A1627" s="1" t="s">
        <v>32</v>
      </c>
      <c r="B1627" s="3">
        <v>2</v>
      </c>
      <c r="D1627" s="1" t="str">
        <f>IF(COUNTIF($A$3:A1627,A1627)=1,MATCH(A1627,$A$3:$A$2037,0),"")</f>
        <v/>
      </c>
      <c r="F1627" s="1" t="str" cm="1">
        <f t="array" ref="F1627">IFERROR(INDEX($A$3:$A$1001,SMALL(IF($D$3:$D$1001&lt;&gt;"",ROW($D$3:$D$1001)-1),ROW(A1627))),"")</f>
        <v/>
      </c>
    </row>
    <row r="1628" spans="1:6">
      <c r="A1628" s="1" t="s">
        <v>16</v>
      </c>
      <c r="B1628" s="3">
        <v>5</v>
      </c>
      <c r="D1628" s="1" t="str">
        <f>IF(COUNTIF($A$3:A1628,A1628)=1,MATCH(A1628,$A$3:$A$2037,0),"")</f>
        <v/>
      </c>
      <c r="F1628" s="1" t="str" cm="1">
        <f t="array" ref="F1628">IFERROR(INDEX($A$3:$A$1001,SMALL(IF($D$3:$D$1001&lt;&gt;"",ROW($D$3:$D$1001)-1),ROW(A1628))),"")</f>
        <v/>
      </c>
    </row>
    <row r="1629" spans="1:6">
      <c r="A1629" s="1" t="s">
        <v>20</v>
      </c>
      <c r="B1629" s="3">
        <v>5</v>
      </c>
      <c r="D1629" s="1" t="str">
        <f>IF(COUNTIF($A$3:A1629,A1629)=1,MATCH(A1629,$A$3:$A$2037,0),"")</f>
        <v/>
      </c>
      <c r="F1629" s="1" t="str" cm="1">
        <f t="array" ref="F1629">IFERROR(INDEX($A$3:$A$1001,SMALL(IF($D$3:$D$1001&lt;&gt;"",ROW($D$3:$D$1001)-1),ROW(A1629))),"")</f>
        <v/>
      </c>
    </row>
    <row r="1630" spans="1:6">
      <c r="A1630" s="1" t="s">
        <v>33</v>
      </c>
      <c r="B1630" s="3">
        <v>5</v>
      </c>
      <c r="D1630" s="1" t="str">
        <f>IF(COUNTIF($A$3:A1630,A1630)=1,MATCH(A1630,$A$3:$A$2037,0),"")</f>
        <v/>
      </c>
      <c r="F1630" s="1" t="str" cm="1">
        <f t="array" ref="F1630">IFERROR(INDEX($A$3:$A$1001,SMALL(IF($D$3:$D$1001&lt;&gt;"",ROW($D$3:$D$1001)-1),ROW(A1630))),"")</f>
        <v/>
      </c>
    </row>
    <row r="1631" spans="1:6">
      <c r="A1631" s="1" t="s">
        <v>35</v>
      </c>
      <c r="B1631" s="3">
        <v>3</v>
      </c>
      <c r="D1631" s="1" t="str">
        <f>IF(COUNTIF($A$3:A1631,A1631)=1,MATCH(A1631,$A$3:$A$2037,0),"")</f>
        <v/>
      </c>
      <c r="F1631" s="1" t="str" cm="1">
        <f t="array" ref="F1631">IFERROR(INDEX($A$3:$A$1001,SMALL(IF($D$3:$D$1001&lt;&gt;"",ROW($D$3:$D$1001)-1),ROW(A1631))),"")</f>
        <v/>
      </c>
    </row>
    <row r="1632" spans="1:6">
      <c r="A1632" s="1" t="s">
        <v>21</v>
      </c>
      <c r="B1632" s="3">
        <v>5</v>
      </c>
      <c r="D1632" s="1" t="str">
        <f>IF(COUNTIF($A$3:A1632,A1632)=1,MATCH(A1632,$A$3:$A$2037,0),"")</f>
        <v/>
      </c>
      <c r="F1632" s="1" t="str" cm="1">
        <f t="array" ref="F1632">IFERROR(INDEX($A$3:$A$1001,SMALL(IF($D$3:$D$1001&lt;&gt;"",ROW($D$3:$D$1001)-1),ROW(A1632))),"")</f>
        <v/>
      </c>
    </row>
    <row r="1633" spans="1:6">
      <c r="A1633" s="1" t="s">
        <v>23</v>
      </c>
      <c r="B1633" s="3">
        <v>2</v>
      </c>
      <c r="D1633" s="1" t="str">
        <f>IF(COUNTIF($A$3:A1633,A1633)=1,MATCH(A1633,$A$3:$A$2037,0),"")</f>
        <v/>
      </c>
      <c r="F1633" s="1" t="str" cm="1">
        <f t="array" ref="F1633">IFERROR(INDEX($A$3:$A$1001,SMALL(IF($D$3:$D$1001&lt;&gt;"",ROW($D$3:$D$1001)-1),ROW(A1633))),"")</f>
        <v/>
      </c>
    </row>
    <row r="1634" spans="1:6">
      <c r="A1634" s="1" t="s">
        <v>42</v>
      </c>
      <c r="B1634" s="3">
        <v>1</v>
      </c>
      <c r="D1634" s="1" t="str">
        <f>IF(COUNTIF($A$3:A1634,A1634)=1,MATCH(A1634,$A$3:$A$2037,0),"")</f>
        <v/>
      </c>
      <c r="F1634" s="1" t="str" cm="1">
        <f t="array" ref="F1634">IFERROR(INDEX($A$3:$A$1001,SMALL(IF($D$3:$D$1001&lt;&gt;"",ROW($D$3:$D$1001)-1),ROW(A1634))),"")</f>
        <v/>
      </c>
    </row>
    <row r="1635" spans="1:6">
      <c r="A1635" s="1" t="s">
        <v>24</v>
      </c>
      <c r="B1635" s="3">
        <v>5</v>
      </c>
      <c r="D1635" s="1" t="str">
        <f>IF(COUNTIF($A$3:A1635,A1635)=1,MATCH(A1635,$A$3:$A$2037,0),"")</f>
        <v/>
      </c>
      <c r="F1635" s="1" t="str" cm="1">
        <f t="array" ref="F1635">IFERROR(INDEX($A$3:$A$1001,SMALL(IF($D$3:$D$1001&lt;&gt;"",ROW($D$3:$D$1001)-1),ROW(A1635))),"")</f>
        <v/>
      </c>
    </row>
    <row r="1636" spans="1:6">
      <c r="A1636" s="1" t="s">
        <v>43</v>
      </c>
      <c r="B1636" s="3">
        <v>2</v>
      </c>
      <c r="D1636" s="1" t="str">
        <f>IF(COUNTIF($A$3:A1636,A1636)=1,MATCH(A1636,$A$3:$A$2037,0),"")</f>
        <v/>
      </c>
      <c r="F1636" s="1" t="str" cm="1">
        <f t="array" ref="F1636">IFERROR(INDEX($A$3:$A$1001,SMALL(IF($D$3:$D$1001&lt;&gt;"",ROW($D$3:$D$1001)-1),ROW(A1636))),"")</f>
        <v/>
      </c>
    </row>
    <row r="1637" spans="1:6">
      <c r="A1637" s="1" t="s">
        <v>26</v>
      </c>
      <c r="B1637" s="3">
        <v>2</v>
      </c>
      <c r="D1637" s="1" t="str">
        <f>IF(COUNTIF($A$3:A1637,A1637)=1,MATCH(A1637,$A$3:$A$2037,0),"")</f>
        <v/>
      </c>
      <c r="F1637" s="1" t="str" cm="1">
        <f t="array" ref="F1637">IFERROR(INDEX($A$3:$A$1001,SMALL(IF($D$3:$D$1001&lt;&gt;"",ROW($D$3:$D$1001)-1),ROW(A1637))),"")</f>
        <v/>
      </c>
    </row>
    <row r="1638" spans="1:6">
      <c r="A1638" s="1" t="s">
        <v>44</v>
      </c>
      <c r="B1638" s="3">
        <v>7</v>
      </c>
      <c r="D1638" s="1" t="str">
        <f>IF(COUNTIF($A$3:A1638,A1638)=1,MATCH(A1638,$A$3:$A$2037,0),"")</f>
        <v/>
      </c>
      <c r="F1638" s="1" t="str" cm="1">
        <f t="array" ref="F1638">IFERROR(INDEX($A$3:$A$1001,SMALL(IF($D$3:$D$1001&lt;&gt;"",ROW($D$3:$D$1001)-1),ROW(A1638))),"")</f>
        <v/>
      </c>
    </row>
    <row r="1639" spans="1:6">
      <c r="A1639" s="1" t="s">
        <v>37</v>
      </c>
      <c r="B1639" s="3">
        <v>4</v>
      </c>
      <c r="D1639" s="1" t="str">
        <f>IF(COUNTIF($A$3:A1639,A1639)=1,MATCH(A1639,$A$3:$A$2037,0),"")</f>
        <v/>
      </c>
      <c r="F1639" s="1" t="str" cm="1">
        <f t="array" ref="F1639">IFERROR(INDEX($A$3:$A$1001,SMALL(IF($D$3:$D$1001&lt;&gt;"",ROW($D$3:$D$1001)-1),ROW(A1639))),"")</f>
        <v/>
      </c>
    </row>
    <row r="1640" spans="1:6">
      <c r="A1640" s="1" t="s">
        <v>41</v>
      </c>
      <c r="B1640" s="3">
        <v>10</v>
      </c>
      <c r="D1640" s="1" t="str">
        <f>IF(COUNTIF($A$3:A1640,A1640)=1,MATCH(A1640,$A$3:$A$2037,0),"")</f>
        <v/>
      </c>
      <c r="F1640" s="1" t="str" cm="1">
        <f t="array" ref="F1640">IFERROR(INDEX($A$3:$A$1001,SMALL(IF($D$3:$D$1001&lt;&gt;"",ROW($D$3:$D$1001)-1),ROW(A1640))),"")</f>
        <v/>
      </c>
    </row>
    <row r="1641" spans="1:6">
      <c r="A1641" s="1" t="s">
        <v>32</v>
      </c>
      <c r="B1641" s="3">
        <v>6</v>
      </c>
      <c r="D1641" s="1" t="str">
        <f>IF(COUNTIF($A$3:A1641,A1641)=1,MATCH(A1641,$A$3:$A$2037,0),"")</f>
        <v/>
      </c>
      <c r="F1641" s="1" t="str" cm="1">
        <f t="array" ref="F1641">IFERROR(INDEX($A$3:$A$1001,SMALL(IF($D$3:$D$1001&lt;&gt;"",ROW($D$3:$D$1001)-1),ROW(A1641))),"")</f>
        <v/>
      </c>
    </row>
    <row r="1642" spans="1:6">
      <c r="A1642" s="1" t="s">
        <v>16</v>
      </c>
      <c r="B1642" s="3">
        <v>8</v>
      </c>
      <c r="D1642" s="1" t="str">
        <f>IF(COUNTIF($A$3:A1642,A1642)=1,MATCH(A1642,$A$3:$A$2037,0),"")</f>
        <v/>
      </c>
      <c r="F1642" s="1" t="str" cm="1">
        <f t="array" ref="F1642">IFERROR(INDEX($A$3:$A$1001,SMALL(IF($D$3:$D$1001&lt;&gt;"",ROW($D$3:$D$1001)-1),ROW(A1642))),"")</f>
        <v/>
      </c>
    </row>
    <row r="1643" spans="1:6">
      <c r="A1643" s="1" t="s">
        <v>18</v>
      </c>
      <c r="B1643" s="3">
        <v>17</v>
      </c>
      <c r="D1643" s="1" t="str">
        <f>IF(COUNTIF($A$3:A1643,A1643)=1,MATCH(A1643,$A$3:$A$2037,0),"")</f>
        <v/>
      </c>
      <c r="F1643" s="1" t="str" cm="1">
        <f t="array" ref="F1643">IFERROR(INDEX($A$3:$A$1001,SMALL(IF($D$3:$D$1001&lt;&gt;"",ROW($D$3:$D$1001)-1),ROW(A1643))),"")</f>
        <v/>
      </c>
    </row>
    <row r="1644" spans="1:6">
      <c r="A1644" s="1" t="s">
        <v>20</v>
      </c>
      <c r="B1644" s="3">
        <v>9</v>
      </c>
      <c r="D1644" s="1" t="str">
        <f>IF(COUNTIF($A$3:A1644,A1644)=1,MATCH(A1644,$A$3:$A$2037,0),"")</f>
        <v/>
      </c>
      <c r="F1644" s="1" t="str" cm="1">
        <f t="array" ref="F1644">IFERROR(INDEX($A$3:$A$1001,SMALL(IF($D$3:$D$1001&lt;&gt;"",ROW($D$3:$D$1001)-1),ROW(A1644))),"")</f>
        <v/>
      </c>
    </row>
    <row r="1645" spans="1:6">
      <c r="A1645" s="1" t="s">
        <v>33</v>
      </c>
      <c r="B1645" s="3">
        <v>18</v>
      </c>
      <c r="D1645" s="1" t="str">
        <f>IF(COUNTIF($A$3:A1645,A1645)=1,MATCH(A1645,$A$3:$A$2037,0),"")</f>
        <v/>
      </c>
      <c r="F1645" s="1" t="str" cm="1">
        <f t="array" ref="F1645">IFERROR(INDEX($A$3:$A$1001,SMALL(IF($D$3:$D$1001&lt;&gt;"",ROW($D$3:$D$1001)-1),ROW(A1645))),"")</f>
        <v/>
      </c>
    </row>
    <row r="1646" spans="1:6">
      <c r="A1646" s="1" t="s">
        <v>35</v>
      </c>
      <c r="B1646" s="3">
        <v>8</v>
      </c>
      <c r="D1646" s="1" t="str">
        <f>IF(COUNTIF($A$3:A1646,A1646)=1,MATCH(A1646,$A$3:$A$2037,0),"")</f>
        <v/>
      </c>
      <c r="F1646" s="1" t="str" cm="1">
        <f t="array" ref="F1646">IFERROR(INDEX($A$3:$A$1001,SMALL(IF($D$3:$D$1001&lt;&gt;"",ROW($D$3:$D$1001)-1),ROW(A1646))),"")</f>
        <v/>
      </c>
    </row>
    <row r="1647" spans="1:6">
      <c r="A1647" s="1" t="s">
        <v>21</v>
      </c>
      <c r="B1647" s="3">
        <v>14</v>
      </c>
      <c r="D1647" s="1" t="str">
        <f>IF(COUNTIF($A$3:A1647,A1647)=1,MATCH(A1647,$A$3:$A$2037,0),"")</f>
        <v/>
      </c>
      <c r="F1647" s="1" t="str" cm="1">
        <f t="array" ref="F1647">IFERROR(INDEX($A$3:$A$1001,SMALL(IF($D$3:$D$1001&lt;&gt;"",ROW($D$3:$D$1001)-1),ROW(A1647))),"")</f>
        <v/>
      </c>
    </row>
    <row r="1648" spans="1:6">
      <c r="A1648" s="1" t="s">
        <v>22</v>
      </c>
      <c r="B1648" s="3">
        <v>14</v>
      </c>
      <c r="D1648" s="1" t="str">
        <f>IF(COUNTIF($A$3:A1648,A1648)=1,MATCH(A1648,$A$3:$A$2037,0),"")</f>
        <v/>
      </c>
      <c r="F1648" s="1" t="str" cm="1">
        <f t="array" ref="F1648">IFERROR(INDEX($A$3:$A$1001,SMALL(IF($D$3:$D$1001&lt;&gt;"",ROW($D$3:$D$1001)-1),ROW(A1648))),"")</f>
        <v/>
      </c>
    </row>
    <row r="1649" spans="1:6">
      <c r="A1649" s="1" t="s">
        <v>23</v>
      </c>
      <c r="B1649" s="3">
        <v>9</v>
      </c>
      <c r="D1649" s="1" t="str">
        <f>IF(COUNTIF($A$3:A1649,A1649)=1,MATCH(A1649,$A$3:$A$2037,0),"")</f>
        <v/>
      </c>
      <c r="F1649" s="1" t="str" cm="1">
        <f t="array" ref="F1649">IFERROR(INDEX($A$3:$A$1001,SMALL(IF($D$3:$D$1001&lt;&gt;"",ROW($D$3:$D$1001)-1),ROW(A1649))),"")</f>
        <v/>
      </c>
    </row>
    <row r="1650" spans="1:6">
      <c r="A1650" s="1" t="s">
        <v>24</v>
      </c>
      <c r="B1650" s="3">
        <v>10</v>
      </c>
      <c r="D1650" s="1" t="str">
        <f>IF(COUNTIF($A$3:A1650,A1650)=1,MATCH(A1650,$A$3:$A$2037,0),"")</f>
        <v/>
      </c>
      <c r="F1650" s="1" t="str" cm="1">
        <f t="array" ref="F1650">IFERROR(INDEX($A$3:$A$1001,SMALL(IF($D$3:$D$1001&lt;&gt;"",ROW($D$3:$D$1001)-1),ROW(A1650))),"")</f>
        <v/>
      </c>
    </row>
    <row r="1651" spans="1:6">
      <c r="A1651" s="1" t="s">
        <v>25</v>
      </c>
      <c r="B1651" s="3">
        <v>13</v>
      </c>
      <c r="D1651" s="1" t="str">
        <f>IF(COUNTIF($A$3:A1651,A1651)=1,MATCH(A1651,$A$3:$A$2037,0),"")</f>
        <v/>
      </c>
      <c r="F1651" s="1" t="str" cm="1">
        <f t="array" ref="F1651">IFERROR(INDEX($A$3:$A$1001,SMALL(IF($D$3:$D$1001&lt;&gt;"",ROW($D$3:$D$1001)-1),ROW(A1651))),"")</f>
        <v/>
      </c>
    </row>
    <row r="1652" spans="1:6">
      <c r="A1652" s="1" t="s">
        <v>43</v>
      </c>
      <c r="B1652" s="3">
        <v>5</v>
      </c>
      <c r="D1652" s="1" t="str">
        <f>IF(COUNTIF($A$3:A1652,A1652)=1,MATCH(A1652,$A$3:$A$2037,0),"")</f>
        <v/>
      </c>
      <c r="F1652" s="1" t="str" cm="1">
        <f t="array" ref="F1652">IFERROR(INDEX($A$3:$A$1001,SMALL(IF($D$3:$D$1001&lt;&gt;"",ROW($D$3:$D$1001)-1),ROW(A1652))),"")</f>
        <v/>
      </c>
    </row>
    <row r="1653" spans="1:6">
      <c r="A1653" s="1" t="s">
        <v>44</v>
      </c>
      <c r="B1653" s="3">
        <v>14</v>
      </c>
      <c r="D1653" s="1" t="str">
        <f>IF(COUNTIF($A$3:A1653,A1653)=1,MATCH(A1653,$A$3:$A$2037,0),"")</f>
        <v/>
      </c>
      <c r="F1653" s="1" t="str" cm="1">
        <f t="array" ref="F1653">IFERROR(INDEX($A$3:$A$1001,SMALL(IF($D$3:$D$1001&lt;&gt;"",ROW($D$3:$D$1001)-1),ROW(A1653))),"")</f>
        <v/>
      </c>
    </row>
    <row r="1654" spans="1:6">
      <c r="A1654" s="1" t="s">
        <v>37</v>
      </c>
      <c r="B1654" s="3">
        <v>7</v>
      </c>
      <c r="D1654" s="1" t="str">
        <f>IF(COUNTIF($A$3:A1654,A1654)=1,MATCH(A1654,$A$3:$A$2037,0),"")</f>
        <v/>
      </c>
      <c r="F1654" s="1" t="str" cm="1">
        <f t="array" ref="F1654">IFERROR(INDEX($A$3:$A$1001,SMALL(IF($D$3:$D$1001&lt;&gt;"",ROW($D$3:$D$1001)-1),ROW(A1654))),"")</f>
        <v/>
      </c>
    </row>
    <row r="1655" spans="1:6">
      <c r="A1655" s="1" t="s">
        <v>27</v>
      </c>
      <c r="B1655" s="3">
        <v>17</v>
      </c>
      <c r="D1655" s="1" t="str">
        <f>IF(COUNTIF($A$3:A1655,A1655)=1,MATCH(A1655,$A$3:$A$2037,0),"")</f>
        <v/>
      </c>
      <c r="F1655" s="1" t="str" cm="1">
        <f t="array" ref="F1655">IFERROR(INDEX($A$3:$A$1001,SMALL(IF($D$3:$D$1001&lt;&gt;"",ROW($D$3:$D$1001)-1),ROW(A1655))),"")</f>
        <v/>
      </c>
    </row>
    <row r="1656" spans="1:6">
      <c r="A1656" s="1" t="s">
        <v>41</v>
      </c>
      <c r="B1656" s="3">
        <v>17</v>
      </c>
      <c r="D1656" s="1" t="str">
        <f>IF(COUNTIF($A$3:A1656,A1656)=1,MATCH(A1656,$A$3:$A$2037,0),"")</f>
        <v/>
      </c>
      <c r="F1656" s="1" t="str" cm="1">
        <f t="array" ref="F1656">IFERROR(INDEX($A$3:$A$1001,SMALL(IF($D$3:$D$1001&lt;&gt;"",ROW($D$3:$D$1001)-1),ROW(A1656))),"")</f>
        <v/>
      </c>
    </row>
    <row r="1657" spans="1:6">
      <c r="A1657" s="1" t="s">
        <v>32</v>
      </c>
      <c r="B1657" s="3">
        <v>20</v>
      </c>
      <c r="D1657" s="1" t="str">
        <f>IF(COUNTIF($A$3:A1657,A1657)=1,MATCH(A1657,$A$3:$A$2037,0),"")</f>
        <v/>
      </c>
      <c r="F1657" s="1" t="str" cm="1">
        <f t="array" ref="F1657">IFERROR(INDEX($A$3:$A$1001,SMALL(IF($D$3:$D$1001&lt;&gt;"",ROW($D$3:$D$1001)-1),ROW(A1657))),"")</f>
        <v/>
      </c>
    </row>
    <row r="1658" spans="1:6">
      <c r="A1658" s="1" t="s">
        <v>16</v>
      </c>
      <c r="B1658" s="3">
        <v>9</v>
      </c>
      <c r="D1658" s="1" t="str">
        <f>IF(COUNTIF($A$3:A1658,A1658)=1,MATCH(A1658,$A$3:$A$2037,0),"")</f>
        <v/>
      </c>
      <c r="F1658" s="1" t="str" cm="1">
        <f t="array" ref="F1658">IFERROR(INDEX($A$3:$A$1001,SMALL(IF($D$3:$D$1001&lt;&gt;"",ROW($D$3:$D$1001)-1),ROW(A1658))),"")</f>
        <v/>
      </c>
    </row>
    <row r="1659" spans="1:6">
      <c r="A1659" s="1" t="s">
        <v>18</v>
      </c>
      <c r="B1659" s="3">
        <v>13</v>
      </c>
      <c r="D1659" s="1" t="str">
        <f>IF(COUNTIF($A$3:A1659,A1659)=1,MATCH(A1659,$A$3:$A$2037,0),"")</f>
        <v/>
      </c>
      <c r="F1659" s="1" t="str" cm="1">
        <f t="array" ref="F1659">IFERROR(INDEX($A$3:$A$1001,SMALL(IF($D$3:$D$1001&lt;&gt;"",ROW($D$3:$D$1001)-1),ROW(A1659))),"")</f>
        <v/>
      </c>
    </row>
    <row r="1660" spans="1:6">
      <c r="A1660" s="1" t="s">
        <v>19</v>
      </c>
      <c r="B1660" s="3">
        <v>13</v>
      </c>
      <c r="D1660" s="1" t="str">
        <f>IF(COUNTIF($A$3:A1660,A1660)=1,MATCH(A1660,$A$3:$A$2037,0),"")</f>
        <v/>
      </c>
      <c r="F1660" s="1" t="str" cm="1">
        <f t="array" ref="F1660">IFERROR(INDEX($A$3:$A$1001,SMALL(IF($D$3:$D$1001&lt;&gt;"",ROW($D$3:$D$1001)-1),ROW(A1660))),"")</f>
        <v/>
      </c>
    </row>
    <row r="1661" spans="1:6">
      <c r="A1661" s="1" t="s">
        <v>20</v>
      </c>
      <c r="B1661" s="3">
        <v>14</v>
      </c>
      <c r="D1661" s="1" t="str">
        <f>IF(COUNTIF($A$3:A1661,A1661)=1,MATCH(A1661,$A$3:$A$2037,0),"")</f>
        <v/>
      </c>
      <c r="F1661" s="1" t="str" cm="1">
        <f t="array" ref="F1661">IFERROR(INDEX($A$3:$A$1001,SMALL(IF($D$3:$D$1001&lt;&gt;"",ROW($D$3:$D$1001)-1),ROW(A1661))),"")</f>
        <v/>
      </c>
    </row>
    <row r="1662" spans="1:6">
      <c r="A1662" s="1" t="s">
        <v>33</v>
      </c>
      <c r="B1662" s="3">
        <v>6</v>
      </c>
      <c r="D1662" s="1" t="str">
        <f>IF(COUNTIF($A$3:A1662,A1662)=1,MATCH(A1662,$A$3:$A$2037,0),"")</f>
        <v/>
      </c>
      <c r="F1662" s="1" t="str" cm="1">
        <f t="array" ref="F1662">IFERROR(INDEX($A$3:$A$1001,SMALL(IF($D$3:$D$1001&lt;&gt;"",ROW($D$3:$D$1001)-1),ROW(A1662))),"")</f>
        <v/>
      </c>
    </row>
    <row r="1663" spans="1:6">
      <c r="A1663" s="1" t="s">
        <v>35</v>
      </c>
      <c r="B1663" s="3">
        <v>10</v>
      </c>
      <c r="D1663" s="1" t="str">
        <f>IF(COUNTIF($A$3:A1663,A1663)=1,MATCH(A1663,$A$3:$A$2037,0),"")</f>
        <v/>
      </c>
      <c r="F1663" s="1" t="str" cm="1">
        <f t="array" ref="F1663">IFERROR(INDEX($A$3:$A$1001,SMALL(IF($D$3:$D$1001&lt;&gt;"",ROW($D$3:$D$1001)-1),ROW(A1663))),"")</f>
        <v/>
      </c>
    </row>
    <row r="1664" spans="1:6">
      <c r="A1664" s="1" t="s">
        <v>22</v>
      </c>
      <c r="B1664" s="3">
        <v>13</v>
      </c>
      <c r="D1664" s="1" t="str">
        <f>IF(COUNTIF($A$3:A1664,A1664)=1,MATCH(A1664,$A$3:$A$2037,0),"")</f>
        <v/>
      </c>
      <c r="F1664" s="1" t="str" cm="1">
        <f t="array" ref="F1664">IFERROR(INDEX($A$3:$A$1001,SMALL(IF($D$3:$D$1001&lt;&gt;"",ROW($D$3:$D$1001)-1),ROW(A1664))),"")</f>
        <v/>
      </c>
    </row>
    <row r="1665" spans="1:6">
      <c r="A1665" s="1" t="s">
        <v>23</v>
      </c>
      <c r="B1665" s="3">
        <v>15</v>
      </c>
      <c r="D1665" s="1" t="str">
        <f>IF(COUNTIF($A$3:A1665,A1665)=1,MATCH(A1665,$A$3:$A$2037,0),"")</f>
        <v/>
      </c>
      <c r="F1665" s="1" t="str" cm="1">
        <f t="array" ref="F1665">IFERROR(INDEX($A$3:$A$1001,SMALL(IF($D$3:$D$1001&lt;&gt;"",ROW($D$3:$D$1001)-1),ROW(A1665))),"")</f>
        <v/>
      </c>
    </row>
    <row r="1666" spans="1:6">
      <c r="A1666" s="1" t="s">
        <v>36</v>
      </c>
      <c r="B1666" s="3">
        <v>2</v>
      </c>
      <c r="D1666" s="1" t="str">
        <f>IF(COUNTIF($A$3:A1666,A1666)=1,MATCH(A1666,$A$3:$A$2037,0),"")</f>
        <v/>
      </c>
      <c r="F1666" s="1" t="str" cm="1">
        <f t="array" ref="F1666">IFERROR(INDEX($A$3:$A$1001,SMALL(IF($D$3:$D$1001&lt;&gt;"",ROW($D$3:$D$1001)-1),ROW(A1666))),"")</f>
        <v/>
      </c>
    </row>
    <row r="1667" spans="1:6">
      <c r="A1667" s="1" t="s">
        <v>42</v>
      </c>
      <c r="B1667" s="3">
        <v>19</v>
      </c>
      <c r="D1667" s="1" t="str">
        <f>IF(COUNTIF($A$3:A1667,A1667)=1,MATCH(A1667,$A$3:$A$2037,0),"")</f>
        <v/>
      </c>
      <c r="F1667" s="1" t="str" cm="1">
        <f t="array" ref="F1667">IFERROR(INDEX($A$3:$A$1001,SMALL(IF($D$3:$D$1001&lt;&gt;"",ROW($D$3:$D$1001)-1),ROW(A1667))),"")</f>
        <v/>
      </c>
    </row>
    <row r="1668" spans="1:6">
      <c r="A1668" s="1" t="s">
        <v>24</v>
      </c>
      <c r="B1668" s="3">
        <v>15</v>
      </c>
      <c r="D1668" s="1" t="str">
        <f>IF(COUNTIF($A$3:A1668,A1668)=1,MATCH(A1668,$A$3:$A$2037,0),"")</f>
        <v/>
      </c>
      <c r="F1668" s="1" t="str" cm="1">
        <f t="array" ref="F1668">IFERROR(INDEX($A$3:$A$1001,SMALL(IF($D$3:$D$1001&lt;&gt;"",ROW($D$3:$D$1001)-1),ROW(A1668))),"")</f>
        <v/>
      </c>
    </row>
    <row r="1669" spans="1:6">
      <c r="A1669" s="1" t="s">
        <v>25</v>
      </c>
      <c r="B1669" s="3">
        <v>6</v>
      </c>
      <c r="D1669" s="1" t="str">
        <f>IF(COUNTIF($A$3:A1669,A1669)=1,MATCH(A1669,$A$3:$A$2037,0),"")</f>
        <v/>
      </c>
      <c r="F1669" s="1" t="str" cm="1">
        <f t="array" ref="F1669">IFERROR(INDEX($A$3:$A$1001,SMALL(IF($D$3:$D$1001&lt;&gt;"",ROW($D$3:$D$1001)-1),ROW(A1669))),"")</f>
        <v/>
      </c>
    </row>
    <row r="1670" spans="1:6">
      <c r="A1670" s="1" t="s">
        <v>43</v>
      </c>
      <c r="B1670" s="3">
        <v>10</v>
      </c>
      <c r="D1670" s="1" t="str">
        <f>IF(COUNTIF($A$3:A1670,A1670)=1,MATCH(A1670,$A$3:$A$2037,0),"")</f>
        <v/>
      </c>
      <c r="F1670" s="1" t="str" cm="1">
        <f t="array" ref="F1670">IFERROR(INDEX($A$3:$A$1001,SMALL(IF($D$3:$D$1001&lt;&gt;"",ROW($D$3:$D$1001)-1),ROW(A1670))),"")</f>
        <v/>
      </c>
    </row>
    <row r="1671" spans="1:6">
      <c r="A1671" s="1" t="s">
        <v>26</v>
      </c>
      <c r="B1671" s="3">
        <v>13</v>
      </c>
      <c r="D1671" s="1" t="str">
        <f>IF(COUNTIF($A$3:A1671,A1671)=1,MATCH(A1671,$A$3:$A$2037,0),"")</f>
        <v/>
      </c>
      <c r="F1671" s="1" t="str" cm="1">
        <f t="array" ref="F1671">IFERROR(INDEX($A$3:$A$1001,SMALL(IF($D$3:$D$1001&lt;&gt;"",ROW($D$3:$D$1001)-1),ROW(A1671))),"")</f>
        <v/>
      </c>
    </row>
    <row r="1672" spans="1:6">
      <c r="A1672" s="1" t="s">
        <v>41</v>
      </c>
      <c r="B1672" s="3">
        <v>8</v>
      </c>
      <c r="D1672" s="1" t="str">
        <f>IF(COUNTIF($A$3:A1672,A1672)=1,MATCH(A1672,$A$3:$A$2037,0),"")</f>
        <v/>
      </c>
      <c r="F1672" s="1" t="str" cm="1">
        <f t="array" ref="F1672">IFERROR(INDEX($A$3:$A$1001,SMALL(IF($D$3:$D$1001&lt;&gt;"",ROW($D$3:$D$1001)-1),ROW(A1672))),"")</f>
        <v/>
      </c>
    </row>
    <row r="1673" spans="1:6">
      <c r="A1673" s="1" t="s">
        <v>32</v>
      </c>
      <c r="B1673" s="3">
        <v>12</v>
      </c>
      <c r="D1673" s="1" t="str">
        <f>IF(COUNTIF($A$3:A1673,A1673)=1,MATCH(A1673,$A$3:$A$2037,0),"")</f>
        <v/>
      </c>
      <c r="F1673" s="1" t="str" cm="1">
        <f t="array" ref="F1673">IFERROR(INDEX($A$3:$A$1001,SMALL(IF($D$3:$D$1001&lt;&gt;"",ROW($D$3:$D$1001)-1),ROW(A1673))),"")</f>
        <v/>
      </c>
    </row>
    <row r="1674" spans="1:6">
      <c r="A1674" s="1" t="s">
        <v>18</v>
      </c>
      <c r="B1674" s="3">
        <v>4</v>
      </c>
      <c r="D1674" s="1" t="str">
        <f>IF(COUNTIF($A$3:A1674,A1674)=1,MATCH(A1674,$A$3:$A$2037,0),"")</f>
        <v/>
      </c>
      <c r="F1674" s="1" t="str" cm="1">
        <f t="array" ref="F1674">IFERROR(INDEX($A$3:$A$1001,SMALL(IF($D$3:$D$1001&lt;&gt;"",ROW($D$3:$D$1001)-1),ROW(A1674))),"")</f>
        <v/>
      </c>
    </row>
    <row r="1675" spans="1:6">
      <c r="A1675" s="1" t="s">
        <v>19</v>
      </c>
      <c r="B1675" s="3">
        <v>6</v>
      </c>
      <c r="D1675" s="1" t="str">
        <f>IF(COUNTIF($A$3:A1675,A1675)=1,MATCH(A1675,$A$3:$A$2037,0),"")</f>
        <v/>
      </c>
      <c r="F1675" s="1" t="str" cm="1">
        <f t="array" ref="F1675">IFERROR(INDEX($A$3:$A$1001,SMALL(IF($D$3:$D$1001&lt;&gt;"",ROW($D$3:$D$1001)-1),ROW(A1675))),"")</f>
        <v/>
      </c>
    </row>
    <row r="1676" spans="1:6">
      <c r="A1676" s="1" t="s">
        <v>20</v>
      </c>
      <c r="B1676" s="3">
        <v>29</v>
      </c>
      <c r="D1676" s="1" t="str">
        <f>IF(COUNTIF($A$3:A1676,A1676)=1,MATCH(A1676,$A$3:$A$2037,0),"")</f>
        <v/>
      </c>
      <c r="F1676" s="1" t="str" cm="1">
        <f t="array" ref="F1676">IFERROR(INDEX($A$3:$A$1001,SMALL(IF($D$3:$D$1001&lt;&gt;"",ROW($D$3:$D$1001)-1),ROW(A1676))),"")</f>
        <v/>
      </c>
    </row>
    <row r="1677" spans="1:6">
      <c r="A1677" s="1" t="s">
        <v>33</v>
      </c>
      <c r="B1677" s="3">
        <v>7</v>
      </c>
      <c r="D1677" s="1" t="str">
        <f>IF(COUNTIF($A$3:A1677,A1677)=1,MATCH(A1677,$A$3:$A$2037,0),"")</f>
        <v/>
      </c>
      <c r="F1677" s="1" t="str" cm="1">
        <f t="array" ref="F1677">IFERROR(INDEX($A$3:$A$1001,SMALL(IF($D$3:$D$1001&lt;&gt;"",ROW($D$3:$D$1001)-1),ROW(A1677))),"")</f>
        <v/>
      </c>
    </row>
    <row r="1678" spans="1:6">
      <c r="A1678" s="1" t="s">
        <v>22</v>
      </c>
      <c r="B1678" s="3">
        <v>4</v>
      </c>
      <c r="D1678" s="1" t="str">
        <f>IF(COUNTIF($A$3:A1678,A1678)=1,MATCH(A1678,$A$3:$A$2037,0),"")</f>
        <v/>
      </c>
      <c r="F1678" s="1" t="str" cm="1">
        <f t="array" ref="F1678">IFERROR(INDEX($A$3:$A$1001,SMALL(IF($D$3:$D$1001&lt;&gt;"",ROW($D$3:$D$1001)-1),ROW(A1678))),"")</f>
        <v/>
      </c>
    </row>
    <row r="1679" spans="1:6">
      <c r="A1679" s="1" t="s">
        <v>23</v>
      </c>
      <c r="B1679" s="3">
        <v>9</v>
      </c>
      <c r="D1679" s="1" t="str">
        <f>IF(COUNTIF($A$3:A1679,A1679)=1,MATCH(A1679,$A$3:$A$2037,0),"")</f>
        <v/>
      </c>
      <c r="F1679" s="1" t="str" cm="1">
        <f t="array" ref="F1679">IFERROR(INDEX($A$3:$A$1001,SMALL(IF($D$3:$D$1001&lt;&gt;"",ROW($D$3:$D$1001)-1),ROW(A1679))),"")</f>
        <v/>
      </c>
    </row>
    <row r="1680" spans="1:6">
      <c r="A1680" s="1" t="s">
        <v>36</v>
      </c>
      <c r="B1680" s="3">
        <v>8</v>
      </c>
      <c r="D1680" s="1" t="str">
        <f>IF(COUNTIF($A$3:A1680,A1680)=1,MATCH(A1680,$A$3:$A$2037,0),"")</f>
        <v/>
      </c>
      <c r="F1680" s="1" t="str" cm="1">
        <f t="array" ref="F1680">IFERROR(INDEX($A$3:$A$1001,SMALL(IF($D$3:$D$1001&lt;&gt;"",ROW($D$3:$D$1001)-1),ROW(A1680))),"")</f>
        <v/>
      </c>
    </row>
    <row r="1681" spans="1:6">
      <c r="A1681" s="1" t="s">
        <v>42</v>
      </c>
      <c r="B1681" s="3">
        <v>1</v>
      </c>
      <c r="D1681" s="1" t="str">
        <f>IF(COUNTIF($A$3:A1681,A1681)=1,MATCH(A1681,$A$3:$A$2037,0),"")</f>
        <v/>
      </c>
      <c r="F1681" s="1" t="str" cm="1">
        <f t="array" ref="F1681">IFERROR(INDEX($A$3:$A$1001,SMALL(IF($D$3:$D$1001&lt;&gt;"",ROW($D$3:$D$1001)-1),ROW(A1681))),"")</f>
        <v/>
      </c>
    </row>
    <row r="1682" spans="1:6">
      <c r="A1682" s="1" t="s">
        <v>24</v>
      </c>
      <c r="B1682" s="3">
        <v>10</v>
      </c>
      <c r="D1682" s="1" t="str">
        <f>IF(COUNTIF($A$3:A1682,A1682)=1,MATCH(A1682,$A$3:$A$2037,0),"")</f>
        <v/>
      </c>
      <c r="F1682" s="1" t="str" cm="1">
        <f t="array" ref="F1682">IFERROR(INDEX($A$3:$A$1001,SMALL(IF($D$3:$D$1001&lt;&gt;"",ROW($D$3:$D$1001)-1),ROW(A1682))),"")</f>
        <v/>
      </c>
    </row>
    <row r="1683" spans="1:6">
      <c r="A1683" s="1" t="s">
        <v>43</v>
      </c>
      <c r="B1683" s="3">
        <v>3</v>
      </c>
      <c r="D1683" s="1" t="str">
        <f>IF(COUNTIF($A$3:A1683,A1683)=1,MATCH(A1683,$A$3:$A$2037,0),"")</f>
        <v/>
      </c>
      <c r="F1683" s="1" t="str" cm="1">
        <f t="array" ref="F1683">IFERROR(INDEX($A$3:$A$1001,SMALL(IF($D$3:$D$1001&lt;&gt;"",ROW($D$3:$D$1001)-1),ROW(A1683))),"")</f>
        <v/>
      </c>
    </row>
    <row r="1684" spans="1:6">
      <c r="A1684" s="1" t="s">
        <v>44</v>
      </c>
      <c r="B1684" s="3">
        <v>7</v>
      </c>
      <c r="D1684" s="1" t="str">
        <f>IF(COUNTIF($A$3:A1684,A1684)=1,MATCH(A1684,$A$3:$A$2037,0),"")</f>
        <v/>
      </c>
      <c r="F1684" s="1" t="str" cm="1">
        <f t="array" ref="F1684">IFERROR(INDEX($A$3:$A$1001,SMALL(IF($D$3:$D$1001&lt;&gt;"",ROW($D$3:$D$1001)-1),ROW(A1684))),"")</f>
        <v/>
      </c>
    </row>
    <row r="1685" spans="1:6">
      <c r="A1685" s="1" t="s">
        <v>37</v>
      </c>
      <c r="B1685" s="3">
        <v>14</v>
      </c>
      <c r="D1685" s="1" t="str">
        <f>IF(COUNTIF($A$3:A1685,A1685)=1,MATCH(A1685,$A$3:$A$2037,0),"")</f>
        <v/>
      </c>
      <c r="F1685" s="1" t="str" cm="1">
        <f t="array" ref="F1685">IFERROR(INDEX($A$3:$A$1001,SMALL(IF($D$3:$D$1001&lt;&gt;"",ROW($D$3:$D$1001)-1),ROW(A1685))),"")</f>
        <v/>
      </c>
    </row>
    <row r="1686" spans="1:6">
      <c r="A1686" s="1" t="s">
        <v>27</v>
      </c>
      <c r="B1686" s="3">
        <v>5</v>
      </c>
      <c r="D1686" s="1" t="str">
        <f>IF(COUNTIF($A$3:A1686,A1686)=1,MATCH(A1686,$A$3:$A$2037,0),"")</f>
        <v/>
      </c>
      <c r="F1686" s="1" t="str" cm="1">
        <f t="array" ref="F1686">IFERROR(INDEX($A$3:$A$1001,SMALL(IF($D$3:$D$1001&lt;&gt;"",ROW($D$3:$D$1001)-1),ROW(A1686))),"")</f>
        <v/>
      </c>
    </row>
    <row r="1687" spans="1:6">
      <c r="A1687" s="1" t="s">
        <v>16</v>
      </c>
      <c r="B1687" s="3">
        <v>3</v>
      </c>
      <c r="D1687" s="1" t="str">
        <f>IF(COUNTIF($A$3:A1687,A1687)=1,MATCH(A1687,$A$3:$A$2037,0),"")</f>
        <v/>
      </c>
      <c r="F1687" s="1" t="str" cm="1">
        <f t="array" ref="F1687">IFERROR(INDEX($A$3:$A$1001,SMALL(IF($D$3:$D$1001&lt;&gt;"",ROW($D$3:$D$1001)-1),ROW(A1687))),"")</f>
        <v/>
      </c>
    </row>
    <row r="1688" spans="1:6">
      <c r="A1688" s="1" t="s">
        <v>18</v>
      </c>
      <c r="B1688" s="3">
        <v>4</v>
      </c>
      <c r="D1688" s="1" t="str">
        <f>IF(COUNTIF($A$3:A1688,A1688)=1,MATCH(A1688,$A$3:$A$2037,0),"")</f>
        <v/>
      </c>
      <c r="F1688" s="1" t="str" cm="1">
        <f t="array" ref="F1688">IFERROR(INDEX($A$3:$A$1001,SMALL(IF($D$3:$D$1001&lt;&gt;"",ROW($D$3:$D$1001)-1),ROW(A1688))),"")</f>
        <v/>
      </c>
    </row>
    <row r="1689" spans="1:6">
      <c r="A1689" s="1" t="s">
        <v>19</v>
      </c>
      <c r="B1689" s="3">
        <v>2</v>
      </c>
      <c r="D1689" s="1" t="str">
        <f>IF(COUNTIF($A$3:A1689,A1689)=1,MATCH(A1689,$A$3:$A$2037,0),"")</f>
        <v/>
      </c>
      <c r="F1689" s="1" t="str" cm="1">
        <f t="array" ref="F1689">IFERROR(INDEX($A$3:$A$1001,SMALL(IF($D$3:$D$1001&lt;&gt;"",ROW($D$3:$D$1001)-1),ROW(A1689))),"")</f>
        <v/>
      </c>
    </row>
    <row r="1690" spans="1:6">
      <c r="A1690" s="1" t="s">
        <v>20</v>
      </c>
      <c r="B1690" s="3">
        <v>1</v>
      </c>
      <c r="D1690" s="1" t="str">
        <f>IF(COUNTIF($A$3:A1690,A1690)=1,MATCH(A1690,$A$3:$A$2037,0),"")</f>
        <v/>
      </c>
      <c r="F1690" s="1" t="str" cm="1">
        <f t="array" ref="F1690">IFERROR(INDEX($A$3:$A$1001,SMALL(IF($D$3:$D$1001&lt;&gt;"",ROW($D$3:$D$1001)-1),ROW(A1690))),"")</f>
        <v/>
      </c>
    </row>
    <row r="1691" spans="1:6">
      <c r="A1691" s="1" t="s">
        <v>33</v>
      </c>
      <c r="B1691" s="3">
        <v>4</v>
      </c>
      <c r="D1691" s="1" t="str">
        <f>IF(COUNTIF($A$3:A1691,A1691)=1,MATCH(A1691,$A$3:$A$2037,0),"")</f>
        <v/>
      </c>
      <c r="F1691" s="1" t="str" cm="1">
        <f t="array" ref="F1691">IFERROR(INDEX($A$3:$A$1001,SMALL(IF($D$3:$D$1001&lt;&gt;"",ROW($D$3:$D$1001)-1),ROW(A1691))),"")</f>
        <v/>
      </c>
    </row>
    <row r="1692" spans="1:6">
      <c r="A1692" s="1" t="s">
        <v>35</v>
      </c>
      <c r="B1692" s="3">
        <v>4</v>
      </c>
      <c r="D1692" s="1" t="str">
        <f>IF(COUNTIF($A$3:A1692,A1692)=1,MATCH(A1692,$A$3:$A$2037,0),"")</f>
        <v/>
      </c>
      <c r="F1692" s="1" t="str" cm="1">
        <f t="array" ref="F1692">IFERROR(INDEX($A$3:$A$1001,SMALL(IF($D$3:$D$1001&lt;&gt;"",ROW($D$3:$D$1001)-1),ROW(A1692))),"")</f>
        <v/>
      </c>
    </row>
    <row r="1693" spans="1:6">
      <c r="A1693" s="1" t="s">
        <v>21</v>
      </c>
      <c r="B1693" s="3">
        <v>5</v>
      </c>
      <c r="D1693" s="1" t="str">
        <f>IF(COUNTIF($A$3:A1693,A1693)=1,MATCH(A1693,$A$3:$A$2037,0),"")</f>
        <v/>
      </c>
      <c r="F1693" s="1" t="str" cm="1">
        <f t="array" ref="F1693">IFERROR(INDEX($A$3:$A$1001,SMALL(IF($D$3:$D$1001&lt;&gt;"",ROW($D$3:$D$1001)-1),ROW(A1693))),"")</f>
        <v/>
      </c>
    </row>
    <row r="1694" spans="1:6">
      <c r="A1694" s="1" t="s">
        <v>22</v>
      </c>
      <c r="B1694" s="3">
        <v>5</v>
      </c>
      <c r="D1694" s="1" t="str">
        <f>IF(COUNTIF($A$3:A1694,A1694)=1,MATCH(A1694,$A$3:$A$2037,0),"")</f>
        <v/>
      </c>
      <c r="F1694" s="1" t="str" cm="1">
        <f t="array" ref="F1694">IFERROR(INDEX($A$3:$A$1001,SMALL(IF($D$3:$D$1001&lt;&gt;"",ROW($D$3:$D$1001)-1),ROW(A1694))),"")</f>
        <v/>
      </c>
    </row>
    <row r="1695" spans="1:6">
      <c r="A1695" s="1" t="s">
        <v>23</v>
      </c>
      <c r="B1695" s="3">
        <v>4</v>
      </c>
      <c r="D1695" s="1" t="str">
        <f>IF(COUNTIF($A$3:A1695,A1695)=1,MATCH(A1695,$A$3:$A$2037,0),"")</f>
        <v/>
      </c>
      <c r="F1695" s="1" t="str" cm="1">
        <f t="array" ref="F1695">IFERROR(INDEX($A$3:$A$1001,SMALL(IF($D$3:$D$1001&lt;&gt;"",ROW($D$3:$D$1001)-1),ROW(A1695))),"")</f>
        <v/>
      </c>
    </row>
    <row r="1696" spans="1:6">
      <c r="A1696" s="1" t="s">
        <v>42</v>
      </c>
      <c r="B1696" s="3">
        <v>5</v>
      </c>
      <c r="D1696" s="1" t="str">
        <f>IF(COUNTIF($A$3:A1696,A1696)=1,MATCH(A1696,$A$3:$A$2037,0),"")</f>
        <v/>
      </c>
      <c r="F1696" s="1" t="str" cm="1">
        <f t="array" ref="F1696">IFERROR(INDEX($A$3:$A$1001,SMALL(IF($D$3:$D$1001&lt;&gt;"",ROW($D$3:$D$1001)-1),ROW(A1696))),"")</f>
        <v/>
      </c>
    </row>
    <row r="1697" spans="1:6">
      <c r="A1697" s="1" t="s">
        <v>25</v>
      </c>
      <c r="B1697" s="3">
        <v>4</v>
      </c>
      <c r="D1697" s="1" t="str">
        <f>IF(COUNTIF($A$3:A1697,A1697)=1,MATCH(A1697,$A$3:$A$2037,0),"")</f>
        <v/>
      </c>
      <c r="F1697" s="1" t="str" cm="1">
        <f t="array" ref="F1697">IFERROR(INDEX($A$3:$A$1001,SMALL(IF($D$3:$D$1001&lt;&gt;"",ROW($D$3:$D$1001)-1),ROW(A1697))),"")</f>
        <v/>
      </c>
    </row>
    <row r="1698" spans="1:6">
      <c r="A1698" s="1" t="s">
        <v>43</v>
      </c>
      <c r="B1698" s="3">
        <v>4</v>
      </c>
      <c r="D1698" s="1" t="str">
        <f>IF(COUNTIF($A$3:A1698,A1698)=1,MATCH(A1698,$A$3:$A$2037,0),"")</f>
        <v/>
      </c>
      <c r="F1698" s="1" t="str" cm="1">
        <f t="array" ref="F1698">IFERROR(INDEX($A$3:$A$1001,SMALL(IF($D$3:$D$1001&lt;&gt;"",ROW($D$3:$D$1001)-1),ROW(A1698))),"")</f>
        <v/>
      </c>
    </row>
    <row r="1699" spans="1:6">
      <c r="A1699" s="1" t="s">
        <v>26</v>
      </c>
      <c r="B1699" s="3">
        <v>4</v>
      </c>
      <c r="D1699" s="1" t="str">
        <f>IF(COUNTIF($A$3:A1699,A1699)=1,MATCH(A1699,$A$3:$A$2037,0),"")</f>
        <v/>
      </c>
      <c r="F1699" s="1" t="str" cm="1">
        <f t="array" ref="F1699">IFERROR(INDEX($A$3:$A$1001,SMALL(IF($D$3:$D$1001&lt;&gt;"",ROW($D$3:$D$1001)-1),ROW(A1699))),"")</f>
        <v/>
      </c>
    </row>
    <row r="1700" spans="1:6">
      <c r="A1700" s="1" t="s">
        <v>44</v>
      </c>
      <c r="B1700" s="3">
        <v>4</v>
      </c>
      <c r="D1700" s="1" t="str">
        <f>IF(COUNTIF($A$3:A1700,A1700)=1,MATCH(A1700,$A$3:$A$2037,0),"")</f>
        <v/>
      </c>
      <c r="F1700" s="1" t="str" cm="1">
        <f t="array" ref="F1700">IFERROR(INDEX($A$3:$A$1001,SMALL(IF($D$3:$D$1001&lt;&gt;"",ROW($D$3:$D$1001)-1),ROW(A1700))),"")</f>
        <v/>
      </c>
    </row>
    <row r="1701" spans="1:6">
      <c r="A1701" s="1" t="s">
        <v>27</v>
      </c>
      <c r="B1701" s="3">
        <v>3</v>
      </c>
      <c r="D1701" s="1" t="str">
        <f>IF(COUNTIF($A$3:A1701,A1701)=1,MATCH(A1701,$A$3:$A$2037,0),"")</f>
        <v/>
      </c>
      <c r="F1701" s="1" t="str" cm="1">
        <f t="array" ref="F1701">IFERROR(INDEX($A$3:$A$1001,SMALL(IF($D$3:$D$1001&lt;&gt;"",ROW($D$3:$D$1001)-1),ROW(A1701))),"")</f>
        <v/>
      </c>
    </row>
    <row r="1702" spans="1:6">
      <c r="A1702" s="1" t="s">
        <v>41</v>
      </c>
      <c r="B1702" s="3">
        <v>10</v>
      </c>
      <c r="D1702" s="1" t="str">
        <f>IF(COUNTIF($A$3:A1702,A1702)=1,MATCH(A1702,$A$3:$A$2037,0),"")</f>
        <v/>
      </c>
      <c r="F1702" s="1" t="str" cm="1">
        <f t="array" ref="F1702">IFERROR(INDEX($A$3:$A$1001,SMALL(IF($D$3:$D$1001&lt;&gt;"",ROW($D$3:$D$1001)-1),ROW(A1702))),"")</f>
        <v/>
      </c>
    </row>
    <row r="1703" spans="1:6">
      <c r="A1703" s="1" t="s">
        <v>32</v>
      </c>
      <c r="B1703" s="3">
        <v>9</v>
      </c>
      <c r="D1703" s="1" t="str">
        <f>IF(COUNTIF($A$3:A1703,A1703)=1,MATCH(A1703,$A$3:$A$2037,0),"")</f>
        <v/>
      </c>
      <c r="F1703" s="1" t="str" cm="1">
        <f t="array" ref="F1703">IFERROR(INDEX($A$3:$A$1001,SMALL(IF($D$3:$D$1001&lt;&gt;"",ROW($D$3:$D$1001)-1),ROW(A1703))),"")</f>
        <v/>
      </c>
    </row>
    <row r="1704" spans="1:6">
      <c r="A1704" s="1" t="s">
        <v>18</v>
      </c>
      <c r="B1704" s="3">
        <v>22</v>
      </c>
      <c r="D1704" s="1" t="str">
        <f>IF(COUNTIF($A$3:A1704,A1704)=1,MATCH(A1704,$A$3:$A$2037,0),"")</f>
        <v/>
      </c>
      <c r="F1704" s="1" t="str" cm="1">
        <f t="array" ref="F1704">IFERROR(INDEX($A$3:$A$1001,SMALL(IF($D$3:$D$1001&lt;&gt;"",ROW($D$3:$D$1001)-1),ROW(A1704))),"")</f>
        <v/>
      </c>
    </row>
    <row r="1705" spans="1:6">
      <c r="A1705" s="1" t="s">
        <v>19</v>
      </c>
      <c r="B1705" s="3">
        <v>11</v>
      </c>
      <c r="D1705" s="1" t="str">
        <f>IF(COUNTIF($A$3:A1705,A1705)=1,MATCH(A1705,$A$3:$A$2037,0),"")</f>
        <v/>
      </c>
      <c r="F1705" s="1" t="str" cm="1">
        <f t="array" ref="F1705">IFERROR(INDEX($A$3:$A$1001,SMALL(IF($D$3:$D$1001&lt;&gt;"",ROW($D$3:$D$1001)-1),ROW(A1705))),"")</f>
        <v/>
      </c>
    </row>
    <row r="1706" spans="1:6">
      <c r="A1706" s="1" t="s">
        <v>20</v>
      </c>
      <c r="B1706" s="3">
        <v>18</v>
      </c>
      <c r="D1706" s="1" t="str">
        <f>IF(COUNTIF($A$3:A1706,A1706)=1,MATCH(A1706,$A$3:$A$2037,0),"")</f>
        <v/>
      </c>
      <c r="F1706" s="1" t="str" cm="1">
        <f t="array" ref="F1706">IFERROR(INDEX($A$3:$A$1001,SMALL(IF($D$3:$D$1001&lt;&gt;"",ROW($D$3:$D$1001)-1),ROW(A1706))),"")</f>
        <v/>
      </c>
    </row>
    <row r="1707" spans="1:6">
      <c r="A1707" s="1" t="s">
        <v>35</v>
      </c>
      <c r="B1707" s="3">
        <v>6</v>
      </c>
      <c r="D1707" s="1" t="str">
        <f>IF(COUNTIF($A$3:A1707,A1707)=1,MATCH(A1707,$A$3:$A$2037,0),"")</f>
        <v/>
      </c>
      <c r="F1707" s="1" t="str" cm="1">
        <f t="array" ref="F1707">IFERROR(INDEX($A$3:$A$1001,SMALL(IF($D$3:$D$1001&lt;&gt;"",ROW($D$3:$D$1001)-1),ROW(A1707))),"")</f>
        <v/>
      </c>
    </row>
    <row r="1708" spans="1:6">
      <c r="A1708" s="1" t="s">
        <v>21</v>
      </c>
      <c r="B1708" s="3">
        <v>14</v>
      </c>
      <c r="D1708" s="1" t="str">
        <f>IF(COUNTIF($A$3:A1708,A1708)=1,MATCH(A1708,$A$3:$A$2037,0),"")</f>
        <v/>
      </c>
      <c r="F1708" s="1" t="str" cm="1">
        <f t="array" ref="F1708">IFERROR(INDEX($A$3:$A$1001,SMALL(IF($D$3:$D$1001&lt;&gt;"",ROW($D$3:$D$1001)-1),ROW(A1708))),"")</f>
        <v/>
      </c>
    </row>
    <row r="1709" spans="1:6">
      <c r="A1709" s="1" t="s">
        <v>23</v>
      </c>
      <c r="B1709" s="3">
        <v>13</v>
      </c>
      <c r="D1709" s="1" t="str">
        <f>IF(COUNTIF($A$3:A1709,A1709)=1,MATCH(A1709,$A$3:$A$2037,0),"")</f>
        <v/>
      </c>
      <c r="F1709" s="1" t="str" cm="1">
        <f t="array" ref="F1709">IFERROR(INDEX($A$3:$A$1001,SMALL(IF($D$3:$D$1001&lt;&gt;"",ROW($D$3:$D$1001)-1),ROW(A1709))),"")</f>
        <v/>
      </c>
    </row>
    <row r="1710" spans="1:6">
      <c r="A1710" s="1" t="s">
        <v>36</v>
      </c>
      <c r="B1710" s="3">
        <v>14</v>
      </c>
      <c r="D1710" s="1" t="str">
        <f>IF(COUNTIF($A$3:A1710,A1710)=1,MATCH(A1710,$A$3:$A$2037,0),"")</f>
        <v/>
      </c>
      <c r="F1710" s="1" t="str" cm="1">
        <f t="array" ref="F1710">IFERROR(INDEX($A$3:$A$1001,SMALL(IF($D$3:$D$1001&lt;&gt;"",ROW($D$3:$D$1001)-1),ROW(A1710))),"")</f>
        <v/>
      </c>
    </row>
    <row r="1711" spans="1:6">
      <c r="A1711" s="1" t="s">
        <v>42</v>
      </c>
      <c r="B1711" s="3">
        <v>9</v>
      </c>
      <c r="D1711" s="1" t="str">
        <f>IF(COUNTIF($A$3:A1711,A1711)=1,MATCH(A1711,$A$3:$A$2037,0),"")</f>
        <v/>
      </c>
      <c r="F1711" s="1" t="str" cm="1">
        <f t="array" ref="F1711">IFERROR(INDEX($A$3:$A$1001,SMALL(IF($D$3:$D$1001&lt;&gt;"",ROW($D$3:$D$1001)-1),ROW(A1711))),"")</f>
        <v/>
      </c>
    </row>
    <row r="1712" spans="1:6">
      <c r="A1712" s="1" t="s">
        <v>24</v>
      </c>
      <c r="B1712" s="3">
        <v>13</v>
      </c>
      <c r="D1712" s="1" t="str">
        <f>IF(COUNTIF($A$3:A1712,A1712)=1,MATCH(A1712,$A$3:$A$2037,0),"")</f>
        <v/>
      </c>
      <c r="F1712" s="1" t="str" cm="1">
        <f t="array" ref="F1712">IFERROR(INDEX($A$3:$A$1001,SMALL(IF($D$3:$D$1001&lt;&gt;"",ROW($D$3:$D$1001)-1),ROW(A1712))),"")</f>
        <v/>
      </c>
    </row>
    <row r="1713" spans="1:6">
      <c r="A1713" s="1" t="s">
        <v>25</v>
      </c>
      <c r="B1713" s="3">
        <v>12</v>
      </c>
      <c r="D1713" s="1" t="str">
        <f>IF(COUNTIF($A$3:A1713,A1713)=1,MATCH(A1713,$A$3:$A$2037,0),"")</f>
        <v/>
      </c>
      <c r="F1713" s="1" t="str" cm="1">
        <f t="array" ref="F1713">IFERROR(INDEX($A$3:$A$1001,SMALL(IF($D$3:$D$1001&lt;&gt;"",ROW($D$3:$D$1001)-1),ROW(A1713))),"")</f>
        <v/>
      </c>
    </row>
    <row r="1714" spans="1:6">
      <c r="A1714" s="1" t="s">
        <v>43</v>
      </c>
      <c r="B1714" s="3">
        <v>13</v>
      </c>
      <c r="D1714" s="1" t="str">
        <f>IF(COUNTIF($A$3:A1714,A1714)=1,MATCH(A1714,$A$3:$A$2037,0),"")</f>
        <v/>
      </c>
      <c r="F1714" s="1" t="str" cm="1">
        <f t="array" ref="F1714">IFERROR(INDEX($A$3:$A$1001,SMALL(IF($D$3:$D$1001&lt;&gt;"",ROW($D$3:$D$1001)-1),ROW(A1714))),"")</f>
        <v/>
      </c>
    </row>
    <row r="1715" spans="1:6">
      <c r="A1715" s="1" t="s">
        <v>26</v>
      </c>
      <c r="B1715" s="3">
        <v>4</v>
      </c>
      <c r="D1715" s="1" t="str">
        <f>IF(COUNTIF($A$3:A1715,A1715)=1,MATCH(A1715,$A$3:$A$2037,0),"")</f>
        <v/>
      </c>
      <c r="F1715" s="1" t="str" cm="1">
        <f t="array" ref="F1715">IFERROR(INDEX($A$3:$A$1001,SMALL(IF($D$3:$D$1001&lt;&gt;"",ROW($D$3:$D$1001)-1),ROW(A1715))),"")</f>
        <v/>
      </c>
    </row>
    <row r="1716" spans="1:6">
      <c r="A1716" s="1" t="s">
        <v>44</v>
      </c>
      <c r="B1716" s="3">
        <v>14</v>
      </c>
      <c r="D1716" s="1" t="str">
        <f>IF(COUNTIF($A$3:A1716,A1716)=1,MATCH(A1716,$A$3:$A$2037,0),"")</f>
        <v/>
      </c>
      <c r="F1716" s="1" t="str" cm="1">
        <f t="array" ref="F1716">IFERROR(INDEX($A$3:$A$1001,SMALL(IF($D$3:$D$1001&lt;&gt;"",ROW($D$3:$D$1001)-1),ROW(A1716))),"")</f>
        <v/>
      </c>
    </row>
    <row r="1717" spans="1:6">
      <c r="A1717" s="1" t="s">
        <v>27</v>
      </c>
      <c r="B1717" s="3">
        <v>13</v>
      </c>
      <c r="D1717" s="1" t="str">
        <f>IF(COUNTIF($A$3:A1717,A1717)=1,MATCH(A1717,$A$3:$A$2037,0),"")</f>
        <v/>
      </c>
      <c r="F1717" s="1" t="str" cm="1">
        <f t="array" ref="F1717">IFERROR(INDEX($A$3:$A$1001,SMALL(IF($D$3:$D$1001&lt;&gt;"",ROW($D$3:$D$1001)-1),ROW(A1717))),"")</f>
        <v/>
      </c>
    </row>
    <row r="1718" spans="1:6">
      <c r="A1718" s="1" t="s">
        <v>32</v>
      </c>
      <c r="B1718" s="3">
        <v>9</v>
      </c>
      <c r="D1718" s="1" t="str">
        <f>IF(COUNTIF($A$3:A1718,A1718)=1,MATCH(A1718,$A$3:$A$2037,0),"")</f>
        <v/>
      </c>
      <c r="F1718" s="1" t="str" cm="1">
        <f t="array" ref="F1718">IFERROR(INDEX($A$3:$A$1001,SMALL(IF($D$3:$D$1001&lt;&gt;"",ROW($D$3:$D$1001)-1),ROW(A1718))),"")</f>
        <v/>
      </c>
    </row>
    <row r="1719" spans="1:6">
      <c r="A1719" s="1" t="s">
        <v>16</v>
      </c>
      <c r="B1719" s="3">
        <v>3</v>
      </c>
      <c r="D1719" s="1" t="str">
        <f>IF(COUNTIF($A$3:A1719,A1719)=1,MATCH(A1719,$A$3:$A$2037,0),"")</f>
        <v/>
      </c>
      <c r="F1719" s="1" t="str" cm="1">
        <f t="array" ref="F1719">IFERROR(INDEX($A$3:$A$1001,SMALL(IF($D$3:$D$1001&lt;&gt;"",ROW($D$3:$D$1001)-1),ROW(A1719))),"")</f>
        <v/>
      </c>
    </row>
    <row r="1720" spans="1:6">
      <c r="A1720" s="1" t="s">
        <v>18</v>
      </c>
      <c r="B1720" s="3">
        <v>12</v>
      </c>
      <c r="D1720" s="1" t="str">
        <f>IF(COUNTIF($A$3:A1720,A1720)=1,MATCH(A1720,$A$3:$A$2037,0),"")</f>
        <v/>
      </c>
      <c r="F1720" s="1" t="str" cm="1">
        <f t="array" ref="F1720">IFERROR(INDEX($A$3:$A$1001,SMALL(IF($D$3:$D$1001&lt;&gt;"",ROW($D$3:$D$1001)-1),ROW(A1720))),"")</f>
        <v/>
      </c>
    </row>
    <row r="1721" spans="1:6">
      <c r="A1721" s="1" t="s">
        <v>19</v>
      </c>
      <c r="B1721" s="3">
        <v>9</v>
      </c>
      <c r="D1721" s="1" t="str">
        <f>IF(COUNTIF($A$3:A1721,A1721)=1,MATCH(A1721,$A$3:$A$2037,0),"")</f>
        <v/>
      </c>
      <c r="F1721" s="1" t="str" cm="1">
        <f t="array" ref="F1721">IFERROR(INDEX($A$3:$A$1001,SMALL(IF($D$3:$D$1001&lt;&gt;"",ROW($D$3:$D$1001)-1),ROW(A1721))),"")</f>
        <v/>
      </c>
    </row>
    <row r="1722" spans="1:6">
      <c r="A1722" s="1" t="s">
        <v>33</v>
      </c>
      <c r="B1722" s="3">
        <v>12</v>
      </c>
      <c r="D1722" s="1" t="str">
        <f>IF(COUNTIF($A$3:A1722,A1722)=1,MATCH(A1722,$A$3:$A$2037,0),"")</f>
        <v/>
      </c>
      <c r="F1722" s="1" t="str" cm="1">
        <f t="array" ref="F1722">IFERROR(INDEX($A$3:$A$1001,SMALL(IF($D$3:$D$1001&lt;&gt;"",ROW($D$3:$D$1001)-1),ROW(A1722))),"")</f>
        <v/>
      </c>
    </row>
    <row r="1723" spans="1:6">
      <c r="A1723" s="1" t="s">
        <v>35</v>
      </c>
      <c r="B1723" s="3">
        <v>14</v>
      </c>
      <c r="D1723" s="1" t="str">
        <f>IF(COUNTIF($A$3:A1723,A1723)=1,MATCH(A1723,$A$3:$A$2037,0),"")</f>
        <v/>
      </c>
      <c r="F1723" s="1" t="str" cm="1">
        <f t="array" ref="F1723">IFERROR(INDEX($A$3:$A$1001,SMALL(IF($D$3:$D$1001&lt;&gt;"",ROW($D$3:$D$1001)-1),ROW(A1723))),"")</f>
        <v/>
      </c>
    </row>
    <row r="1724" spans="1:6">
      <c r="A1724" s="1" t="s">
        <v>22</v>
      </c>
      <c r="B1724" s="3">
        <v>11</v>
      </c>
      <c r="D1724" s="1" t="str">
        <f>IF(COUNTIF($A$3:A1724,A1724)=1,MATCH(A1724,$A$3:$A$2037,0),"")</f>
        <v/>
      </c>
      <c r="F1724" s="1" t="str" cm="1">
        <f t="array" ref="F1724">IFERROR(INDEX($A$3:$A$1001,SMALL(IF($D$3:$D$1001&lt;&gt;"",ROW($D$3:$D$1001)-1),ROW(A1724))),"")</f>
        <v/>
      </c>
    </row>
    <row r="1725" spans="1:6">
      <c r="A1725" s="1" t="s">
        <v>23</v>
      </c>
      <c r="B1725" s="3">
        <v>9</v>
      </c>
      <c r="D1725" s="1" t="str">
        <f>IF(COUNTIF($A$3:A1725,A1725)=1,MATCH(A1725,$A$3:$A$2037,0),"")</f>
        <v/>
      </c>
      <c r="F1725" s="1" t="str" cm="1">
        <f t="array" ref="F1725">IFERROR(INDEX($A$3:$A$1001,SMALL(IF($D$3:$D$1001&lt;&gt;"",ROW($D$3:$D$1001)-1),ROW(A1725))),"")</f>
        <v/>
      </c>
    </row>
    <row r="1726" spans="1:6">
      <c r="A1726" s="1" t="s">
        <v>24</v>
      </c>
      <c r="B1726" s="3">
        <v>13</v>
      </c>
      <c r="D1726" s="1" t="str">
        <f>IF(COUNTIF($A$3:A1726,A1726)=1,MATCH(A1726,$A$3:$A$2037,0),"")</f>
        <v/>
      </c>
      <c r="F1726" s="1" t="str" cm="1">
        <f t="array" ref="F1726">IFERROR(INDEX($A$3:$A$1001,SMALL(IF($D$3:$D$1001&lt;&gt;"",ROW($D$3:$D$1001)-1),ROW(A1726))),"")</f>
        <v/>
      </c>
    </row>
    <row r="1727" spans="1:6">
      <c r="A1727" s="1" t="s">
        <v>25</v>
      </c>
      <c r="B1727" s="3">
        <v>17</v>
      </c>
      <c r="D1727" s="1" t="str">
        <f>IF(COUNTIF($A$3:A1727,A1727)=1,MATCH(A1727,$A$3:$A$2037,0),"")</f>
        <v/>
      </c>
      <c r="F1727" s="1" t="str" cm="1">
        <f t="array" ref="F1727">IFERROR(INDEX($A$3:$A$1001,SMALL(IF($D$3:$D$1001&lt;&gt;"",ROW($D$3:$D$1001)-1),ROW(A1727))),"")</f>
        <v/>
      </c>
    </row>
    <row r="1728" spans="1:6">
      <c r="A1728" s="1" t="s">
        <v>43</v>
      </c>
      <c r="B1728" s="3">
        <v>7</v>
      </c>
      <c r="D1728" s="1" t="str">
        <f>IF(COUNTIF($A$3:A1728,A1728)=1,MATCH(A1728,$A$3:$A$2037,0),"")</f>
        <v/>
      </c>
      <c r="F1728" s="1" t="str" cm="1">
        <f t="array" ref="F1728">IFERROR(INDEX($A$3:$A$1001,SMALL(IF($D$3:$D$1001&lt;&gt;"",ROW($D$3:$D$1001)-1),ROW(A1728))),"")</f>
        <v/>
      </c>
    </row>
    <row r="1729" spans="1:6">
      <c r="A1729" s="1" t="s">
        <v>26</v>
      </c>
      <c r="B1729" s="3">
        <v>12</v>
      </c>
      <c r="D1729" s="1" t="str">
        <f>IF(COUNTIF($A$3:A1729,A1729)=1,MATCH(A1729,$A$3:$A$2037,0),"")</f>
        <v/>
      </c>
      <c r="F1729" s="1" t="str" cm="1">
        <f t="array" ref="F1729">IFERROR(INDEX($A$3:$A$1001,SMALL(IF($D$3:$D$1001&lt;&gt;"",ROW($D$3:$D$1001)-1),ROW(A1729))),"")</f>
        <v/>
      </c>
    </row>
    <row r="1730" spans="1:6">
      <c r="A1730" s="1" t="s">
        <v>37</v>
      </c>
      <c r="B1730" s="3">
        <v>14</v>
      </c>
      <c r="D1730" s="1" t="str">
        <f>IF(COUNTIF($A$3:A1730,A1730)=1,MATCH(A1730,$A$3:$A$2037,0),"")</f>
        <v/>
      </c>
      <c r="F1730" s="1" t="str" cm="1">
        <f t="array" ref="F1730">IFERROR(INDEX($A$3:$A$1001,SMALL(IF($D$3:$D$1001&lt;&gt;"",ROW($D$3:$D$1001)-1),ROW(A1730))),"")</f>
        <v/>
      </c>
    </row>
    <row r="1731" spans="1:6">
      <c r="A1731" s="1" t="s">
        <v>27</v>
      </c>
      <c r="B1731" s="3">
        <v>7</v>
      </c>
      <c r="D1731" s="1" t="str">
        <f>IF(COUNTIF($A$3:A1731,A1731)=1,MATCH(A1731,$A$3:$A$2037,0),"")</f>
        <v/>
      </c>
      <c r="F1731" s="1" t="str" cm="1">
        <f t="array" ref="F1731">IFERROR(INDEX($A$3:$A$1001,SMALL(IF($D$3:$D$1001&lt;&gt;"",ROW($D$3:$D$1001)-1),ROW(A1731))),"")</f>
        <v/>
      </c>
    </row>
    <row r="1732" spans="1:6">
      <c r="A1732" s="1" t="s">
        <v>32</v>
      </c>
      <c r="B1732" s="3">
        <v>4</v>
      </c>
      <c r="D1732" s="1" t="str">
        <f>IF(COUNTIF($A$3:A1732,A1732)=1,MATCH(A1732,$A$3:$A$2037,0),"")</f>
        <v/>
      </c>
      <c r="F1732" s="1" t="str" cm="1">
        <f t="array" ref="F1732">IFERROR(INDEX($A$3:$A$1001,SMALL(IF($D$3:$D$1001&lt;&gt;"",ROW($D$3:$D$1001)-1),ROW(A1732))),"")</f>
        <v/>
      </c>
    </row>
    <row r="1733" spans="1:6">
      <c r="A1733" s="1" t="s">
        <v>16</v>
      </c>
      <c r="B1733" s="3">
        <v>6</v>
      </c>
      <c r="D1733" s="1" t="str">
        <f>IF(COUNTIF($A$3:A1733,A1733)=1,MATCH(A1733,$A$3:$A$2037,0),"")</f>
        <v/>
      </c>
      <c r="F1733" s="1" t="str" cm="1">
        <f t="array" ref="F1733">IFERROR(INDEX($A$3:$A$1001,SMALL(IF($D$3:$D$1001&lt;&gt;"",ROW($D$3:$D$1001)-1),ROW(A1733))),"")</f>
        <v/>
      </c>
    </row>
    <row r="1734" spans="1:6">
      <c r="A1734" s="1" t="s">
        <v>18</v>
      </c>
      <c r="B1734" s="3">
        <v>3</v>
      </c>
      <c r="D1734" s="1" t="str">
        <f>IF(COUNTIF($A$3:A1734,A1734)=1,MATCH(A1734,$A$3:$A$2037,0),"")</f>
        <v/>
      </c>
      <c r="F1734" s="1" t="str" cm="1">
        <f t="array" ref="F1734">IFERROR(INDEX($A$3:$A$1001,SMALL(IF($D$3:$D$1001&lt;&gt;"",ROW($D$3:$D$1001)-1),ROW(A1734))),"")</f>
        <v/>
      </c>
    </row>
    <row r="1735" spans="1:6">
      <c r="A1735" s="1" t="s">
        <v>19</v>
      </c>
      <c r="B1735" s="3">
        <v>4</v>
      </c>
      <c r="D1735" s="1" t="str">
        <f>IF(COUNTIF($A$3:A1735,A1735)=1,MATCH(A1735,$A$3:$A$2037,0),"")</f>
        <v/>
      </c>
      <c r="F1735" s="1" t="str" cm="1">
        <f t="array" ref="F1735">IFERROR(INDEX($A$3:$A$1001,SMALL(IF($D$3:$D$1001&lt;&gt;"",ROW($D$3:$D$1001)-1),ROW(A1735))),"")</f>
        <v/>
      </c>
    </row>
    <row r="1736" spans="1:6">
      <c r="A1736" s="1" t="s">
        <v>33</v>
      </c>
      <c r="B1736" s="3">
        <v>4</v>
      </c>
      <c r="D1736" s="1" t="str">
        <f>IF(COUNTIF($A$3:A1736,A1736)=1,MATCH(A1736,$A$3:$A$2037,0),"")</f>
        <v/>
      </c>
      <c r="F1736" s="1" t="str" cm="1">
        <f t="array" ref="F1736">IFERROR(INDEX($A$3:$A$1001,SMALL(IF($D$3:$D$1001&lt;&gt;"",ROW($D$3:$D$1001)-1),ROW(A1736))),"")</f>
        <v/>
      </c>
    </row>
    <row r="1737" spans="1:6">
      <c r="A1737" s="1" t="s">
        <v>35</v>
      </c>
      <c r="B1737" s="3">
        <v>5</v>
      </c>
      <c r="D1737" s="1" t="str">
        <f>IF(COUNTIF($A$3:A1737,A1737)=1,MATCH(A1737,$A$3:$A$2037,0),"")</f>
        <v/>
      </c>
      <c r="F1737" s="1" t="str" cm="1">
        <f t="array" ref="F1737">IFERROR(INDEX($A$3:$A$1001,SMALL(IF($D$3:$D$1001&lt;&gt;"",ROW($D$3:$D$1001)-1),ROW(A1737))),"")</f>
        <v/>
      </c>
    </row>
    <row r="1738" spans="1:6">
      <c r="A1738" s="1" t="s">
        <v>21</v>
      </c>
      <c r="B1738" s="3">
        <v>4</v>
      </c>
      <c r="D1738" s="1" t="str">
        <f>IF(COUNTIF($A$3:A1738,A1738)=1,MATCH(A1738,$A$3:$A$2037,0),"")</f>
        <v/>
      </c>
      <c r="F1738" s="1" t="str" cm="1">
        <f t="array" ref="F1738">IFERROR(INDEX($A$3:$A$1001,SMALL(IF($D$3:$D$1001&lt;&gt;"",ROW($D$3:$D$1001)-1),ROW(A1738))),"")</f>
        <v/>
      </c>
    </row>
    <row r="1739" spans="1:6">
      <c r="A1739" s="1" t="s">
        <v>22</v>
      </c>
      <c r="B1739" s="3">
        <v>5</v>
      </c>
      <c r="D1739" s="1" t="str">
        <f>IF(COUNTIF($A$3:A1739,A1739)=1,MATCH(A1739,$A$3:$A$2037,0),"")</f>
        <v/>
      </c>
      <c r="F1739" s="1" t="str" cm="1">
        <f t="array" ref="F1739">IFERROR(INDEX($A$3:$A$1001,SMALL(IF($D$3:$D$1001&lt;&gt;"",ROW($D$3:$D$1001)-1),ROW(A1739))),"")</f>
        <v/>
      </c>
    </row>
    <row r="1740" spans="1:6">
      <c r="A1740" s="1" t="s">
        <v>23</v>
      </c>
      <c r="B1740" s="3">
        <v>5</v>
      </c>
      <c r="D1740" s="1" t="str">
        <f>IF(COUNTIF($A$3:A1740,A1740)=1,MATCH(A1740,$A$3:$A$2037,0),"")</f>
        <v/>
      </c>
      <c r="F1740" s="1" t="str" cm="1">
        <f t="array" ref="F1740">IFERROR(INDEX($A$3:$A$1001,SMALL(IF($D$3:$D$1001&lt;&gt;"",ROW($D$3:$D$1001)-1),ROW(A1740))),"")</f>
        <v/>
      </c>
    </row>
    <row r="1741" spans="1:6">
      <c r="A1741" s="1" t="s">
        <v>42</v>
      </c>
      <c r="B1741" s="3">
        <v>3</v>
      </c>
      <c r="D1741" s="1" t="str">
        <f>IF(COUNTIF($A$3:A1741,A1741)=1,MATCH(A1741,$A$3:$A$2037,0),"")</f>
        <v/>
      </c>
      <c r="F1741" s="1" t="str" cm="1">
        <f t="array" ref="F1741">IFERROR(INDEX($A$3:$A$1001,SMALL(IF($D$3:$D$1001&lt;&gt;"",ROW($D$3:$D$1001)-1),ROW(A1741))),"")</f>
        <v/>
      </c>
    </row>
    <row r="1742" spans="1:6">
      <c r="A1742" s="1" t="s">
        <v>24</v>
      </c>
      <c r="B1742" s="3">
        <v>5</v>
      </c>
      <c r="D1742" s="1" t="str">
        <f>IF(COUNTIF($A$3:A1742,A1742)=1,MATCH(A1742,$A$3:$A$2037,0),"")</f>
        <v/>
      </c>
      <c r="F1742" s="1" t="str" cm="1">
        <f t="array" ref="F1742">IFERROR(INDEX($A$3:$A$1001,SMALL(IF($D$3:$D$1001&lt;&gt;"",ROW($D$3:$D$1001)-1),ROW(A1742))),"")</f>
        <v/>
      </c>
    </row>
    <row r="1743" spans="1:6">
      <c r="A1743" s="1" t="s">
        <v>25</v>
      </c>
      <c r="B1743" s="3">
        <v>1</v>
      </c>
      <c r="D1743" s="1" t="str">
        <f>IF(COUNTIF($A$3:A1743,A1743)=1,MATCH(A1743,$A$3:$A$2037,0),"")</f>
        <v/>
      </c>
      <c r="F1743" s="1" t="str" cm="1">
        <f t="array" ref="F1743">IFERROR(INDEX($A$3:$A$1001,SMALL(IF($D$3:$D$1001&lt;&gt;"",ROW($D$3:$D$1001)-1),ROW(A1743))),"")</f>
        <v/>
      </c>
    </row>
    <row r="1744" spans="1:6">
      <c r="A1744" s="1" t="s">
        <v>43</v>
      </c>
      <c r="B1744" s="3">
        <v>4</v>
      </c>
      <c r="D1744" s="1" t="str">
        <f>IF(COUNTIF($A$3:A1744,A1744)=1,MATCH(A1744,$A$3:$A$2037,0),"")</f>
        <v/>
      </c>
      <c r="F1744" s="1" t="str" cm="1">
        <f t="array" ref="F1744">IFERROR(INDEX($A$3:$A$1001,SMALL(IF($D$3:$D$1001&lt;&gt;"",ROW($D$3:$D$1001)-1),ROW(A1744))),"")</f>
        <v/>
      </c>
    </row>
    <row r="1745" spans="1:6">
      <c r="A1745" s="1" t="s">
        <v>26</v>
      </c>
      <c r="B1745" s="3">
        <v>5</v>
      </c>
      <c r="D1745" s="1" t="str">
        <f>IF(COUNTIF($A$3:A1745,A1745)=1,MATCH(A1745,$A$3:$A$2037,0),"")</f>
        <v/>
      </c>
      <c r="F1745" s="1" t="str" cm="1">
        <f t="array" ref="F1745">IFERROR(INDEX($A$3:$A$1001,SMALL(IF($D$3:$D$1001&lt;&gt;"",ROW($D$3:$D$1001)-1),ROW(A1745))),"")</f>
        <v/>
      </c>
    </row>
    <row r="1746" spans="1:6">
      <c r="A1746" s="1" t="s">
        <v>44</v>
      </c>
      <c r="B1746" s="3">
        <v>6</v>
      </c>
      <c r="D1746" s="1" t="str">
        <f>IF(COUNTIF($A$3:A1746,A1746)=1,MATCH(A1746,$A$3:$A$2037,0),"")</f>
        <v/>
      </c>
      <c r="F1746" s="1" t="str" cm="1">
        <f t="array" ref="F1746">IFERROR(INDEX($A$3:$A$1001,SMALL(IF($D$3:$D$1001&lt;&gt;"",ROW($D$3:$D$1001)-1),ROW(A1746))),"")</f>
        <v/>
      </c>
    </row>
    <row r="1747" spans="1:6">
      <c r="A1747" s="1" t="s">
        <v>37</v>
      </c>
      <c r="B1747" s="3">
        <v>2</v>
      </c>
      <c r="D1747" s="1" t="str">
        <f>IF(COUNTIF($A$3:A1747,A1747)=1,MATCH(A1747,$A$3:$A$2037,0),"")</f>
        <v/>
      </c>
      <c r="F1747" s="1" t="str" cm="1">
        <f t="array" ref="F1747">IFERROR(INDEX($A$3:$A$1001,SMALL(IF($D$3:$D$1001&lt;&gt;"",ROW($D$3:$D$1001)-1),ROW(A1747))),"")</f>
        <v/>
      </c>
    </row>
    <row r="1748" spans="1:6">
      <c r="A1748" s="1" t="s">
        <v>32</v>
      </c>
      <c r="B1748" s="3">
        <v>13</v>
      </c>
      <c r="D1748" s="1" t="str">
        <f>IF(COUNTIF($A$3:A1748,A1748)=1,MATCH(A1748,$A$3:$A$2037,0),"")</f>
        <v/>
      </c>
      <c r="F1748" s="1" t="str" cm="1">
        <f t="array" ref="F1748">IFERROR(INDEX($A$3:$A$1001,SMALL(IF($D$3:$D$1001&lt;&gt;"",ROW($D$3:$D$1001)-1),ROW(A1748))),"")</f>
        <v/>
      </c>
    </row>
    <row r="1749" spans="1:6">
      <c r="A1749" s="1" t="s">
        <v>16</v>
      </c>
      <c r="B1749" s="3">
        <v>1</v>
      </c>
      <c r="D1749" s="1" t="str">
        <f>IF(COUNTIF($A$3:A1749,A1749)=1,MATCH(A1749,$A$3:$A$2037,0),"")</f>
        <v/>
      </c>
      <c r="F1749" s="1" t="str" cm="1">
        <f t="array" ref="F1749">IFERROR(INDEX($A$3:$A$1001,SMALL(IF($D$3:$D$1001&lt;&gt;"",ROW($D$3:$D$1001)-1),ROW(A1749))),"")</f>
        <v/>
      </c>
    </row>
    <row r="1750" spans="1:6">
      <c r="A1750" s="1" t="s">
        <v>18</v>
      </c>
      <c r="B1750" s="3">
        <v>17</v>
      </c>
      <c r="D1750" s="1" t="str">
        <f>IF(COUNTIF($A$3:A1750,A1750)=1,MATCH(A1750,$A$3:$A$2037,0),"")</f>
        <v/>
      </c>
      <c r="F1750" s="1" t="str" cm="1">
        <f t="array" ref="F1750">IFERROR(INDEX($A$3:$A$1001,SMALL(IF($D$3:$D$1001&lt;&gt;"",ROW($D$3:$D$1001)-1),ROW(A1750))),"")</f>
        <v/>
      </c>
    </row>
    <row r="1751" spans="1:6">
      <c r="A1751" s="1" t="s">
        <v>33</v>
      </c>
      <c r="B1751" s="3">
        <v>15</v>
      </c>
      <c r="D1751" s="1" t="str">
        <f>IF(COUNTIF($A$3:A1751,A1751)=1,MATCH(A1751,$A$3:$A$2037,0),"")</f>
        <v/>
      </c>
      <c r="F1751" s="1" t="str" cm="1">
        <f t="array" ref="F1751">IFERROR(INDEX($A$3:$A$1001,SMALL(IF($D$3:$D$1001&lt;&gt;"",ROW($D$3:$D$1001)-1),ROW(A1751))),"")</f>
        <v/>
      </c>
    </row>
    <row r="1752" spans="1:6">
      <c r="A1752" s="1" t="s">
        <v>35</v>
      </c>
      <c r="B1752" s="3">
        <v>8</v>
      </c>
      <c r="D1752" s="1" t="str">
        <f>IF(COUNTIF($A$3:A1752,A1752)=1,MATCH(A1752,$A$3:$A$2037,0),"")</f>
        <v/>
      </c>
      <c r="F1752" s="1" t="str" cm="1">
        <f t="array" ref="F1752">IFERROR(INDEX($A$3:$A$1001,SMALL(IF($D$3:$D$1001&lt;&gt;"",ROW($D$3:$D$1001)-1),ROW(A1752))),"")</f>
        <v/>
      </c>
    </row>
    <row r="1753" spans="1:6">
      <c r="A1753" s="1" t="s">
        <v>22</v>
      </c>
      <c r="B1753" s="3">
        <v>7</v>
      </c>
      <c r="D1753" s="1" t="str">
        <f>IF(COUNTIF($A$3:A1753,A1753)=1,MATCH(A1753,$A$3:$A$2037,0),"")</f>
        <v/>
      </c>
      <c r="F1753" s="1" t="str" cm="1">
        <f t="array" ref="F1753">IFERROR(INDEX($A$3:$A$1001,SMALL(IF($D$3:$D$1001&lt;&gt;"",ROW($D$3:$D$1001)-1),ROW(A1753))),"")</f>
        <v/>
      </c>
    </row>
    <row r="1754" spans="1:6">
      <c r="A1754" s="1" t="s">
        <v>23</v>
      </c>
      <c r="B1754" s="3">
        <v>15</v>
      </c>
      <c r="D1754" s="1" t="str">
        <f>IF(COUNTIF($A$3:A1754,A1754)=1,MATCH(A1754,$A$3:$A$2037,0),"")</f>
        <v/>
      </c>
      <c r="F1754" s="1" t="str" cm="1">
        <f t="array" ref="F1754">IFERROR(INDEX($A$3:$A$1001,SMALL(IF($D$3:$D$1001&lt;&gt;"",ROW($D$3:$D$1001)-1),ROW(A1754))),"")</f>
        <v/>
      </c>
    </row>
    <row r="1755" spans="1:6">
      <c r="A1755" s="1" t="s">
        <v>42</v>
      </c>
      <c r="B1755" s="3">
        <v>9</v>
      </c>
      <c r="D1755" s="1" t="str">
        <f>IF(COUNTIF($A$3:A1755,A1755)=1,MATCH(A1755,$A$3:$A$2037,0),"")</f>
        <v/>
      </c>
      <c r="F1755" s="1" t="str" cm="1">
        <f t="array" ref="F1755">IFERROR(INDEX($A$3:$A$1001,SMALL(IF($D$3:$D$1001&lt;&gt;"",ROW($D$3:$D$1001)-1),ROW(A1755))),"")</f>
        <v/>
      </c>
    </row>
    <row r="1756" spans="1:6">
      <c r="A1756" s="1" t="s">
        <v>24</v>
      </c>
      <c r="B1756" s="3">
        <v>11</v>
      </c>
      <c r="D1756" s="1" t="str">
        <f>IF(COUNTIF($A$3:A1756,A1756)=1,MATCH(A1756,$A$3:$A$2037,0),"")</f>
        <v/>
      </c>
      <c r="F1756" s="1" t="str" cm="1">
        <f t="array" ref="F1756">IFERROR(INDEX($A$3:$A$1001,SMALL(IF($D$3:$D$1001&lt;&gt;"",ROW($D$3:$D$1001)-1),ROW(A1756))),"")</f>
        <v/>
      </c>
    </row>
    <row r="1757" spans="1:6">
      <c r="A1757" s="1" t="s">
        <v>25</v>
      </c>
      <c r="B1757" s="3">
        <v>10</v>
      </c>
      <c r="D1757" s="1" t="str">
        <f>IF(COUNTIF($A$3:A1757,A1757)=1,MATCH(A1757,$A$3:$A$2037,0),"")</f>
        <v/>
      </c>
      <c r="F1757" s="1" t="str" cm="1">
        <f t="array" ref="F1757">IFERROR(INDEX($A$3:$A$1001,SMALL(IF($D$3:$D$1001&lt;&gt;"",ROW($D$3:$D$1001)-1),ROW(A1757))),"")</f>
        <v/>
      </c>
    </row>
    <row r="1758" spans="1:6">
      <c r="A1758" s="1" t="s">
        <v>43</v>
      </c>
      <c r="B1758" s="3">
        <v>12</v>
      </c>
      <c r="D1758" s="1" t="str">
        <f>IF(COUNTIF($A$3:A1758,A1758)=1,MATCH(A1758,$A$3:$A$2037,0),"")</f>
        <v/>
      </c>
      <c r="F1758" s="1" t="str" cm="1">
        <f t="array" ref="F1758">IFERROR(INDEX($A$3:$A$1001,SMALL(IF($D$3:$D$1001&lt;&gt;"",ROW($D$3:$D$1001)-1),ROW(A1758))),"")</f>
        <v/>
      </c>
    </row>
    <row r="1759" spans="1:6">
      <c r="A1759" s="1" t="s">
        <v>44</v>
      </c>
      <c r="B1759" s="3">
        <v>5</v>
      </c>
      <c r="D1759" s="1" t="str">
        <f>IF(COUNTIF($A$3:A1759,A1759)=1,MATCH(A1759,$A$3:$A$2037,0),"")</f>
        <v/>
      </c>
      <c r="F1759" s="1" t="str" cm="1">
        <f t="array" ref="F1759">IFERROR(INDEX($A$3:$A$1001,SMALL(IF($D$3:$D$1001&lt;&gt;"",ROW($D$3:$D$1001)-1),ROW(A1759))),"")</f>
        <v/>
      </c>
    </row>
    <row r="1760" spans="1:6">
      <c r="A1760" s="1" t="s">
        <v>41</v>
      </c>
      <c r="B1760" s="3">
        <v>13</v>
      </c>
      <c r="D1760" s="1" t="str">
        <f>IF(COUNTIF($A$3:A1760,A1760)=1,MATCH(A1760,$A$3:$A$2037,0),"")</f>
        <v/>
      </c>
      <c r="F1760" s="1" t="str" cm="1">
        <f t="array" ref="F1760">IFERROR(INDEX($A$3:$A$1001,SMALL(IF($D$3:$D$1001&lt;&gt;"",ROW($D$3:$D$1001)-1),ROW(A1760))),"")</f>
        <v/>
      </c>
    </row>
    <row r="1761" spans="1:6">
      <c r="A1761" s="1" t="s">
        <v>16</v>
      </c>
      <c r="B1761" s="3">
        <v>15</v>
      </c>
      <c r="D1761" s="1" t="str">
        <f>IF(COUNTIF($A$3:A1761,A1761)=1,MATCH(A1761,$A$3:$A$2037,0),"")</f>
        <v/>
      </c>
      <c r="F1761" s="1" t="str" cm="1">
        <f t="array" ref="F1761">IFERROR(INDEX($A$3:$A$1001,SMALL(IF($D$3:$D$1001&lt;&gt;"",ROW($D$3:$D$1001)-1),ROW(A1761))),"")</f>
        <v/>
      </c>
    </row>
    <row r="1762" spans="1:6">
      <c r="A1762" s="1" t="s">
        <v>18</v>
      </c>
      <c r="B1762" s="3">
        <v>10</v>
      </c>
      <c r="D1762" s="1" t="str">
        <f>IF(COUNTIF($A$3:A1762,A1762)=1,MATCH(A1762,$A$3:$A$2037,0),"")</f>
        <v/>
      </c>
      <c r="F1762" s="1" t="str" cm="1">
        <f t="array" ref="F1762">IFERROR(INDEX($A$3:$A$1001,SMALL(IF($D$3:$D$1001&lt;&gt;"",ROW($D$3:$D$1001)-1),ROW(A1762))),"")</f>
        <v/>
      </c>
    </row>
    <row r="1763" spans="1:6">
      <c r="A1763" s="1" t="s">
        <v>19</v>
      </c>
      <c r="B1763" s="3">
        <v>20</v>
      </c>
      <c r="D1763" s="1" t="str">
        <f>IF(COUNTIF($A$3:A1763,A1763)=1,MATCH(A1763,$A$3:$A$2037,0),"")</f>
        <v/>
      </c>
      <c r="F1763" s="1" t="str" cm="1">
        <f t="array" ref="F1763">IFERROR(INDEX($A$3:$A$1001,SMALL(IF($D$3:$D$1001&lt;&gt;"",ROW($D$3:$D$1001)-1),ROW(A1763))),"")</f>
        <v/>
      </c>
    </row>
    <row r="1764" spans="1:6">
      <c r="A1764" s="1" t="s">
        <v>20</v>
      </c>
      <c r="B1764" s="3">
        <v>13</v>
      </c>
      <c r="D1764" s="1" t="str">
        <f>IF(COUNTIF($A$3:A1764,A1764)=1,MATCH(A1764,$A$3:$A$2037,0),"")</f>
        <v/>
      </c>
      <c r="F1764" s="1" t="str" cm="1">
        <f t="array" ref="F1764">IFERROR(INDEX($A$3:$A$1001,SMALL(IF($D$3:$D$1001&lt;&gt;"",ROW($D$3:$D$1001)-1),ROW(A1764))),"")</f>
        <v/>
      </c>
    </row>
    <row r="1765" spans="1:6">
      <c r="A1765" s="1" t="s">
        <v>35</v>
      </c>
      <c r="B1765" s="3">
        <v>9</v>
      </c>
      <c r="D1765" s="1" t="str">
        <f>IF(COUNTIF($A$3:A1765,A1765)=1,MATCH(A1765,$A$3:$A$2037,0),"")</f>
        <v/>
      </c>
      <c r="F1765" s="1" t="str" cm="1">
        <f t="array" ref="F1765">IFERROR(INDEX($A$3:$A$1001,SMALL(IF($D$3:$D$1001&lt;&gt;"",ROW($D$3:$D$1001)-1),ROW(A1765))),"")</f>
        <v/>
      </c>
    </row>
    <row r="1766" spans="1:6">
      <c r="A1766" s="1" t="s">
        <v>22</v>
      </c>
      <c r="B1766" s="3">
        <v>16</v>
      </c>
      <c r="D1766" s="1" t="str">
        <f>IF(COUNTIF($A$3:A1766,A1766)=1,MATCH(A1766,$A$3:$A$2037,0),"")</f>
        <v/>
      </c>
      <c r="F1766" s="1" t="str" cm="1">
        <f t="array" ref="F1766">IFERROR(INDEX($A$3:$A$1001,SMALL(IF($D$3:$D$1001&lt;&gt;"",ROW($D$3:$D$1001)-1),ROW(A1766))),"")</f>
        <v/>
      </c>
    </row>
    <row r="1767" spans="1:6">
      <c r="A1767" s="1" t="s">
        <v>23</v>
      </c>
      <c r="B1767" s="3">
        <v>10</v>
      </c>
      <c r="D1767" s="1" t="str">
        <f>IF(COUNTIF($A$3:A1767,A1767)=1,MATCH(A1767,$A$3:$A$2037,0),"")</f>
        <v/>
      </c>
      <c r="F1767" s="1" t="str" cm="1">
        <f t="array" ref="F1767">IFERROR(INDEX($A$3:$A$1001,SMALL(IF($D$3:$D$1001&lt;&gt;"",ROW($D$3:$D$1001)-1),ROW(A1767))),"")</f>
        <v/>
      </c>
    </row>
    <row r="1768" spans="1:6">
      <c r="A1768" s="1" t="s">
        <v>42</v>
      </c>
      <c r="B1768" s="3">
        <v>18</v>
      </c>
      <c r="D1768" s="1" t="str">
        <f>IF(COUNTIF($A$3:A1768,A1768)=1,MATCH(A1768,$A$3:$A$2037,0),"")</f>
        <v/>
      </c>
      <c r="F1768" s="1" t="str" cm="1">
        <f t="array" ref="F1768">IFERROR(INDEX($A$3:$A$1001,SMALL(IF($D$3:$D$1001&lt;&gt;"",ROW($D$3:$D$1001)-1),ROW(A1768))),"")</f>
        <v/>
      </c>
    </row>
    <row r="1769" spans="1:6">
      <c r="A1769" s="1" t="s">
        <v>24</v>
      </c>
      <c r="B1769" s="3">
        <v>6</v>
      </c>
      <c r="D1769" s="1" t="str">
        <f>IF(COUNTIF($A$3:A1769,A1769)=1,MATCH(A1769,$A$3:$A$2037,0),"")</f>
        <v/>
      </c>
      <c r="F1769" s="1" t="str" cm="1">
        <f t="array" ref="F1769">IFERROR(INDEX($A$3:$A$1001,SMALL(IF($D$3:$D$1001&lt;&gt;"",ROW($D$3:$D$1001)-1),ROW(A1769))),"")</f>
        <v/>
      </c>
    </row>
    <row r="1770" spans="1:6">
      <c r="A1770" s="1" t="s">
        <v>25</v>
      </c>
      <c r="B1770" s="3">
        <v>11</v>
      </c>
      <c r="D1770" s="1" t="str">
        <f>IF(COUNTIF($A$3:A1770,A1770)=1,MATCH(A1770,$A$3:$A$2037,0),"")</f>
        <v/>
      </c>
      <c r="F1770" s="1" t="str" cm="1">
        <f t="array" ref="F1770">IFERROR(INDEX($A$3:$A$1001,SMALL(IF($D$3:$D$1001&lt;&gt;"",ROW($D$3:$D$1001)-1),ROW(A1770))),"")</f>
        <v/>
      </c>
    </row>
    <row r="1771" spans="1:6">
      <c r="A1771" s="1" t="s">
        <v>43</v>
      </c>
      <c r="B1771" s="3">
        <v>19</v>
      </c>
      <c r="D1771" s="1" t="str">
        <f>IF(COUNTIF($A$3:A1771,A1771)=1,MATCH(A1771,$A$3:$A$2037,0),"")</f>
        <v/>
      </c>
      <c r="F1771" s="1" t="str" cm="1">
        <f t="array" ref="F1771">IFERROR(INDEX($A$3:$A$1001,SMALL(IF($D$3:$D$1001&lt;&gt;"",ROW($D$3:$D$1001)-1),ROW(A1771))),"")</f>
        <v/>
      </c>
    </row>
    <row r="1772" spans="1:6">
      <c r="A1772" s="1" t="s">
        <v>26</v>
      </c>
      <c r="B1772" s="3">
        <v>11</v>
      </c>
      <c r="D1772" s="1" t="str">
        <f>IF(COUNTIF($A$3:A1772,A1772)=1,MATCH(A1772,$A$3:$A$2037,0),"")</f>
        <v/>
      </c>
      <c r="F1772" s="1" t="str" cm="1">
        <f t="array" ref="F1772">IFERROR(INDEX($A$3:$A$1001,SMALL(IF($D$3:$D$1001&lt;&gt;"",ROW($D$3:$D$1001)-1),ROW(A1772))),"")</f>
        <v/>
      </c>
    </row>
    <row r="1773" spans="1:6">
      <c r="A1773" s="1" t="s">
        <v>44</v>
      </c>
      <c r="B1773" s="3">
        <v>9</v>
      </c>
      <c r="D1773" s="1" t="str">
        <f>IF(COUNTIF($A$3:A1773,A1773)=1,MATCH(A1773,$A$3:$A$2037,0),"")</f>
        <v/>
      </c>
      <c r="F1773" s="1" t="str" cm="1">
        <f t="array" ref="F1773">IFERROR(INDEX($A$3:$A$1001,SMALL(IF($D$3:$D$1001&lt;&gt;"",ROW($D$3:$D$1001)-1),ROW(A1773))),"")</f>
        <v/>
      </c>
    </row>
    <row r="1774" spans="1:6">
      <c r="A1774" s="1" t="s">
        <v>41</v>
      </c>
      <c r="B1774" s="3">
        <v>2</v>
      </c>
      <c r="D1774" s="1" t="str">
        <f>IF(COUNTIF($A$3:A1774,A1774)=1,MATCH(A1774,$A$3:$A$2037,0),"")</f>
        <v/>
      </c>
      <c r="F1774" s="1" t="str" cm="1">
        <f t="array" ref="F1774">IFERROR(INDEX($A$3:$A$1001,SMALL(IF($D$3:$D$1001&lt;&gt;"",ROW($D$3:$D$1001)-1),ROW(A1774))),"")</f>
        <v/>
      </c>
    </row>
    <row r="1775" spans="1:6">
      <c r="A1775" s="1" t="s">
        <v>32</v>
      </c>
      <c r="B1775" s="3">
        <v>7</v>
      </c>
      <c r="D1775" s="1" t="str">
        <f>IF(COUNTIF($A$3:A1775,A1775)=1,MATCH(A1775,$A$3:$A$2037,0),"")</f>
        <v/>
      </c>
      <c r="F1775" s="1" t="str" cm="1">
        <f t="array" ref="F1775">IFERROR(INDEX($A$3:$A$1001,SMALL(IF($D$3:$D$1001&lt;&gt;"",ROW($D$3:$D$1001)-1),ROW(A1775))),"")</f>
        <v/>
      </c>
    </row>
    <row r="1776" spans="1:6">
      <c r="A1776" s="1" t="s">
        <v>18</v>
      </c>
      <c r="B1776" s="3">
        <v>8</v>
      </c>
      <c r="D1776" s="1" t="str">
        <f>IF(COUNTIF($A$3:A1776,A1776)=1,MATCH(A1776,$A$3:$A$2037,0),"")</f>
        <v/>
      </c>
      <c r="F1776" s="1" t="str" cm="1">
        <f t="array" ref="F1776">IFERROR(INDEX($A$3:$A$1001,SMALL(IF($D$3:$D$1001&lt;&gt;"",ROW($D$3:$D$1001)-1),ROW(A1776))),"")</f>
        <v/>
      </c>
    </row>
    <row r="1777" spans="1:6">
      <c r="A1777" s="1" t="s">
        <v>19</v>
      </c>
      <c r="B1777" s="3">
        <v>5</v>
      </c>
      <c r="D1777" s="1" t="str">
        <f>IF(COUNTIF($A$3:A1777,A1777)=1,MATCH(A1777,$A$3:$A$2037,0),"")</f>
        <v/>
      </c>
      <c r="F1777" s="1" t="str" cm="1">
        <f t="array" ref="F1777">IFERROR(INDEX($A$3:$A$1001,SMALL(IF($D$3:$D$1001&lt;&gt;"",ROW($D$3:$D$1001)-1),ROW(A1777))),"")</f>
        <v/>
      </c>
    </row>
    <row r="1778" spans="1:6">
      <c r="A1778" s="1" t="s">
        <v>33</v>
      </c>
      <c r="B1778" s="3">
        <v>3</v>
      </c>
      <c r="D1778" s="1" t="str">
        <f>IF(COUNTIF($A$3:A1778,A1778)=1,MATCH(A1778,$A$3:$A$2037,0),"")</f>
        <v/>
      </c>
      <c r="F1778" s="1" t="str" cm="1">
        <f t="array" ref="F1778">IFERROR(INDEX($A$3:$A$1001,SMALL(IF($D$3:$D$1001&lt;&gt;"",ROW($D$3:$D$1001)-1),ROW(A1778))),"")</f>
        <v/>
      </c>
    </row>
    <row r="1779" spans="1:6">
      <c r="A1779" s="1" t="s">
        <v>35</v>
      </c>
      <c r="B1779" s="3">
        <v>9</v>
      </c>
      <c r="D1779" s="1" t="str">
        <f>IF(COUNTIF($A$3:A1779,A1779)=1,MATCH(A1779,$A$3:$A$2037,0),"")</f>
        <v/>
      </c>
      <c r="F1779" s="1" t="str" cm="1">
        <f t="array" ref="F1779">IFERROR(INDEX($A$3:$A$1001,SMALL(IF($D$3:$D$1001&lt;&gt;"",ROW($D$3:$D$1001)-1),ROW(A1779))),"")</f>
        <v/>
      </c>
    </row>
    <row r="1780" spans="1:6">
      <c r="A1780" s="1" t="s">
        <v>22</v>
      </c>
      <c r="B1780" s="3">
        <v>13</v>
      </c>
      <c r="D1780" s="1" t="str">
        <f>IF(COUNTIF($A$3:A1780,A1780)=1,MATCH(A1780,$A$3:$A$2037,0),"")</f>
        <v/>
      </c>
      <c r="F1780" s="1" t="str" cm="1">
        <f t="array" ref="F1780">IFERROR(INDEX($A$3:$A$1001,SMALL(IF($D$3:$D$1001&lt;&gt;"",ROW($D$3:$D$1001)-1),ROW(A1780))),"")</f>
        <v/>
      </c>
    </row>
    <row r="1781" spans="1:6">
      <c r="A1781" s="1" t="s">
        <v>23</v>
      </c>
      <c r="B1781" s="3">
        <v>9</v>
      </c>
      <c r="D1781" s="1" t="str">
        <f>IF(COUNTIF($A$3:A1781,A1781)=1,MATCH(A1781,$A$3:$A$2037,0),"")</f>
        <v/>
      </c>
      <c r="F1781" s="1" t="str" cm="1">
        <f t="array" ref="F1781">IFERROR(INDEX($A$3:$A$1001,SMALL(IF($D$3:$D$1001&lt;&gt;"",ROW($D$3:$D$1001)-1),ROW(A1781))),"")</f>
        <v/>
      </c>
    </row>
    <row r="1782" spans="1:6">
      <c r="A1782" s="1" t="s">
        <v>42</v>
      </c>
      <c r="B1782" s="3">
        <v>11</v>
      </c>
      <c r="D1782" s="1" t="str">
        <f>IF(COUNTIF($A$3:A1782,A1782)=1,MATCH(A1782,$A$3:$A$2037,0),"")</f>
        <v/>
      </c>
      <c r="F1782" s="1" t="str" cm="1">
        <f t="array" ref="F1782">IFERROR(INDEX($A$3:$A$1001,SMALL(IF($D$3:$D$1001&lt;&gt;"",ROW($D$3:$D$1001)-1),ROW(A1782))),"")</f>
        <v/>
      </c>
    </row>
    <row r="1783" spans="1:6">
      <c r="A1783" s="1" t="s">
        <v>24</v>
      </c>
      <c r="B1783" s="3">
        <v>7</v>
      </c>
      <c r="D1783" s="1" t="str">
        <f>IF(COUNTIF($A$3:A1783,A1783)=1,MATCH(A1783,$A$3:$A$2037,0),"")</f>
        <v/>
      </c>
      <c r="F1783" s="1" t="str" cm="1">
        <f t="array" ref="F1783">IFERROR(INDEX($A$3:$A$1001,SMALL(IF($D$3:$D$1001&lt;&gt;"",ROW($D$3:$D$1001)-1),ROW(A1783))),"")</f>
        <v/>
      </c>
    </row>
    <row r="1784" spans="1:6">
      <c r="A1784" s="1" t="s">
        <v>43</v>
      </c>
      <c r="B1784" s="3">
        <v>10</v>
      </c>
      <c r="D1784" s="1" t="str">
        <f>IF(COUNTIF($A$3:A1784,A1784)=1,MATCH(A1784,$A$3:$A$2037,0),"")</f>
        <v/>
      </c>
      <c r="F1784" s="1" t="str" cm="1">
        <f t="array" ref="F1784">IFERROR(INDEX($A$3:$A$1001,SMALL(IF($D$3:$D$1001&lt;&gt;"",ROW($D$3:$D$1001)-1),ROW(A1784))),"")</f>
        <v/>
      </c>
    </row>
    <row r="1785" spans="1:6">
      <c r="A1785" s="1" t="s">
        <v>37</v>
      </c>
      <c r="B1785" s="3">
        <v>9</v>
      </c>
      <c r="D1785" s="1" t="str">
        <f>IF(COUNTIF($A$3:A1785,A1785)=1,MATCH(A1785,$A$3:$A$2037,0),"")</f>
        <v/>
      </c>
      <c r="F1785" s="1" t="str" cm="1">
        <f t="array" ref="F1785">IFERROR(INDEX($A$3:$A$1001,SMALL(IF($D$3:$D$1001&lt;&gt;"",ROW($D$3:$D$1001)-1),ROW(A1785))),"")</f>
        <v/>
      </c>
    </row>
    <row r="1786" spans="1:6">
      <c r="A1786" s="1" t="s">
        <v>41</v>
      </c>
      <c r="B1786" s="3">
        <v>15</v>
      </c>
      <c r="D1786" s="1" t="str">
        <f>IF(COUNTIF($A$3:A1786,A1786)=1,MATCH(A1786,$A$3:$A$2037,0),"")</f>
        <v/>
      </c>
      <c r="F1786" s="1" t="str" cm="1">
        <f t="array" ref="F1786">IFERROR(INDEX($A$3:$A$1001,SMALL(IF($D$3:$D$1001&lt;&gt;"",ROW($D$3:$D$1001)-1),ROW(A1786))),"")</f>
        <v/>
      </c>
    </row>
    <row r="1787" spans="1:6">
      <c r="A1787" s="1" t="s">
        <v>16</v>
      </c>
      <c r="B1787" s="3">
        <v>16</v>
      </c>
      <c r="D1787" s="1" t="str">
        <f>IF(COUNTIF($A$3:A1787,A1787)=1,MATCH(A1787,$A$3:$A$2037,0),"")</f>
        <v/>
      </c>
      <c r="F1787" s="1" t="str" cm="1">
        <f t="array" ref="F1787">IFERROR(INDEX($A$3:$A$1001,SMALL(IF($D$3:$D$1001&lt;&gt;"",ROW($D$3:$D$1001)-1),ROW(A1787))),"")</f>
        <v/>
      </c>
    </row>
    <row r="1788" spans="1:6">
      <c r="A1788" s="1" t="s">
        <v>18</v>
      </c>
      <c r="B1788" s="3">
        <v>16</v>
      </c>
      <c r="D1788" s="1" t="str">
        <f>IF(COUNTIF($A$3:A1788,A1788)=1,MATCH(A1788,$A$3:$A$2037,0),"")</f>
        <v/>
      </c>
      <c r="F1788" s="1" t="str" cm="1">
        <f t="array" ref="F1788">IFERROR(INDEX($A$3:$A$1001,SMALL(IF($D$3:$D$1001&lt;&gt;"",ROW($D$3:$D$1001)-1),ROW(A1788))),"")</f>
        <v/>
      </c>
    </row>
    <row r="1789" spans="1:6">
      <c r="A1789" s="1" t="s">
        <v>19</v>
      </c>
      <c r="B1789" s="3">
        <v>14</v>
      </c>
      <c r="D1789" s="1" t="str">
        <f>IF(COUNTIF($A$3:A1789,A1789)=1,MATCH(A1789,$A$3:$A$2037,0),"")</f>
        <v/>
      </c>
      <c r="F1789" s="1" t="str" cm="1">
        <f t="array" ref="F1789">IFERROR(INDEX($A$3:$A$1001,SMALL(IF($D$3:$D$1001&lt;&gt;"",ROW($D$3:$D$1001)-1),ROW(A1789))),"")</f>
        <v/>
      </c>
    </row>
    <row r="1790" spans="1:6">
      <c r="A1790" s="1" t="s">
        <v>20</v>
      </c>
      <c r="B1790" s="3">
        <v>5</v>
      </c>
      <c r="D1790" s="1" t="str">
        <f>IF(COUNTIF($A$3:A1790,A1790)=1,MATCH(A1790,$A$3:$A$2037,0),"")</f>
        <v/>
      </c>
      <c r="F1790" s="1" t="str" cm="1">
        <f t="array" ref="F1790">IFERROR(INDEX($A$3:$A$1001,SMALL(IF($D$3:$D$1001&lt;&gt;"",ROW($D$3:$D$1001)-1),ROW(A1790))),"")</f>
        <v/>
      </c>
    </row>
    <row r="1791" spans="1:6">
      <c r="A1791" s="1" t="s">
        <v>33</v>
      </c>
      <c r="B1791" s="3">
        <v>9</v>
      </c>
      <c r="D1791" s="1" t="str">
        <f>IF(COUNTIF($A$3:A1791,A1791)=1,MATCH(A1791,$A$3:$A$2037,0),"")</f>
        <v/>
      </c>
      <c r="F1791" s="1" t="str" cm="1">
        <f t="array" ref="F1791">IFERROR(INDEX($A$3:$A$1001,SMALL(IF($D$3:$D$1001&lt;&gt;"",ROW($D$3:$D$1001)-1),ROW(A1791))),"")</f>
        <v/>
      </c>
    </row>
    <row r="1792" spans="1:6">
      <c r="A1792" s="1" t="s">
        <v>35</v>
      </c>
      <c r="B1792" s="3">
        <v>7</v>
      </c>
      <c r="D1792" s="1" t="str">
        <f>IF(COUNTIF($A$3:A1792,A1792)=1,MATCH(A1792,$A$3:$A$2037,0),"")</f>
        <v/>
      </c>
      <c r="F1792" s="1" t="str" cm="1">
        <f t="array" ref="F1792">IFERROR(INDEX($A$3:$A$1001,SMALL(IF($D$3:$D$1001&lt;&gt;"",ROW($D$3:$D$1001)-1),ROW(A1792))),"")</f>
        <v/>
      </c>
    </row>
    <row r="1793" spans="1:6">
      <c r="A1793" s="1" t="s">
        <v>22</v>
      </c>
      <c r="B1793" s="3">
        <v>10</v>
      </c>
      <c r="D1793" s="1" t="str">
        <f>IF(COUNTIF($A$3:A1793,A1793)=1,MATCH(A1793,$A$3:$A$2037,0),"")</f>
        <v/>
      </c>
      <c r="F1793" s="1" t="str" cm="1">
        <f t="array" ref="F1793">IFERROR(INDEX($A$3:$A$1001,SMALL(IF($D$3:$D$1001&lt;&gt;"",ROW($D$3:$D$1001)-1),ROW(A1793))),"")</f>
        <v/>
      </c>
    </row>
    <row r="1794" spans="1:6">
      <c r="A1794" s="1" t="s">
        <v>23</v>
      </c>
      <c r="B1794" s="3">
        <v>13</v>
      </c>
      <c r="D1794" s="1" t="str">
        <f>IF(COUNTIF($A$3:A1794,A1794)=1,MATCH(A1794,$A$3:$A$2037,0),"")</f>
        <v/>
      </c>
      <c r="F1794" s="1" t="str" cm="1">
        <f t="array" ref="F1794">IFERROR(INDEX($A$3:$A$1001,SMALL(IF($D$3:$D$1001&lt;&gt;"",ROW($D$3:$D$1001)-1),ROW(A1794))),"")</f>
        <v/>
      </c>
    </row>
    <row r="1795" spans="1:6">
      <c r="A1795" s="1" t="s">
        <v>36</v>
      </c>
      <c r="B1795" s="3">
        <v>20</v>
      </c>
      <c r="D1795" s="1" t="str">
        <f>IF(COUNTIF($A$3:A1795,A1795)=1,MATCH(A1795,$A$3:$A$2037,0),"")</f>
        <v/>
      </c>
      <c r="F1795" s="1" t="str" cm="1">
        <f t="array" ref="F1795">IFERROR(INDEX($A$3:$A$1001,SMALL(IF($D$3:$D$1001&lt;&gt;"",ROW($D$3:$D$1001)-1),ROW(A1795))),"")</f>
        <v/>
      </c>
    </row>
    <row r="1796" spans="1:6">
      <c r="A1796" s="1" t="s">
        <v>42</v>
      </c>
      <c r="B1796" s="3">
        <v>15</v>
      </c>
      <c r="D1796" s="1" t="str">
        <f>IF(COUNTIF($A$3:A1796,A1796)=1,MATCH(A1796,$A$3:$A$2037,0),"")</f>
        <v/>
      </c>
      <c r="F1796" s="1" t="str" cm="1">
        <f t="array" ref="F1796">IFERROR(INDEX($A$3:$A$1001,SMALL(IF($D$3:$D$1001&lt;&gt;"",ROW($D$3:$D$1001)-1),ROW(A1796))),"")</f>
        <v/>
      </c>
    </row>
    <row r="1797" spans="1:6">
      <c r="A1797" s="1" t="s">
        <v>24</v>
      </c>
      <c r="B1797" s="3">
        <v>11</v>
      </c>
      <c r="D1797" s="1" t="str">
        <f>IF(COUNTIF($A$3:A1797,A1797)=1,MATCH(A1797,$A$3:$A$2037,0),"")</f>
        <v/>
      </c>
      <c r="F1797" s="1" t="str" cm="1">
        <f t="array" ref="F1797">IFERROR(INDEX($A$3:$A$1001,SMALL(IF($D$3:$D$1001&lt;&gt;"",ROW($D$3:$D$1001)-1),ROW(A1797))),"")</f>
        <v/>
      </c>
    </row>
    <row r="1798" spans="1:6">
      <c r="A1798" s="1" t="s">
        <v>25</v>
      </c>
      <c r="B1798" s="3">
        <v>7</v>
      </c>
      <c r="D1798" s="1" t="str">
        <f>IF(COUNTIF($A$3:A1798,A1798)=1,MATCH(A1798,$A$3:$A$2037,0),"")</f>
        <v/>
      </c>
      <c r="F1798" s="1" t="str" cm="1">
        <f t="array" ref="F1798">IFERROR(INDEX($A$3:$A$1001,SMALL(IF($D$3:$D$1001&lt;&gt;"",ROW($D$3:$D$1001)-1),ROW(A1798))),"")</f>
        <v/>
      </c>
    </row>
    <row r="1799" spans="1:6">
      <c r="A1799" s="1" t="s">
        <v>43</v>
      </c>
      <c r="B1799" s="3">
        <v>10</v>
      </c>
      <c r="D1799" s="1" t="str">
        <f>IF(COUNTIF($A$3:A1799,A1799)=1,MATCH(A1799,$A$3:$A$2037,0),"")</f>
        <v/>
      </c>
      <c r="F1799" s="1" t="str" cm="1">
        <f t="array" ref="F1799">IFERROR(INDEX($A$3:$A$1001,SMALL(IF($D$3:$D$1001&lt;&gt;"",ROW($D$3:$D$1001)-1),ROW(A1799))),"")</f>
        <v/>
      </c>
    </row>
    <row r="1800" spans="1:6">
      <c r="A1800" s="1" t="s">
        <v>26</v>
      </c>
      <c r="B1800" s="3">
        <v>16</v>
      </c>
      <c r="D1800" s="1" t="str">
        <f>IF(COUNTIF($A$3:A1800,A1800)=1,MATCH(A1800,$A$3:$A$2037,0),"")</f>
        <v/>
      </c>
      <c r="F1800" s="1" t="str" cm="1">
        <f t="array" ref="F1800">IFERROR(INDEX($A$3:$A$1001,SMALL(IF($D$3:$D$1001&lt;&gt;"",ROW($D$3:$D$1001)-1),ROW(A1800))),"")</f>
        <v/>
      </c>
    </row>
    <row r="1801" spans="1:6">
      <c r="A1801" s="1" t="s">
        <v>44</v>
      </c>
      <c r="B1801" s="3">
        <v>13</v>
      </c>
      <c r="D1801" s="1" t="str">
        <f>IF(COUNTIF($A$3:A1801,A1801)=1,MATCH(A1801,$A$3:$A$2037,0),"")</f>
        <v/>
      </c>
      <c r="F1801" s="1" t="str" cm="1">
        <f t="array" ref="F1801">IFERROR(INDEX($A$3:$A$1001,SMALL(IF($D$3:$D$1001&lt;&gt;"",ROW($D$3:$D$1001)-1),ROW(A1801))),"")</f>
        <v/>
      </c>
    </row>
    <row r="1802" spans="1:6">
      <c r="A1802" s="1" t="s">
        <v>37</v>
      </c>
      <c r="B1802" s="3">
        <v>9</v>
      </c>
      <c r="D1802" s="1" t="str">
        <f>IF(COUNTIF($A$3:A1802,A1802)=1,MATCH(A1802,$A$3:$A$2037,0),"")</f>
        <v/>
      </c>
      <c r="F1802" s="1" t="str" cm="1">
        <f t="array" ref="F1802">IFERROR(INDEX($A$3:$A$1001,SMALL(IF($D$3:$D$1001&lt;&gt;"",ROW($D$3:$D$1001)-1),ROW(A1802))),"")</f>
        <v/>
      </c>
    </row>
    <row r="1803" spans="1:6">
      <c r="A1803" s="1" t="s">
        <v>27</v>
      </c>
      <c r="B1803" s="3">
        <v>12</v>
      </c>
      <c r="D1803" s="1" t="str">
        <f>IF(COUNTIF($A$3:A1803,A1803)=1,MATCH(A1803,$A$3:$A$2037,0),"")</f>
        <v/>
      </c>
      <c r="F1803" s="1" t="str" cm="1">
        <f t="array" ref="F1803">IFERROR(INDEX($A$3:$A$1001,SMALL(IF($D$3:$D$1001&lt;&gt;"",ROW($D$3:$D$1001)-1),ROW(A1803))),"")</f>
        <v/>
      </c>
    </row>
    <row r="1804" spans="1:6">
      <c r="A1804" s="1" t="s">
        <v>41</v>
      </c>
      <c r="B1804" s="3">
        <v>10</v>
      </c>
      <c r="D1804" s="1" t="str">
        <f>IF(COUNTIF($A$3:A1804,A1804)=1,MATCH(A1804,$A$3:$A$2037,0),"")</f>
        <v/>
      </c>
      <c r="F1804" s="1" t="str" cm="1">
        <f t="array" ref="F1804">IFERROR(INDEX($A$3:$A$1001,SMALL(IF($D$3:$D$1001&lt;&gt;"",ROW($D$3:$D$1001)-1),ROW(A1804))),"")</f>
        <v/>
      </c>
    </row>
    <row r="1805" spans="1:6">
      <c r="A1805" s="1" t="s">
        <v>32</v>
      </c>
      <c r="B1805" s="3">
        <v>9</v>
      </c>
      <c r="D1805" s="1" t="str">
        <f>IF(COUNTIF($A$3:A1805,A1805)=1,MATCH(A1805,$A$3:$A$2037,0),"")</f>
        <v/>
      </c>
      <c r="F1805" s="1" t="str" cm="1">
        <f t="array" ref="F1805">IFERROR(INDEX($A$3:$A$1001,SMALL(IF($D$3:$D$1001&lt;&gt;"",ROW($D$3:$D$1001)-1),ROW(A1805))),"")</f>
        <v/>
      </c>
    </row>
    <row r="1806" spans="1:6">
      <c r="A1806" s="1" t="s">
        <v>18</v>
      </c>
      <c r="B1806" s="3">
        <v>9</v>
      </c>
      <c r="D1806" s="1" t="str">
        <f>IF(COUNTIF($A$3:A1806,A1806)=1,MATCH(A1806,$A$3:$A$2037,0),"")</f>
        <v/>
      </c>
      <c r="F1806" s="1" t="str" cm="1">
        <f t="array" ref="F1806">IFERROR(INDEX($A$3:$A$1001,SMALL(IF($D$3:$D$1001&lt;&gt;"",ROW($D$3:$D$1001)-1),ROW(A1806))),"")</f>
        <v/>
      </c>
    </row>
    <row r="1807" spans="1:6">
      <c r="A1807" s="1" t="s">
        <v>19</v>
      </c>
      <c r="B1807" s="3">
        <v>14</v>
      </c>
      <c r="D1807" s="1" t="str">
        <f>IF(COUNTIF($A$3:A1807,A1807)=1,MATCH(A1807,$A$3:$A$2037,0),"")</f>
        <v/>
      </c>
      <c r="F1807" s="1" t="str" cm="1">
        <f t="array" ref="F1807">IFERROR(INDEX($A$3:$A$1001,SMALL(IF($D$3:$D$1001&lt;&gt;"",ROW($D$3:$D$1001)-1),ROW(A1807))),"")</f>
        <v/>
      </c>
    </row>
    <row r="1808" spans="1:6">
      <c r="A1808" s="1" t="s">
        <v>33</v>
      </c>
      <c r="B1808" s="3">
        <v>16</v>
      </c>
      <c r="D1808" s="1" t="str">
        <f>IF(COUNTIF($A$3:A1808,A1808)=1,MATCH(A1808,$A$3:$A$2037,0),"")</f>
        <v/>
      </c>
      <c r="F1808" s="1" t="str" cm="1">
        <f t="array" ref="F1808">IFERROR(INDEX($A$3:$A$1001,SMALL(IF($D$3:$D$1001&lt;&gt;"",ROW($D$3:$D$1001)-1),ROW(A1808))),"")</f>
        <v/>
      </c>
    </row>
    <row r="1809" spans="1:6">
      <c r="A1809" s="1" t="s">
        <v>35</v>
      </c>
      <c r="B1809" s="3">
        <v>15</v>
      </c>
      <c r="D1809" s="1" t="str">
        <f>IF(COUNTIF($A$3:A1809,A1809)=1,MATCH(A1809,$A$3:$A$2037,0),"")</f>
        <v/>
      </c>
      <c r="F1809" s="1" t="str" cm="1">
        <f t="array" ref="F1809">IFERROR(INDEX($A$3:$A$1001,SMALL(IF($D$3:$D$1001&lt;&gt;"",ROW($D$3:$D$1001)-1),ROW(A1809))),"")</f>
        <v/>
      </c>
    </row>
    <row r="1810" spans="1:6">
      <c r="A1810" s="1" t="s">
        <v>21</v>
      </c>
      <c r="B1810" s="3">
        <v>3</v>
      </c>
      <c r="D1810" s="1" t="str">
        <f>IF(COUNTIF($A$3:A1810,A1810)=1,MATCH(A1810,$A$3:$A$2037,0),"")</f>
        <v/>
      </c>
      <c r="F1810" s="1" t="str" cm="1">
        <f t="array" ref="F1810">IFERROR(INDEX($A$3:$A$1001,SMALL(IF($D$3:$D$1001&lt;&gt;"",ROW($D$3:$D$1001)-1),ROW(A1810))),"")</f>
        <v/>
      </c>
    </row>
    <row r="1811" spans="1:6">
      <c r="A1811" s="1" t="s">
        <v>22</v>
      </c>
      <c r="B1811" s="3">
        <v>6</v>
      </c>
      <c r="D1811" s="1" t="str">
        <f>IF(COUNTIF($A$3:A1811,A1811)=1,MATCH(A1811,$A$3:$A$2037,0),"")</f>
        <v/>
      </c>
      <c r="F1811" s="1" t="str" cm="1">
        <f t="array" ref="F1811">IFERROR(INDEX($A$3:$A$1001,SMALL(IF($D$3:$D$1001&lt;&gt;"",ROW($D$3:$D$1001)-1),ROW(A1811))),"")</f>
        <v/>
      </c>
    </row>
    <row r="1812" spans="1:6">
      <c r="A1812" s="1" t="s">
        <v>42</v>
      </c>
      <c r="B1812" s="3">
        <v>10</v>
      </c>
      <c r="D1812" s="1" t="str">
        <f>IF(COUNTIF($A$3:A1812,A1812)=1,MATCH(A1812,$A$3:$A$2037,0),"")</f>
        <v/>
      </c>
      <c r="F1812" s="1" t="str" cm="1">
        <f t="array" ref="F1812">IFERROR(INDEX($A$3:$A$1001,SMALL(IF($D$3:$D$1001&lt;&gt;"",ROW($D$3:$D$1001)-1),ROW(A1812))),"")</f>
        <v/>
      </c>
    </row>
    <row r="1813" spans="1:6">
      <c r="A1813" s="1" t="s">
        <v>24</v>
      </c>
      <c r="B1813" s="3">
        <v>18</v>
      </c>
      <c r="D1813" s="1" t="str">
        <f>IF(COUNTIF($A$3:A1813,A1813)=1,MATCH(A1813,$A$3:$A$2037,0),"")</f>
        <v/>
      </c>
      <c r="F1813" s="1" t="str" cm="1">
        <f t="array" ref="F1813">IFERROR(INDEX($A$3:$A$1001,SMALL(IF($D$3:$D$1001&lt;&gt;"",ROW($D$3:$D$1001)-1),ROW(A1813))),"")</f>
        <v/>
      </c>
    </row>
    <row r="1814" spans="1:6">
      <c r="A1814" s="1" t="s">
        <v>26</v>
      </c>
      <c r="B1814" s="3">
        <v>10</v>
      </c>
      <c r="D1814" s="1" t="str">
        <f>IF(COUNTIF($A$3:A1814,A1814)=1,MATCH(A1814,$A$3:$A$2037,0),"")</f>
        <v/>
      </c>
      <c r="F1814" s="1" t="str" cm="1">
        <f t="array" ref="F1814">IFERROR(INDEX($A$3:$A$1001,SMALL(IF($D$3:$D$1001&lt;&gt;"",ROW($D$3:$D$1001)-1),ROW(A1814))),"")</f>
        <v/>
      </c>
    </row>
    <row r="1815" spans="1:6">
      <c r="A1815" s="1" t="s">
        <v>44</v>
      </c>
      <c r="B1815" s="3">
        <v>14</v>
      </c>
      <c r="D1815" s="1" t="str">
        <f>IF(COUNTIF($A$3:A1815,A1815)=1,MATCH(A1815,$A$3:$A$2037,0),"")</f>
        <v/>
      </c>
      <c r="F1815" s="1" t="str" cm="1">
        <f t="array" ref="F1815">IFERROR(INDEX($A$3:$A$1001,SMALL(IF($D$3:$D$1001&lt;&gt;"",ROW($D$3:$D$1001)-1),ROW(A1815))),"")</f>
        <v/>
      </c>
    </row>
    <row r="1816" spans="1:6">
      <c r="A1816" s="1" t="s">
        <v>37</v>
      </c>
      <c r="B1816" s="3">
        <v>14</v>
      </c>
      <c r="D1816" s="1" t="str">
        <f>IF(COUNTIF($A$3:A1816,A1816)=1,MATCH(A1816,$A$3:$A$2037,0),"")</f>
        <v/>
      </c>
      <c r="F1816" s="1" t="str" cm="1">
        <f t="array" ref="F1816">IFERROR(INDEX($A$3:$A$1001,SMALL(IF($D$3:$D$1001&lt;&gt;"",ROW($D$3:$D$1001)-1),ROW(A1816))),"")</f>
        <v/>
      </c>
    </row>
    <row r="1817" spans="1:6">
      <c r="A1817" s="1" t="s">
        <v>27</v>
      </c>
      <c r="B1817" s="3">
        <v>15</v>
      </c>
      <c r="D1817" s="1" t="str">
        <f>IF(COUNTIF($A$3:A1817,A1817)=1,MATCH(A1817,$A$3:$A$2037,0),"")</f>
        <v/>
      </c>
      <c r="F1817" s="1" t="str" cm="1">
        <f t="array" ref="F1817">IFERROR(INDEX($A$3:$A$1001,SMALL(IF($D$3:$D$1001&lt;&gt;"",ROW($D$3:$D$1001)-1),ROW(A1817))),"")</f>
        <v/>
      </c>
    </row>
    <row r="1818" spans="1:6">
      <c r="A1818" s="1" t="s">
        <v>32</v>
      </c>
      <c r="B1818" s="3">
        <v>17</v>
      </c>
      <c r="D1818" s="1" t="str">
        <f>IF(COUNTIF($A$3:A1818,A1818)=1,MATCH(A1818,$A$3:$A$2037,0),"")</f>
        <v/>
      </c>
      <c r="F1818" s="1" t="str" cm="1">
        <f t="array" ref="F1818">IFERROR(INDEX($A$3:$A$1001,SMALL(IF($D$3:$D$1001&lt;&gt;"",ROW($D$3:$D$1001)-1),ROW(A1818))),"")</f>
        <v/>
      </c>
    </row>
    <row r="1819" spans="1:6">
      <c r="A1819" s="1" t="s">
        <v>16</v>
      </c>
      <c r="B1819" s="3">
        <v>16</v>
      </c>
      <c r="D1819" s="1" t="str">
        <f>IF(COUNTIF($A$3:A1819,A1819)=1,MATCH(A1819,$A$3:$A$2037,0),"")</f>
        <v/>
      </c>
      <c r="F1819" s="1" t="str" cm="1">
        <f t="array" ref="F1819">IFERROR(INDEX($A$3:$A$1001,SMALL(IF($D$3:$D$1001&lt;&gt;"",ROW($D$3:$D$1001)-1),ROW(A1819))),"")</f>
        <v/>
      </c>
    </row>
    <row r="1820" spans="1:6">
      <c r="A1820" s="1" t="s">
        <v>18</v>
      </c>
      <c r="B1820" s="3">
        <v>5</v>
      </c>
      <c r="D1820" s="1" t="str">
        <f>IF(COUNTIF($A$3:A1820,A1820)=1,MATCH(A1820,$A$3:$A$2037,0),"")</f>
        <v/>
      </c>
      <c r="F1820" s="1" t="str" cm="1">
        <f t="array" ref="F1820">IFERROR(INDEX($A$3:$A$1001,SMALL(IF($D$3:$D$1001&lt;&gt;"",ROW($D$3:$D$1001)-1),ROW(A1820))),"")</f>
        <v/>
      </c>
    </row>
    <row r="1821" spans="1:6">
      <c r="A1821" s="1" t="s">
        <v>19</v>
      </c>
      <c r="B1821" s="3">
        <v>14</v>
      </c>
      <c r="D1821" s="1" t="str">
        <f>IF(COUNTIF($A$3:A1821,A1821)=1,MATCH(A1821,$A$3:$A$2037,0),"")</f>
        <v/>
      </c>
      <c r="F1821" s="1" t="str" cm="1">
        <f t="array" ref="F1821">IFERROR(INDEX($A$3:$A$1001,SMALL(IF($D$3:$D$1001&lt;&gt;"",ROW($D$3:$D$1001)-1),ROW(A1821))),"")</f>
        <v/>
      </c>
    </row>
    <row r="1822" spans="1:6">
      <c r="A1822" s="1" t="s">
        <v>33</v>
      </c>
      <c r="B1822" s="3">
        <v>5</v>
      </c>
      <c r="D1822" s="1" t="str">
        <f>IF(COUNTIF($A$3:A1822,A1822)=1,MATCH(A1822,$A$3:$A$2037,0),"")</f>
        <v/>
      </c>
      <c r="F1822" s="1" t="str" cm="1">
        <f t="array" ref="F1822">IFERROR(INDEX($A$3:$A$1001,SMALL(IF($D$3:$D$1001&lt;&gt;"",ROW($D$3:$D$1001)-1),ROW(A1822))),"")</f>
        <v/>
      </c>
    </row>
    <row r="1823" spans="1:6">
      <c r="A1823" s="1" t="s">
        <v>35</v>
      </c>
      <c r="B1823" s="3">
        <v>22</v>
      </c>
      <c r="D1823" s="1" t="str">
        <f>IF(COUNTIF($A$3:A1823,A1823)=1,MATCH(A1823,$A$3:$A$2037,0),"")</f>
        <v/>
      </c>
      <c r="F1823" s="1" t="str" cm="1">
        <f t="array" ref="F1823">IFERROR(INDEX($A$3:$A$1001,SMALL(IF($D$3:$D$1001&lt;&gt;"",ROW($D$3:$D$1001)-1),ROW(A1823))),"")</f>
        <v/>
      </c>
    </row>
    <row r="1824" spans="1:6">
      <c r="A1824" s="1" t="s">
        <v>21</v>
      </c>
      <c r="B1824" s="3">
        <v>13</v>
      </c>
      <c r="D1824" s="1" t="str">
        <f>IF(COUNTIF($A$3:A1824,A1824)=1,MATCH(A1824,$A$3:$A$2037,0),"")</f>
        <v/>
      </c>
      <c r="F1824" s="1" t="str" cm="1">
        <f t="array" ref="F1824">IFERROR(INDEX($A$3:$A$1001,SMALL(IF($D$3:$D$1001&lt;&gt;"",ROW($D$3:$D$1001)-1),ROW(A1824))),"")</f>
        <v/>
      </c>
    </row>
    <row r="1825" spans="1:6">
      <c r="A1825" s="1" t="s">
        <v>22</v>
      </c>
      <c r="B1825" s="3">
        <v>6</v>
      </c>
      <c r="D1825" s="1" t="str">
        <f>IF(COUNTIF($A$3:A1825,A1825)=1,MATCH(A1825,$A$3:$A$2037,0),"")</f>
        <v/>
      </c>
      <c r="F1825" s="1" t="str" cm="1">
        <f t="array" ref="F1825">IFERROR(INDEX($A$3:$A$1001,SMALL(IF($D$3:$D$1001&lt;&gt;"",ROW($D$3:$D$1001)-1),ROW(A1825))),"")</f>
        <v/>
      </c>
    </row>
    <row r="1826" spans="1:6">
      <c r="A1826" s="1" t="s">
        <v>23</v>
      </c>
      <c r="B1826" s="3">
        <v>12</v>
      </c>
      <c r="D1826" s="1" t="str">
        <f>IF(COUNTIF($A$3:A1826,A1826)=1,MATCH(A1826,$A$3:$A$2037,0),"")</f>
        <v/>
      </c>
      <c r="F1826" s="1" t="str" cm="1">
        <f t="array" ref="F1826">IFERROR(INDEX($A$3:$A$1001,SMALL(IF($D$3:$D$1001&lt;&gt;"",ROW($D$3:$D$1001)-1),ROW(A1826))),"")</f>
        <v/>
      </c>
    </row>
    <row r="1827" spans="1:6">
      <c r="A1827" s="1" t="s">
        <v>36</v>
      </c>
      <c r="B1827" s="3">
        <v>13</v>
      </c>
      <c r="D1827" s="1" t="str">
        <f>IF(COUNTIF($A$3:A1827,A1827)=1,MATCH(A1827,$A$3:$A$2037,0),"")</f>
        <v/>
      </c>
      <c r="F1827" s="1" t="str" cm="1">
        <f t="array" ref="F1827">IFERROR(INDEX($A$3:$A$1001,SMALL(IF($D$3:$D$1001&lt;&gt;"",ROW($D$3:$D$1001)-1),ROW(A1827))),"")</f>
        <v/>
      </c>
    </row>
    <row r="1828" spans="1:6">
      <c r="A1828" s="1" t="s">
        <v>24</v>
      </c>
      <c r="B1828" s="3">
        <v>15</v>
      </c>
      <c r="D1828" s="1" t="str">
        <f>IF(COUNTIF($A$3:A1828,A1828)=1,MATCH(A1828,$A$3:$A$2037,0),"")</f>
        <v/>
      </c>
      <c r="F1828" s="1" t="str" cm="1">
        <f t="array" ref="F1828">IFERROR(INDEX($A$3:$A$1001,SMALL(IF($D$3:$D$1001&lt;&gt;"",ROW($D$3:$D$1001)-1),ROW(A1828))),"")</f>
        <v/>
      </c>
    </row>
    <row r="1829" spans="1:6">
      <c r="A1829" s="1" t="s">
        <v>25</v>
      </c>
      <c r="B1829" s="3">
        <v>14</v>
      </c>
      <c r="D1829" s="1" t="str">
        <f>IF(COUNTIF($A$3:A1829,A1829)=1,MATCH(A1829,$A$3:$A$2037,0),"")</f>
        <v/>
      </c>
      <c r="F1829" s="1" t="str" cm="1">
        <f t="array" ref="F1829">IFERROR(INDEX($A$3:$A$1001,SMALL(IF($D$3:$D$1001&lt;&gt;"",ROW($D$3:$D$1001)-1),ROW(A1829))),"")</f>
        <v/>
      </c>
    </row>
    <row r="1830" spans="1:6">
      <c r="A1830" s="1" t="s">
        <v>43</v>
      </c>
      <c r="B1830" s="3">
        <v>3</v>
      </c>
      <c r="D1830" s="1" t="str">
        <f>IF(COUNTIF($A$3:A1830,A1830)=1,MATCH(A1830,$A$3:$A$2037,0),"")</f>
        <v/>
      </c>
      <c r="F1830" s="1" t="str" cm="1">
        <f t="array" ref="F1830">IFERROR(INDEX($A$3:$A$1001,SMALL(IF($D$3:$D$1001&lt;&gt;"",ROW($D$3:$D$1001)-1),ROW(A1830))),"")</f>
        <v/>
      </c>
    </row>
    <row r="1831" spans="1:6">
      <c r="A1831" s="1" t="s">
        <v>26</v>
      </c>
      <c r="B1831" s="3">
        <v>17</v>
      </c>
      <c r="D1831" s="1" t="str">
        <f>IF(COUNTIF($A$3:A1831,A1831)=1,MATCH(A1831,$A$3:$A$2037,0),"")</f>
        <v/>
      </c>
      <c r="F1831" s="1" t="str" cm="1">
        <f t="array" ref="F1831">IFERROR(INDEX($A$3:$A$1001,SMALL(IF($D$3:$D$1001&lt;&gt;"",ROW($D$3:$D$1001)-1),ROW(A1831))),"")</f>
        <v/>
      </c>
    </row>
    <row r="1832" spans="1:6">
      <c r="A1832" s="1" t="s">
        <v>44</v>
      </c>
      <c r="B1832" s="3">
        <v>11</v>
      </c>
      <c r="D1832" s="1" t="str">
        <f>IF(COUNTIF($A$3:A1832,A1832)=1,MATCH(A1832,$A$3:$A$2037,0),"")</f>
        <v/>
      </c>
      <c r="F1832" s="1" t="str" cm="1">
        <f t="array" ref="F1832">IFERROR(INDEX($A$3:$A$1001,SMALL(IF($D$3:$D$1001&lt;&gt;"",ROW($D$3:$D$1001)-1),ROW(A1832))),"")</f>
        <v/>
      </c>
    </row>
    <row r="1833" spans="1:6">
      <c r="A1833" s="1" t="s">
        <v>37</v>
      </c>
      <c r="B1833" s="3">
        <v>9</v>
      </c>
      <c r="D1833" s="1" t="str">
        <f>IF(COUNTIF($A$3:A1833,A1833)=1,MATCH(A1833,$A$3:$A$2037,0),"")</f>
        <v/>
      </c>
      <c r="F1833" s="1" t="str" cm="1">
        <f t="array" ref="F1833">IFERROR(INDEX($A$3:$A$1001,SMALL(IF($D$3:$D$1001&lt;&gt;"",ROW($D$3:$D$1001)-1),ROW(A1833))),"")</f>
        <v/>
      </c>
    </row>
    <row r="1834" spans="1:6">
      <c r="A1834" s="1" t="s">
        <v>27</v>
      </c>
      <c r="B1834" s="3">
        <v>15</v>
      </c>
      <c r="D1834" s="1" t="str">
        <f>IF(COUNTIF($A$3:A1834,A1834)=1,MATCH(A1834,$A$3:$A$2037,0),"")</f>
        <v/>
      </c>
      <c r="F1834" s="1" t="str" cm="1">
        <f t="array" ref="F1834">IFERROR(INDEX($A$3:$A$1001,SMALL(IF($D$3:$D$1001&lt;&gt;"",ROW($D$3:$D$1001)-1),ROW(A1834))),"")</f>
        <v/>
      </c>
    </row>
    <row r="1835" spans="1:6">
      <c r="A1835" s="1" t="s">
        <v>32</v>
      </c>
      <c r="B1835" s="3">
        <v>10</v>
      </c>
      <c r="D1835" s="1" t="str">
        <f>IF(COUNTIF($A$3:A1835,A1835)=1,MATCH(A1835,$A$3:$A$2037,0),"")</f>
        <v/>
      </c>
      <c r="F1835" s="1" t="str" cm="1">
        <f t="array" ref="F1835">IFERROR(INDEX($A$3:$A$1001,SMALL(IF($D$3:$D$1001&lt;&gt;"",ROW($D$3:$D$1001)-1),ROW(A1835))),"")</f>
        <v/>
      </c>
    </row>
    <row r="1836" spans="1:6">
      <c r="A1836" s="1" t="s">
        <v>19</v>
      </c>
      <c r="B1836" s="3">
        <v>6</v>
      </c>
      <c r="D1836" s="1" t="str">
        <f>IF(COUNTIF($A$3:A1836,A1836)=1,MATCH(A1836,$A$3:$A$2037,0),"")</f>
        <v/>
      </c>
      <c r="F1836" s="1" t="str" cm="1">
        <f t="array" ref="F1836">IFERROR(INDEX($A$3:$A$1001,SMALL(IF($D$3:$D$1001&lt;&gt;"",ROW($D$3:$D$1001)-1),ROW(A1836))),"")</f>
        <v/>
      </c>
    </row>
    <row r="1837" spans="1:6">
      <c r="A1837" s="1" t="s">
        <v>20</v>
      </c>
      <c r="B1837" s="3">
        <v>9</v>
      </c>
      <c r="D1837" s="1" t="str">
        <f>IF(COUNTIF($A$3:A1837,A1837)=1,MATCH(A1837,$A$3:$A$2037,0),"")</f>
        <v/>
      </c>
      <c r="F1837" s="1" t="str" cm="1">
        <f t="array" ref="F1837">IFERROR(INDEX($A$3:$A$1001,SMALL(IF($D$3:$D$1001&lt;&gt;"",ROW($D$3:$D$1001)-1),ROW(A1837))),"")</f>
        <v/>
      </c>
    </row>
    <row r="1838" spans="1:6">
      <c r="A1838" s="1" t="s">
        <v>33</v>
      </c>
      <c r="B1838" s="3">
        <v>17</v>
      </c>
      <c r="D1838" s="1" t="str">
        <f>IF(COUNTIF($A$3:A1838,A1838)=1,MATCH(A1838,$A$3:$A$2037,0),"")</f>
        <v/>
      </c>
      <c r="F1838" s="1" t="str" cm="1">
        <f t="array" ref="F1838">IFERROR(INDEX($A$3:$A$1001,SMALL(IF($D$3:$D$1001&lt;&gt;"",ROW($D$3:$D$1001)-1),ROW(A1838))),"")</f>
        <v/>
      </c>
    </row>
    <row r="1839" spans="1:6">
      <c r="A1839" s="1" t="s">
        <v>35</v>
      </c>
      <c r="B1839" s="3">
        <v>10</v>
      </c>
      <c r="D1839" s="1" t="str">
        <f>IF(COUNTIF($A$3:A1839,A1839)=1,MATCH(A1839,$A$3:$A$2037,0),"")</f>
        <v/>
      </c>
      <c r="F1839" s="1" t="str" cm="1">
        <f t="array" ref="F1839">IFERROR(INDEX($A$3:$A$1001,SMALL(IF($D$3:$D$1001&lt;&gt;"",ROW($D$3:$D$1001)-1),ROW(A1839))),"")</f>
        <v/>
      </c>
    </row>
    <row r="1840" spans="1:6">
      <c r="A1840" s="1" t="s">
        <v>22</v>
      </c>
      <c r="B1840" s="3">
        <v>14</v>
      </c>
      <c r="D1840" s="1" t="str">
        <f>IF(COUNTIF($A$3:A1840,A1840)=1,MATCH(A1840,$A$3:$A$2037,0),"")</f>
        <v/>
      </c>
      <c r="F1840" s="1" t="str" cm="1">
        <f t="array" ref="F1840">IFERROR(INDEX($A$3:$A$1001,SMALL(IF($D$3:$D$1001&lt;&gt;"",ROW($D$3:$D$1001)-1),ROW(A1840))),"")</f>
        <v/>
      </c>
    </row>
    <row r="1841" spans="1:6">
      <c r="A1841" s="1" t="s">
        <v>23</v>
      </c>
      <c r="B1841" s="3">
        <v>8</v>
      </c>
      <c r="D1841" s="1" t="str">
        <f>IF(COUNTIF($A$3:A1841,A1841)=1,MATCH(A1841,$A$3:$A$2037,0),"")</f>
        <v/>
      </c>
      <c r="F1841" s="1" t="str" cm="1">
        <f t="array" ref="F1841">IFERROR(INDEX($A$3:$A$1001,SMALL(IF($D$3:$D$1001&lt;&gt;"",ROW($D$3:$D$1001)-1),ROW(A1841))),"")</f>
        <v/>
      </c>
    </row>
    <row r="1842" spans="1:6">
      <c r="A1842" s="1" t="s">
        <v>36</v>
      </c>
      <c r="B1842" s="3">
        <v>15</v>
      </c>
      <c r="D1842" s="1" t="str">
        <f>IF(COUNTIF($A$3:A1842,A1842)=1,MATCH(A1842,$A$3:$A$2037,0),"")</f>
        <v/>
      </c>
      <c r="F1842" s="1" t="str" cm="1">
        <f t="array" ref="F1842">IFERROR(INDEX($A$3:$A$1001,SMALL(IF($D$3:$D$1001&lt;&gt;"",ROW($D$3:$D$1001)-1),ROW(A1842))),"")</f>
        <v/>
      </c>
    </row>
    <row r="1843" spans="1:6">
      <c r="A1843" s="1" t="s">
        <v>24</v>
      </c>
      <c r="B1843" s="3">
        <v>13</v>
      </c>
      <c r="D1843" s="1" t="str">
        <f>IF(COUNTIF($A$3:A1843,A1843)=1,MATCH(A1843,$A$3:$A$2037,0),"")</f>
        <v/>
      </c>
      <c r="F1843" s="1" t="str" cm="1">
        <f t="array" ref="F1843">IFERROR(INDEX($A$3:$A$1001,SMALL(IF($D$3:$D$1001&lt;&gt;"",ROW($D$3:$D$1001)-1),ROW(A1843))),"")</f>
        <v/>
      </c>
    </row>
    <row r="1844" spans="1:6">
      <c r="A1844" s="1" t="s">
        <v>25</v>
      </c>
      <c r="B1844" s="3">
        <v>13</v>
      </c>
      <c r="D1844" s="1" t="str">
        <f>IF(COUNTIF($A$3:A1844,A1844)=1,MATCH(A1844,$A$3:$A$2037,0),"")</f>
        <v/>
      </c>
      <c r="F1844" s="1" t="str" cm="1">
        <f t="array" ref="F1844">IFERROR(INDEX($A$3:$A$1001,SMALL(IF($D$3:$D$1001&lt;&gt;"",ROW($D$3:$D$1001)-1),ROW(A1844))),"")</f>
        <v/>
      </c>
    </row>
    <row r="1845" spans="1:6">
      <c r="A1845" s="1" t="s">
        <v>43</v>
      </c>
      <c r="B1845" s="3">
        <v>6</v>
      </c>
      <c r="D1845" s="1" t="str">
        <f>IF(COUNTIF($A$3:A1845,A1845)=1,MATCH(A1845,$A$3:$A$2037,0),"")</f>
        <v/>
      </c>
      <c r="F1845" s="1" t="str" cm="1">
        <f t="array" ref="F1845">IFERROR(INDEX($A$3:$A$1001,SMALL(IF($D$3:$D$1001&lt;&gt;"",ROW($D$3:$D$1001)-1),ROW(A1845))),"")</f>
        <v/>
      </c>
    </row>
    <row r="1846" spans="1:6">
      <c r="A1846" s="1" t="s">
        <v>27</v>
      </c>
      <c r="B1846" s="3">
        <v>2</v>
      </c>
      <c r="D1846" s="1" t="str">
        <f>IF(COUNTIF($A$3:A1846,A1846)=1,MATCH(A1846,$A$3:$A$2037,0),"")</f>
        <v/>
      </c>
      <c r="F1846" s="1" t="str" cm="1">
        <f t="array" ref="F1846">IFERROR(INDEX($A$3:$A$1001,SMALL(IF($D$3:$D$1001&lt;&gt;"",ROW($D$3:$D$1001)-1),ROW(A1846))),"")</f>
        <v/>
      </c>
    </row>
    <row r="1847" spans="1:6">
      <c r="A1847" s="1" t="s">
        <v>16</v>
      </c>
      <c r="B1847" s="3">
        <v>12</v>
      </c>
      <c r="D1847" s="1" t="str">
        <f>IF(COUNTIF($A$3:A1847,A1847)=1,MATCH(A1847,$A$3:$A$2037,0),"")</f>
        <v/>
      </c>
      <c r="F1847" s="1" t="str" cm="1">
        <f t="array" ref="F1847">IFERROR(INDEX($A$3:$A$1001,SMALL(IF($D$3:$D$1001&lt;&gt;"",ROW($D$3:$D$1001)-1),ROW(A1847))),"")</f>
        <v/>
      </c>
    </row>
    <row r="1848" spans="1:6">
      <c r="A1848" s="1" t="s">
        <v>18</v>
      </c>
      <c r="B1848" s="3">
        <v>15</v>
      </c>
      <c r="D1848" s="1" t="str">
        <f>IF(COUNTIF($A$3:A1848,A1848)=1,MATCH(A1848,$A$3:$A$2037,0),"")</f>
        <v/>
      </c>
      <c r="F1848" s="1" t="str" cm="1">
        <f t="array" ref="F1848">IFERROR(INDEX($A$3:$A$1001,SMALL(IF($D$3:$D$1001&lt;&gt;"",ROW($D$3:$D$1001)-1),ROW(A1848))),"")</f>
        <v/>
      </c>
    </row>
    <row r="1849" spans="1:6">
      <c r="A1849" s="1" t="s">
        <v>19</v>
      </c>
      <c r="B1849" s="3">
        <v>11</v>
      </c>
      <c r="D1849" s="1" t="str">
        <f>IF(COUNTIF($A$3:A1849,A1849)=1,MATCH(A1849,$A$3:$A$2037,0),"")</f>
        <v/>
      </c>
      <c r="F1849" s="1" t="str" cm="1">
        <f t="array" ref="F1849">IFERROR(INDEX($A$3:$A$1001,SMALL(IF($D$3:$D$1001&lt;&gt;"",ROW($D$3:$D$1001)-1),ROW(A1849))),"")</f>
        <v/>
      </c>
    </row>
    <row r="1850" spans="1:6">
      <c r="A1850" s="1" t="s">
        <v>21</v>
      </c>
      <c r="B1850" s="3">
        <v>11</v>
      </c>
      <c r="D1850" s="1" t="str">
        <f>IF(COUNTIF($A$3:A1850,A1850)=1,MATCH(A1850,$A$3:$A$2037,0),"")</f>
        <v/>
      </c>
      <c r="F1850" s="1" t="str" cm="1">
        <f t="array" ref="F1850">IFERROR(INDEX($A$3:$A$1001,SMALL(IF($D$3:$D$1001&lt;&gt;"",ROW($D$3:$D$1001)-1),ROW(A1850))),"")</f>
        <v/>
      </c>
    </row>
    <row r="1851" spans="1:6">
      <c r="A1851" s="1" t="s">
        <v>23</v>
      </c>
      <c r="B1851" s="3">
        <v>16</v>
      </c>
      <c r="D1851" s="1" t="str">
        <f>IF(COUNTIF($A$3:A1851,A1851)=1,MATCH(A1851,$A$3:$A$2037,0),"")</f>
        <v/>
      </c>
      <c r="F1851" s="1" t="str" cm="1">
        <f t="array" ref="F1851">IFERROR(INDEX($A$3:$A$1001,SMALL(IF($D$3:$D$1001&lt;&gt;"",ROW($D$3:$D$1001)-1),ROW(A1851))),"")</f>
        <v/>
      </c>
    </row>
    <row r="1852" spans="1:6">
      <c r="A1852" s="1" t="s">
        <v>36</v>
      </c>
      <c r="B1852" s="3">
        <v>12</v>
      </c>
      <c r="D1852" s="1" t="str">
        <f>IF(COUNTIF($A$3:A1852,A1852)=1,MATCH(A1852,$A$3:$A$2037,0),"")</f>
        <v/>
      </c>
      <c r="F1852" s="1" t="str" cm="1">
        <f t="array" ref="F1852">IFERROR(INDEX($A$3:$A$1001,SMALL(IF($D$3:$D$1001&lt;&gt;"",ROW($D$3:$D$1001)-1),ROW(A1852))),"")</f>
        <v/>
      </c>
    </row>
    <row r="1853" spans="1:6">
      <c r="A1853" s="1" t="s">
        <v>42</v>
      </c>
      <c r="B1853" s="3">
        <v>8</v>
      </c>
      <c r="D1853" s="1" t="str">
        <f>IF(COUNTIF($A$3:A1853,A1853)=1,MATCH(A1853,$A$3:$A$2037,0),"")</f>
        <v/>
      </c>
      <c r="F1853" s="1" t="str" cm="1">
        <f t="array" ref="F1853">IFERROR(INDEX($A$3:$A$1001,SMALL(IF($D$3:$D$1001&lt;&gt;"",ROW($D$3:$D$1001)-1),ROW(A1853))),"")</f>
        <v/>
      </c>
    </row>
    <row r="1854" spans="1:6">
      <c r="A1854" s="1" t="s">
        <v>24</v>
      </c>
      <c r="B1854" s="3">
        <v>18</v>
      </c>
      <c r="D1854" s="1" t="str">
        <f>IF(COUNTIF($A$3:A1854,A1854)=1,MATCH(A1854,$A$3:$A$2037,0),"")</f>
        <v/>
      </c>
      <c r="F1854" s="1" t="str" cm="1">
        <f t="array" ref="F1854">IFERROR(INDEX($A$3:$A$1001,SMALL(IF($D$3:$D$1001&lt;&gt;"",ROW($D$3:$D$1001)-1),ROW(A1854))),"")</f>
        <v/>
      </c>
    </row>
    <row r="1855" spans="1:6">
      <c r="A1855" s="1" t="s">
        <v>26</v>
      </c>
      <c r="B1855" s="3">
        <v>21</v>
      </c>
      <c r="D1855" s="1" t="str">
        <f>IF(COUNTIF($A$3:A1855,A1855)=1,MATCH(A1855,$A$3:$A$2037,0),"")</f>
        <v/>
      </c>
      <c r="F1855" s="1" t="str" cm="1">
        <f t="array" ref="F1855">IFERROR(INDEX($A$3:$A$1001,SMALL(IF($D$3:$D$1001&lt;&gt;"",ROW($D$3:$D$1001)-1),ROW(A1855))),"")</f>
        <v/>
      </c>
    </row>
    <row r="1856" spans="1:6">
      <c r="A1856" s="1" t="s">
        <v>44</v>
      </c>
      <c r="B1856" s="3">
        <v>10</v>
      </c>
      <c r="D1856" s="1" t="str">
        <f>IF(COUNTIF($A$3:A1856,A1856)=1,MATCH(A1856,$A$3:$A$2037,0),"")</f>
        <v/>
      </c>
      <c r="F1856" s="1" t="str" cm="1">
        <f t="array" ref="F1856">IFERROR(INDEX($A$3:$A$1001,SMALL(IF($D$3:$D$1001&lt;&gt;"",ROW($D$3:$D$1001)-1),ROW(A1856))),"")</f>
        <v/>
      </c>
    </row>
    <row r="1857" spans="1:6">
      <c r="A1857" s="1" t="s">
        <v>37</v>
      </c>
      <c r="B1857" s="3">
        <v>5</v>
      </c>
      <c r="D1857" s="1" t="str">
        <f>IF(COUNTIF($A$3:A1857,A1857)=1,MATCH(A1857,$A$3:$A$2037,0),"")</f>
        <v/>
      </c>
      <c r="F1857" s="1" t="str" cm="1">
        <f t="array" ref="F1857">IFERROR(INDEX($A$3:$A$1001,SMALL(IF($D$3:$D$1001&lt;&gt;"",ROW($D$3:$D$1001)-1),ROW(A1857))),"")</f>
        <v/>
      </c>
    </row>
    <row r="1858" spans="1:6">
      <c r="A1858" s="1" t="s">
        <v>41</v>
      </c>
      <c r="B1858" s="3">
        <v>7</v>
      </c>
      <c r="D1858" s="1" t="str">
        <f>IF(COUNTIF($A$3:A1858,A1858)=1,MATCH(A1858,$A$3:$A$2037,0),"")</f>
        <v/>
      </c>
      <c r="F1858" s="1" t="str" cm="1">
        <f t="array" ref="F1858">IFERROR(INDEX($A$3:$A$1001,SMALL(IF($D$3:$D$1001&lt;&gt;"",ROW($D$3:$D$1001)-1),ROW(A1858))),"")</f>
        <v/>
      </c>
    </row>
    <row r="1859" spans="1:6">
      <c r="A1859" s="1" t="s">
        <v>16</v>
      </c>
      <c r="B1859" s="3">
        <v>8</v>
      </c>
      <c r="D1859" s="1" t="str">
        <f>IF(COUNTIF($A$3:A1859,A1859)=1,MATCH(A1859,$A$3:$A$2037,0),"")</f>
        <v/>
      </c>
      <c r="F1859" s="1" t="str" cm="1">
        <f t="array" ref="F1859">IFERROR(INDEX($A$3:$A$1001,SMALL(IF($D$3:$D$1001&lt;&gt;"",ROW($D$3:$D$1001)-1),ROW(A1859))),"")</f>
        <v/>
      </c>
    </row>
    <row r="1860" spans="1:6">
      <c r="A1860" s="1" t="s">
        <v>19</v>
      </c>
      <c r="B1860" s="3">
        <v>4</v>
      </c>
      <c r="D1860" s="1" t="str">
        <f>IF(COUNTIF($A$3:A1860,A1860)=1,MATCH(A1860,$A$3:$A$2037,0),"")</f>
        <v/>
      </c>
      <c r="F1860" s="1" t="str" cm="1">
        <f t="array" ref="F1860">IFERROR(INDEX($A$3:$A$1001,SMALL(IF($D$3:$D$1001&lt;&gt;"",ROW($D$3:$D$1001)-1),ROW(A1860))),"")</f>
        <v/>
      </c>
    </row>
    <row r="1861" spans="1:6">
      <c r="A1861" s="1" t="s">
        <v>20</v>
      </c>
      <c r="B1861" s="3">
        <v>7</v>
      </c>
      <c r="D1861" s="1" t="str">
        <f>IF(COUNTIF($A$3:A1861,A1861)=1,MATCH(A1861,$A$3:$A$2037,0),"")</f>
        <v/>
      </c>
      <c r="F1861" s="1" t="str" cm="1">
        <f t="array" ref="F1861">IFERROR(INDEX($A$3:$A$1001,SMALL(IF($D$3:$D$1001&lt;&gt;"",ROW($D$3:$D$1001)-1),ROW(A1861))),"")</f>
        <v/>
      </c>
    </row>
    <row r="1862" spans="1:6">
      <c r="A1862" s="1" t="s">
        <v>33</v>
      </c>
      <c r="B1862" s="3">
        <v>7</v>
      </c>
      <c r="D1862" s="1" t="str">
        <f>IF(COUNTIF($A$3:A1862,A1862)=1,MATCH(A1862,$A$3:$A$2037,0),"")</f>
        <v/>
      </c>
      <c r="F1862" s="1" t="str" cm="1">
        <f t="array" ref="F1862">IFERROR(INDEX($A$3:$A$1001,SMALL(IF($D$3:$D$1001&lt;&gt;"",ROW($D$3:$D$1001)-1),ROW(A1862))),"")</f>
        <v/>
      </c>
    </row>
    <row r="1863" spans="1:6">
      <c r="A1863" s="1" t="s">
        <v>21</v>
      </c>
      <c r="B1863" s="3">
        <v>10</v>
      </c>
      <c r="D1863" s="1" t="str">
        <f>IF(COUNTIF($A$3:A1863,A1863)=1,MATCH(A1863,$A$3:$A$2037,0),"")</f>
        <v/>
      </c>
      <c r="F1863" s="1" t="str" cm="1">
        <f t="array" ref="F1863">IFERROR(INDEX($A$3:$A$1001,SMALL(IF($D$3:$D$1001&lt;&gt;"",ROW($D$3:$D$1001)-1),ROW(A1863))),"")</f>
        <v/>
      </c>
    </row>
    <row r="1864" spans="1:6">
      <c r="A1864" s="1" t="s">
        <v>23</v>
      </c>
      <c r="B1864" s="3">
        <v>5</v>
      </c>
      <c r="D1864" s="1" t="str">
        <f>IF(COUNTIF($A$3:A1864,A1864)=1,MATCH(A1864,$A$3:$A$2037,0),"")</f>
        <v/>
      </c>
      <c r="F1864" s="1" t="str" cm="1">
        <f t="array" ref="F1864">IFERROR(INDEX($A$3:$A$1001,SMALL(IF($D$3:$D$1001&lt;&gt;"",ROW($D$3:$D$1001)-1),ROW(A1864))),"")</f>
        <v/>
      </c>
    </row>
    <row r="1865" spans="1:6">
      <c r="A1865" s="1" t="s">
        <v>36</v>
      </c>
      <c r="B1865" s="3">
        <v>5</v>
      </c>
      <c r="D1865" s="1" t="str">
        <f>IF(COUNTIF($A$3:A1865,A1865)=1,MATCH(A1865,$A$3:$A$2037,0),"")</f>
        <v/>
      </c>
      <c r="F1865" s="1" t="str" cm="1">
        <f t="array" ref="F1865">IFERROR(INDEX($A$3:$A$1001,SMALL(IF($D$3:$D$1001&lt;&gt;"",ROW($D$3:$D$1001)-1),ROW(A1865))),"")</f>
        <v/>
      </c>
    </row>
    <row r="1866" spans="1:6">
      <c r="A1866" s="1" t="s">
        <v>24</v>
      </c>
      <c r="B1866" s="3">
        <v>10</v>
      </c>
      <c r="D1866" s="1" t="str">
        <f>IF(COUNTIF($A$3:A1866,A1866)=1,MATCH(A1866,$A$3:$A$2037,0),"")</f>
        <v/>
      </c>
      <c r="F1866" s="1" t="str" cm="1">
        <f t="array" ref="F1866">IFERROR(INDEX($A$3:$A$1001,SMALL(IF($D$3:$D$1001&lt;&gt;"",ROW($D$3:$D$1001)-1),ROW(A1866))),"")</f>
        <v/>
      </c>
    </row>
    <row r="1867" spans="1:6">
      <c r="A1867" s="1" t="s">
        <v>25</v>
      </c>
      <c r="B1867" s="3">
        <v>9</v>
      </c>
      <c r="D1867" s="1" t="str">
        <f>IF(COUNTIF($A$3:A1867,A1867)=1,MATCH(A1867,$A$3:$A$2037,0),"")</f>
        <v/>
      </c>
      <c r="F1867" s="1" t="str" cm="1">
        <f t="array" ref="F1867">IFERROR(INDEX($A$3:$A$1001,SMALL(IF($D$3:$D$1001&lt;&gt;"",ROW($D$3:$D$1001)-1),ROW(A1867))),"")</f>
        <v/>
      </c>
    </row>
    <row r="1868" spans="1:6">
      <c r="A1868" s="1" t="s">
        <v>43</v>
      </c>
      <c r="B1868" s="3">
        <v>9</v>
      </c>
      <c r="D1868" s="1" t="str">
        <f>IF(COUNTIF($A$3:A1868,A1868)=1,MATCH(A1868,$A$3:$A$2037,0),"")</f>
        <v/>
      </c>
      <c r="F1868" s="1" t="str" cm="1">
        <f t="array" ref="F1868">IFERROR(INDEX($A$3:$A$1001,SMALL(IF($D$3:$D$1001&lt;&gt;"",ROW($D$3:$D$1001)-1),ROW(A1868))),"")</f>
        <v/>
      </c>
    </row>
    <row r="1869" spans="1:6">
      <c r="A1869" s="1" t="s">
        <v>26</v>
      </c>
      <c r="B1869" s="3">
        <v>8</v>
      </c>
      <c r="D1869" s="1" t="str">
        <f>IF(COUNTIF($A$3:A1869,A1869)=1,MATCH(A1869,$A$3:$A$2037,0),"")</f>
        <v/>
      </c>
      <c r="F1869" s="1" t="str" cm="1">
        <f t="array" ref="F1869">IFERROR(INDEX($A$3:$A$1001,SMALL(IF($D$3:$D$1001&lt;&gt;"",ROW($D$3:$D$1001)-1),ROW(A1869))),"")</f>
        <v/>
      </c>
    </row>
    <row r="1870" spans="1:6">
      <c r="A1870" s="1" t="s">
        <v>37</v>
      </c>
      <c r="B1870" s="3">
        <v>8</v>
      </c>
      <c r="D1870" s="1" t="str">
        <f>IF(COUNTIF($A$3:A1870,A1870)=1,MATCH(A1870,$A$3:$A$2037,0),"")</f>
        <v/>
      </c>
      <c r="F1870" s="1" t="str" cm="1">
        <f t="array" ref="F1870">IFERROR(INDEX($A$3:$A$1001,SMALL(IF($D$3:$D$1001&lt;&gt;"",ROW($D$3:$D$1001)-1),ROW(A1870))),"")</f>
        <v/>
      </c>
    </row>
    <row r="1871" spans="1:6">
      <c r="A1871" s="1" t="s">
        <v>27</v>
      </c>
      <c r="B1871" s="3">
        <v>8</v>
      </c>
      <c r="D1871" s="1" t="str">
        <f>IF(COUNTIF($A$3:A1871,A1871)=1,MATCH(A1871,$A$3:$A$2037,0),"")</f>
        <v/>
      </c>
      <c r="F1871" s="1" t="str" cm="1">
        <f t="array" ref="F1871">IFERROR(INDEX($A$3:$A$1001,SMALL(IF($D$3:$D$1001&lt;&gt;"",ROW($D$3:$D$1001)-1),ROW(A1871))),"")</f>
        <v/>
      </c>
    </row>
    <row r="1872" spans="1:6">
      <c r="A1872" s="1" t="s">
        <v>41</v>
      </c>
      <c r="B1872" s="3">
        <v>3</v>
      </c>
      <c r="D1872" s="1" t="str">
        <f>IF(COUNTIF($A$3:A1872,A1872)=1,MATCH(A1872,$A$3:$A$2037,0),"")</f>
        <v/>
      </c>
      <c r="F1872" s="1" t="str" cm="1">
        <f t="array" ref="F1872">IFERROR(INDEX($A$3:$A$1001,SMALL(IF($D$3:$D$1001&lt;&gt;"",ROW($D$3:$D$1001)-1),ROW(A1872))),"")</f>
        <v/>
      </c>
    </row>
    <row r="1873" spans="1:6">
      <c r="A1873" s="1" t="s">
        <v>18</v>
      </c>
      <c r="B1873" s="3">
        <v>14</v>
      </c>
      <c r="D1873" s="1" t="str">
        <f>IF(COUNTIF($A$3:A1873,A1873)=1,MATCH(A1873,$A$3:$A$2037,0),"")</f>
        <v/>
      </c>
      <c r="F1873" s="1" t="str" cm="1">
        <f t="array" ref="F1873">IFERROR(INDEX($A$3:$A$1001,SMALL(IF($D$3:$D$1001&lt;&gt;"",ROW($D$3:$D$1001)-1),ROW(A1873))),"")</f>
        <v/>
      </c>
    </row>
    <row r="1874" spans="1:6">
      <c r="A1874" s="1" t="s">
        <v>19</v>
      </c>
      <c r="B1874" s="3">
        <v>9</v>
      </c>
      <c r="D1874" s="1" t="str">
        <f>IF(COUNTIF($A$3:A1874,A1874)=1,MATCH(A1874,$A$3:$A$2037,0),"")</f>
        <v/>
      </c>
      <c r="F1874" s="1" t="str" cm="1">
        <f t="array" ref="F1874">IFERROR(INDEX($A$3:$A$1001,SMALL(IF($D$3:$D$1001&lt;&gt;"",ROW($D$3:$D$1001)-1),ROW(A1874))),"")</f>
        <v/>
      </c>
    </row>
    <row r="1875" spans="1:6">
      <c r="A1875" s="1" t="s">
        <v>20</v>
      </c>
      <c r="B1875" s="3">
        <v>5</v>
      </c>
      <c r="D1875" s="1" t="str">
        <f>IF(COUNTIF($A$3:A1875,A1875)=1,MATCH(A1875,$A$3:$A$2037,0),"")</f>
        <v/>
      </c>
      <c r="F1875" s="1" t="str" cm="1">
        <f t="array" ref="F1875">IFERROR(INDEX($A$3:$A$1001,SMALL(IF($D$3:$D$1001&lt;&gt;"",ROW($D$3:$D$1001)-1),ROW(A1875))),"")</f>
        <v/>
      </c>
    </row>
    <row r="1876" spans="1:6">
      <c r="A1876" s="1" t="s">
        <v>33</v>
      </c>
      <c r="B1876" s="3">
        <v>14</v>
      </c>
      <c r="D1876" s="1" t="str">
        <f>IF(COUNTIF($A$3:A1876,A1876)=1,MATCH(A1876,$A$3:$A$2037,0),"")</f>
        <v/>
      </c>
      <c r="F1876" s="1" t="str" cm="1">
        <f t="array" ref="F1876">IFERROR(INDEX($A$3:$A$1001,SMALL(IF($D$3:$D$1001&lt;&gt;"",ROW($D$3:$D$1001)-1),ROW(A1876))),"")</f>
        <v/>
      </c>
    </row>
    <row r="1877" spans="1:6">
      <c r="A1877" s="1" t="s">
        <v>21</v>
      </c>
      <c r="B1877" s="3">
        <v>9</v>
      </c>
      <c r="D1877" s="1" t="str">
        <f>IF(COUNTIF($A$3:A1877,A1877)=1,MATCH(A1877,$A$3:$A$2037,0),"")</f>
        <v/>
      </c>
      <c r="F1877" s="1" t="str" cm="1">
        <f t="array" ref="F1877">IFERROR(INDEX($A$3:$A$1001,SMALL(IF($D$3:$D$1001&lt;&gt;"",ROW($D$3:$D$1001)-1),ROW(A1877))),"")</f>
        <v/>
      </c>
    </row>
    <row r="1878" spans="1:6">
      <c r="A1878" s="1" t="s">
        <v>22</v>
      </c>
      <c r="B1878" s="3">
        <v>14</v>
      </c>
      <c r="D1878" s="1" t="str">
        <f>IF(COUNTIF($A$3:A1878,A1878)=1,MATCH(A1878,$A$3:$A$2037,0),"")</f>
        <v/>
      </c>
      <c r="F1878" s="1" t="str" cm="1">
        <f t="array" ref="F1878">IFERROR(INDEX($A$3:$A$1001,SMALL(IF($D$3:$D$1001&lt;&gt;"",ROW($D$3:$D$1001)-1),ROW(A1878))),"")</f>
        <v/>
      </c>
    </row>
    <row r="1879" spans="1:6">
      <c r="A1879" s="1" t="s">
        <v>36</v>
      </c>
      <c r="B1879" s="3">
        <v>16</v>
      </c>
      <c r="D1879" s="1" t="str">
        <f>IF(COUNTIF($A$3:A1879,A1879)=1,MATCH(A1879,$A$3:$A$2037,0),"")</f>
        <v/>
      </c>
      <c r="F1879" s="1" t="str" cm="1">
        <f t="array" ref="F1879">IFERROR(INDEX($A$3:$A$1001,SMALL(IF($D$3:$D$1001&lt;&gt;"",ROW($D$3:$D$1001)-1),ROW(A1879))),"")</f>
        <v/>
      </c>
    </row>
    <row r="1880" spans="1:6">
      <c r="A1880" s="1" t="s">
        <v>42</v>
      </c>
      <c r="B1880" s="3">
        <v>14</v>
      </c>
      <c r="D1880" s="1" t="str">
        <f>IF(COUNTIF($A$3:A1880,A1880)=1,MATCH(A1880,$A$3:$A$2037,0),"")</f>
        <v/>
      </c>
      <c r="F1880" s="1" t="str" cm="1">
        <f t="array" ref="F1880">IFERROR(INDEX($A$3:$A$1001,SMALL(IF($D$3:$D$1001&lt;&gt;"",ROW($D$3:$D$1001)-1),ROW(A1880))),"")</f>
        <v/>
      </c>
    </row>
    <row r="1881" spans="1:6">
      <c r="A1881" s="1" t="s">
        <v>24</v>
      </c>
      <c r="B1881" s="3">
        <v>16</v>
      </c>
      <c r="D1881" s="1" t="str">
        <f>IF(COUNTIF($A$3:A1881,A1881)=1,MATCH(A1881,$A$3:$A$2037,0),"")</f>
        <v/>
      </c>
      <c r="F1881" s="1" t="str" cm="1">
        <f t="array" ref="F1881">IFERROR(INDEX($A$3:$A$1001,SMALL(IF($D$3:$D$1001&lt;&gt;"",ROW($D$3:$D$1001)-1),ROW(A1881))),"")</f>
        <v/>
      </c>
    </row>
    <row r="1882" spans="1:6">
      <c r="A1882" s="1" t="s">
        <v>25</v>
      </c>
      <c r="B1882" s="3">
        <v>11</v>
      </c>
      <c r="D1882" s="1" t="str">
        <f>IF(COUNTIF($A$3:A1882,A1882)=1,MATCH(A1882,$A$3:$A$2037,0),"")</f>
        <v/>
      </c>
      <c r="F1882" s="1" t="str" cm="1">
        <f t="array" ref="F1882">IFERROR(INDEX($A$3:$A$1001,SMALL(IF($D$3:$D$1001&lt;&gt;"",ROW($D$3:$D$1001)-1),ROW(A1882))),"")</f>
        <v/>
      </c>
    </row>
    <row r="1883" spans="1:6">
      <c r="A1883" s="1" t="s">
        <v>43</v>
      </c>
      <c r="B1883" s="3">
        <v>7</v>
      </c>
      <c r="D1883" s="1" t="str">
        <f>IF(COUNTIF($A$3:A1883,A1883)=1,MATCH(A1883,$A$3:$A$2037,0),"")</f>
        <v/>
      </c>
      <c r="F1883" s="1" t="str" cm="1">
        <f t="array" ref="F1883">IFERROR(INDEX($A$3:$A$1001,SMALL(IF($D$3:$D$1001&lt;&gt;"",ROW($D$3:$D$1001)-1),ROW(A1883))),"")</f>
        <v/>
      </c>
    </row>
    <row r="1884" spans="1:6">
      <c r="A1884" s="1" t="s">
        <v>44</v>
      </c>
      <c r="B1884" s="3">
        <v>8</v>
      </c>
      <c r="D1884" s="1" t="str">
        <f>IF(COUNTIF($A$3:A1884,A1884)=1,MATCH(A1884,$A$3:$A$2037,0),"")</f>
        <v/>
      </c>
      <c r="F1884" s="1" t="str" cm="1">
        <f t="array" ref="F1884">IFERROR(INDEX($A$3:$A$1001,SMALL(IF($D$3:$D$1001&lt;&gt;"",ROW($D$3:$D$1001)-1),ROW(A1884))),"")</f>
        <v/>
      </c>
    </row>
    <row r="1885" spans="1:6">
      <c r="A1885" s="1" t="s">
        <v>27</v>
      </c>
      <c r="B1885" s="3">
        <v>20</v>
      </c>
      <c r="D1885" s="1" t="str">
        <f>IF(COUNTIF($A$3:A1885,A1885)=1,MATCH(A1885,$A$3:$A$2037,0),"")</f>
        <v/>
      </c>
      <c r="F1885" s="1" t="str" cm="1">
        <f t="array" ref="F1885">IFERROR(INDEX($A$3:$A$1001,SMALL(IF($D$3:$D$1001&lt;&gt;"",ROW($D$3:$D$1001)-1),ROW(A1885))),"")</f>
        <v/>
      </c>
    </row>
    <row r="1886" spans="1:6">
      <c r="A1886" s="1" t="s">
        <v>41</v>
      </c>
      <c r="B1886" s="3">
        <v>10</v>
      </c>
      <c r="D1886" s="1" t="str">
        <f>IF(COUNTIF($A$3:A1886,A1886)=1,MATCH(A1886,$A$3:$A$2037,0),"")</f>
        <v/>
      </c>
      <c r="F1886" s="1" t="str" cm="1">
        <f t="array" ref="F1886">IFERROR(INDEX($A$3:$A$1001,SMALL(IF($D$3:$D$1001&lt;&gt;"",ROW($D$3:$D$1001)-1),ROW(A1886))),"")</f>
        <v/>
      </c>
    </row>
    <row r="1887" spans="1:6">
      <c r="A1887" s="1" t="s">
        <v>32</v>
      </c>
      <c r="B1887" s="3">
        <v>6</v>
      </c>
      <c r="D1887" s="1" t="str">
        <f>IF(COUNTIF($A$3:A1887,A1887)=1,MATCH(A1887,$A$3:$A$2037,0),"")</f>
        <v/>
      </c>
      <c r="F1887" s="1" t="str" cm="1">
        <f t="array" ref="F1887">IFERROR(INDEX($A$3:$A$1001,SMALL(IF($D$3:$D$1001&lt;&gt;"",ROW($D$3:$D$1001)-1),ROW(A1887))),"")</f>
        <v/>
      </c>
    </row>
    <row r="1888" spans="1:6">
      <c r="A1888" s="1" t="s">
        <v>18</v>
      </c>
      <c r="B1888" s="3">
        <v>8</v>
      </c>
      <c r="D1888" s="1" t="str">
        <f>IF(COUNTIF($A$3:A1888,A1888)=1,MATCH(A1888,$A$3:$A$2037,0),"")</f>
        <v/>
      </c>
      <c r="F1888" s="1" t="str" cm="1">
        <f t="array" ref="F1888">IFERROR(INDEX($A$3:$A$1001,SMALL(IF($D$3:$D$1001&lt;&gt;"",ROW($D$3:$D$1001)-1),ROW(A1888))),"")</f>
        <v/>
      </c>
    </row>
    <row r="1889" spans="1:6">
      <c r="A1889" s="1" t="s">
        <v>33</v>
      </c>
      <c r="B1889" s="3">
        <v>7</v>
      </c>
      <c r="D1889" s="1" t="str">
        <f>IF(COUNTIF($A$3:A1889,A1889)=1,MATCH(A1889,$A$3:$A$2037,0),"")</f>
        <v/>
      </c>
      <c r="F1889" s="1" t="str" cm="1">
        <f t="array" ref="F1889">IFERROR(INDEX($A$3:$A$1001,SMALL(IF($D$3:$D$1001&lt;&gt;"",ROW($D$3:$D$1001)-1),ROW(A1889))),"")</f>
        <v/>
      </c>
    </row>
    <row r="1890" spans="1:6">
      <c r="A1890" s="1" t="s">
        <v>35</v>
      </c>
      <c r="B1890" s="3">
        <v>8</v>
      </c>
      <c r="D1890" s="1" t="str">
        <f>IF(COUNTIF($A$3:A1890,A1890)=1,MATCH(A1890,$A$3:$A$2037,0),"")</f>
        <v/>
      </c>
      <c r="F1890" s="1" t="str" cm="1">
        <f t="array" ref="F1890">IFERROR(INDEX($A$3:$A$1001,SMALL(IF($D$3:$D$1001&lt;&gt;"",ROW($D$3:$D$1001)-1),ROW(A1890))),"")</f>
        <v/>
      </c>
    </row>
    <row r="1891" spans="1:6">
      <c r="A1891" s="1" t="s">
        <v>21</v>
      </c>
      <c r="B1891" s="3">
        <v>6</v>
      </c>
      <c r="D1891" s="1" t="str">
        <f>IF(COUNTIF($A$3:A1891,A1891)=1,MATCH(A1891,$A$3:$A$2037,0),"")</f>
        <v/>
      </c>
      <c r="F1891" s="1" t="str" cm="1">
        <f t="array" ref="F1891">IFERROR(INDEX($A$3:$A$1001,SMALL(IF($D$3:$D$1001&lt;&gt;"",ROW($D$3:$D$1001)-1),ROW(A1891))),"")</f>
        <v/>
      </c>
    </row>
    <row r="1892" spans="1:6">
      <c r="A1892" s="1" t="s">
        <v>22</v>
      </c>
      <c r="B1892" s="3">
        <v>10</v>
      </c>
      <c r="D1892" s="1" t="str">
        <f>IF(COUNTIF($A$3:A1892,A1892)=1,MATCH(A1892,$A$3:$A$2037,0),"")</f>
        <v/>
      </c>
      <c r="F1892" s="1" t="str" cm="1">
        <f t="array" ref="F1892">IFERROR(INDEX($A$3:$A$1001,SMALL(IF($D$3:$D$1001&lt;&gt;"",ROW($D$3:$D$1001)-1),ROW(A1892))),"")</f>
        <v/>
      </c>
    </row>
    <row r="1893" spans="1:6">
      <c r="A1893" s="1" t="s">
        <v>23</v>
      </c>
      <c r="B1893" s="3">
        <v>10</v>
      </c>
      <c r="D1893" s="1" t="str">
        <f>IF(COUNTIF($A$3:A1893,A1893)=1,MATCH(A1893,$A$3:$A$2037,0),"")</f>
        <v/>
      </c>
      <c r="F1893" s="1" t="str" cm="1">
        <f t="array" ref="F1893">IFERROR(INDEX($A$3:$A$1001,SMALL(IF($D$3:$D$1001&lt;&gt;"",ROW($D$3:$D$1001)-1),ROW(A1893))),"")</f>
        <v/>
      </c>
    </row>
    <row r="1894" spans="1:6">
      <c r="A1894" s="1" t="s">
        <v>36</v>
      </c>
      <c r="B1894" s="3">
        <v>10</v>
      </c>
      <c r="D1894" s="1" t="str">
        <f>IF(COUNTIF($A$3:A1894,A1894)=1,MATCH(A1894,$A$3:$A$2037,0),"")</f>
        <v/>
      </c>
      <c r="F1894" s="1" t="str" cm="1">
        <f t="array" ref="F1894">IFERROR(INDEX($A$3:$A$1001,SMALL(IF($D$3:$D$1001&lt;&gt;"",ROW($D$3:$D$1001)-1),ROW(A1894))),"")</f>
        <v/>
      </c>
    </row>
    <row r="1895" spans="1:6">
      <c r="A1895" s="1" t="s">
        <v>42</v>
      </c>
      <c r="B1895" s="3">
        <v>7</v>
      </c>
      <c r="D1895" s="1" t="str">
        <f>IF(COUNTIF($A$3:A1895,A1895)=1,MATCH(A1895,$A$3:$A$2037,0),"")</f>
        <v/>
      </c>
      <c r="F1895" s="1" t="str" cm="1">
        <f t="array" ref="F1895">IFERROR(INDEX($A$3:$A$1001,SMALL(IF($D$3:$D$1001&lt;&gt;"",ROW($D$3:$D$1001)-1),ROW(A1895))),"")</f>
        <v/>
      </c>
    </row>
    <row r="1896" spans="1:6">
      <c r="A1896" s="1" t="s">
        <v>24</v>
      </c>
      <c r="B1896" s="3">
        <v>11</v>
      </c>
      <c r="D1896" s="1" t="str">
        <f>IF(COUNTIF($A$3:A1896,A1896)=1,MATCH(A1896,$A$3:$A$2037,0),"")</f>
        <v/>
      </c>
      <c r="F1896" s="1" t="str" cm="1">
        <f t="array" ref="F1896">IFERROR(INDEX($A$3:$A$1001,SMALL(IF($D$3:$D$1001&lt;&gt;"",ROW($D$3:$D$1001)-1),ROW(A1896))),"")</f>
        <v/>
      </c>
    </row>
    <row r="1897" spans="1:6">
      <c r="A1897" s="1" t="s">
        <v>43</v>
      </c>
      <c r="B1897" s="3">
        <v>14</v>
      </c>
      <c r="D1897" s="1" t="str">
        <f>IF(COUNTIF($A$3:A1897,A1897)=1,MATCH(A1897,$A$3:$A$2037,0),"")</f>
        <v/>
      </c>
      <c r="F1897" s="1" t="str" cm="1">
        <f t="array" ref="F1897">IFERROR(INDEX($A$3:$A$1001,SMALL(IF($D$3:$D$1001&lt;&gt;"",ROW($D$3:$D$1001)-1),ROW(A1897))),"")</f>
        <v/>
      </c>
    </row>
    <row r="1898" spans="1:6">
      <c r="A1898" s="1" t="s">
        <v>26</v>
      </c>
      <c r="B1898" s="3">
        <v>27</v>
      </c>
      <c r="D1898" s="1" t="str">
        <f>IF(COUNTIF($A$3:A1898,A1898)=1,MATCH(A1898,$A$3:$A$2037,0),"")</f>
        <v/>
      </c>
      <c r="F1898" s="1" t="str" cm="1">
        <f t="array" ref="F1898">IFERROR(INDEX($A$3:$A$1001,SMALL(IF($D$3:$D$1001&lt;&gt;"",ROW($D$3:$D$1001)-1),ROW(A1898))),"")</f>
        <v/>
      </c>
    </row>
    <row r="1899" spans="1:6">
      <c r="A1899" s="1" t="s">
        <v>44</v>
      </c>
      <c r="B1899" s="3">
        <v>11</v>
      </c>
      <c r="D1899" s="1" t="str">
        <f>IF(COUNTIF($A$3:A1899,A1899)=1,MATCH(A1899,$A$3:$A$2037,0),"")</f>
        <v/>
      </c>
      <c r="F1899" s="1" t="str" cm="1">
        <f t="array" ref="F1899">IFERROR(INDEX($A$3:$A$1001,SMALL(IF($D$3:$D$1001&lt;&gt;"",ROW($D$3:$D$1001)-1),ROW(A1899))),"")</f>
        <v/>
      </c>
    </row>
    <row r="1900" spans="1:6">
      <c r="A1900" s="1" t="s">
        <v>37</v>
      </c>
      <c r="B1900" s="3">
        <v>16</v>
      </c>
      <c r="D1900" s="1" t="str">
        <f>IF(COUNTIF($A$3:A1900,A1900)=1,MATCH(A1900,$A$3:$A$2037,0),"")</f>
        <v/>
      </c>
      <c r="F1900" s="1" t="str" cm="1">
        <f t="array" ref="F1900">IFERROR(INDEX($A$3:$A$1001,SMALL(IF($D$3:$D$1001&lt;&gt;"",ROW($D$3:$D$1001)-1),ROW(A1900))),"")</f>
        <v/>
      </c>
    </row>
    <row r="1901" spans="1:6">
      <c r="A1901" s="1" t="s">
        <v>27</v>
      </c>
      <c r="B1901" s="3">
        <v>17</v>
      </c>
      <c r="D1901" s="1" t="str">
        <f>IF(COUNTIF($A$3:A1901,A1901)=1,MATCH(A1901,$A$3:$A$2037,0),"")</f>
        <v/>
      </c>
      <c r="F1901" s="1" t="str" cm="1">
        <f t="array" ref="F1901">IFERROR(INDEX($A$3:$A$1001,SMALL(IF($D$3:$D$1001&lt;&gt;"",ROW($D$3:$D$1001)-1),ROW(A1901))),"")</f>
        <v/>
      </c>
    </row>
    <row r="1902" spans="1:6">
      <c r="A1902" s="1" t="s">
        <v>41</v>
      </c>
      <c r="B1902" s="3">
        <v>14</v>
      </c>
      <c r="D1902" s="1" t="str">
        <f>IF(COUNTIF($A$3:A1902,A1902)=1,MATCH(A1902,$A$3:$A$2037,0),"")</f>
        <v/>
      </c>
      <c r="F1902" s="1" t="str" cm="1">
        <f t="array" ref="F1902">IFERROR(INDEX($A$3:$A$1001,SMALL(IF($D$3:$D$1001&lt;&gt;"",ROW($D$3:$D$1001)-1),ROW(A1902))),"")</f>
        <v/>
      </c>
    </row>
    <row r="1903" spans="1:6">
      <c r="A1903" s="1" t="s">
        <v>32</v>
      </c>
      <c r="B1903" s="3">
        <v>2</v>
      </c>
      <c r="D1903" s="1" t="str">
        <f>IF(COUNTIF($A$3:A1903,A1903)=1,MATCH(A1903,$A$3:$A$2037,0),"")</f>
        <v/>
      </c>
      <c r="F1903" s="1" t="str" cm="1">
        <f t="array" ref="F1903">IFERROR(INDEX($A$3:$A$1001,SMALL(IF($D$3:$D$1001&lt;&gt;"",ROW($D$3:$D$1001)-1),ROW(A1903))),"")</f>
        <v/>
      </c>
    </row>
    <row r="1904" spans="1:6">
      <c r="A1904" s="1" t="s">
        <v>16</v>
      </c>
      <c r="B1904" s="3">
        <v>5</v>
      </c>
      <c r="D1904" s="1" t="str">
        <f>IF(COUNTIF($A$3:A1904,A1904)=1,MATCH(A1904,$A$3:$A$2037,0),"")</f>
        <v/>
      </c>
      <c r="F1904" s="1" t="str" cm="1">
        <f t="array" ref="F1904">IFERROR(INDEX($A$3:$A$1001,SMALL(IF($D$3:$D$1001&lt;&gt;"",ROW($D$3:$D$1001)-1),ROW(A1904))),"")</f>
        <v/>
      </c>
    </row>
    <row r="1905" spans="1:6">
      <c r="A1905" s="1" t="s">
        <v>18</v>
      </c>
      <c r="B1905" s="3">
        <v>12</v>
      </c>
      <c r="D1905" s="1" t="str">
        <f>IF(COUNTIF($A$3:A1905,A1905)=1,MATCH(A1905,$A$3:$A$2037,0),"")</f>
        <v/>
      </c>
      <c r="F1905" s="1" t="str" cm="1">
        <f t="array" ref="F1905">IFERROR(INDEX($A$3:$A$1001,SMALL(IF($D$3:$D$1001&lt;&gt;"",ROW($D$3:$D$1001)-1),ROW(A1905))),"")</f>
        <v/>
      </c>
    </row>
    <row r="1906" spans="1:6">
      <c r="A1906" s="1" t="s">
        <v>19</v>
      </c>
      <c r="B1906" s="3">
        <v>12</v>
      </c>
      <c r="D1906" s="1" t="str">
        <f>IF(COUNTIF($A$3:A1906,A1906)=1,MATCH(A1906,$A$3:$A$2037,0),"")</f>
        <v/>
      </c>
      <c r="F1906" s="1" t="str" cm="1">
        <f t="array" ref="F1906">IFERROR(INDEX($A$3:$A$1001,SMALL(IF($D$3:$D$1001&lt;&gt;"",ROW($D$3:$D$1001)-1),ROW(A1906))),"")</f>
        <v/>
      </c>
    </row>
    <row r="1907" spans="1:6">
      <c r="A1907" s="1" t="s">
        <v>20</v>
      </c>
      <c r="B1907" s="3">
        <v>12</v>
      </c>
      <c r="D1907" s="1" t="str">
        <f>IF(COUNTIF($A$3:A1907,A1907)=1,MATCH(A1907,$A$3:$A$2037,0),"")</f>
        <v/>
      </c>
      <c r="F1907" s="1" t="str" cm="1">
        <f t="array" ref="F1907">IFERROR(INDEX($A$3:$A$1001,SMALL(IF($D$3:$D$1001&lt;&gt;"",ROW($D$3:$D$1001)-1),ROW(A1907))),"")</f>
        <v/>
      </c>
    </row>
    <row r="1908" spans="1:6">
      <c r="A1908" s="1" t="s">
        <v>33</v>
      </c>
      <c r="B1908" s="3">
        <v>7</v>
      </c>
      <c r="D1908" s="1" t="str">
        <f>IF(COUNTIF($A$3:A1908,A1908)=1,MATCH(A1908,$A$3:$A$2037,0),"")</f>
        <v/>
      </c>
      <c r="F1908" s="1" t="str" cm="1">
        <f t="array" ref="F1908">IFERROR(INDEX($A$3:$A$1001,SMALL(IF($D$3:$D$1001&lt;&gt;"",ROW($D$3:$D$1001)-1),ROW(A1908))),"")</f>
        <v/>
      </c>
    </row>
    <row r="1909" spans="1:6">
      <c r="A1909" s="1" t="s">
        <v>21</v>
      </c>
      <c r="B1909" s="3">
        <v>27</v>
      </c>
      <c r="D1909" s="1" t="str">
        <f>IF(COUNTIF($A$3:A1909,A1909)=1,MATCH(A1909,$A$3:$A$2037,0),"")</f>
        <v/>
      </c>
      <c r="F1909" s="1" t="str" cm="1">
        <f t="array" ref="F1909">IFERROR(INDEX($A$3:$A$1001,SMALL(IF($D$3:$D$1001&lt;&gt;"",ROW($D$3:$D$1001)-1),ROW(A1909))),"")</f>
        <v/>
      </c>
    </row>
    <row r="1910" spans="1:6">
      <c r="A1910" s="1" t="s">
        <v>22</v>
      </c>
      <c r="B1910" s="3">
        <v>15</v>
      </c>
      <c r="D1910" s="1" t="str">
        <f>IF(COUNTIF($A$3:A1910,A1910)=1,MATCH(A1910,$A$3:$A$2037,0),"")</f>
        <v/>
      </c>
      <c r="F1910" s="1" t="str" cm="1">
        <f t="array" ref="F1910">IFERROR(INDEX($A$3:$A$1001,SMALL(IF($D$3:$D$1001&lt;&gt;"",ROW($D$3:$D$1001)-1),ROW(A1910))),"")</f>
        <v/>
      </c>
    </row>
    <row r="1911" spans="1:6">
      <c r="A1911" s="1" t="s">
        <v>23</v>
      </c>
      <c r="B1911" s="3">
        <v>8</v>
      </c>
      <c r="D1911" s="1" t="str">
        <f>IF(COUNTIF($A$3:A1911,A1911)=1,MATCH(A1911,$A$3:$A$2037,0),"")</f>
        <v/>
      </c>
      <c r="F1911" s="1" t="str" cm="1">
        <f t="array" ref="F1911">IFERROR(INDEX($A$3:$A$1001,SMALL(IF($D$3:$D$1001&lt;&gt;"",ROW($D$3:$D$1001)-1),ROW(A1911))),"")</f>
        <v/>
      </c>
    </row>
    <row r="1912" spans="1:6">
      <c r="A1912" s="1" t="s">
        <v>36</v>
      </c>
      <c r="B1912" s="3">
        <v>13</v>
      </c>
      <c r="D1912" s="1" t="str">
        <f>IF(COUNTIF($A$3:A1912,A1912)=1,MATCH(A1912,$A$3:$A$2037,0),"")</f>
        <v/>
      </c>
      <c r="F1912" s="1" t="str" cm="1">
        <f t="array" ref="F1912">IFERROR(INDEX($A$3:$A$1001,SMALL(IF($D$3:$D$1001&lt;&gt;"",ROW($D$3:$D$1001)-1),ROW(A1912))),"")</f>
        <v/>
      </c>
    </row>
    <row r="1913" spans="1:6">
      <c r="A1913" s="1" t="s">
        <v>42</v>
      </c>
      <c r="B1913" s="3">
        <v>14</v>
      </c>
      <c r="D1913" s="1" t="str">
        <f>IF(COUNTIF($A$3:A1913,A1913)=1,MATCH(A1913,$A$3:$A$2037,0),"")</f>
        <v/>
      </c>
      <c r="F1913" s="1" t="str" cm="1">
        <f t="array" ref="F1913">IFERROR(INDEX($A$3:$A$1001,SMALL(IF($D$3:$D$1001&lt;&gt;"",ROW($D$3:$D$1001)-1),ROW(A1913))),"")</f>
        <v/>
      </c>
    </row>
    <row r="1914" spans="1:6">
      <c r="A1914" s="1" t="s">
        <v>24</v>
      </c>
      <c r="B1914" s="3">
        <v>21</v>
      </c>
      <c r="D1914" s="1" t="str">
        <f>IF(COUNTIF($A$3:A1914,A1914)=1,MATCH(A1914,$A$3:$A$2037,0),"")</f>
        <v/>
      </c>
      <c r="F1914" s="1" t="str" cm="1">
        <f t="array" ref="F1914">IFERROR(INDEX($A$3:$A$1001,SMALL(IF($D$3:$D$1001&lt;&gt;"",ROW($D$3:$D$1001)-1),ROW(A1914))),"")</f>
        <v/>
      </c>
    </row>
    <row r="1915" spans="1:6">
      <c r="A1915" s="1" t="s">
        <v>25</v>
      </c>
      <c r="B1915" s="3">
        <v>15</v>
      </c>
      <c r="D1915" s="1" t="str">
        <f>IF(COUNTIF($A$3:A1915,A1915)=1,MATCH(A1915,$A$3:$A$2037,0),"")</f>
        <v/>
      </c>
      <c r="F1915" s="1" t="str" cm="1">
        <f t="array" ref="F1915">IFERROR(INDEX($A$3:$A$1001,SMALL(IF($D$3:$D$1001&lt;&gt;"",ROW($D$3:$D$1001)-1),ROW(A1915))),"")</f>
        <v/>
      </c>
    </row>
    <row r="1916" spans="1:6">
      <c r="A1916" s="1" t="s">
        <v>43</v>
      </c>
      <c r="B1916" s="3">
        <v>4</v>
      </c>
      <c r="D1916" s="1" t="str">
        <f>IF(COUNTIF($A$3:A1916,A1916)=1,MATCH(A1916,$A$3:$A$2037,0),"")</f>
        <v/>
      </c>
      <c r="F1916" s="1" t="str" cm="1">
        <f t="array" ref="F1916">IFERROR(INDEX($A$3:$A$1001,SMALL(IF($D$3:$D$1001&lt;&gt;"",ROW($D$3:$D$1001)-1),ROW(A1916))),"")</f>
        <v/>
      </c>
    </row>
    <row r="1917" spans="1:6">
      <c r="A1917" s="1" t="s">
        <v>44</v>
      </c>
      <c r="B1917" s="3">
        <v>9</v>
      </c>
      <c r="D1917" s="1" t="str">
        <f>IF(COUNTIF($A$3:A1917,A1917)=1,MATCH(A1917,$A$3:$A$2037,0),"")</f>
        <v/>
      </c>
      <c r="F1917" s="1" t="str" cm="1">
        <f t="array" ref="F1917">IFERROR(INDEX($A$3:$A$1001,SMALL(IF($D$3:$D$1001&lt;&gt;"",ROW($D$3:$D$1001)-1),ROW(A1917))),"")</f>
        <v/>
      </c>
    </row>
    <row r="1918" spans="1:6">
      <c r="A1918" s="1" t="s">
        <v>27</v>
      </c>
      <c r="B1918" s="3">
        <v>13</v>
      </c>
      <c r="D1918" s="1" t="str">
        <f>IF(COUNTIF($A$3:A1918,A1918)=1,MATCH(A1918,$A$3:$A$2037,0),"")</f>
        <v/>
      </c>
      <c r="F1918" s="1" t="str" cm="1">
        <f t="array" ref="F1918">IFERROR(INDEX($A$3:$A$1001,SMALL(IF($D$3:$D$1001&lt;&gt;"",ROW($D$3:$D$1001)-1),ROW(A1918))),"")</f>
        <v/>
      </c>
    </row>
    <row r="1919" spans="1:6">
      <c r="A1919" s="1" t="s">
        <v>41</v>
      </c>
      <c r="B1919" s="3">
        <v>11</v>
      </c>
      <c r="D1919" s="1" t="str">
        <f>IF(COUNTIF($A$3:A1919,A1919)=1,MATCH(A1919,$A$3:$A$2037,0),"")</f>
        <v/>
      </c>
      <c r="F1919" s="1" t="str" cm="1">
        <f t="array" ref="F1919">IFERROR(INDEX($A$3:$A$1001,SMALL(IF($D$3:$D$1001&lt;&gt;"",ROW($D$3:$D$1001)-1),ROW(A1919))),"")</f>
        <v/>
      </c>
    </row>
    <row r="1920" spans="1:6">
      <c r="A1920" s="1" t="s">
        <v>32</v>
      </c>
      <c r="B1920" s="3">
        <v>25</v>
      </c>
      <c r="D1920" s="1" t="str">
        <f>IF(COUNTIF($A$3:A1920,A1920)=1,MATCH(A1920,$A$3:$A$2037,0),"")</f>
        <v/>
      </c>
      <c r="F1920" s="1" t="str" cm="1">
        <f t="array" ref="F1920">IFERROR(INDEX($A$3:$A$1001,SMALL(IF($D$3:$D$1001&lt;&gt;"",ROW($D$3:$D$1001)-1),ROW(A1920))),"")</f>
        <v/>
      </c>
    </row>
    <row r="1921" spans="1:6">
      <c r="A1921" s="1" t="s">
        <v>16</v>
      </c>
      <c r="B1921" s="3">
        <v>25</v>
      </c>
      <c r="D1921" s="1" t="str">
        <f>IF(COUNTIF($A$3:A1921,A1921)=1,MATCH(A1921,$A$3:$A$2037,0),"")</f>
        <v/>
      </c>
      <c r="F1921" s="1" t="str" cm="1">
        <f t="array" ref="F1921">IFERROR(INDEX($A$3:$A$1001,SMALL(IF($D$3:$D$1001&lt;&gt;"",ROW($D$3:$D$1001)-1),ROW(A1921))),"")</f>
        <v/>
      </c>
    </row>
    <row r="1922" spans="1:6">
      <c r="A1922" s="1" t="s">
        <v>18</v>
      </c>
      <c r="B1922" s="3">
        <v>9</v>
      </c>
      <c r="D1922" s="1" t="str">
        <f>IF(COUNTIF($A$3:A1922,A1922)=1,MATCH(A1922,$A$3:$A$2037,0),"")</f>
        <v/>
      </c>
      <c r="F1922" s="1" t="str" cm="1">
        <f t="array" ref="F1922">IFERROR(INDEX($A$3:$A$1001,SMALL(IF($D$3:$D$1001&lt;&gt;"",ROW($D$3:$D$1001)-1),ROW(A1922))),"")</f>
        <v/>
      </c>
    </row>
    <row r="1923" spans="1:6">
      <c r="A1923" s="1" t="s">
        <v>19</v>
      </c>
      <c r="B1923" s="3">
        <v>21</v>
      </c>
      <c r="D1923" s="1" t="str">
        <f>IF(COUNTIF($A$3:A1923,A1923)=1,MATCH(A1923,$A$3:$A$2037,0),"")</f>
        <v/>
      </c>
      <c r="F1923" s="1" t="str" cm="1">
        <f t="array" ref="F1923">IFERROR(INDEX($A$3:$A$1001,SMALL(IF($D$3:$D$1001&lt;&gt;"",ROW($D$3:$D$1001)-1),ROW(A1923))),"")</f>
        <v/>
      </c>
    </row>
    <row r="1924" spans="1:6">
      <c r="A1924" s="1" t="s">
        <v>20</v>
      </c>
      <c r="B1924" s="3">
        <v>15</v>
      </c>
      <c r="D1924" s="1" t="str">
        <f>IF(COUNTIF($A$3:A1924,A1924)=1,MATCH(A1924,$A$3:$A$2037,0),"")</f>
        <v/>
      </c>
      <c r="F1924" s="1" t="str" cm="1">
        <f t="array" ref="F1924">IFERROR(INDEX($A$3:$A$1001,SMALL(IF($D$3:$D$1001&lt;&gt;"",ROW($D$3:$D$1001)-1),ROW(A1924))),"")</f>
        <v/>
      </c>
    </row>
    <row r="1925" spans="1:6">
      <c r="A1925" s="1" t="s">
        <v>33</v>
      </c>
      <c r="B1925" s="3">
        <v>11</v>
      </c>
      <c r="D1925" s="1" t="str">
        <f>IF(COUNTIF($A$3:A1925,A1925)=1,MATCH(A1925,$A$3:$A$2037,0),"")</f>
        <v/>
      </c>
      <c r="F1925" s="1" t="str" cm="1">
        <f t="array" ref="F1925">IFERROR(INDEX($A$3:$A$1001,SMALL(IF($D$3:$D$1001&lt;&gt;"",ROW($D$3:$D$1001)-1),ROW(A1925))),"")</f>
        <v/>
      </c>
    </row>
    <row r="1926" spans="1:6">
      <c r="A1926" s="1" t="s">
        <v>21</v>
      </c>
      <c r="B1926" s="3">
        <v>4</v>
      </c>
      <c r="D1926" s="1" t="str">
        <f>IF(COUNTIF($A$3:A1926,A1926)=1,MATCH(A1926,$A$3:$A$2037,0),"")</f>
        <v/>
      </c>
      <c r="F1926" s="1" t="str" cm="1">
        <f t="array" ref="F1926">IFERROR(INDEX($A$3:$A$1001,SMALL(IF($D$3:$D$1001&lt;&gt;"",ROW($D$3:$D$1001)-1),ROW(A1926))),"")</f>
        <v/>
      </c>
    </row>
    <row r="1927" spans="1:6">
      <c r="A1927" s="1" t="s">
        <v>22</v>
      </c>
      <c r="B1927" s="3">
        <v>20</v>
      </c>
      <c r="D1927" s="1" t="str">
        <f>IF(COUNTIF($A$3:A1927,A1927)=1,MATCH(A1927,$A$3:$A$2037,0),"")</f>
        <v/>
      </c>
      <c r="F1927" s="1" t="str" cm="1">
        <f t="array" ref="F1927">IFERROR(INDEX($A$3:$A$1001,SMALL(IF($D$3:$D$1001&lt;&gt;"",ROW($D$3:$D$1001)-1),ROW(A1927))),"")</f>
        <v/>
      </c>
    </row>
    <row r="1928" spans="1:6">
      <c r="A1928" s="1" t="s">
        <v>36</v>
      </c>
      <c r="B1928" s="3">
        <v>9</v>
      </c>
      <c r="D1928" s="1" t="str">
        <f>IF(COUNTIF($A$3:A1928,A1928)=1,MATCH(A1928,$A$3:$A$2037,0),"")</f>
        <v/>
      </c>
      <c r="F1928" s="1" t="str" cm="1">
        <f t="array" ref="F1928">IFERROR(INDEX($A$3:$A$1001,SMALL(IF($D$3:$D$1001&lt;&gt;"",ROW($D$3:$D$1001)-1),ROW(A1928))),"")</f>
        <v/>
      </c>
    </row>
    <row r="1929" spans="1:6">
      <c r="A1929" s="1" t="s">
        <v>24</v>
      </c>
      <c r="B1929" s="3">
        <v>10</v>
      </c>
      <c r="D1929" s="1" t="str">
        <f>IF(COUNTIF($A$3:A1929,A1929)=1,MATCH(A1929,$A$3:$A$2037,0),"")</f>
        <v/>
      </c>
      <c r="F1929" s="1" t="str" cm="1">
        <f t="array" ref="F1929">IFERROR(INDEX($A$3:$A$1001,SMALL(IF($D$3:$D$1001&lt;&gt;"",ROW($D$3:$D$1001)-1),ROW(A1929))),"")</f>
        <v/>
      </c>
    </row>
    <row r="1930" spans="1:6">
      <c r="A1930" s="1" t="s">
        <v>25</v>
      </c>
      <c r="B1930" s="3">
        <v>24</v>
      </c>
      <c r="D1930" s="1" t="str">
        <f>IF(COUNTIF($A$3:A1930,A1930)=1,MATCH(A1930,$A$3:$A$2037,0),"")</f>
        <v/>
      </c>
      <c r="F1930" s="1" t="str" cm="1">
        <f t="array" ref="F1930">IFERROR(INDEX($A$3:$A$1001,SMALL(IF($D$3:$D$1001&lt;&gt;"",ROW($D$3:$D$1001)-1),ROW(A1930))),"")</f>
        <v/>
      </c>
    </row>
    <row r="1931" spans="1:6">
      <c r="A1931" s="1" t="s">
        <v>43</v>
      </c>
      <c r="B1931" s="3">
        <v>16</v>
      </c>
      <c r="D1931" s="1" t="str">
        <f>IF(COUNTIF($A$3:A1931,A1931)=1,MATCH(A1931,$A$3:$A$2037,0),"")</f>
        <v/>
      </c>
      <c r="F1931" s="1" t="str" cm="1">
        <f t="array" ref="F1931">IFERROR(INDEX($A$3:$A$1001,SMALL(IF($D$3:$D$1001&lt;&gt;"",ROW($D$3:$D$1001)-1),ROW(A1931))),"")</f>
        <v/>
      </c>
    </row>
    <row r="1932" spans="1:6">
      <c r="A1932" s="1" t="s">
        <v>26</v>
      </c>
      <c r="B1932" s="3">
        <v>15</v>
      </c>
      <c r="D1932" s="1" t="str">
        <f>IF(COUNTIF($A$3:A1932,A1932)=1,MATCH(A1932,$A$3:$A$2037,0),"")</f>
        <v/>
      </c>
      <c r="F1932" s="1" t="str" cm="1">
        <f t="array" ref="F1932">IFERROR(INDEX($A$3:$A$1001,SMALL(IF($D$3:$D$1001&lt;&gt;"",ROW($D$3:$D$1001)-1),ROW(A1932))),"")</f>
        <v/>
      </c>
    </row>
    <row r="1933" spans="1:6">
      <c r="A1933" s="1" t="s">
        <v>44</v>
      </c>
      <c r="B1933" s="3">
        <v>17</v>
      </c>
      <c r="D1933" s="1" t="str">
        <f>IF(COUNTIF($A$3:A1933,A1933)=1,MATCH(A1933,$A$3:$A$2037,0),"")</f>
        <v/>
      </c>
      <c r="F1933" s="1" t="str" cm="1">
        <f t="array" ref="F1933">IFERROR(INDEX($A$3:$A$1001,SMALL(IF($D$3:$D$1001&lt;&gt;"",ROW($D$3:$D$1001)-1),ROW(A1933))),"")</f>
        <v/>
      </c>
    </row>
    <row r="1934" spans="1:6">
      <c r="A1934" s="1" t="s">
        <v>37</v>
      </c>
      <c r="B1934" s="3">
        <v>13</v>
      </c>
      <c r="D1934" s="1" t="str">
        <f>IF(COUNTIF($A$3:A1934,A1934)=1,MATCH(A1934,$A$3:$A$2037,0),"")</f>
        <v/>
      </c>
      <c r="F1934" s="1" t="str" cm="1">
        <f t="array" ref="F1934">IFERROR(INDEX($A$3:$A$1001,SMALL(IF($D$3:$D$1001&lt;&gt;"",ROW($D$3:$D$1001)-1),ROW(A1934))),"")</f>
        <v/>
      </c>
    </row>
    <row r="1935" spans="1:6">
      <c r="A1935" s="1" t="s">
        <v>41</v>
      </c>
      <c r="B1935" s="3">
        <v>12</v>
      </c>
      <c r="D1935" s="1" t="str">
        <f>IF(COUNTIF($A$3:A1935,A1935)=1,MATCH(A1935,$A$3:$A$2037,0),"")</f>
        <v/>
      </c>
      <c r="F1935" s="1" t="str" cm="1">
        <f t="array" ref="F1935">IFERROR(INDEX($A$3:$A$1001,SMALL(IF($D$3:$D$1001&lt;&gt;"",ROW($D$3:$D$1001)-1),ROW(A1935))),"")</f>
        <v/>
      </c>
    </row>
    <row r="1936" spans="1:6">
      <c r="A1936" s="1" t="s">
        <v>16</v>
      </c>
      <c r="B1936" s="3">
        <v>7</v>
      </c>
      <c r="D1936" s="1" t="str">
        <f>IF(COUNTIF($A$3:A1936,A1936)=1,MATCH(A1936,$A$3:$A$2037,0),"")</f>
        <v/>
      </c>
      <c r="F1936" s="1" t="str" cm="1">
        <f t="array" ref="F1936">IFERROR(INDEX($A$3:$A$1001,SMALL(IF($D$3:$D$1001&lt;&gt;"",ROW($D$3:$D$1001)-1),ROW(A1936))),"")</f>
        <v/>
      </c>
    </row>
    <row r="1937" spans="1:6">
      <c r="A1937" s="1" t="s">
        <v>18</v>
      </c>
      <c r="B1937" s="3">
        <v>9</v>
      </c>
      <c r="D1937" s="1" t="str">
        <f>IF(COUNTIF($A$3:A1937,A1937)=1,MATCH(A1937,$A$3:$A$2037,0),"")</f>
        <v/>
      </c>
      <c r="F1937" s="1" t="str" cm="1">
        <f t="array" ref="F1937">IFERROR(INDEX($A$3:$A$1001,SMALL(IF($D$3:$D$1001&lt;&gt;"",ROW($D$3:$D$1001)-1),ROW(A1937))),"")</f>
        <v/>
      </c>
    </row>
    <row r="1938" spans="1:6">
      <c r="A1938" s="1" t="s">
        <v>19</v>
      </c>
      <c r="B1938" s="3">
        <v>11</v>
      </c>
      <c r="D1938" s="1" t="str">
        <f>IF(COUNTIF($A$3:A1938,A1938)=1,MATCH(A1938,$A$3:$A$2037,0),"")</f>
        <v/>
      </c>
      <c r="F1938" s="1" t="str" cm="1">
        <f t="array" ref="F1938">IFERROR(INDEX($A$3:$A$1001,SMALL(IF($D$3:$D$1001&lt;&gt;"",ROW($D$3:$D$1001)-1),ROW(A1938))),"")</f>
        <v/>
      </c>
    </row>
    <row r="1939" spans="1:6">
      <c r="A1939" s="1" t="s">
        <v>35</v>
      </c>
      <c r="B1939" s="3">
        <v>11</v>
      </c>
      <c r="D1939" s="1" t="str">
        <f>IF(COUNTIF($A$3:A1939,A1939)=1,MATCH(A1939,$A$3:$A$2037,0),"")</f>
        <v/>
      </c>
      <c r="F1939" s="1" t="str" cm="1">
        <f t="array" ref="F1939">IFERROR(INDEX($A$3:$A$1001,SMALL(IF($D$3:$D$1001&lt;&gt;"",ROW($D$3:$D$1001)-1),ROW(A1939))),"")</f>
        <v/>
      </c>
    </row>
    <row r="1940" spans="1:6">
      <c r="A1940" s="1" t="s">
        <v>21</v>
      </c>
      <c r="B1940" s="3">
        <v>11</v>
      </c>
      <c r="D1940" s="1" t="str">
        <f>IF(COUNTIF($A$3:A1940,A1940)=1,MATCH(A1940,$A$3:$A$2037,0),"")</f>
        <v/>
      </c>
      <c r="F1940" s="1" t="str" cm="1">
        <f t="array" ref="F1940">IFERROR(INDEX($A$3:$A$1001,SMALL(IF($D$3:$D$1001&lt;&gt;"",ROW($D$3:$D$1001)-1),ROW(A1940))),"")</f>
        <v/>
      </c>
    </row>
    <row r="1941" spans="1:6">
      <c r="A1941" s="1" t="s">
        <v>22</v>
      </c>
      <c r="B1941" s="3">
        <v>12</v>
      </c>
      <c r="D1941" s="1" t="str">
        <f>IF(COUNTIF($A$3:A1941,A1941)=1,MATCH(A1941,$A$3:$A$2037,0),"")</f>
        <v/>
      </c>
      <c r="F1941" s="1" t="str" cm="1">
        <f t="array" ref="F1941">IFERROR(INDEX($A$3:$A$1001,SMALL(IF($D$3:$D$1001&lt;&gt;"",ROW($D$3:$D$1001)-1),ROW(A1941))),"")</f>
        <v/>
      </c>
    </row>
    <row r="1942" spans="1:6">
      <c r="A1942" s="1" t="s">
        <v>23</v>
      </c>
      <c r="B1942" s="3">
        <v>5</v>
      </c>
      <c r="D1942" s="1" t="str">
        <f>IF(COUNTIF($A$3:A1942,A1942)=1,MATCH(A1942,$A$3:$A$2037,0),"")</f>
        <v/>
      </c>
      <c r="F1942" s="1" t="str" cm="1">
        <f t="array" ref="F1942">IFERROR(INDEX($A$3:$A$1001,SMALL(IF($D$3:$D$1001&lt;&gt;"",ROW($D$3:$D$1001)-1),ROW(A1942))),"")</f>
        <v/>
      </c>
    </row>
    <row r="1943" spans="1:6">
      <c r="A1943" s="1" t="s">
        <v>36</v>
      </c>
      <c r="B1943" s="3">
        <v>17</v>
      </c>
      <c r="D1943" s="1" t="str">
        <f>IF(COUNTIF($A$3:A1943,A1943)=1,MATCH(A1943,$A$3:$A$2037,0),"")</f>
        <v/>
      </c>
      <c r="F1943" s="1" t="str" cm="1">
        <f t="array" ref="F1943">IFERROR(INDEX($A$3:$A$1001,SMALL(IF($D$3:$D$1001&lt;&gt;"",ROW($D$3:$D$1001)-1),ROW(A1943))),"")</f>
        <v/>
      </c>
    </row>
    <row r="1944" spans="1:6">
      <c r="A1944" s="1" t="s">
        <v>42</v>
      </c>
      <c r="B1944" s="3">
        <v>16</v>
      </c>
      <c r="D1944" s="1" t="str">
        <f>IF(COUNTIF($A$3:A1944,A1944)=1,MATCH(A1944,$A$3:$A$2037,0),"")</f>
        <v/>
      </c>
      <c r="F1944" s="1" t="str" cm="1">
        <f t="array" ref="F1944">IFERROR(INDEX($A$3:$A$1001,SMALL(IF($D$3:$D$1001&lt;&gt;"",ROW($D$3:$D$1001)-1),ROW(A1944))),"")</f>
        <v/>
      </c>
    </row>
    <row r="1945" spans="1:6">
      <c r="A1945" s="1" t="s">
        <v>24</v>
      </c>
      <c r="B1945" s="3">
        <v>17</v>
      </c>
      <c r="D1945" s="1" t="str">
        <f>IF(COUNTIF($A$3:A1945,A1945)=1,MATCH(A1945,$A$3:$A$2037,0),"")</f>
        <v/>
      </c>
      <c r="F1945" s="1" t="str" cm="1">
        <f t="array" ref="F1945">IFERROR(INDEX($A$3:$A$1001,SMALL(IF($D$3:$D$1001&lt;&gt;"",ROW($D$3:$D$1001)-1),ROW(A1945))),"")</f>
        <v/>
      </c>
    </row>
    <row r="1946" spans="1:6">
      <c r="A1946" s="1" t="s">
        <v>25</v>
      </c>
      <c r="B1946" s="3">
        <v>13</v>
      </c>
      <c r="D1946" s="1" t="str">
        <f>IF(COUNTIF($A$3:A1946,A1946)=1,MATCH(A1946,$A$3:$A$2037,0),"")</f>
        <v/>
      </c>
      <c r="F1946" s="1" t="str" cm="1">
        <f t="array" ref="F1946">IFERROR(INDEX($A$3:$A$1001,SMALL(IF($D$3:$D$1001&lt;&gt;"",ROW($D$3:$D$1001)-1),ROW(A1946))),"")</f>
        <v/>
      </c>
    </row>
    <row r="1947" spans="1:6">
      <c r="A1947" s="1" t="s">
        <v>43</v>
      </c>
      <c r="B1947" s="3">
        <v>10</v>
      </c>
      <c r="D1947" s="1" t="str">
        <f>IF(COUNTIF($A$3:A1947,A1947)=1,MATCH(A1947,$A$3:$A$2037,0),"")</f>
        <v/>
      </c>
      <c r="F1947" s="1" t="str" cm="1">
        <f t="array" ref="F1947">IFERROR(INDEX($A$3:$A$1001,SMALL(IF($D$3:$D$1001&lt;&gt;"",ROW($D$3:$D$1001)-1),ROW(A1947))),"")</f>
        <v/>
      </c>
    </row>
    <row r="1948" spans="1:6">
      <c r="A1948" s="1" t="s">
        <v>26</v>
      </c>
      <c r="B1948" s="3">
        <v>15</v>
      </c>
      <c r="D1948" s="1" t="str">
        <f>IF(COUNTIF($A$3:A1948,A1948)=1,MATCH(A1948,$A$3:$A$2037,0),"")</f>
        <v/>
      </c>
      <c r="F1948" s="1" t="str" cm="1">
        <f t="array" ref="F1948">IFERROR(INDEX($A$3:$A$1001,SMALL(IF($D$3:$D$1001&lt;&gt;"",ROW($D$3:$D$1001)-1),ROW(A1948))),"")</f>
        <v/>
      </c>
    </row>
    <row r="1949" spans="1:6">
      <c r="A1949" s="1" t="s">
        <v>27</v>
      </c>
      <c r="B1949" s="3">
        <v>11</v>
      </c>
      <c r="D1949" s="1" t="str">
        <f>IF(COUNTIF($A$3:A1949,A1949)=1,MATCH(A1949,$A$3:$A$2037,0),"")</f>
        <v/>
      </c>
      <c r="F1949" s="1" t="str" cm="1">
        <f t="array" ref="F1949">IFERROR(INDEX($A$3:$A$1001,SMALL(IF($D$3:$D$1001&lt;&gt;"",ROW($D$3:$D$1001)-1),ROW(A1949))),"")</f>
        <v/>
      </c>
    </row>
    <row r="1950" spans="1:6">
      <c r="A1950" s="1" t="s">
        <v>41</v>
      </c>
      <c r="B1950" s="3">
        <v>10</v>
      </c>
      <c r="D1950" s="1" t="str">
        <f>IF(COUNTIF($A$3:A1950,A1950)=1,MATCH(A1950,$A$3:$A$2037,0),"")</f>
        <v/>
      </c>
      <c r="F1950" s="1" t="str" cm="1">
        <f t="array" ref="F1950">IFERROR(INDEX($A$3:$A$1001,SMALL(IF($D$3:$D$1001&lt;&gt;"",ROW($D$3:$D$1001)-1),ROW(A1950))),"")</f>
        <v/>
      </c>
    </row>
    <row r="1951" spans="1:6">
      <c r="A1951" s="1" t="s">
        <v>32</v>
      </c>
      <c r="B1951" s="3">
        <v>18</v>
      </c>
      <c r="D1951" s="1" t="str">
        <f>IF(COUNTIF($A$3:A1951,A1951)=1,MATCH(A1951,$A$3:$A$2037,0),"")</f>
        <v/>
      </c>
      <c r="F1951" s="1" t="str" cm="1">
        <f t="array" ref="F1951">IFERROR(INDEX($A$3:$A$1001,SMALL(IF($D$3:$D$1001&lt;&gt;"",ROW($D$3:$D$1001)-1),ROW(A1951))),"")</f>
        <v/>
      </c>
    </row>
    <row r="1952" spans="1:6">
      <c r="A1952" s="1" t="s">
        <v>16</v>
      </c>
      <c r="B1952" s="3">
        <v>11</v>
      </c>
      <c r="D1952" s="1" t="str">
        <f>IF(COUNTIF($A$3:A1952,A1952)=1,MATCH(A1952,$A$3:$A$2037,0),"")</f>
        <v/>
      </c>
      <c r="F1952" s="1" t="str" cm="1">
        <f t="array" ref="F1952">IFERROR(INDEX($A$3:$A$1001,SMALL(IF($D$3:$D$1001&lt;&gt;"",ROW($D$3:$D$1001)-1),ROW(A1952))),"")</f>
        <v/>
      </c>
    </row>
    <row r="1953" spans="1:6">
      <c r="A1953" s="1" t="s">
        <v>18</v>
      </c>
      <c r="B1953" s="3">
        <v>10</v>
      </c>
      <c r="D1953" s="1" t="str">
        <f>IF(COUNTIF($A$3:A1953,A1953)=1,MATCH(A1953,$A$3:$A$2037,0),"")</f>
        <v/>
      </c>
      <c r="F1953" s="1" t="str" cm="1">
        <f t="array" ref="F1953">IFERROR(INDEX($A$3:$A$1001,SMALL(IF($D$3:$D$1001&lt;&gt;"",ROW($D$3:$D$1001)-1),ROW(A1953))),"")</f>
        <v/>
      </c>
    </row>
    <row r="1954" spans="1:6">
      <c r="A1954" s="1" t="s">
        <v>19</v>
      </c>
      <c r="B1954" s="3">
        <v>14</v>
      </c>
      <c r="D1954" s="1" t="str">
        <f>IF(COUNTIF($A$3:A1954,A1954)=1,MATCH(A1954,$A$3:$A$2037,0),"")</f>
        <v/>
      </c>
      <c r="F1954" s="1" t="str" cm="1">
        <f t="array" ref="F1954">IFERROR(INDEX($A$3:$A$1001,SMALL(IF($D$3:$D$1001&lt;&gt;"",ROW($D$3:$D$1001)-1),ROW(A1954))),"")</f>
        <v/>
      </c>
    </row>
    <row r="1955" spans="1:6">
      <c r="A1955" s="1" t="s">
        <v>33</v>
      </c>
      <c r="B1955" s="3">
        <v>6</v>
      </c>
      <c r="D1955" s="1" t="str">
        <f>IF(COUNTIF($A$3:A1955,A1955)=1,MATCH(A1955,$A$3:$A$2037,0),"")</f>
        <v/>
      </c>
      <c r="F1955" s="1" t="str" cm="1">
        <f t="array" ref="F1955">IFERROR(INDEX($A$3:$A$1001,SMALL(IF($D$3:$D$1001&lt;&gt;"",ROW($D$3:$D$1001)-1),ROW(A1955))),"")</f>
        <v/>
      </c>
    </row>
    <row r="1956" spans="1:6">
      <c r="A1956" s="1" t="s">
        <v>35</v>
      </c>
      <c r="B1956" s="3">
        <v>14</v>
      </c>
      <c r="D1956" s="1" t="str">
        <f>IF(COUNTIF($A$3:A1956,A1956)=1,MATCH(A1956,$A$3:$A$2037,0),"")</f>
        <v/>
      </c>
      <c r="F1956" s="1" t="str" cm="1">
        <f t="array" ref="F1956">IFERROR(INDEX($A$3:$A$1001,SMALL(IF($D$3:$D$1001&lt;&gt;"",ROW($D$3:$D$1001)-1),ROW(A1956))),"")</f>
        <v/>
      </c>
    </row>
    <row r="1957" spans="1:6">
      <c r="A1957" s="1" t="s">
        <v>22</v>
      </c>
      <c r="B1957" s="3">
        <v>21</v>
      </c>
      <c r="D1957" s="1" t="str">
        <f>IF(COUNTIF($A$3:A1957,A1957)=1,MATCH(A1957,$A$3:$A$2037,0),"")</f>
        <v/>
      </c>
      <c r="F1957" s="1" t="str" cm="1">
        <f t="array" ref="F1957">IFERROR(INDEX($A$3:$A$1001,SMALL(IF($D$3:$D$1001&lt;&gt;"",ROW($D$3:$D$1001)-1),ROW(A1957))),"")</f>
        <v/>
      </c>
    </row>
    <row r="1958" spans="1:6">
      <c r="A1958" s="1" t="s">
        <v>23</v>
      </c>
      <c r="B1958" s="3">
        <v>17</v>
      </c>
      <c r="D1958" s="1" t="str">
        <f>IF(COUNTIF($A$3:A1958,A1958)=1,MATCH(A1958,$A$3:$A$2037,0),"")</f>
        <v/>
      </c>
      <c r="F1958" s="1" t="str" cm="1">
        <f t="array" ref="F1958">IFERROR(INDEX($A$3:$A$1001,SMALL(IF($D$3:$D$1001&lt;&gt;"",ROW($D$3:$D$1001)-1),ROW(A1958))),"")</f>
        <v/>
      </c>
    </row>
    <row r="1959" spans="1:6">
      <c r="A1959" s="1" t="s">
        <v>36</v>
      </c>
      <c r="B1959" s="3">
        <v>16</v>
      </c>
      <c r="D1959" s="1" t="str">
        <f>IF(COUNTIF($A$3:A1959,A1959)=1,MATCH(A1959,$A$3:$A$2037,0),"")</f>
        <v/>
      </c>
      <c r="F1959" s="1" t="str" cm="1">
        <f t="array" ref="F1959">IFERROR(INDEX($A$3:$A$1001,SMALL(IF($D$3:$D$1001&lt;&gt;"",ROW($D$3:$D$1001)-1),ROW(A1959))),"")</f>
        <v/>
      </c>
    </row>
    <row r="1960" spans="1:6">
      <c r="A1960" s="1" t="s">
        <v>42</v>
      </c>
      <c r="B1960" s="3">
        <v>9</v>
      </c>
      <c r="D1960" s="1" t="str">
        <f>IF(COUNTIF($A$3:A1960,A1960)=1,MATCH(A1960,$A$3:$A$2037,0),"")</f>
        <v/>
      </c>
      <c r="F1960" s="1" t="str" cm="1">
        <f t="array" ref="F1960">IFERROR(INDEX($A$3:$A$1001,SMALL(IF($D$3:$D$1001&lt;&gt;"",ROW($D$3:$D$1001)-1),ROW(A1960))),"")</f>
        <v/>
      </c>
    </row>
    <row r="1961" spans="1:6">
      <c r="A1961" s="1" t="s">
        <v>24</v>
      </c>
      <c r="B1961" s="3">
        <v>11</v>
      </c>
      <c r="D1961" s="1" t="str">
        <f>IF(COUNTIF($A$3:A1961,A1961)=1,MATCH(A1961,$A$3:$A$2037,0),"")</f>
        <v/>
      </c>
      <c r="F1961" s="1" t="str" cm="1">
        <f t="array" ref="F1961">IFERROR(INDEX($A$3:$A$1001,SMALL(IF($D$3:$D$1001&lt;&gt;"",ROW($D$3:$D$1001)-1),ROW(A1961))),"")</f>
        <v/>
      </c>
    </row>
    <row r="1962" spans="1:6">
      <c r="A1962" s="1" t="s">
        <v>25</v>
      </c>
      <c r="B1962" s="3">
        <v>16</v>
      </c>
      <c r="D1962" s="1" t="str">
        <f>IF(COUNTIF($A$3:A1962,A1962)=1,MATCH(A1962,$A$3:$A$2037,0),"")</f>
        <v/>
      </c>
      <c r="F1962" s="1" t="str" cm="1">
        <f t="array" ref="F1962">IFERROR(INDEX($A$3:$A$1001,SMALL(IF($D$3:$D$1001&lt;&gt;"",ROW($D$3:$D$1001)-1),ROW(A1962))),"")</f>
        <v/>
      </c>
    </row>
    <row r="1963" spans="1:6">
      <c r="A1963" s="1" t="s">
        <v>43</v>
      </c>
      <c r="B1963" s="3">
        <v>17</v>
      </c>
      <c r="D1963" s="1" t="str">
        <f>IF(COUNTIF($A$3:A1963,A1963)=1,MATCH(A1963,$A$3:$A$2037,0),"")</f>
        <v/>
      </c>
      <c r="F1963" s="1" t="str" cm="1">
        <f t="array" ref="F1963">IFERROR(INDEX($A$3:$A$1001,SMALL(IF($D$3:$D$1001&lt;&gt;"",ROW($D$3:$D$1001)-1),ROW(A1963))),"")</f>
        <v/>
      </c>
    </row>
    <row r="1964" spans="1:6">
      <c r="A1964" s="1" t="s">
        <v>26</v>
      </c>
      <c r="B1964" s="3">
        <v>9</v>
      </c>
      <c r="D1964" s="1" t="str">
        <f>IF(COUNTIF($A$3:A1964,A1964)=1,MATCH(A1964,$A$3:$A$2037,0),"")</f>
        <v/>
      </c>
      <c r="F1964" s="1" t="str" cm="1">
        <f t="array" ref="F1964">IFERROR(INDEX($A$3:$A$1001,SMALL(IF($D$3:$D$1001&lt;&gt;"",ROW($D$3:$D$1001)-1),ROW(A1964))),"")</f>
        <v/>
      </c>
    </row>
    <row r="1965" spans="1:6">
      <c r="A1965" s="1" t="s">
        <v>44</v>
      </c>
      <c r="B1965" s="3">
        <v>11</v>
      </c>
      <c r="D1965" s="1" t="str">
        <f>IF(COUNTIF($A$3:A1965,A1965)=1,MATCH(A1965,$A$3:$A$2037,0),"")</f>
        <v/>
      </c>
      <c r="F1965" s="1" t="str" cm="1">
        <f t="array" ref="F1965">IFERROR(INDEX($A$3:$A$1001,SMALL(IF($D$3:$D$1001&lt;&gt;"",ROW($D$3:$D$1001)-1),ROW(A1965))),"")</f>
        <v/>
      </c>
    </row>
    <row r="1966" spans="1:6">
      <c r="A1966" s="1" t="s">
        <v>37</v>
      </c>
      <c r="B1966" s="3">
        <v>8</v>
      </c>
      <c r="D1966" s="1" t="str">
        <f>IF(COUNTIF($A$3:A1966,A1966)=1,MATCH(A1966,$A$3:$A$2037,0),"")</f>
        <v/>
      </c>
      <c r="F1966" s="1" t="str" cm="1">
        <f t="array" ref="F1966">IFERROR(INDEX($A$3:$A$1001,SMALL(IF($D$3:$D$1001&lt;&gt;"",ROW($D$3:$D$1001)-1),ROW(A1966))),"")</f>
        <v/>
      </c>
    </row>
    <row r="1967" spans="1:6">
      <c r="A1967" s="1" t="s">
        <v>27</v>
      </c>
      <c r="B1967" s="3">
        <v>8</v>
      </c>
      <c r="D1967" s="1" t="str">
        <f>IF(COUNTIF($A$3:A1967,A1967)=1,MATCH(A1967,$A$3:$A$2037,0),"")</f>
        <v/>
      </c>
      <c r="F1967" s="1" t="str" cm="1">
        <f t="array" ref="F1967">IFERROR(INDEX($A$3:$A$1001,SMALL(IF($D$3:$D$1001&lt;&gt;"",ROW($D$3:$D$1001)-1),ROW(A1967))),"")</f>
        <v/>
      </c>
    </row>
    <row r="1968" spans="1:6">
      <c r="A1968" s="1" t="s">
        <v>32</v>
      </c>
      <c r="B1968" s="3">
        <v>11</v>
      </c>
      <c r="D1968" s="1" t="str">
        <f>IF(COUNTIF($A$3:A1968,A1968)=1,MATCH(A1968,$A$3:$A$2037,0),"")</f>
        <v/>
      </c>
      <c r="F1968" s="1" t="str" cm="1">
        <f t="array" ref="F1968">IFERROR(INDEX($A$3:$A$1001,SMALL(IF($D$3:$D$1001&lt;&gt;"",ROW($D$3:$D$1001)-1),ROW(A1968))),"")</f>
        <v/>
      </c>
    </row>
    <row r="1969" spans="1:6">
      <c r="A1969" s="1" t="s">
        <v>19</v>
      </c>
      <c r="B1969" s="3">
        <v>15</v>
      </c>
      <c r="D1969" s="1" t="str">
        <f>IF(COUNTIF($A$3:A1969,A1969)=1,MATCH(A1969,$A$3:$A$2037,0),"")</f>
        <v/>
      </c>
      <c r="F1969" s="1" t="str" cm="1">
        <f t="array" ref="F1969">IFERROR(INDEX($A$3:$A$1001,SMALL(IF($D$3:$D$1001&lt;&gt;"",ROW($D$3:$D$1001)-1),ROW(A1969))),"")</f>
        <v/>
      </c>
    </row>
    <row r="1970" spans="1:6">
      <c r="A1970" s="1" t="s">
        <v>20</v>
      </c>
      <c r="B1970" s="3">
        <v>17</v>
      </c>
      <c r="D1970" s="1" t="str">
        <f>IF(COUNTIF($A$3:A1970,A1970)=1,MATCH(A1970,$A$3:$A$2037,0),"")</f>
        <v/>
      </c>
      <c r="F1970" s="1" t="str" cm="1">
        <f t="array" ref="F1970">IFERROR(INDEX($A$3:$A$1001,SMALL(IF($D$3:$D$1001&lt;&gt;"",ROW($D$3:$D$1001)-1),ROW(A1970))),"")</f>
        <v/>
      </c>
    </row>
    <row r="1971" spans="1:6">
      <c r="A1971" s="1" t="s">
        <v>33</v>
      </c>
      <c r="B1971" s="3">
        <v>26</v>
      </c>
      <c r="D1971" s="1" t="str">
        <f>IF(COUNTIF($A$3:A1971,A1971)=1,MATCH(A1971,$A$3:$A$2037,0),"")</f>
        <v/>
      </c>
      <c r="F1971" s="1" t="str" cm="1">
        <f t="array" ref="F1971">IFERROR(INDEX($A$3:$A$1001,SMALL(IF($D$3:$D$1001&lt;&gt;"",ROW($D$3:$D$1001)-1),ROW(A1971))),"")</f>
        <v/>
      </c>
    </row>
    <row r="1972" spans="1:6">
      <c r="A1972" s="1" t="s">
        <v>35</v>
      </c>
      <c r="B1972" s="3">
        <v>4</v>
      </c>
      <c r="D1972" s="1" t="str">
        <f>IF(COUNTIF($A$3:A1972,A1972)=1,MATCH(A1972,$A$3:$A$2037,0),"")</f>
        <v/>
      </c>
      <c r="F1972" s="1" t="str" cm="1">
        <f t="array" ref="F1972">IFERROR(INDEX($A$3:$A$1001,SMALL(IF($D$3:$D$1001&lt;&gt;"",ROW($D$3:$D$1001)-1),ROW(A1972))),"")</f>
        <v/>
      </c>
    </row>
    <row r="1973" spans="1:6">
      <c r="A1973" s="1" t="s">
        <v>21</v>
      </c>
      <c r="B1973" s="3">
        <v>27</v>
      </c>
      <c r="D1973" s="1" t="str">
        <f>IF(COUNTIF($A$3:A1973,A1973)=1,MATCH(A1973,$A$3:$A$2037,0),"")</f>
        <v/>
      </c>
      <c r="F1973" s="1" t="str" cm="1">
        <f t="array" ref="F1973">IFERROR(INDEX($A$3:$A$1001,SMALL(IF($D$3:$D$1001&lt;&gt;"",ROW($D$3:$D$1001)-1),ROW(A1973))),"")</f>
        <v/>
      </c>
    </row>
    <row r="1974" spans="1:6">
      <c r="A1974" s="1" t="s">
        <v>36</v>
      </c>
      <c r="B1974" s="3">
        <v>34</v>
      </c>
      <c r="D1974" s="1" t="str">
        <f>IF(COUNTIF($A$3:A1974,A1974)=1,MATCH(A1974,$A$3:$A$2037,0),"")</f>
        <v/>
      </c>
      <c r="F1974" s="1" t="str" cm="1">
        <f t="array" ref="F1974">IFERROR(INDEX($A$3:$A$1001,SMALL(IF($D$3:$D$1001&lt;&gt;"",ROW($D$3:$D$1001)-1),ROW(A1974))),"")</f>
        <v/>
      </c>
    </row>
    <row r="1975" spans="1:6">
      <c r="A1975" s="1" t="s">
        <v>42</v>
      </c>
      <c r="B1975" s="3">
        <v>18</v>
      </c>
      <c r="D1975" s="1" t="str">
        <f>IF(COUNTIF($A$3:A1975,A1975)=1,MATCH(A1975,$A$3:$A$2037,0),"")</f>
        <v/>
      </c>
      <c r="F1975" s="1" t="str" cm="1">
        <f t="array" ref="F1975">IFERROR(INDEX($A$3:$A$1001,SMALL(IF($D$3:$D$1001&lt;&gt;"",ROW($D$3:$D$1001)-1),ROW(A1975))),"")</f>
        <v/>
      </c>
    </row>
    <row r="1976" spans="1:6">
      <c r="A1976" s="1" t="s">
        <v>25</v>
      </c>
      <c r="B1976" s="3">
        <v>17</v>
      </c>
      <c r="D1976" s="1" t="str">
        <f>IF(COUNTIF($A$3:A1976,A1976)=1,MATCH(A1976,$A$3:$A$2037,0),"")</f>
        <v/>
      </c>
      <c r="F1976" s="1" t="str" cm="1">
        <f t="array" ref="F1976">IFERROR(INDEX($A$3:$A$1001,SMALL(IF($D$3:$D$1001&lt;&gt;"",ROW($D$3:$D$1001)-1),ROW(A1976))),"")</f>
        <v/>
      </c>
    </row>
    <row r="1977" spans="1:6">
      <c r="A1977" s="1" t="s">
        <v>43</v>
      </c>
      <c r="B1977" s="3">
        <v>13</v>
      </c>
      <c r="D1977" s="1" t="str">
        <f>IF(COUNTIF($A$3:A1977,A1977)=1,MATCH(A1977,$A$3:$A$2037,0),"")</f>
        <v/>
      </c>
      <c r="F1977" s="1" t="str" cm="1">
        <f t="array" ref="F1977">IFERROR(INDEX($A$3:$A$1001,SMALL(IF($D$3:$D$1001&lt;&gt;"",ROW($D$3:$D$1001)-1),ROW(A1977))),"")</f>
        <v/>
      </c>
    </row>
    <row r="1978" spans="1:6">
      <c r="A1978" s="1" t="s">
        <v>26</v>
      </c>
      <c r="B1978" s="3">
        <v>19</v>
      </c>
      <c r="D1978" s="1" t="str">
        <f>IF(COUNTIF($A$3:A1978,A1978)=1,MATCH(A1978,$A$3:$A$2037,0),"")</f>
        <v/>
      </c>
      <c r="F1978" s="1" t="str" cm="1">
        <f t="array" ref="F1978">IFERROR(INDEX($A$3:$A$1001,SMALL(IF($D$3:$D$1001&lt;&gt;"",ROW($D$3:$D$1001)-1),ROW(A1978))),"")</f>
        <v/>
      </c>
    </row>
    <row r="1979" spans="1:6">
      <c r="A1979" s="1" t="s">
        <v>44</v>
      </c>
      <c r="B1979" s="3">
        <v>23</v>
      </c>
      <c r="D1979" s="1" t="str">
        <f>IF(COUNTIF($A$3:A1979,A1979)=1,MATCH(A1979,$A$3:$A$2037,0),"")</f>
        <v/>
      </c>
      <c r="F1979" s="1" t="str" cm="1">
        <f t="array" ref="F1979">IFERROR(INDEX($A$3:$A$1001,SMALL(IF($D$3:$D$1001&lt;&gt;"",ROW($D$3:$D$1001)-1),ROW(A1979))),"")</f>
        <v/>
      </c>
    </row>
    <row r="1980" spans="1:6">
      <c r="A1980" s="1" t="s">
        <v>27</v>
      </c>
      <c r="B1980" s="3">
        <v>10</v>
      </c>
      <c r="D1980" s="1" t="str">
        <f>IF(COUNTIF($A$3:A1980,A1980)=1,MATCH(A1980,$A$3:$A$2037,0),"")</f>
        <v/>
      </c>
      <c r="F1980" s="1" t="str" cm="1">
        <f t="array" ref="F1980">IFERROR(INDEX($A$3:$A$1001,SMALL(IF($D$3:$D$1001&lt;&gt;"",ROW($D$3:$D$1001)-1),ROW(A1980))),"")</f>
        <v/>
      </c>
    </row>
    <row r="1981" spans="1:6">
      <c r="A1981" s="1" t="s">
        <v>41</v>
      </c>
      <c r="B1981" s="3">
        <v>11</v>
      </c>
      <c r="D1981" s="1" t="str">
        <f>IF(COUNTIF($A$3:A1981,A1981)=1,MATCH(A1981,$A$3:$A$2037,0),"")</f>
        <v/>
      </c>
      <c r="F1981" s="1" t="str" cm="1">
        <f t="array" ref="F1981">IFERROR(INDEX($A$3:$A$1001,SMALL(IF($D$3:$D$1001&lt;&gt;"",ROW($D$3:$D$1001)-1),ROW(A1981))),"")</f>
        <v/>
      </c>
    </row>
    <row r="1982" spans="1:6">
      <c r="A1982" s="1" t="s">
        <v>32</v>
      </c>
      <c r="B1982" s="3">
        <v>8</v>
      </c>
      <c r="D1982" s="1" t="str">
        <f>IF(COUNTIF($A$3:A1982,A1982)=1,MATCH(A1982,$A$3:$A$2037,0),"")</f>
        <v/>
      </c>
      <c r="F1982" s="1" t="str" cm="1">
        <f t="array" ref="F1982">IFERROR(INDEX($A$3:$A$1001,SMALL(IF($D$3:$D$1001&lt;&gt;"",ROW($D$3:$D$1001)-1),ROW(A1982))),"")</f>
        <v/>
      </c>
    </row>
    <row r="1983" spans="1:6">
      <c r="A1983" s="1" t="s">
        <v>18</v>
      </c>
      <c r="B1983" s="3">
        <v>11</v>
      </c>
      <c r="D1983" s="1" t="str">
        <f>IF(COUNTIF($A$3:A1983,A1983)=1,MATCH(A1983,$A$3:$A$2037,0),"")</f>
        <v/>
      </c>
      <c r="F1983" s="1" t="str" cm="1">
        <f t="array" ref="F1983">IFERROR(INDEX($A$3:$A$1001,SMALL(IF($D$3:$D$1001&lt;&gt;"",ROW($D$3:$D$1001)-1),ROW(A1983))),"")</f>
        <v/>
      </c>
    </row>
    <row r="1984" spans="1:6">
      <c r="A1984" s="1" t="s">
        <v>19</v>
      </c>
      <c r="B1984" s="3">
        <v>19</v>
      </c>
      <c r="D1984" s="1" t="str">
        <f>IF(COUNTIF($A$3:A1984,A1984)=1,MATCH(A1984,$A$3:$A$2037,0),"")</f>
        <v/>
      </c>
      <c r="F1984" s="1" t="str" cm="1">
        <f t="array" ref="F1984">IFERROR(INDEX($A$3:$A$1001,SMALL(IF($D$3:$D$1001&lt;&gt;"",ROW($D$3:$D$1001)-1),ROW(A1984))),"")</f>
        <v/>
      </c>
    </row>
    <row r="1985" spans="1:6">
      <c r="A1985" s="1" t="s">
        <v>33</v>
      </c>
      <c r="B1985" s="3">
        <v>8</v>
      </c>
      <c r="D1985" s="1" t="str">
        <f>IF(COUNTIF($A$3:A1985,A1985)=1,MATCH(A1985,$A$3:$A$2037,0),"")</f>
        <v/>
      </c>
      <c r="F1985" s="1" t="str" cm="1">
        <f t="array" ref="F1985">IFERROR(INDEX($A$3:$A$1001,SMALL(IF($D$3:$D$1001&lt;&gt;"",ROW($D$3:$D$1001)-1),ROW(A1985))),"")</f>
        <v/>
      </c>
    </row>
    <row r="1986" spans="1:6">
      <c r="A1986" s="1" t="s">
        <v>35</v>
      </c>
      <c r="B1986" s="3">
        <v>13</v>
      </c>
      <c r="D1986" s="1" t="str">
        <f>IF(COUNTIF($A$3:A1986,A1986)=1,MATCH(A1986,$A$3:$A$2037,0),"")</f>
        <v/>
      </c>
      <c r="F1986" s="1" t="str" cm="1">
        <f t="array" ref="F1986">IFERROR(INDEX($A$3:$A$1001,SMALL(IF($D$3:$D$1001&lt;&gt;"",ROW($D$3:$D$1001)-1),ROW(A1986))),"")</f>
        <v/>
      </c>
    </row>
    <row r="1987" spans="1:6">
      <c r="A1987" s="1" t="s">
        <v>21</v>
      </c>
      <c r="B1987" s="3">
        <v>18</v>
      </c>
      <c r="D1987" s="1" t="str">
        <f>IF(COUNTIF($A$3:A1987,A1987)=1,MATCH(A1987,$A$3:$A$2037,0),"")</f>
        <v/>
      </c>
      <c r="F1987" s="1" t="str" cm="1">
        <f t="array" ref="F1987">IFERROR(INDEX($A$3:$A$1001,SMALL(IF($D$3:$D$1001&lt;&gt;"",ROW($D$3:$D$1001)-1),ROW(A1987))),"")</f>
        <v/>
      </c>
    </row>
    <row r="1988" spans="1:6">
      <c r="A1988" s="1" t="s">
        <v>23</v>
      </c>
      <c r="B1988" s="3">
        <v>14</v>
      </c>
      <c r="D1988" s="1" t="str">
        <f>IF(COUNTIF($A$3:A1988,A1988)=1,MATCH(A1988,$A$3:$A$2037,0),"")</f>
        <v/>
      </c>
      <c r="F1988" s="1" t="str" cm="1">
        <f t="array" ref="F1988">IFERROR(INDEX($A$3:$A$1001,SMALL(IF($D$3:$D$1001&lt;&gt;"",ROW($D$3:$D$1001)-1),ROW(A1988))),"")</f>
        <v/>
      </c>
    </row>
    <row r="1989" spans="1:6">
      <c r="A1989" s="1" t="s">
        <v>36</v>
      </c>
      <c r="B1989" s="3">
        <v>12</v>
      </c>
      <c r="D1989" s="1" t="str">
        <f>IF(COUNTIF($A$3:A1989,A1989)=1,MATCH(A1989,$A$3:$A$2037,0),"")</f>
        <v/>
      </c>
      <c r="F1989" s="1" t="str" cm="1">
        <f t="array" ref="F1989">IFERROR(INDEX($A$3:$A$1001,SMALL(IF($D$3:$D$1001&lt;&gt;"",ROW($D$3:$D$1001)-1),ROW(A1989))),"")</f>
        <v/>
      </c>
    </row>
    <row r="1990" spans="1:6">
      <c r="A1990" s="1" t="s">
        <v>25</v>
      </c>
      <c r="B1990" s="3">
        <v>15</v>
      </c>
      <c r="D1990" s="1" t="str">
        <f>IF(COUNTIF($A$3:A1990,A1990)=1,MATCH(A1990,$A$3:$A$2037,0),"")</f>
        <v/>
      </c>
      <c r="F1990" s="1" t="str" cm="1">
        <f t="array" ref="F1990">IFERROR(INDEX($A$3:$A$1001,SMALL(IF($D$3:$D$1001&lt;&gt;"",ROW($D$3:$D$1001)-1),ROW(A1990))),"")</f>
        <v/>
      </c>
    </row>
    <row r="1991" spans="1:6">
      <c r="A1991" s="1" t="s">
        <v>44</v>
      </c>
      <c r="B1991" s="3">
        <v>24</v>
      </c>
      <c r="D1991" s="1" t="str">
        <f>IF(COUNTIF($A$3:A1991,A1991)=1,MATCH(A1991,$A$3:$A$2037,0),"")</f>
        <v/>
      </c>
      <c r="F1991" s="1" t="str" cm="1">
        <f t="array" ref="F1991">IFERROR(INDEX($A$3:$A$1001,SMALL(IF($D$3:$D$1001&lt;&gt;"",ROW($D$3:$D$1001)-1),ROW(A1991))),"")</f>
        <v/>
      </c>
    </row>
    <row r="1992" spans="1:6">
      <c r="A1992" s="1" t="s">
        <v>37</v>
      </c>
      <c r="B1992" s="3">
        <v>10</v>
      </c>
      <c r="D1992" s="1" t="str">
        <f>IF(COUNTIF($A$3:A1992,A1992)=1,MATCH(A1992,$A$3:$A$2037,0),"")</f>
        <v/>
      </c>
      <c r="F1992" s="1" t="str" cm="1">
        <f t="array" ref="F1992">IFERROR(INDEX($A$3:$A$1001,SMALL(IF($D$3:$D$1001&lt;&gt;"",ROW($D$3:$D$1001)-1),ROW(A1992))),"")</f>
        <v/>
      </c>
    </row>
    <row r="1993" spans="1:6">
      <c r="A1993" s="1" t="s">
        <v>27</v>
      </c>
      <c r="B1993" s="3">
        <v>4</v>
      </c>
      <c r="D1993" s="1" t="str">
        <f>IF(COUNTIF($A$3:A1993,A1993)=1,MATCH(A1993,$A$3:$A$2037,0),"")</f>
        <v/>
      </c>
      <c r="F1993" s="1" t="str" cm="1">
        <f t="array" ref="F1993">IFERROR(INDEX($A$3:$A$1001,SMALL(IF($D$3:$D$1001&lt;&gt;"",ROW($D$3:$D$1001)-1),ROW(A1993))),"")</f>
        <v/>
      </c>
    </row>
    <row r="1994" spans="1:6">
      <c r="A1994" s="1" t="s">
        <v>41</v>
      </c>
      <c r="B1994" s="3">
        <v>11</v>
      </c>
      <c r="D1994" s="1" t="str">
        <f>IF(COUNTIF($A$3:A1994,A1994)=1,MATCH(A1994,$A$3:$A$2037,0),"")</f>
        <v/>
      </c>
      <c r="F1994" s="1" t="str" cm="1">
        <f t="array" ref="F1994">IFERROR(INDEX($A$3:$A$1001,SMALL(IF($D$3:$D$1001&lt;&gt;"",ROW($D$3:$D$1001)-1),ROW(A1994))),"")</f>
        <v/>
      </c>
    </row>
    <row r="1995" spans="1:6">
      <c r="A1995" s="1" t="s">
        <v>18</v>
      </c>
      <c r="B1995" s="3">
        <v>15</v>
      </c>
      <c r="D1995" s="1" t="str">
        <f>IF(COUNTIF($A$3:A1995,A1995)=1,MATCH(A1995,$A$3:$A$2037,0),"")</f>
        <v/>
      </c>
      <c r="F1995" s="1" t="str" cm="1">
        <f t="array" ref="F1995">IFERROR(INDEX($A$3:$A$1001,SMALL(IF($D$3:$D$1001&lt;&gt;"",ROW($D$3:$D$1001)-1),ROW(A1995))),"")</f>
        <v/>
      </c>
    </row>
    <row r="1996" spans="1:6">
      <c r="A1996" s="1" t="s">
        <v>20</v>
      </c>
      <c r="B1996" s="3">
        <v>6</v>
      </c>
      <c r="D1996" s="1" t="str">
        <f>IF(COUNTIF($A$3:A1996,A1996)=1,MATCH(A1996,$A$3:$A$2037,0),"")</f>
        <v/>
      </c>
      <c r="F1996" s="1" t="str" cm="1">
        <f t="array" ref="F1996">IFERROR(INDEX($A$3:$A$1001,SMALL(IF($D$3:$D$1001&lt;&gt;"",ROW($D$3:$D$1001)-1),ROW(A1996))),"")</f>
        <v/>
      </c>
    </row>
    <row r="1997" spans="1:6">
      <c r="A1997" s="1" t="s">
        <v>35</v>
      </c>
      <c r="B1997" s="3">
        <v>6</v>
      </c>
      <c r="D1997" s="1" t="str">
        <f>IF(COUNTIF($A$3:A1997,A1997)=1,MATCH(A1997,$A$3:$A$2037,0),"")</f>
        <v/>
      </c>
      <c r="F1997" s="1" t="str" cm="1">
        <f t="array" ref="F1997">IFERROR(INDEX($A$3:$A$1001,SMALL(IF($D$3:$D$1001&lt;&gt;"",ROW($D$3:$D$1001)-1),ROW(A1997))),"")</f>
        <v/>
      </c>
    </row>
    <row r="1998" spans="1:6">
      <c r="A1998" s="1" t="s">
        <v>21</v>
      </c>
      <c r="B1998" s="3">
        <v>5</v>
      </c>
      <c r="D1998" s="1" t="str">
        <f>IF(COUNTIF($A$3:A1998,A1998)=1,MATCH(A1998,$A$3:$A$2037,0),"")</f>
        <v/>
      </c>
      <c r="F1998" s="1" t="str" cm="1">
        <f t="array" ref="F1998">IFERROR(INDEX($A$3:$A$1001,SMALL(IF($D$3:$D$1001&lt;&gt;"",ROW($D$3:$D$1001)-1),ROW(A1998))),"")</f>
        <v/>
      </c>
    </row>
    <row r="1999" spans="1:6">
      <c r="A1999" s="1" t="s">
        <v>22</v>
      </c>
      <c r="B1999" s="3">
        <v>16</v>
      </c>
      <c r="D1999" s="1" t="str">
        <f>IF(COUNTIF($A$3:A1999,A1999)=1,MATCH(A1999,$A$3:$A$2037,0),"")</f>
        <v/>
      </c>
      <c r="F1999" s="1" t="str" cm="1">
        <f t="array" ref="F1999">IFERROR(INDEX($A$3:$A$1001,SMALL(IF($D$3:$D$1001&lt;&gt;"",ROW($D$3:$D$1001)-1),ROW(A1999))),"")</f>
        <v/>
      </c>
    </row>
    <row r="2000" spans="1:6">
      <c r="A2000" s="1" t="s">
        <v>23</v>
      </c>
      <c r="B2000" s="3">
        <v>13</v>
      </c>
      <c r="D2000" s="1" t="str">
        <f>IF(COUNTIF($A$3:A2000,A2000)=1,MATCH(A2000,$A$3:$A$2037,0),"")</f>
        <v/>
      </c>
      <c r="F2000" s="1" t="str" cm="1">
        <f t="array" ref="F2000">IFERROR(INDEX($A$3:$A$1001,SMALL(IF($D$3:$D$1001&lt;&gt;"",ROW($D$3:$D$1001)-1),ROW(A2000))),"")</f>
        <v/>
      </c>
    </row>
    <row r="2001" spans="1:6">
      <c r="A2001" s="1" t="s">
        <v>42</v>
      </c>
      <c r="B2001" s="3">
        <v>15</v>
      </c>
      <c r="D2001" s="1" t="str">
        <f>IF(COUNTIF($A$3:A2001,A2001)=1,MATCH(A2001,$A$3:$A$2037,0),"")</f>
        <v/>
      </c>
      <c r="F2001" s="1" t="str" cm="1">
        <f t="array" ref="F2001">IFERROR(INDEX($A$3:$A$1001,SMALL(IF($D$3:$D$1001&lt;&gt;"",ROW($D$3:$D$1001)-1),ROW(A2001))),"")</f>
        <v/>
      </c>
    </row>
    <row r="2002" spans="1:6">
      <c r="A2002" s="1" t="s">
        <v>24</v>
      </c>
      <c r="B2002" s="3">
        <v>12</v>
      </c>
      <c r="D2002" s="1" t="str">
        <f>IF(COUNTIF($A$3:A2002,A2002)=1,MATCH(A2002,$A$3:$A$2037,0),"")</f>
        <v/>
      </c>
      <c r="F2002" s="1" t="str" cm="1">
        <f t="array" ref="F2002">IFERROR(INDEX($A$3:$A$1001,SMALL(IF($D$3:$D$1001&lt;&gt;"",ROW($D$3:$D$1001)-1),ROW(A2002))),"")</f>
        <v/>
      </c>
    </row>
    <row r="2003" spans="1:6">
      <c r="A2003" s="1" t="s">
        <v>25</v>
      </c>
      <c r="B2003" s="3">
        <v>16</v>
      </c>
      <c r="D2003" s="1" t="str">
        <f>IF(COUNTIF($A$3:A2003,A2003)=1,MATCH(A2003,$A$3:$A$2037,0),"")</f>
        <v/>
      </c>
      <c r="F2003" s="1" t="str" cm="1">
        <f t="array" ref="F2003">IFERROR(INDEX($A$3:$A$1001,SMALL(IF($D$3:$D$1001&lt;&gt;"",ROW($D$3:$D$1001)-1),ROW(A2003))),"")</f>
        <v/>
      </c>
    </row>
    <row r="2004" spans="1:6">
      <c r="A2004" s="1" t="s">
        <v>43</v>
      </c>
      <c r="B2004" s="3">
        <v>14</v>
      </c>
      <c r="D2004" s="1" t="str">
        <f>IF(COUNTIF($A$3:A2004,A2004)=1,MATCH(A2004,$A$3:$A$2037,0),"")</f>
        <v/>
      </c>
      <c r="F2004" s="1" t="str" cm="1">
        <f t="array" ref="F2004">IFERROR(INDEX($A$3:$A$1001,SMALL(IF($D$3:$D$1001&lt;&gt;"",ROW($D$3:$D$1001)-1),ROW(A2004))),"")</f>
        <v/>
      </c>
    </row>
    <row r="2005" spans="1:6">
      <c r="A2005" s="1" t="s">
        <v>44</v>
      </c>
      <c r="B2005" s="3">
        <v>15</v>
      </c>
      <c r="D2005" s="1" t="str">
        <f>IF(COUNTIF($A$3:A2005,A2005)=1,MATCH(A2005,$A$3:$A$2037,0),"")</f>
        <v/>
      </c>
      <c r="F2005" s="1" t="str" cm="1">
        <f t="array" ref="F2005">IFERROR(INDEX($A$3:$A$1001,SMALL(IF($D$3:$D$1001&lt;&gt;"",ROW($D$3:$D$1001)-1),ROW(A2005))),"")</f>
        <v/>
      </c>
    </row>
    <row r="2006" spans="1:6">
      <c r="A2006" s="1" t="s">
        <v>37</v>
      </c>
      <c r="B2006" s="3">
        <v>5</v>
      </c>
      <c r="D2006" s="1" t="str">
        <f>IF(COUNTIF($A$3:A2006,A2006)=1,MATCH(A2006,$A$3:$A$2037,0),"")</f>
        <v/>
      </c>
      <c r="F2006" s="1" t="str" cm="1">
        <f t="array" ref="F2006">IFERROR(INDEX($A$3:$A$1001,SMALL(IF($D$3:$D$1001&lt;&gt;"",ROW($D$3:$D$1001)-1),ROW(A2006))),"")</f>
        <v/>
      </c>
    </row>
    <row r="2007" spans="1:6">
      <c r="A2007" s="1" t="s">
        <v>27</v>
      </c>
      <c r="B2007" s="3">
        <v>9</v>
      </c>
      <c r="D2007" s="1" t="str">
        <f>IF(COUNTIF($A$3:A2007,A2007)=1,MATCH(A2007,$A$3:$A$2037,0),"")</f>
        <v/>
      </c>
      <c r="F2007" s="1" t="str" cm="1">
        <f t="array" ref="F2007">IFERROR(INDEX($A$3:$A$1001,SMALL(IF($D$3:$D$1001&lt;&gt;"",ROW($D$3:$D$1001)-1),ROW(A2007))),"")</f>
        <v/>
      </c>
    </row>
    <row r="2008" spans="1:6">
      <c r="A2008" s="1" t="s">
        <v>41</v>
      </c>
      <c r="B2008" s="3">
        <v>13</v>
      </c>
      <c r="D2008" s="1" t="str">
        <f>IF(COUNTIF($A$3:A2008,A2008)=1,MATCH(A2008,$A$3:$A$2037,0),"")</f>
        <v/>
      </c>
      <c r="F2008" s="1" t="str" cm="1">
        <f t="array" ref="F2008">IFERROR(INDEX($A$3:$A$1001,SMALL(IF($D$3:$D$1001&lt;&gt;"",ROW($D$3:$D$1001)-1),ROW(A2008))),"")</f>
        <v/>
      </c>
    </row>
    <row r="2009" spans="1:6">
      <c r="A2009" s="1" t="s">
        <v>32</v>
      </c>
      <c r="B2009" s="3">
        <v>14</v>
      </c>
      <c r="D2009" s="1" t="str">
        <f>IF(COUNTIF($A$3:A2009,A2009)=1,MATCH(A2009,$A$3:$A$2037,0),"")</f>
        <v/>
      </c>
      <c r="F2009" s="1" t="str" cm="1">
        <f t="array" ref="F2009">IFERROR(INDEX($A$3:$A$1001,SMALL(IF($D$3:$D$1001&lt;&gt;"",ROW($D$3:$D$1001)-1),ROW(A2009))),"")</f>
        <v/>
      </c>
    </row>
    <row r="2010" spans="1:6">
      <c r="A2010" s="1" t="s">
        <v>18</v>
      </c>
      <c r="B2010" s="3">
        <v>17</v>
      </c>
      <c r="D2010" s="1" t="str">
        <f>IF(COUNTIF($A$3:A2010,A2010)=1,MATCH(A2010,$A$3:$A$2037,0),"")</f>
        <v/>
      </c>
      <c r="F2010" s="1" t="str" cm="1">
        <f t="array" ref="F2010">IFERROR(INDEX($A$3:$A$1001,SMALL(IF($D$3:$D$1001&lt;&gt;"",ROW($D$3:$D$1001)-1),ROW(A2010))),"")</f>
        <v/>
      </c>
    </row>
    <row r="2011" spans="1:6">
      <c r="A2011" s="1" t="s">
        <v>19</v>
      </c>
      <c r="B2011" s="3">
        <v>23</v>
      </c>
      <c r="D2011" s="1" t="str">
        <f>IF(COUNTIF($A$3:A2011,A2011)=1,MATCH(A2011,$A$3:$A$2037,0),"")</f>
        <v/>
      </c>
      <c r="F2011" s="1" t="str" cm="1">
        <f t="array" ref="F2011">IFERROR(INDEX($A$3:$A$1001,SMALL(IF($D$3:$D$1001&lt;&gt;"",ROW($D$3:$D$1001)-1),ROW(A2011))),"")</f>
        <v/>
      </c>
    </row>
    <row r="2012" spans="1:6">
      <c r="A2012" s="1" t="s">
        <v>20</v>
      </c>
      <c r="B2012" s="3">
        <v>12</v>
      </c>
      <c r="D2012" s="1" t="str">
        <f>IF(COUNTIF($A$3:A2012,A2012)=1,MATCH(A2012,$A$3:$A$2037,0),"")</f>
        <v/>
      </c>
      <c r="F2012" s="1" t="str" cm="1">
        <f t="array" ref="F2012">IFERROR(INDEX($A$3:$A$1001,SMALL(IF($D$3:$D$1001&lt;&gt;"",ROW($D$3:$D$1001)-1),ROW(A2012))),"")</f>
        <v/>
      </c>
    </row>
    <row r="2013" spans="1:6">
      <c r="A2013" s="1" t="s">
        <v>33</v>
      </c>
      <c r="B2013" s="3">
        <v>9</v>
      </c>
      <c r="D2013" s="1" t="str">
        <f>IF(COUNTIF($A$3:A2013,A2013)=1,MATCH(A2013,$A$3:$A$2037,0),"")</f>
        <v/>
      </c>
      <c r="F2013" s="1" t="str" cm="1">
        <f t="array" ref="F2013">IFERROR(INDEX($A$3:$A$1001,SMALL(IF($D$3:$D$1001&lt;&gt;"",ROW($D$3:$D$1001)-1),ROW(A2013))),"")</f>
        <v/>
      </c>
    </row>
    <row r="2014" spans="1:6">
      <c r="A2014" s="1" t="s">
        <v>35</v>
      </c>
      <c r="B2014" s="3">
        <v>7</v>
      </c>
      <c r="D2014" s="1" t="str">
        <f>IF(COUNTIF($A$3:A2014,A2014)=1,MATCH(A2014,$A$3:$A$2037,0),"")</f>
        <v/>
      </c>
      <c r="F2014" s="1" t="str" cm="1">
        <f t="array" ref="F2014">IFERROR(INDEX($A$3:$A$1001,SMALL(IF($D$3:$D$1001&lt;&gt;"",ROW($D$3:$D$1001)-1),ROW(A2014))),"")</f>
        <v/>
      </c>
    </row>
    <row r="2015" spans="1:6">
      <c r="A2015" s="1" t="s">
        <v>21</v>
      </c>
      <c r="B2015" s="3">
        <v>9</v>
      </c>
      <c r="D2015" s="1" t="str">
        <f>IF(COUNTIF($A$3:A2015,A2015)=1,MATCH(A2015,$A$3:$A$2037,0),"")</f>
        <v/>
      </c>
      <c r="F2015" s="1" t="str" cm="1">
        <f t="array" ref="F2015">IFERROR(INDEX($A$3:$A$1001,SMALL(IF($D$3:$D$1001&lt;&gt;"",ROW($D$3:$D$1001)-1),ROW(A2015))),"")</f>
        <v/>
      </c>
    </row>
    <row r="2016" spans="1:6">
      <c r="A2016" s="1" t="s">
        <v>36</v>
      </c>
      <c r="B2016" s="3">
        <v>10</v>
      </c>
      <c r="D2016" s="1" t="str">
        <f>IF(COUNTIF($A$3:A2016,A2016)=1,MATCH(A2016,$A$3:$A$2037,0),"")</f>
        <v/>
      </c>
      <c r="F2016" s="1" t="str" cm="1">
        <f t="array" ref="F2016">IFERROR(INDEX($A$3:$A$1001,SMALL(IF($D$3:$D$1001&lt;&gt;"",ROW($D$3:$D$1001)-1),ROW(A2016))),"")</f>
        <v/>
      </c>
    </row>
    <row r="2017" spans="1:6">
      <c r="A2017" s="1" t="s">
        <v>42</v>
      </c>
      <c r="B2017" s="3">
        <v>12</v>
      </c>
      <c r="D2017" s="1" t="str">
        <f>IF(COUNTIF($A$3:A2017,A2017)=1,MATCH(A2017,$A$3:$A$2037,0),"")</f>
        <v/>
      </c>
      <c r="F2017" s="1" t="str" cm="1">
        <f t="array" ref="F2017">IFERROR(INDEX($A$3:$A$1001,SMALL(IF($D$3:$D$1001&lt;&gt;"",ROW($D$3:$D$1001)-1),ROW(A2017))),"")</f>
        <v/>
      </c>
    </row>
    <row r="2018" spans="1:6">
      <c r="A2018" s="1" t="s">
        <v>25</v>
      </c>
      <c r="B2018" s="3">
        <v>10</v>
      </c>
      <c r="D2018" s="1" t="str">
        <f>IF(COUNTIF($A$3:A2018,A2018)=1,MATCH(A2018,$A$3:$A$2037,0),"")</f>
        <v/>
      </c>
      <c r="F2018" s="1" t="str" cm="1">
        <f t="array" ref="F2018">IFERROR(INDEX($A$3:$A$1001,SMALL(IF($D$3:$D$1001&lt;&gt;"",ROW($D$3:$D$1001)-1),ROW(A2018))),"")</f>
        <v/>
      </c>
    </row>
    <row r="2019" spans="1:6">
      <c r="A2019" s="1" t="s">
        <v>43</v>
      </c>
      <c r="B2019" s="3">
        <v>9</v>
      </c>
      <c r="D2019" s="1" t="str">
        <f>IF(COUNTIF($A$3:A2019,A2019)=1,MATCH(A2019,$A$3:$A$2037,0),"")</f>
        <v/>
      </c>
      <c r="F2019" s="1" t="str" cm="1">
        <f t="array" ref="F2019">IFERROR(INDEX($A$3:$A$1001,SMALL(IF($D$3:$D$1001&lt;&gt;"",ROW($D$3:$D$1001)-1),ROW(A2019))),"")</f>
        <v/>
      </c>
    </row>
    <row r="2020" spans="1:6">
      <c r="A2020" s="1" t="s">
        <v>26</v>
      </c>
      <c r="B2020" s="3">
        <v>14</v>
      </c>
      <c r="D2020" s="1" t="str">
        <f>IF(COUNTIF($A$3:A2020,A2020)=1,MATCH(A2020,$A$3:$A$2037,0),"")</f>
        <v/>
      </c>
      <c r="F2020" s="1" t="str" cm="1">
        <f t="array" ref="F2020">IFERROR(INDEX($A$3:$A$1001,SMALL(IF($D$3:$D$1001&lt;&gt;"",ROW($D$3:$D$1001)-1),ROW(A2020))),"")</f>
        <v/>
      </c>
    </row>
    <row r="2021" spans="1:6">
      <c r="A2021" s="1" t="s">
        <v>44</v>
      </c>
      <c r="B2021" s="3">
        <v>2</v>
      </c>
      <c r="D2021" s="1" t="str">
        <f>IF(COUNTIF($A$3:A2021,A2021)=1,MATCH(A2021,$A$3:$A$2037,0),"")</f>
        <v/>
      </c>
      <c r="F2021" s="1" t="str" cm="1">
        <f t="array" ref="F2021">IFERROR(INDEX($A$3:$A$1001,SMALL(IF($D$3:$D$1001&lt;&gt;"",ROW($D$3:$D$1001)-1),ROW(A2021))),"")</f>
        <v/>
      </c>
    </row>
    <row r="2022" spans="1:6">
      <c r="A2022" s="1" t="s">
        <v>41</v>
      </c>
      <c r="B2022" s="3">
        <v>13</v>
      </c>
      <c r="D2022" s="1" t="str">
        <f>IF(COUNTIF($A$3:A2022,A2022)=1,MATCH(A2022,$A$3:$A$2037,0),"")</f>
        <v/>
      </c>
      <c r="F2022" s="1" t="str" cm="1">
        <f t="array" ref="F2022">IFERROR(INDEX($A$3:$A$1001,SMALL(IF($D$3:$D$1001&lt;&gt;"",ROW($D$3:$D$1001)-1),ROW(A2022))),"")</f>
        <v/>
      </c>
    </row>
    <row r="2023" spans="1:6">
      <c r="A2023" s="1" t="s">
        <v>32</v>
      </c>
      <c r="B2023" s="3">
        <v>6</v>
      </c>
      <c r="D2023" s="1" t="str">
        <f>IF(COUNTIF($A$3:A2023,A2023)=1,MATCH(A2023,$A$3:$A$2037,0),"")</f>
        <v/>
      </c>
      <c r="F2023" s="1" t="str" cm="1">
        <f t="array" ref="F2023">IFERROR(INDEX($A$3:$A$1001,SMALL(IF($D$3:$D$1001&lt;&gt;"",ROW($D$3:$D$1001)-1),ROW(A2023))),"")</f>
        <v/>
      </c>
    </row>
    <row r="2024" spans="1:6">
      <c r="A2024" s="1" t="s">
        <v>18</v>
      </c>
      <c r="B2024" s="3">
        <v>13</v>
      </c>
      <c r="D2024" s="1" t="str">
        <f>IF(COUNTIF($A$3:A2024,A2024)=1,MATCH(A2024,$A$3:$A$2037,0),"")</f>
        <v/>
      </c>
      <c r="F2024" s="1" t="str" cm="1">
        <f t="array" ref="F2024">IFERROR(INDEX($A$3:$A$1001,SMALL(IF($D$3:$D$1001&lt;&gt;"",ROW($D$3:$D$1001)-1),ROW(A2024))),"")</f>
        <v/>
      </c>
    </row>
    <row r="2025" spans="1:6">
      <c r="A2025" s="1" t="s">
        <v>19</v>
      </c>
      <c r="B2025" s="3">
        <v>7</v>
      </c>
      <c r="D2025" s="1" t="str">
        <f>IF(COUNTIF($A$3:A2025,A2025)=1,MATCH(A2025,$A$3:$A$2037,0),"")</f>
        <v/>
      </c>
      <c r="F2025" s="1" t="str" cm="1">
        <f t="array" ref="F2025">IFERROR(INDEX($A$3:$A$1001,SMALL(IF($D$3:$D$1001&lt;&gt;"",ROW($D$3:$D$1001)-1),ROW(A2025))),"")</f>
        <v/>
      </c>
    </row>
    <row r="2026" spans="1:6">
      <c r="A2026" s="1" t="s">
        <v>20</v>
      </c>
      <c r="B2026" s="3">
        <v>15</v>
      </c>
      <c r="D2026" s="1" t="str">
        <f>IF(COUNTIF($A$3:A2026,A2026)=1,MATCH(A2026,$A$3:$A$2037,0),"")</f>
        <v/>
      </c>
      <c r="F2026" s="1" t="str" cm="1">
        <f t="array" ref="F2026">IFERROR(INDEX($A$3:$A$1001,SMALL(IF($D$3:$D$1001&lt;&gt;"",ROW($D$3:$D$1001)-1),ROW(A2026))),"")</f>
        <v/>
      </c>
    </row>
    <row r="2027" spans="1:6">
      <c r="A2027" s="1" t="s">
        <v>35</v>
      </c>
      <c r="B2027" s="3">
        <v>14</v>
      </c>
      <c r="D2027" s="1" t="str">
        <f>IF(COUNTIF($A$3:A2027,A2027)=1,MATCH(A2027,$A$3:$A$2037,0),"")</f>
        <v/>
      </c>
      <c r="F2027" s="1" t="str" cm="1">
        <f t="array" ref="F2027">IFERROR(INDEX($A$3:$A$1001,SMALL(IF($D$3:$D$1001&lt;&gt;"",ROW($D$3:$D$1001)-1),ROW(A2027))),"")</f>
        <v/>
      </c>
    </row>
    <row r="2028" spans="1:6">
      <c r="A2028" s="1" t="s">
        <v>21</v>
      </c>
      <c r="B2028" s="3">
        <v>10</v>
      </c>
      <c r="D2028" s="1" t="str">
        <f>IF(COUNTIF($A$3:A2028,A2028)=1,MATCH(A2028,$A$3:$A$2037,0),"")</f>
        <v/>
      </c>
      <c r="F2028" s="1" t="str" cm="1">
        <f t="array" ref="F2028">IFERROR(INDEX($A$3:$A$1001,SMALL(IF($D$3:$D$1001&lt;&gt;"",ROW($D$3:$D$1001)-1),ROW(A2028))),"")</f>
        <v/>
      </c>
    </row>
    <row r="2029" spans="1:6">
      <c r="A2029" s="1" t="s">
        <v>23</v>
      </c>
      <c r="B2029" s="3">
        <v>6</v>
      </c>
      <c r="D2029" s="1" t="str">
        <f>IF(COUNTIF($A$3:A2029,A2029)=1,MATCH(A2029,$A$3:$A$2037,0),"")</f>
        <v/>
      </c>
      <c r="F2029" s="1" t="str" cm="1">
        <f t="array" ref="F2029">IFERROR(INDEX($A$3:$A$1001,SMALL(IF($D$3:$D$1001&lt;&gt;"",ROW($D$3:$D$1001)-1),ROW(A2029))),"")</f>
        <v/>
      </c>
    </row>
    <row r="2030" spans="1:6">
      <c r="A2030" s="1" t="s">
        <v>36</v>
      </c>
      <c r="B2030" s="3">
        <v>9</v>
      </c>
      <c r="D2030" s="1" t="str">
        <f>IF(COUNTIF($A$3:A2030,A2030)=1,MATCH(A2030,$A$3:$A$2037,0),"")</f>
        <v/>
      </c>
      <c r="F2030" s="1" t="str" cm="1">
        <f t="array" ref="F2030">IFERROR(INDEX($A$3:$A$1001,SMALL(IF($D$3:$D$1001&lt;&gt;"",ROW($D$3:$D$1001)-1),ROW(A2030))),"")</f>
        <v/>
      </c>
    </row>
    <row r="2031" spans="1:6">
      <c r="A2031" s="1" t="s">
        <v>42</v>
      </c>
      <c r="B2031" s="3">
        <v>14</v>
      </c>
      <c r="D2031" s="1" t="str">
        <f>IF(COUNTIF($A$3:A2031,A2031)=1,MATCH(A2031,$A$3:$A$2037,0),"")</f>
        <v/>
      </c>
      <c r="F2031" s="1" t="str" cm="1">
        <f t="array" ref="F2031">IFERROR(INDEX($A$3:$A$1001,SMALL(IF($D$3:$D$1001&lt;&gt;"",ROW($D$3:$D$1001)-1),ROW(A2031))),"")</f>
        <v/>
      </c>
    </row>
    <row r="2032" spans="1:6">
      <c r="A2032" s="1" t="s">
        <v>24</v>
      </c>
      <c r="B2032" s="3">
        <v>16</v>
      </c>
      <c r="D2032" s="1" t="str">
        <f>IF(COUNTIF($A$3:A2032,A2032)=1,MATCH(A2032,$A$3:$A$2037,0),"")</f>
        <v/>
      </c>
      <c r="F2032" s="1" t="str" cm="1">
        <f t="array" ref="F2032">IFERROR(INDEX($A$3:$A$1001,SMALL(IF($D$3:$D$1001&lt;&gt;"",ROW($D$3:$D$1001)-1),ROW(A2032))),"")</f>
        <v/>
      </c>
    </row>
    <row r="2033" spans="1:6">
      <c r="A2033" s="1" t="s">
        <v>25</v>
      </c>
      <c r="B2033" s="3">
        <v>12</v>
      </c>
      <c r="D2033" s="1" t="str">
        <f>IF(COUNTIF($A$3:A2033,A2033)=1,MATCH(A2033,$A$3:$A$2037,0),"")</f>
        <v/>
      </c>
      <c r="F2033" s="1" t="str" cm="1">
        <f t="array" ref="F2033">IFERROR(INDEX($A$3:$A$1001,SMALL(IF($D$3:$D$1001&lt;&gt;"",ROW($D$3:$D$1001)-1),ROW(A2033))),"")</f>
        <v/>
      </c>
    </row>
    <row r="2034" spans="1:6">
      <c r="A2034" s="1" t="s">
        <v>43</v>
      </c>
      <c r="B2034" s="3">
        <v>9</v>
      </c>
      <c r="D2034" s="1" t="str">
        <f>IF(COUNTIF($A$3:A2034,A2034)=1,MATCH(A2034,$A$3:$A$2037,0),"")</f>
        <v/>
      </c>
      <c r="F2034" s="1" t="str" cm="1">
        <f t="array" ref="F2034">IFERROR(INDEX($A$3:$A$1001,SMALL(IF($D$3:$D$1001&lt;&gt;"",ROW($D$3:$D$1001)-1),ROW(A2034))),"")</f>
        <v/>
      </c>
    </row>
    <row r="2035" spans="1:6">
      <c r="A2035" s="1" t="s">
        <v>26</v>
      </c>
      <c r="B2035" s="3">
        <v>11</v>
      </c>
      <c r="D2035" s="1" t="str">
        <f>IF(COUNTIF($A$3:A2035,A2035)=1,MATCH(A2035,$A$3:$A$2037,0),"")</f>
        <v/>
      </c>
      <c r="F2035" s="1" t="str" cm="1">
        <f t="array" ref="F2035">IFERROR(INDEX($A$3:$A$1001,SMALL(IF($D$3:$D$1001&lt;&gt;"",ROW($D$3:$D$1001)-1),ROW(A2035))),"")</f>
        <v/>
      </c>
    </row>
    <row r="2036" spans="1:6">
      <c r="A2036" s="1" t="s">
        <v>37</v>
      </c>
      <c r="B2036" s="3">
        <v>15</v>
      </c>
      <c r="D2036" s="1" t="str">
        <f>IF(COUNTIF($A$3:A2036,A2036)=1,MATCH(A2036,$A$3:$A$2037,0),"")</f>
        <v/>
      </c>
      <c r="F2036" s="1" t="str" cm="1">
        <f t="array" ref="F2036">IFERROR(INDEX($A$3:$A$1001,SMALL(IF($D$3:$D$1001&lt;&gt;"",ROW($D$3:$D$1001)-1),ROW(A2036))),"")</f>
        <v/>
      </c>
    </row>
    <row r="2037" spans="1:6">
      <c r="A2037" s="1" t="s">
        <v>27</v>
      </c>
      <c r="B2037" s="3">
        <v>18</v>
      </c>
      <c r="D2037" s="1" t="str">
        <f>IF(COUNTIF($A$3:A2037,A2037)=1,MATCH(A2037,$A$3:$A$2037,0),"")</f>
        <v/>
      </c>
    </row>
  </sheetData>
  <sortState xmlns:xlrd2="http://schemas.microsoft.com/office/spreadsheetml/2017/richdata2" ref="O3:O21">
    <sortCondition descending="1" ref="O3:O2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E2036"/>
  <sheetViews>
    <sheetView zoomScale="70" zoomScaleNormal="70" workbookViewId="0">
      <selection activeCell="X11" sqref="X11"/>
    </sheetView>
  </sheetViews>
  <sheetFormatPr baseColWidth="10" defaultColWidth="11.375" defaultRowHeight="14.25"/>
  <cols>
    <col min="1" max="1" width="27.125" style="4" customWidth="1"/>
    <col min="2" max="2" width="21" style="3" customWidth="1"/>
    <col min="4" max="4" width="20.375" bestFit="1" customWidth="1"/>
    <col min="5" max="5" width="22.625" bestFit="1" customWidth="1"/>
    <col min="6" max="6" width="16.625" bestFit="1" customWidth="1"/>
    <col min="7" max="7" width="14.625" bestFit="1" customWidth="1"/>
    <col min="8" max="8" width="15.625" bestFit="1" customWidth="1"/>
    <col min="9" max="9" width="17.375" bestFit="1" customWidth="1"/>
    <col min="10" max="10" width="20.625" bestFit="1" customWidth="1"/>
    <col min="11" max="11" width="17.125" bestFit="1" customWidth="1"/>
    <col min="12" max="12" width="17.625" bestFit="1" customWidth="1"/>
    <col min="13" max="13" width="11.875" bestFit="1" customWidth="1"/>
    <col min="14" max="14" width="20.375" bestFit="1" customWidth="1"/>
    <col min="15" max="15" width="23.625" bestFit="1" customWidth="1"/>
    <col min="16" max="16" width="22.375" bestFit="1" customWidth="1"/>
    <col min="17" max="17" width="11.625" bestFit="1" customWidth="1"/>
    <col min="18" max="18" width="18.625" bestFit="1" customWidth="1"/>
    <col min="19" max="19" width="10.375" bestFit="1" customWidth="1"/>
    <col min="20" max="20" width="16.375" bestFit="1" customWidth="1"/>
    <col min="21" max="21" width="17" bestFit="1" customWidth="1"/>
    <col min="22" max="22" width="19.125" bestFit="1" customWidth="1"/>
    <col min="23" max="23" width="10.375" bestFit="1" customWidth="1"/>
    <col min="24" max="24" width="12.375" bestFit="1" customWidth="1"/>
    <col min="27" max="27" width="20.875" bestFit="1" customWidth="1"/>
    <col min="35" max="35" width="31.625" style="54" bestFit="1" customWidth="1"/>
    <col min="37" max="37" width="31.5" bestFit="1" customWidth="1"/>
    <col min="39" max="39" width="29" bestFit="1" customWidth="1"/>
    <col min="41" max="41" width="29" bestFit="1" customWidth="1"/>
    <col min="43" max="43" width="29" bestFit="1" customWidth="1"/>
    <col min="45" max="45" width="29" customWidth="1"/>
    <col min="47" max="47" width="31" bestFit="1" customWidth="1"/>
    <col min="49" max="49" width="29" customWidth="1"/>
    <col min="51" max="51" width="36.125" bestFit="1" customWidth="1"/>
    <col min="53" max="53" width="33.5" customWidth="1"/>
    <col min="55" max="55" width="35.125" bestFit="1" customWidth="1"/>
    <col min="57" max="57" width="34.5" bestFit="1" customWidth="1"/>
  </cols>
  <sheetData>
    <row r="1" spans="1:57" s="13" customFormat="1" ht="31.9" customHeight="1">
      <c r="A1" s="11" t="s">
        <v>8</v>
      </c>
      <c r="B1" s="12" t="s">
        <v>9</v>
      </c>
      <c r="E1" s="13" t="s">
        <v>16</v>
      </c>
      <c r="F1" s="13" t="s">
        <v>18</v>
      </c>
      <c r="G1" s="13" t="s">
        <v>19</v>
      </c>
      <c r="H1" s="13" t="s">
        <v>20</v>
      </c>
      <c r="I1" s="13" t="s">
        <v>21</v>
      </c>
      <c r="J1" s="13" t="s">
        <v>22</v>
      </c>
      <c r="K1" s="13" t="s">
        <v>23</v>
      </c>
      <c r="L1" s="13" t="s">
        <v>24</v>
      </c>
      <c r="M1" s="13" t="s">
        <v>25</v>
      </c>
      <c r="N1" s="13" t="s">
        <v>26</v>
      </c>
      <c r="O1" s="13" t="s">
        <v>27</v>
      </c>
      <c r="P1" s="13" t="s">
        <v>32</v>
      </c>
      <c r="Q1" s="13" t="s">
        <v>33</v>
      </c>
      <c r="R1" s="13" t="s">
        <v>35</v>
      </c>
      <c r="S1" s="13" t="s">
        <v>36</v>
      </c>
      <c r="T1" s="13" t="s">
        <v>37</v>
      </c>
      <c r="U1" s="13" t="s">
        <v>41</v>
      </c>
      <c r="V1" s="13" t="s">
        <v>42</v>
      </c>
      <c r="W1" s="13" t="s">
        <v>43</v>
      </c>
      <c r="X1" s="13" t="s">
        <v>44</v>
      </c>
      <c r="AA1" s="18" t="s">
        <v>8</v>
      </c>
      <c r="AB1" s="24" t="s">
        <v>311</v>
      </c>
      <c r="AC1" s="24" t="s">
        <v>288</v>
      </c>
      <c r="AD1" s="24" t="s">
        <v>312</v>
      </c>
      <c r="AE1" s="24" t="s">
        <v>312</v>
      </c>
      <c r="AF1" s="24" t="s">
        <v>312</v>
      </c>
      <c r="AG1" s="24" t="s">
        <v>288</v>
      </c>
      <c r="AI1" s="67" t="s">
        <v>336</v>
      </c>
      <c r="AJ1"/>
      <c r="AK1" s="67" t="s">
        <v>338</v>
      </c>
      <c r="AL1"/>
      <c r="AM1" s="67" t="s">
        <v>339</v>
      </c>
      <c r="AN1"/>
      <c r="AO1" s="67" t="s">
        <v>340</v>
      </c>
      <c r="AP1"/>
      <c r="AQ1" s="67" t="s">
        <v>341</v>
      </c>
      <c r="AR1"/>
      <c r="AS1" s="67" t="s">
        <v>342</v>
      </c>
      <c r="AT1"/>
      <c r="AU1" s="67" t="s">
        <v>343</v>
      </c>
      <c r="AV1"/>
      <c r="AW1" s="67" t="s">
        <v>344</v>
      </c>
      <c r="AX1"/>
      <c r="AY1" s="67" t="s">
        <v>345</v>
      </c>
      <c r="AZ1"/>
      <c r="BA1" s="67" t="s">
        <v>346</v>
      </c>
      <c r="BB1"/>
      <c r="BC1" s="67" t="s">
        <v>347</v>
      </c>
      <c r="BD1"/>
      <c r="BE1" s="67" t="s">
        <v>348</v>
      </c>
    </row>
    <row r="2" spans="1:57">
      <c r="A2" s="4" t="s">
        <v>16</v>
      </c>
      <c r="B2" s="3">
        <v>3</v>
      </c>
      <c r="E2">
        <f t="shared" ref="E2:E65" si="0">IF(A2=E$1, B2, "")</f>
        <v>3</v>
      </c>
      <c r="AA2" s="20" t="s">
        <v>22</v>
      </c>
      <c r="AB2" s="25">
        <f>AVERAGEIF('Statistiques par espèce'!A:A,AA2,'Statistiques par espèce'!D:D)</f>
        <v>12</v>
      </c>
      <c r="AC2" s="25" cm="1">
        <f t="array" ref="AC2">STDEV(IF('Statistiques par espèce'!A:A=AA2, 'Statistiques par espèce'!D:D, ""))</f>
        <v>5.6617175725710336</v>
      </c>
      <c r="AD2" s="25"/>
      <c r="AE2" s="25"/>
      <c r="AF2" s="25"/>
      <c r="AG2" s="25"/>
      <c r="AI2" s="68">
        <v>43840</v>
      </c>
      <c r="AK2" s="68">
        <v>43840</v>
      </c>
      <c r="AM2" s="68">
        <v>43840</v>
      </c>
      <c r="AO2" s="68">
        <v>43840</v>
      </c>
      <c r="AQ2" s="68">
        <v>43840</v>
      </c>
      <c r="AS2" s="68">
        <v>43840</v>
      </c>
      <c r="AU2" s="68">
        <v>43840</v>
      </c>
      <c r="AW2" s="68">
        <v>43840</v>
      </c>
      <c r="AY2" s="68">
        <v>43840</v>
      </c>
      <c r="BA2" s="68">
        <v>43840</v>
      </c>
      <c r="BC2" s="68">
        <v>43840</v>
      </c>
      <c r="BE2" s="68">
        <v>43840</v>
      </c>
    </row>
    <row r="3" spans="1:57">
      <c r="A3" s="4" t="s">
        <v>18</v>
      </c>
      <c r="B3" s="3">
        <v>12</v>
      </c>
      <c r="E3" t="str">
        <f t="shared" si="0"/>
        <v/>
      </c>
      <c r="AA3" s="19" t="s">
        <v>23</v>
      </c>
      <c r="AB3" s="25">
        <f>AVERAGEIF('Statistiques par espèce'!A:A,AA3,'Statistiques par espèce'!D:D)</f>
        <v>10.353982300884956</v>
      </c>
      <c r="AC3" s="25" cm="1">
        <f t="array" ref="AC3">STDEV(IF('Statistiques par espèce'!A:A=AA3, 'Statistiques par espèce'!D:D, ""))</f>
        <v>4.8420043702079116</v>
      </c>
      <c r="AD3" s="25"/>
      <c r="AE3" s="25"/>
      <c r="AF3" s="25"/>
      <c r="AG3" s="25"/>
      <c r="AI3" s="55">
        <v>43840</v>
      </c>
      <c r="AK3" s="55">
        <v>43840</v>
      </c>
      <c r="AM3" s="55">
        <v>43840</v>
      </c>
      <c r="AO3" s="55">
        <v>43840</v>
      </c>
      <c r="AQ3" s="55">
        <v>43840</v>
      </c>
      <c r="AS3" s="55">
        <v>43840</v>
      </c>
      <c r="AU3" s="55">
        <v>43840</v>
      </c>
      <c r="AW3" s="55">
        <v>43840</v>
      </c>
      <c r="AY3" s="55">
        <v>43840</v>
      </c>
      <c r="BA3" s="55">
        <v>43840</v>
      </c>
      <c r="BC3" s="55">
        <v>43840</v>
      </c>
      <c r="BE3" s="55">
        <v>43840</v>
      </c>
    </row>
    <row r="4" spans="1:57">
      <c r="A4" s="4" t="s">
        <v>19</v>
      </c>
      <c r="B4" s="3">
        <v>16</v>
      </c>
      <c r="E4" t="str">
        <f t="shared" si="0"/>
        <v/>
      </c>
      <c r="AA4" s="20" t="s">
        <v>36</v>
      </c>
      <c r="AB4" s="25">
        <f>AVERAGEIF('Statistiques par espèce'!A:A,AA4,'Statistiques par espèce'!D:D)</f>
        <v>11.235294117647058</v>
      </c>
      <c r="AC4" s="25" cm="1">
        <f t="array" ref="AC4">STDEV(IF('Statistiques par espèce'!A:A=AA4, 'Statistiques par espèce'!D:D, ""))</f>
        <v>5.6290907599651874</v>
      </c>
      <c r="AD4" s="25"/>
      <c r="AE4" s="25"/>
      <c r="AF4" s="25"/>
      <c r="AG4" s="25"/>
      <c r="AI4" s="68">
        <v>43840</v>
      </c>
      <c r="AK4" s="68">
        <v>43840</v>
      </c>
      <c r="AM4" s="68">
        <v>43840</v>
      </c>
      <c r="AO4" s="68">
        <v>43840</v>
      </c>
      <c r="AQ4" s="68">
        <v>43840</v>
      </c>
      <c r="AS4" s="68">
        <v>43840</v>
      </c>
      <c r="AU4" s="68">
        <v>43840</v>
      </c>
      <c r="AW4" s="68">
        <v>43840</v>
      </c>
      <c r="AY4" s="68">
        <v>43840</v>
      </c>
      <c r="BA4" s="68">
        <v>43840</v>
      </c>
      <c r="BC4" s="68">
        <v>43840</v>
      </c>
      <c r="BE4" s="68">
        <v>43840</v>
      </c>
    </row>
    <row r="5" spans="1:57">
      <c r="A5" s="4" t="s">
        <v>20</v>
      </c>
      <c r="B5" s="3">
        <v>9</v>
      </c>
      <c r="E5" t="str">
        <f t="shared" si="0"/>
        <v/>
      </c>
      <c r="AA5" s="20" t="s">
        <v>18</v>
      </c>
      <c r="AB5" s="25">
        <f>AVERAGEIF('Statistiques par espèce'!A:A,AA5,'Statistiques par espèce'!D:D)</f>
        <v>11.482142857142858</v>
      </c>
      <c r="AC5" s="25" cm="1">
        <f t="array" ref="AC5">STDEV(IF('Statistiques par espèce'!A:A=AA5, 'Statistiques par espèce'!D:D, ""))</f>
        <v>5.5377201912289609</v>
      </c>
      <c r="AD5" s="25"/>
      <c r="AE5" s="25"/>
      <c r="AF5" s="25"/>
      <c r="AG5" s="25"/>
      <c r="AI5" s="55">
        <v>43840</v>
      </c>
      <c r="AK5" s="55">
        <v>43840</v>
      </c>
      <c r="AM5" s="55">
        <v>43840</v>
      </c>
      <c r="AO5" s="55">
        <v>43840</v>
      </c>
      <c r="AQ5" s="55">
        <v>43840</v>
      </c>
      <c r="AS5" s="55">
        <v>43840</v>
      </c>
      <c r="AU5" s="55">
        <v>43840</v>
      </c>
      <c r="AW5" s="55">
        <v>43840</v>
      </c>
      <c r="AY5" s="55">
        <v>43840</v>
      </c>
      <c r="BA5" s="55">
        <v>43840</v>
      </c>
      <c r="BC5" s="55">
        <v>43840</v>
      </c>
      <c r="BE5" s="55">
        <v>43840</v>
      </c>
    </row>
    <row r="6" spans="1:57">
      <c r="A6" s="4" t="s">
        <v>21</v>
      </c>
      <c r="B6" s="3">
        <v>12</v>
      </c>
      <c r="E6" t="str">
        <f t="shared" si="0"/>
        <v/>
      </c>
      <c r="AA6" s="19" t="s">
        <v>42</v>
      </c>
      <c r="AB6" s="25">
        <f>AVERAGEIF('Statistiques par espèce'!A:A,AA6,'Statistiques par espèce'!D:D)</f>
        <v>11.351063829787234</v>
      </c>
      <c r="AC6" s="25" cm="1">
        <f t="array" ref="AC6">STDEV(IF('Statistiques par espèce'!A:A=AA6, 'Statistiques par espèce'!D:D, ""))</f>
        <v>5.299031047171991</v>
      </c>
      <c r="AD6" s="25"/>
      <c r="AE6" s="25"/>
      <c r="AF6" s="25"/>
      <c r="AG6" s="25"/>
      <c r="AI6" s="68">
        <v>43840</v>
      </c>
      <c r="AK6" s="68">
        <v>43840</v>
      </c>
      <c r="AM6" s="68">
        <v>43840</v>
      </c>
      <c r="AO6" s="68">
        <v>43840</v>
      </c>
      <c r="AQ6" s="68">
        <v>43840</v>
      </c>
      <c r="AS6" s="68">
        <v>43840</v>
      </c>
      <c r="AU6" s="68">
        <v>43840</v>
      </c>
      <c r="AW6" s="68">
        <v>43840</v>
      </c>
      <c r="AY6" s="68">
        <v>43840</v>
      </c>
      <c r="BA6" s="68">
        <v>43840</v>
      </c>
      <c r="BC6" s="68">
        <v>43840</v>
      </c>
      <c r="BE6" s="68">
        <v>43840</v>
      </c>
    </row>
    <row r="7" spans="1:57">
      <c r="A7" s="4" t="s">
        <v>22</v>
      </c>
      <c r="B7" s="3">
        <v>20</v>
      </c>
      <c r="E7" t="str">
        <f t="shared" si="0"/>
        <v/>
      </c>
      <c r="AA7" s="20" t="s">
        <v>26</v>
      </c>
      <c r="AB7" s="25">
        <f>AVERAGEIF('Statistiques par espèce'!A:A,AA7,'Statistiques par espèce'!D:D)</f>
        <v>11.275510204081632</v>
      </c>
      <c r="AC7" s="25" cm="1">
        <f t="array" ref="AC7">STDEV(IF('Statistiques par espèce'!A:A=AA7, 'Statistiques par espèce'!D:D, ""))</f>
        <v>5.1808143535427122</v>
      </c>
      <c r="AD7" s="25"/>
      <c r="AE7" s="25"/>
      <c r="AF7" s="25"/>
      <c r="AG7" s="25"/>
      <c r="AI7" s="55">
        <v>43840</v>
      </c>
      <c r="AK7" s="55">
        <v>43840</v>
      </c>
      <c r="AM7" s="55">
        <v>43840</v>
      </c>
      <c r="AO7" s="55">
        <v>43840</v>
      </c>
      <c r="AQ7" s="55">
        <v>43840</v>
      </c>
      <c r="AS7" s="55">
        <v>43840</v>
      </c>
      <c r="AU7" s="55">
        <v>43840</v>
      </c>
      <c r="AW7" s="55">
        <v>43840</v>
      </c>
      <c r="AY7" s="55">
        <v>43840</v>
      </c>
      <c r="BA7" s="55">
        <v>43840</v>
      </c>
      <c r="BC7" s="55">
        <v>43840</v>
      </c>
      <c r="BE7" s="55">
        <v>43840</v>
      </c>
    </row>
    <row r="8" spans="1:57">
      <c r="A8" s="4" t="s">
        <v>23</v>
      </c>
      <c r="B8" s="3">
        <v>17</v>
      </c>
      <c r="E8" t="str">
        <f t="shared" si="0"/>
        <v/>
      </c>
      <c r="AA8" s="19" t="s">
        <v>43</v>
      </c>
      <c r="AB8" s="25">
        <f>AVERAGEIF('Statistiques par espèce'!A:A,AA8,'Statistiques par espèce'!D:D)</f>
        <v>11</v>
      </c>
      <c r="AC8" s="25" cm="1">
        <f t="array" ref="AC8">STDEV(IF('Statistiques par espèce'!A:A=AA8, 'Statistiques par espèce'!D:D, ""))</f>
        <v>5.8608458914312695</v>
      </c>
      <c r="AD8" s="25"/>
      <c r="AE8" s="25"/>
      <c r="AF8" s="25"/>
      <c r="AG8" s="25"/>
      <c r="AI8" s="68">
        <v>43840</v>
      </c>
      <c r="AK8" s="68">
        <v>43840</v>
      </c>
      <c r="AM8" s="68">
        <v>43840</v>
      </c>
      <c r="AO8" s="68">
        <v>43840</v>
      </c>
      <c r="AQ8" s="68">
        <v>43840</v>
      </c>
      <c r="AS8" s="68">
        <v>43840</v>
      </c>
      <c r="AU8" s="68">
        <v>43840</v>
      </c>
      <c r="AW8" s="68">
        <v>43840</v>
      </c>
      <c r="AY8" s="68">
        <v>43840</v>
      </c>
      <c r="BA8" s="68">
        <v>43840</v>
      </c>
      <c r="BC8" s="68">
        <v>43840</v>
      </c>
      <c r="BE8" s="68">
        <v>43840</v>
      </c>
    </row>
    <row r="9" spans="1:57">
      <c r="A9" s="4" t="s">
        <v>24</v>
      </c>
      <c r="B9" s="3">
        <v>19</v>
      </c>
      <c r="E9" t="str">
        <f t="shared" si="0"/>
        <v/>
      </c>
      <c r="AA9" s="20" t="s">
        <v>32</v>
      </c>
      <c r="AB9" s="25">
        <f>AVERAGEIF('Statistiques par espèce'!A:A,AA9,'Statistiques par espèce'!D:D)</f>
        <v>11.217821782178218</v>
      </c>
      <c r="AC9" s="25" cm="1">
        <f t="array" ref="AC9">STDEV(IF('Statistiques par espèce'!A:A=AA9, 'Statistiques par espèce'!D:D, ""))</f>
        <v>5.4856247782655343</v>
      </c>
      <c r="AD9" s="25"/>
      <c r="AE9" s="25"/>
      <c r="AF9" s="25"/>
      <c r="AG9" s="25"/>
      <c r="AI9" s="55">
        <v>43840</v>
      </c>
      <c r="AK9" s="55">
        <v>43840</v>
      </c>
      <c r="AM9" s="55">
        <v>43840</v>
      </c>
      <c r="AO9" s="55">
        <v>43840</v>
      </c>
      <c r="AQ9" s="55">
        <v>43840</v>
      </c>
      <c r="AS9" s="55">
        <v>43840</v>
      </c>
      <c r="AU9" s="55">
        <v>43840</v>
      </c>
      <c r="AW9" s="55">
        <v>43840</v>
      </c>
      <c r="AY9" s="55">
        <v>43840</v>
      </c>
      <c r="BA9" s="55">
        <v>43840</v>
      </c>
      <c r="BC9" s="55">
        <v>43840</v>
      </c>
      <c r="BE9" s="55">
        <v>43840</v>
      </c>
    </row>
    <row r="10" spans="1:57">
      <c r="A10" s="4" t="s">
        <v>25</v>
      </c>
      <c r="B10" s="3">
        <v>9</v>
      </c>
      <c r="E10" t="str">
        <f t="shared" si="0"/>
        <v/>
      </c>
      <c r="AA10" s="19" t="s">
        <v>41</v>
      </c>
      <c r="AB10" s="25">
        <f>AVERAGEIF('Statistiques par espèce'!A:A,AA10,'Statistiques par espèce'!D:D)</f>
        <v>11.086021505376344</v>
      </c>
      <c r="AC10" s="25" cm="1">
        <f t="array" ref="AC10">STDEV(IF('Statistiques par espèce'!A:A=AA10, 'Statistiques par espèce'!D:D, ""))</f>
        <v>4.8356823941325802</v>
      </c>
      <c r="AD10" s="25"/>
      <c r="AE10" s="25"/>
      <c r="AF10" s="25"/>
      <c r="AG10" s="25"/>
      <c r="AI10" s="68">
        <v>43840</v>
      </c>
      <c r="AK10" s="68">
        <v>43840</v>
      </c>
      <c r="AM10" s="68">
        <v>43840</v>
      </c>
      <c r="AO10" s="68">
        <v>43840</v>
      </c>
      <c r="AQ10" s="68">
        <v>43840</v>
      </c>
      <c r="AS10" s="68">
        <v>43840</v>
      </c>
      <c r="AU10" s="68">
        <v>43840</v>
      </c>
      <c r="AW10" s="68">
        <v>43840</v>
      </c>
      <c r="AY10" s="68">
        <v>43840</v>
      </c>
      <c r="BA10" s="68">
        <v>43840</v>
      </c>
      <c r="BC10" s="68">
        <v>43840</v>
      </c>
      <c r="BE10" s="68">
        <v>43840</v>
      </c>
    </row>
    <row r="11" spans="1:57">
      <c r="A11" s="4" t="s">
        <v>26</v>
      </c>
      <c r="B11" s="3">
        <v>15</v>
      </c>
      <c r="E11" t="str">
        <f t="shared" si="0"/>
        <v/>
      </c>
      <c r="AA11" s="19" t="s">
        <v>16</v>
      </c>
      <c r="AB11" s="25">
        <f>AVERAGEIF('Statistiques par espèce'!A:A,AA11,'Statistiques par espèce'!D:D)</f>
        <v>10.990566037735849</v>
      </c>
      <c r="AC11" s="25" cm="1">
        <f t="array" ref="AC11">STDEV(IF('Statistiques par espèce'!A:A=AA11, 'Statistiques par espèce'!D:D, ""))</f>
        <v>6.6597515798354889</v>
      </c>
      <c r="AD11" s="25"/>
      <c r="AE11" s="25"/>
      <c r="AF11" s="25"/>
      <c r="AG11" s="25"/>
      <c r="AI11" s="55">
        <v>43840</v>
      </c>
      <c r="AK11" s="55">
        <v>43840</v>
      </c>
      <c r="AM11" s="55">
        <v>43840</v>
      </c>
      <c r="AO11" s="55">
        <v>43840</v>
      </c>
      <c r="AQ11" s="55">
        <v>43840</v>
      </c>
      <c r="AS11" s="55">
        <v>43840</v>
      </c>
      <c r="AU11" s="55">
        <v>43840</v>
      </c>
      <c r="AW11" s="55">
        <v>43840</v>
      </c>
      <c r="AY11" s="55">
        <v>43840</v>
      </c>
      <c r="BA11" s="55">
        <v>43840</v>
      </c>
      <c r="BC11" s="55">
        <v>43840</v>
      </c>
      <c r="BE11" s="55">
        <v>43840</v>
      </c>
    </row>
    <row r="12" spans="1:57">
      <c r="A12" s="4" t="s">
        <v>27</v>
      </c>
      <c r="B12" s="3">
        <v>6</v>
      </c>
      <c r="D12">
        <f>STDEVP(E12,E24,,E39,E58,E70,E83,E95,E147,E165,E173,E192,E206,E220,E234,E261,E276,E326,E333,E345,E362,E374,E399,E409,E423,E450,E471,E506,E521,E530,E541,E555,E567,E582,E606,E622,E637,E663,E686,E701,E715,E729,E740,E757,E769,E779,E795,E820,E849,E865,E883,E899,E924,E938,E963,E989,E1005,E1033,E1048,E1062,E1075,E1087,E1099,E1110,E1123,E1134,E1145,E1161,E1176,E1190,E1206,E1219,E1234,E1248,E1288,E1315,E1329,E1344,E1375,E1413,E1425,E1469,E1485,E1512,E1525,E1542,E1558,E1571,E1597,E1614,E1627,E1637,E1651,E1667,E1696,E1728,E1742,E1758,E1770,E1796,E1828,E1856,E1868,E1913,E1930,E1945,E1961,)</f>
        <v>8.6948260477136632</v>
      </c>
      <c r="E12" t="str">
        <f t="shared" si="0"/>
        <v/>
      </c>
      <c r="AA12" s="19" t="s">
        <v>19</v>
      </c>
      <c r="AB12" s="25">
        <f>AVERAGEIF('Statistiques par espèce'!A:A,AA12,'Statistiques par espèce'!D:D)</f>
        <v>11.685714285714285</v>
      </c>
      <c r="AC12" s="25" cm="1">
        <f t="array" ref="AC12">STDEV(IF('Statistiques par espèce'!A:A=AA12, 'Statistiques par espèce'!D:D, ""))</f>
        <v>5.5267083779140629</v>
      </c>
      <c r="AD12" s="25"/>
      <c r="AE12" s="25"/>
      <c r="AF12" s="25"/>
      <c r="AG12" s="25"/>
      <c r="AI12" s="68">
        <v>43840</v>
      </c>
      <c r="AK12" s="68">
        <v>43840</v>
      </c>
      <c r="AM12" s="68">
        <v>43840</v>
      </c>
      <c r="AO12" s="68">
        <v>43840</v>
      </c>
      <c r="AQ12" s="68">
        <v>43840</v>
      </c>
      <c r="AS12" s="68">
        <v>43840</v>
      </c>
      <c r="AU12" s="68">
        <v>43840</v>
      </c>
      <c r="AW12" s="68">
        <v>43840</v>
      </c>
      <c r="AY12" s="68">
        <v>43840</v>
      </c>
      <c r="BA12" s="68">
        <v>43840</v>
      </c>
      <c r="BC12" s="68">
        <v>43840</v>
      </c>
      <c r="BE12" s="68">
        <v>43840</v>
      </c>
    </row>
    <row r="13" spans="1:57">
      <c r="A13" s="4" t="s">
        <v>32</v>
      </c>
      <c r="B13" s="3">
        <v>9</v>
      </c>
      <c r="E13" t="str">
        <f t="shared" si="0"/>
        <v/>
      </c>
      <c r="AA13" s="19" t="s">
        <v>19</v>
      </c>
      <c r="AB13" s="25">
        <f>AVERAGEIF('Statistiques par espèce'!A:A,AA13,'Statistiques par espèce'!D:D)</f>
        <v>11.685714285714285</v>
      </c>
      <c r="AC13" s="25" cm="1">
        <f t="array" ref="AC13">STDEV(IF('Statistiques par espèce'!A:A=AA13, 'Statistiques par espèce'!D:D, ""))</f>
        <v>5.5267083779140629</v>
      </c>
      <c r="AD13" s="25"/>
      <c r="AE13" s="25"/>
      <c r="AF13" s="25"/>
      <c r="AG13" s="25"/>
      <c r="AI13" s="55">
        <v>43850</v>
      </c>
      <c r="AK13" s="55">
        <v>43850</v>
      </c>
      <c r="AM13" s="55">
        <v>43850</v>
      </c>
      <c r="AO13" s="55">
        <v>43850</v>
      </c>
      <c r="AQ13" s="55">
        <v>43850</v>
      </c>
      <c r="AS13" s="55">
        <v>43850</v>
      </c>
      <c r="AU13" s="55">
        <v>43850</v>
      </c>
      <c r="AW13" s="55">
        <v>43850</v>
      </c>
      <c r="AY13" s="55">
        <v>43850</v>
      </c>
      <c r="BA13" s="55">
        <v>43850</v>
      </c>
      <c r="BC13" s="55">
        <v>43850</v>
      </c>
      <c r="BE13" s="55">
        <v>43850</v>
      </c>
    </row>
    <row r="14" spans="1:57">
      <c r="A14" s="4" t="s">
        <v>16</v>
      </c>
      <c r="B14" s="3">
        <v>19</v>
      </c>
      <c r="E14">
        <f t="shared" si="0"/>
        <v>19</v>
      </c>
      <c r="AA14" s="19" t="s">
        <v>33</v>
      </c>
      <c r="AB14" s="25">
        <f>AVERAGEIF('Statistiques par espèce'!A:A,AA14,'Statistiques par espèce'!D:D)</f>
        <v>10.724770642201834</v>
      </c>
      <c r="AC14" s="25" cm="1">
        <f t="array" ref="AC14">STDEV(IF('Statistiques par espèce'!A:A=AA14, 'Statistiques par espèce'!D:D, ""))</f>
        <v>5.4786987499956785</v>
      </c>
      <c r="AD14" s="25"/>
      <c r="AE14" s="25"/>
      <c r="AF14" s="25"/>
      <c r="AG14" s="25"/>
      <c r="AI14" s="68">
        <v>43850</v>
      </c>
      <c r="AK14" s="68">
        <v>43850</v>
      </c>
      <c r="AM14" s="68">
        <v>43850</v>
      </c>
      <c r="AO14" s="68">
        <v>43850</v>
      </c>
      <c r="AQ14" s="68">
        <v>43850</v>
      </c>
      <c r="AS14" s="68">
        <v>43850</v>
      </c>
      <c r="AU14" s="68">
        <v>43850</v>
      </c>
      <c r="AW14" s="68">
        <v>43850</v>
      </c>
      <c r="AY14" s="68">
        <v>43850</v>
      </c>
      <c r="BA14" s="68">
        <v>43850</v>
      </c>
      <c r="BC14" s="68">
        <v>43850</v>
      </c>
      <c r="BE14" s="68">
        <v>43850</v>
      </c>
    </row>
    <row r="15" spans="1:57">
      <c r="A15" s="4" t="s">
        <v>18</v>
      </c>
      <c r="B15" s="3">
        <v>12</v>
      </c>
      <c r="E15" t="str">
        <f t="shared" si="0"/>
        <v/>
      </c>
      <c r="AA15" s="20" t="s">
        <v>25</v>
      </c>
      <c r="AB15" s="25">
        <f>AVERAGEIF('Statistiques par espèce'!A:A,AA15,'Statistiques par espèce'!D:D)</f>
        <v>11.138613861386139</v>
      </c>
      <c r="AC15" s="25" cm="1">
        <f t="array" ref="AC15">STDEV(IF('Statistiques par espèce'!A:A=AA15, 'Statistiques par espèce'!D:D, ""))</f>
        <v>5.6903948948562384</v>
      </c>
      <c r="AD15" s="25"/>
      <c r="AE15" s="25"/>
      <c r="AF15" s="25"/>
      <c r="AG15" s="25"/>
      <c r="AI15" s="55">
        <v>43850</v>
      </c>
      <c r="AK15" s="55">
        <v>43850</v>
      </c>
      <c r="AM15" s="55">
        <v>43850</v>
      </c>
      <c r="AO15" s="55">
        <v>43850</v>
      </c>
      <c r="AQ15" s="55">
        <v>43850</v>
      </c>
      <c r="AS15" s="55">
        <v>43850</v>
      </c>
      <c r="AU15" s="55">
        <v>43850</v>
      </c>
      <c r="AW15" s="55">
        <v>43850</v>
      </c>
      <c r="AY15" s="55">
        <v>43850</v>
      </c>
      <c r="BA15" s="55">
        <v>43850</v>
      </c>
      <c r="BC15" s="55">
        <v>43850</v>
      </c>
      <c r="BE15" s="55">
        <v>43850</v>
      </c>
    </row>
    <row r="16" spans="1:57">
      <c r="A16" s="4" t="s">
        <v>19</v>
      </c>
      <c r="B16" s="3">
        <v>11</v>
      </c>
      <c r="E16" t="str">
        <f t="shared" si="0"/>
        <v/>
      </c>
      <c r="AA16" s="19" t="s">
        <v>44</v>
      </c>
      <c r="AB16" s="25">
        <f>AVERAGEIF('Statistiques par espèce'!A:A,AA16,'Statistiques par espèce'!D:D)</f>
        <v>11.10752688172043</v>
      </c>
      <c r="AC16" s="25" cm="1">
        <f t="array" ref="AC16">STDEV(IF('Statistiques par espèce'!A:A=AA16, 'Statistiques par espèce'!D:D, ""))</f>
        <v>4.977039380105138</v>
      </c>
      <c r="AD16" s="25"/>
      <c r="AE16" s="25"/>
      <c r="AF16" s="25"/>
      <c r="AG16" s="25"/>
      <c r="AI16" s="68">
        <v>43850</v>
      </c>
      <c r="AK16" s="68">
        <v>43850</v>
      </c>
      <c r="AM16" s="68">
        <v>43850</v>
      </c>
      <c r="AO16" s="68">
        <v>43850</v>
      </c>
      <c r="AQ16" s="68">
        <v>43850</v>
      </c>
      <c r="AS16" s="68">
        <v>43850</v>
      </c>
      <c r="AU16" s="68">
        <v>43850</v>
      </c>
      <c r="AW16" s="68">
        <v>43850</v>
      </c>
      <c r="AY16" s="68">
        <v>43850</v>
      </c>
      <c r="BA16" s="68">
        <v>43850</v>
      </c>
      <c r="BC16" s="68">
        <v>43850</v>
      </c>
      <c r="BE16" s="68">
        <v>43850</v>
      </c>
    </row>
    <row r="17" spans="1:57">
      <c r="A17" s="4" t="s">
        <v>33</v>
      </c>
      <c r="E17" t="str">
        <f t="shared" si="0"/>
        <v/>
      </c>
      <c r="AA17" s="20" t="s">
        <v>20</v>
      </c>
      <c r="AB17" s="25">
        <f>AVERAGEIF('Statistiques par espèce'!A:A,AA17,'Statistiques par espèce'!D:D)</f>
        <v>11</v>
      </c>
      <c r="AC17" s="25" cm="1">
        <f t="array" ref="AC17">STDEV(IF('Statistiques par espèce'!A:A=AA17, 'Statistiques par espèce'!D:D, ""))</f>
        <v>7.0851958335673411</v>
      </c>
      <c r="AD17" s="25"/>
      <c r="AE17" s="25"/>
      <c r="AF17" s="25"/>
      <c r="AG17" s="25"/>
      <c r="AI17" s="55">
        <v>43850</v>
      </c>
      <c r="AK17" s="55">
        <v>43850</v>
      </c>
      <c r="AM17" s="55">
        <v>43850</v>
      </c>
      <c r="AO17" s="55">
        <v>43850</v>
      </c>
      <c r="AQ17" s="55">
        <v>43850</v>
      </c>
      <c r="AS17" s="55">
        <v>43850</v>
      </c>
      <c r="AU17" s="55">
        <v>43850</v>
      </c>
      <c r="AW17" s="55">
        <v>43850</v>
      </c>
      <c r="AY17" s="55">
        <v>43850</v>
      </c>
      <c r="BA17" s="55">
        <v>43850</v>
      </c>
      <c r="BC17" s="55">
        <v>43850</v>
      </c>
      <c r="BE17" s="55">
        <v>43850</v>
      </c>
    </row>
    <row r="18" spans="1:57">
      <c r="A18" s="4" t="s">
        <v>35</v>
      </c>
      <c r="B18" s="3">
        <v>14</v>
      </c>
      <c r="E18" t="str">
        <f t="shared" si="0"/>
        <v/>
      </c>
      <c r="AA18" s="20" t="s">
        <v>35</v>
      </c>
      <c r="AB18" s="25">
        <f>AVERAGEIF('Statistiques par espèce'!A:A,AA18,'Statistiques par espèce'!D:D)</f>
        <v>10.85576923076923</v>
      </c>
      <c r="AC18" s="25" cm="1">
        <f t="array" ref="AC18">STDEV(IF('Statistiques par espèce'!A:A=AA18, 'Statistiques par espèce'!D:D, ""))</f>
        <v>5.3215412564676026</v>
      </c>
      <c r="AD18" s="25"/>
      <c r="AE18" s="25"/>
      <c r="AF18" s="25"/>
      <c r="AG18" s="25"/>
      <c r="AI18" s="68">
        <v>43850</v>
      </c>
      <c r="AK18" s="68">
        <v>43850</v>
      </c>
      <c r="AM18" s="68">
        <v>43850</v>
      </c>
      <c r="AO18" s="68">
        <v>43850</v>
      </c>
      <c r="AQ18" s="68">
        <v>43850</v>
      </c>
      <c r="AS18" s="68">
        <v>43850</v>
      </c>
      <c r="AU18" s="68">
        <v>43850</v>
      </c>
      <c r="AW18" s="68">
        <v>43850</v>
      </c>
      <c r="AY18" s="68">
        <v>43850</v>
      </c>
      <c r="BA18" s="68">
        <v>43850</v>
      </c>
      <c r="BC18" s="68">
        <v>43850</v>
      </c>
      <c r="BE18" s="68">
        <v>43850</v>
      </c>
    </row>
    <row r="19" spans="1:57">
      <c r="A19" s="4" t="s">
        <v>21</v>
      </c>
      <c r="B19" s="3">
        <v>20</v>
      </c>
      <c r="E19" t="str">
        <f t="shared" si="0"/>
        <v/>
      </c>
      <c r="AA19" s="20" t="s">
        <v>37</v>
      </c>
      <c r="AB19" s="25">
        <f>AVERAGEIF('Statistiques par espèce'!A:A,AA19,'Statistiques par espèce'!D:D)</f>
        <v>10.48314606741573</v>
      </c>
      <c r="AC19" s="25" cm="1">
        <f t="array" ref="AC19">STDEV(IF('Statistiques par espèce'!A:A=AA19, 'Statistiques par espèce'!D:D, ""))</f>
        <v>5.0342291085188222</v>
      </c>
      <c r="AD19" s="25"/>
      <c r="AE19" s="25"/>
      <c r="AF19" s="25"/>
      <c r="AG19" s="25"/>
      <c r="AI19" s="55">
        <v>43850</v>
      </c>
      <c r="AK19" s="55">
        <v>43850</v>
      </c>
      <c r="AM19" s="55">
        <v>43850</v>
      </c>
      <c r="AO19" s="55">
        <v>43850</v>
      </c>
      <c r="AQ19" s="55">
        <v>43850</v>
      </c>
      <c r="AS19" s="55">
        <v>43850</v>
      </c>
      <c r="AU19" s="55">
        <v>43850</v>
      </c>
      <c r="AW19" s="55">
        <v>43850</v>
      </c>
      <c r="AY19" s="55">
        <v>43850</v>
      </c>
      <c r="BA19" s="55">
        <v>43850</v>
      </c>
      <c r="BC19" s="55">
        <v>43850</v>
      </c>
      <c r="BE19" s="55">
        <v>43850</v>
      </c>
    </row>
    <row r="20" spans="1:57">
      <c r="A20" s="4" t="s">
        <v>23</v>
      </c>
      <c r="B20" s="3">
        <v>10</v>
      </c>
      <c r="E20" t="str">
        <f t="shared" si="0"/>
        <v/>
      </c>
      <c r="AA20" s="19" t="s">
        <v>27</v>
      </c>
      <c r="AB20" s="25">
        <f>AVERAGEIF('Statistiques par espèce'!A:A,AA20,'Statistiques par espèce'!D:D)</f>
        <v>11.11340206185567</v>
      </c>
      <c r="AC20" s="25" cm="1">
        <f t="array" ref="AC20">STDEV(IF('Statistiques par espèce'!A:A=AA20, 'Statistiques par espèce'!D:D, ""))</f>
        <v>6.291323868133456</v>
      </c>
      <c r="AD20" s="25"/>
      <c r="AE20" s="25"/>
      <c r="AF20" s="25"/>
      <c r="AG20" s="25"/>
      <c r="AI20" s="68">
        <v>43850</v>
      </c>
      <c r="AK20" s="68">
        <v>43850</v>
      </c>
      <c r="AM20" s="68">
        <v>43850</v>
      </c>
      <c r="AO20" s="68">
        <v>43850</v>
      </c>
      <c r="AQ20" s="68">
        <v>43850</v>
      </c>
      <c r="AS20" s="68">
        <v>43850</v>
      </c>
      <c r="AU20" s="68">
        <v>43850</v>
      </c>
      <c r="AW20" s="68">
        <v>43850</v>
      </c>
      <c r="AY20" s="68">
        <v>43850</v>
      </c>
      <c r="BA20" s="68">
        <v>43850</v>
      </c>
      <c r="BC20" s="68">
        <v>43850</v>
      </c>
      <c r="BE20" s="68">
        <v>43850</v>
      </c>
    </row>
    <row r="21" spans="1:57">
      <c r="A21" s="4" t="s">
        <v>36</v>
      </c>
      <c r="B21" s="3">
        <v>11</v>
      </c>
      <c r="E21" t="str">
        <f t="shared" si="0"/>
        <v/>
      </c>
      <c r="AA21" s="19" t="s">
        <v>21</v>
      </c>
      <c r="AB21" s="25">
        <f>AVERAGEIF('Statistiques par espèce'!A:A,AA21,'Statistiques par espèce'!D:D)</f>
        <v>11.766990291262136</v>
      </c>
      <c r="AC21" s="25" cm="1">
        <f t="array" ref="AC21">STDEV(IF('Statistiques par espèce'!A:A=AA21, 'Statistiques par espèce'!D:D, ""))</f>
        <v>5.8698362930960819</v>
      </c>
      <c r="AD21" s="25"/>
      <c r="AE21" s="25"/>
      <c r="AF21" s="25"/>
      <c r="AG21" s="25"/>
      <c r="AI21" s="55">
        <v>43850</v>
      </c>
      <c r="AK21" s="55">
        <v>43850</v>
      </c>
      <c r="AM21" s="55">
        <v>43850</v>
      </c>
      <c r="AO21" s="55">
        <v>43850</v>
      </c>
      <c r="AQ21" s="55">
        <v>43850</v>
      </c>
      <c r="AS21" s="55">
        <v>43850</v>
      </c>
      <c r="AU21" s="55">
        <v>43850</v>
      </c>
      <c r="AW21" s="55">
        <v>43850</v>
      </c>
      <c r="AY21" s="55">
        <v>43850</v>
      </c>
      <c r="BA21" s="55">
        <v>43850</v>
      </c>
      <c r="BC21" s="55">
        <v>43850</v>
      </c>
      <c r="BE21" s="55">
        <v>43850</v>
      </c>
    </row>
    <row r="22" spans="1:57">
      <c r="A22" s="4" t="s">
        <v>24</v>
      </c>
      <c r="B22" s="3">
        <v>17</v>
      </c>
      <c r="E22" t="str">
        <f t="shared" si="0"/>
        <v/>
      </c>
      <c r="AA22" s="20" t="s">
        <v>24</v>
      </c>
      <c r="AB22" s="25">
        <f>AVERAGEIF('Statistiques par espèce'!A:A,AA22,'Statistiques par espèce'!D:D)</f>
        <v>11.82</v>
      </c>
      <c r="AC22" s="25" cm="1">
        <f t="array" ref="AC22">STDEV(IF('Statistiques par espèce'!A:A=AA22, 'Statistiques par espèce'!D:D, ""))</f>
        <v>4.8144983060952411</v>
      </c>
      <c r="AD22" s="25"/>
      <c r="AE22" s="25"/>
      <c r="AF22" s="25"/>
      <c r="AG22" s="25"/>
      <c r="AI22" s="68">
        <v>43850</v>
      </c>
      <c r="AK22" s="68">
        <v>43850</v>
      </c>
      <c r="AM22" s="68">
        <v>43850</v>
      </c>
      <c r="AO22" s="68">
        <v>43850</v>
      </c>
      <c r="AQ22" s="68">
        <v>43850</v>
      </c>
      <c r="AS22" s="68">
        <v>43850</v>
      </c>
      <c r="AU22" s="68">
        <v>43850</v>
      </c>
      <c r="AW22" s="68">
        <v>43850</v>
      </c>
      <c r="AY22" s="68">
        <v>43850</v>
      </c>
      <c r="BA22" s="68">
        <v>43850</v>
      </c>
      <c r="BC22" s="68">
        <v>43850</v>
      </c>
      <c r="BE22" s="68">
        <v>43850</v>
      </c>
    </row>
    <row r="23" spans="1:57">
      <c r="A23" s="4" t="s">
        <v>25</v>
      </c>
      <c r="B23" s="3">
        <v>9</v>
      </c>
      <c r="E23" t="str">
        <f t="shared" si="0"/>
        <v/>
      </c>
      <c r="AI23" s="55">
        <v>43850</v>
      </c>
      <c r="AK23" s="55">
        <v>43850</v>
      </c>
      <c r="AM23" s="55">
        <v>43850</v>
      </c>
      <c r="AO23" s="55">
        <v>43850</v>
      </c>
      <c r="AQ23" s="55">
        <v>43850</v>
      </c>
      <c r="AS23" s="55">
        <v>43850</v>
      </c>
      <c r="AU23" s="55">
        <v>43850</v>
      </c>
      <c r="AW23" s="55">
        <v>43850</v>
      </c>
      <c r="AY23" s="55">
        <v>43850</v>
      </c>
      <c r="BA23" s="55">
        <v>43850</v>
      </c>
      <c r="BC23" s="55">
        <v>43850</v>
      </c>
      <c r="BE23" s="55">
        <v>43850</v>
      </c>
    </row>
    <row r="24" spans="1:57">
      <c r="A24" s="4" t="s">
        <v>26</v>
      </c>
      <c r="B24" s="3">
        <v>12</v>
      </c>
      <c r="E24" t="str">
        <f t="shared" si="0"/>
        <v/>
      </c>
      <c r="AI24" s="68">
        <v>43850</v>
      </c>
      <c r="AK24" s="68">
        <v>43850</v>
      </c>
      <c r="AM24" s="68">
        <v>43850</v>
      </c>
      <c r="AO24" s="68">
        <v>43850</v>
      </c>
      <c r="AQ24" s="68">
        <v>43850</v>
      </c>
      <c r="AS24" s="68">
        <v>43850</v>
      </c>
      <c r="AU24" s="68">
        <v>43850</v>
      </c>
      <c r="AW24" s="68">
        <v>43850</v>
      </c>
      <c r="AY24" s="68">
        <v>43850</v>
      </c>
      <c r="BA24" s="68">
        <v>43850</v>
      </c>
      <c r="BC24" s="68">
        <v>43850</v>
      </c>
      <c r="BE24" s="68">
        <v>43850</v>
      </c>
    </row>
    <row r="25" spans="1:57">
      <c r="A25" s="4" t="s">
        <v>37</v>
      </c>
      <c r="B25" s="3">
        <v>11</v>
      </c>
      <c r="E25" t="str">
        <f t="shared" si="0"/>
        <v/>
      </c>
      <c r="AI25" s="55">
        <v>43850</v>
      </c>
      <c r="AK25" s="55">
        <v>43850</v>
      </c>
      <c r="AM25" s="55">
        <v>43850</v>
      </c>
      <c r="AO25" s="55">
        <v>43850</v>
      </c>
      <c r="AQ25" s="55">
        <v>43850</v>
      </c>
      <c r="AS25" s="55">
        <v>43850</v>
      </c>
      <c r="AU25" s="55">
        <v>43850</v>
      </c>
      <c r="AW25" s="55">
        <v>43850</v>
      </c>
      <c r="AY25" s="55">
        <v>43850</v>
      </c>
      <c r="BA25" s="55">
        <v>43850</v>
      </c>
      <c r="BC25" s="55">
        <v>43850</v>
      </c>
      <c r="BE25" s="55">
        <v>43850</v>
      </c>
    </row>
    <row r="26" spans="1:57">
      <c r="A26" s="4" t="s">
        <v>27</v>
      </c>
      <c r="B26" s="3">
        <v>18</v>
      </c>
      <c r="E26" t="str">
        <f t="shared" si="0"/>
        <v/>
      </c>
      <c r="AI26" s="68">
        <v>43850</v>
      </c>
      <c r="AK26" s="68">
        <v>43850</v>
      </c>
      <c r="AM26" s="68">
        <v>43850</v>
      </c>
      <c r="AO26" s="68">
        <v>43850</v>
      </c>
      <c r="AQ26" s="68">
        <v>43850</v>
      </c>
      <c r="AS26" s="68">
        <v>43850</v>
      </c>
      <c r="AU26" s="68">
        <v>43850</v>
      </c>
      <c r="AW26" s="68">
        <v>43850</v>
      </c>
      <c r="AY26" s="68">
        <v>43850</v>
      </c>
      <c r="BA26" s="68">
        <v>43850</v>
      </c>
      <c r="BC26" s="68">
        <v>43850</v>
      </c>
      <c r="BE26" s="68">
        <v>43850</v>
      </c>
    </row>
    <row r="27" spans="1:57">
      <c r="A27" s="4" t="s">
        <v>41</v>
      </c>
      <c r="B27" s="3">
        <v>11</v>
      </c>
      <c r="E27" t="str">
        <f t="shared" si="0"/>
        <v/>
      </c>
      <c r="AI27" s="55">
        <v>43850</v>
      </c>
      <c r="AK27" s="55">
        <v>43850</v>
      </c>
      <c r="AM27" s="55">
        <v>43850</v>
      </c>
      <c r="AO27" s="55">
        <v>43850</v>
      </c>
      <c r="AQ27" s="55">
        <v>43850</v>
      </c>
      <c r="AS27" s="55">
        <v>43850</v>
      </c>
      <c r="AU27" s="55">
        <v>43850</v>
      </c>
      <c r="AW27" s="55">
        <v>43850</v>
      </c>
      <c r="AY27" s="55">
        <v>43850</v>
      </c>
      <c r="BA27" s="55">
        <v>43850</v>
      </c>
      <c r="BC27" s="55">
        <v>43850</v>
      </c>
      <c r="BE27" s="55">
        <v>43850</v>
      </c>
    </row>
    <row r="28" spans="1:57">
      <c r="A28" s="4" t="s">
        <v>32</v>
      </c>
      <c r="B28" s="3">
        <v>9</v>
      </c>
      <c r="E28" t="str">
        <f t="shared" si="0"/>
        <v/>
      </c>
      <c r="AI28" s="68">
        <v>43904</v>
      </c>
      <c r="AK28" s="68">
        <v>43904</v>
      </c>
      <c r="AM28" s="68">
        <v>43904</v>
      </c>
      <c r="AO28" s="68">
        <v>43904</v>
      </c>
      <c r="AQ28" s="68">
        <v>43904</v>
      </c>
      <c r="AS28" s="68">
        <v>43904</v>
      </c>
      <c r="AU28" s="68">
        <v>43904</v>
      </c>
      <c r="AW28" s="68">
        <v>43904</v>
      </c>
      <c r="AY28" s="68">
        <v>43904</v>
      </c>
      <c r="BA28" s="68">
        <v>43904</v>
      </c>
      <c r="BC28" s="68">
        <v>43904</v>
      </c>
      <c r="BE28" s="68">
        <v>43904</v>
      </c>
    </row>
    <row r="29" spans="1:57">
      <c r="A29" s="4" t="s">
        <v>16</v>
      </c>
      <c r="B29" s="3">
        <v>12</v>
      </c>
      <c r="E29">
        <f t="shared" si="0"/>
        <v>12</v>
      </c>
      <c r="AI29" s="55">
        <v>43904</v>
      </c>
      <c r="AK29" s="55">
        <v>43904</v>
      </c>
      <c r="AM29" s="55">
        <v>43904</v>
      </c>
      <c r="AO29" s="55">
        <v>43904</v>
      </c>
      <c r="AQ29" s="55">
        <v>43904</v>
      </c>
      <c r="AS29" s="55">
        <v>43904</v>
      </c>
      <c r="AU29" s="55">
        <v>43904</v>
      </c>
      <c r="AW29" s="55">
        <v>43904</v>
      </c>
      <c r="AY29" s="55">
        <v>43904</v>
      </c>
      <c r="BA29" s="55">
        <v>43904</v>
      </c>
      <c r="BC29" s="55">
        <v>43904</v>
      </c>
      <c r="BE29" s="55">
        <v>43904</v>
      </c>
    </row>
    <row r="30" spans="1:57">
      <c r="A30" s="4" t="s">
        <v>18</v>
      </c>
      <c r="B30" s="3">
        <v>9</v>
      </c>
      <c r="E30" t="str">
        <f t="shared" si="0"/>
        <v/>
      </c>
      <c r="AI30" s="68">
        <v>43904</v>
      </c>
      <c r="AK30" s="68">
        <v>43904</v>
      </c>
      <c r="AM30" s="68">
        <v>43904</v>
      </c>
      <c r="AO30" s="68">
        <v>43904</v>
      </c>
      <c r="AQ30" s="68">
        <v>43904</v>
      </c>
      <c r="AS30" s="68">
        <v>43904</v>
      </c>
      <c r="AU30" s="68">
        <v>43904</v>
      </c>
      <c r="AW30" s="68">
        <v>43904</v>
      </c>
      <c r="AY30" s="68">
        <v>43904</v>
      </c>
      <c r="BA30" s="68">
        <v>43904</v>
      </c>
      <c r="BC30" s="68">
        <v>43904</v>
      </c>
      <c r="BE30" s="68">
        <v>43904</v>
      </c>
    </row>
    <row r="31" spans="1:57">
      <c r="A31" s="4" t="s">
        <v>19</v>
      </c>
      <c r="B31" s="3">
        <v>9</v>
      </c>
      <c r="E31" t="str">
        <f t="shared" si="0"/>
        <v/>
      </c>
      <c r="AI31" s="55">
        <v>43904</v>
      </c>
      <c r="AK31" s="55">
        <v>43904</v>
      </c>
      <c r="AM31" s="55">
        <v>43904</v>
      </c>
      <c r="AO31" s="55">
        <v>43904</v>
      </c>
      <c r="AQ31" s="55">
        <v>43904</v>
      </c>
      <c r="AS31" s="55">
        <v>43904</v>
      </c>
      <c r="AU31" s="55">
        <v>43904</v>
      </c>
      <c r="AW31" s="55">
        <v>43904</v>
      </c>
      <c r="AY31" s="55">
        <v>43904</v>
      </c>
      <c r="BA31" s="55">
        <v>43904</v>
      </c>
      <c r="BC31" s="55">
        <v>43904</v>
      </c>
      <c r="BE31" s="55">
        <v>43904</v>
      </c>
    </row>
    <row r="32" spans="1:57">
      <c r="A32" s="4" t="s">
        <v>20</v>
      </c>
      <c r="B32" s="3">
        <v>6</v>
      </c>
      <c r="E32" t="str">
        <f t="shared" si="0"/>
        <v/>
      </c>
      <c r="AI32" s="68">
        <v>43904</v>
      </c>
      <c r="AK32" s="68">
        <v>43904</v>
      </c>
      <c r="AM32" s="68">
        <v>43904</v>
      </c>
      <c r="AO32" s="68">
        <v>43904</v>
      </c>
      <c r="AQ32" s="68">
        <v>43904</v>
      </c>
      <c r="AS32" s="68">
        <v>43904</v>
      </c>
      <c r="AU32" s="68">
        <v>43904</v>
      </c>
      <c r="AW32" s="68">
        <v>43904</v>
      </c>
      <c r="AY32" s="68">
        <v>43904</v>
      </c>
      <c r="BA32" s="68">
        <v>43904</v>
      </c>
      <c r="BC32" s="68">
        <v>43904</v>
      </c>
      <c r="BE32" s="68">
        <v>43904</v>
      </c>
    </row>
    <row r="33" spans="1:57">
      <c r="A33" s="4" t="s">
        <v>33</v>
      </c>
      <c r="B33" s="3">
        <v>7</v>
      </c>
      <c r="E33" t="str">
        <f t="shared" si="0"/>
        <v/>
      </c>
      <c r="AI33" s="55">
        <v>43904</v>
      </c>
      <c r="AK33" s="55">
        <v>43904</v>
      </c>
      <c r="AM33" s="55">
        <v>43904</v>
      </c>
      <c r="AO33" s="55">
        <v>43904</v>
      </c>
      <c r="AQ33" s="55">
        <v>43904</v>
      </c>
      <c r="AS33" s="55">
        <v>43904</v>
      </c>
      <c r="AU33" s="55">
        <v>43904</v>
      </c>
      <c r="AW33" s="55">
        <v>43904</v>
      </c>
      <c r="AY33" s="55">
        <v>43904</v>
      </c>
      <c r="BA33" s="55">
        <v>43904</v>
      </c>
      <c r="BC33" s="55">
        <v>43904</v>
      </c>
      <c r="BE33" s="55">
        <v>43904</v>
      </c>
    </row>
    <row r="34" spans="1:57">
      <c r="A34" s="4" t="s">
        <v>35</v>
      </c>
      <c r="B34" s="3">
        <v>10</v>
      </c>
      <c r="E34" t="str">
        <f t="shared" si="0"/>
        <v/>
      </c>
      <c r="AI34" s="68">
        <v>43904</v>
      </c>
      <c r="AK34" s="68">
        <v>43904</v>
      </c>
      <c r="AM34" s="68">
        <v>43904</v>
      </c>
      <c r="AO34" s="68">
        <v>43904</v>
      </c>
      <c r="AQ34" s="68">
        <v>43904</v>
      </c>
      <c r="AS34" s="68">
        <v>43904</v>
      </c>
      <c r="AU34" s="68">
        <v>43904</v>
      </c>
      <c r="AW34" s="68">
        <v>43904</v>
      </c>
      <c r="AY34" s="68">
        <v>43904</v>
      </c>
      <c r="BA34" s="68">
        <v>43904</v>
      </c>
      <c r="BC34" s="68">
        <v>43904</v>
      </c>
      <c r="BE34" s="68">
        <v>43904</v>
      </c>
    </row>
    <row r="35" spans="1:57">
      <c r="A35" s="4" t="s">
        <v>21</v>
      </c>
      <c r="B35" s="3">
        <v>4</v>
      </c>
      <c r="E35" t="str">
        <f t="shared" si="0"/>
        <v/>
      </c>
      <c r="AI35" s="55">
        <v>43904</v>
      </c>
      <c r="AK35" s="55">
        <v>43904</v>
      </c>
      <c r="AM35" s="55">
        <v>43904</v>
      </c>
      <c r="AO35" s="55">
        <v>43904</v>
      </c>
      <c r="AQ35" s="55">
        <v>43904</v>
      </c>
      <c r="AS35" s="55">
        <v>43904</v>
      </c>
      <c r="AU35" s="55">
        <v>43904</v>
      </c>
      <c r="AW35" s="55">
        <v>43904</v>
      </c>
      <c r="AY35" s="55">
        <v>43904</v>
      </c>
      <c r="BA35" s="55">
        <v>43904</v>
      </c>
      <c r="BC35" s="55">
        <v>43904</v>
      </c>
      <c r="BE35" s="55">
        <v>43904</v>
      </c>
    </row>
    <row r="36" spans="1:57">
      <c r="A36" s="4" t="s">
        <v>22</v>
      </c>
      <c r="B36" s="3">
        <v>11</v>
      </c>
      <c r="E36" t="str">
        <f t="shared" si="0"/>
        <v/>
      </c>
      <c r="AI36" s="68">
        <v>43904</v>
      </c>
      <c r="AK36" s="68">
        <v>43904</v>
      </c>
      <c r="AM36" s="68">
        <v>43904</v>
      </c>
      <c r="AO36" s="68">
        <v>43904</v>
      </c>
      <c r="AQ36" s="68">
        <v>43904</v>
      </c>
      <c r="AS36" s="68">
        <v>43904</v>
      </c>
      <c r="AU36" s="68">
        <v>43904</v>
      </c>
      <c r="AW36" s="68">
        <v>43904</v>
      </c>
      <c r="AY36" s="68">
        <v>43904</v>
      </c>
      <c r="BA36" s="68">
        <v>43904</v>
      </c>
      <c r="BC36" s="68">
        <v>43904</v>
      </c>
      <c r="BE36" s="68">
        <v>43904</v>
      </c>
    </row>
    <row r="37" spans="1:57">
      <c r="A37" s="4" t="s">
        <v>23</v>
      </c>
      <c r="B37" s="3">
        <v>8</v>
      </c>
      <c r="E37" t="str">
        <f t="shared" si="0"/>
        <v/>
      </c>
      <c r="AI37" s="55">
        <v>43904</v>
      </c>
      <c r="AK37" s="55">
        <v>43904</v>
      </c>
      <c r="AM37" s="55">
        <v>43904</v>
      </c>
      <c r="AO37" s="55">
        <v>43904</v>
      </c>
      <c r="AQ37" s="55">
        <v>43904</v>
      </c>
      <c r="AS37" s="55">
        <v>43904</v>
      </c>
      <c r="AU37" s="55">
        <v>43904</v>
      </c>
      <c r="AW37" s="55">
        <v>43904</v>
      </c>
      <c r="AY37" s="55">
        <v>43904</v>
      </c>
      <c r="BA37" s="55">
        <v>43904</v>
      </c>
      <c r="BC37" s="55">
        <v>43904</v>
      </c>
      <c r="BE37" s="55">
        <v>43904</v>
      </c>
    </row>
    <row r="38" spans="1:57">
      <c r="A38" s="4" t="s">
        <v>36</v>
      </c>
      <c r="B38" s="3">
        <v>8</v>
      </c>
      <c r="E38" t="str">
        <f t="shared" si="0"/>
        <v/>
      </c>
      <c r="AI38" s="68">
        <v>43904</v>
      </c>
      <c r="AK38" s="68">
        <v>43904</v>
      </c>
      <c r="AM38" s="68">
        <v>43904</v>
      </c>
      <c r="AO38" s="68">
        <v>43904</v>
      </c>
      <c r="AQ38" s="68">
        <v>43904</v>
      </c>
      <c r="AS38" s="68">
        <v>43904</v>
      </c>
      <c r="AU38" s="68">
        <v>43904</v>
      </c>
      <c r="AW38" s="68">
        <v>43904</v>
      </c>
      <c r="AY38" s="68">
        <v>43904</v>
      </c>
      <c r="BA38" s="68">
        <v>43904</v>
      </c>
      <c r="BC38" s="68">
        <v>43904</v>
      </c>
      <c r="BE38" s="68">
        <v>43904</v>
      </c>
    </row>
    <row r="39" spans="1:57">
      <c r="A39" s="4" t="s">
        <v>42</v>
      </c>
      <c r="B39" s="3">
        <v>2</v>
      </c>
      <c r="E39" t="str">
        <f t="shared" si="0"/>
        <v/>
      </c>
      <c r="AI39" s="55">
        <v>43904</v>
      </c>
      <c r="AK39" s="55">
        <v>43904</v>
      </c>
      <c r="AM39" s="55">
        <v>43904</v>
      </c>
      <c r="AO39" s="55">
        <v>43904</v>
      </c>
      <c r="AQ39" s="55">
        <v>43904</v>
      </c>
      <c r="AS39" s="55">
        <v>43904</v>
      </c>
      <c r="AU39" s="55">
        <v>43904</v>
      </c>
      <c r="AW39" s="55">
        <v>43904</v>
      </c>
      <c r="AY39" s="55">
        <v>43904</v>
      </c>
      <c r="BA39" s="55">
        <v>43904</v>
      </c>
      <c r="BC39" s="55">
        <v>43904</v>
      </c>
      <c r="BE39" s="55">
        <v>43904</v>
      </c>
    </row>
    <row r="40" spans="1:57">
      <c r="A40" s="4" t="s">
        <v>25</v>
      </c>
      <c r="B40" s="3">
        <v>5</v>
      </c>
      <c r="E40" t="str">
        <f t="shared" si="0"/>
        <v/>
      </c>
      <c r="AI40" s="68">
        <v>43904</v>
      </c>
      <c r="AK40" s="68">
        <v>43904</v>
      </c>
      <c r="AM40" s="68">
        <v>43904</v>
      </c>
      <c r="AO40" s="68">
        <v>43904</v>
      </c>
      <c r="AQ40" s="68">
        <v>43904</v>
      </c>
      <c r="AS40" s="68">
        <v>43904</v>
      </c>
      <c r="AU40" s="68">
        <v>43904</v>
      </c>
      <c r="AW40" s="68">
        <v>43904</v>
      </c>
      <c r="AY40" s="68">
        <v>43904</v>
      </c>
      <c r="BA40" s="68">
        <v>43904</v>
      </c>
      <c r="BC40" s="68">
        <v>43904</v>
      </c>
      <c r="BE40" s="68">
        <v>43904</v>
      </c>
    </row>
    <row r="41" spans="1:57">
      <c r="A41" s="4" t="s">
        <v>43</v>
      </c>
      <c r="B41" s="3">
        <v>9</v>
      </c>
      <c r="E41" t="str">
        <f t="shared" si="0"/>
        <v/>
      </c>
      <c r="AI41" s="55">
        <v>43904</v>
      </c>
      <c r="AK41" s="55">
        <v>43904</v>
      </c>
      <c r="AM41" s="55">
        <v>43904</v>
      </c>
      <c r="AO41" s="55">
        <v>43904</v>
      </c>
      <c r="AQ41" s="55">
        <v>43904</v>
      </c>
      <c r="AS41" s="55">
        <v>43904</v>
      </c>
      <c r="AU41" s="55">
        <v>43904</v>
      </c>
      <c r="AW41" s="55">
        <v>43904</v>
      </c>
      <c r="AY41" s="55">
        <v>43904</v>
      </c>
      <c r="BA41" s="55">
        <v>43904</v>
      </c>
      <c r="BC41" s="55">
        <v>43904</v>
      </c>
      <c r="BE41" s="55">
        <v>43904</v>
      </c>
    </row>
    <row r="42" spans="1:57">
      <c r="A42" s="4" t="s">
        <v>26</v>
      </c>
      <c r="B42" s="3">
        <v>5</v>
      </c>
      <c r="E42" t="str">
        <f t="shared" si="0"/>
        <v/>
      </c>
      <c r="AI42" s="68">
        <v>43904</v>
      </c>
      <c r="AK42" s="68">
        <v>43904</v>
      </c>
      <c r="AM42" s="68">
        <v>43904</v>
      </c>
      <c r="AO42" s="68">
        <v>43904</v>
      </c>
      <c r="AQ42" s="68">
        <v>43904</v>
      </c>
      <c r="AS42" s="68">
        <v>43904</v>
      </c>
      <c r="AU42" s="68">
        <v>43904</v>
      </c>
      <c r="AW42" s="68">
        <v>43904</v>
      </c>
      <c r="AY42" s="68">
        <v>43904</v>
      </c>
      <c r="BA42" s="68">
        <v>43904</v>
      </c>
      <c r="BC42" s="68">
        <v>43904</v>
      </c>
      <c r="BE42" s="68">
        <v>43904</v>
      </c>
    </row>
    <row r="43" spans="1:57">
      <c r="A43" s="4" t="s">
        <v>44</v>
      </c>
      <c r="B43" s="3">
        <v>3</v>
      </c>
      <c r="E43" t="str">
        <f t="shared" si="0"/>
        <v/>
      </c>
      <c r="AI43" s="55">
        <v>43904</v>
      </c>
      <c r="AK43" s="55">
        <v>43904</v>
      </c>
      <c r="AM43" s="55">
        <v>43904</v>
      </c>
      <c r="AO43" s="55">
        <v>43904</v>
      </c>
      <c r="AQ43" s="55">
        <v>43904</v>
      </c>
      <c r="AS43" s="55">
        <v>43904</v>
      </c>
      <c r="AU43" s="55">
        <v>43904</v>
      </c>
      <c r="AW43" s="55">
        <v>43904</v>
      </c>
      <c r="AY43" s="55">
        <v>43904</v>
      </c>
      <c r="BA43" s="55">
        <v>43904</v>
      </c>
      <c r="BC43" s="55">
        <v>43904</v>
      </c>
      <c r="BE43" s="55">
        <v>43904</v>
      </c>
    </row>
    <row r="44" spans="1:57">
      <c r="A44" s="4" t="s">
        <v>37</v>
      </c>
      <c r="B44" s="3">
        <v>9</v>
      </c>
      <c r="E44" t="str">
        <f t="shared" si="0"/>
        <v/>
      </c>
      <c r="AI44" s="68">
        <v>43904</v>
      </c>
      <c r="AK44" s="68">
        <v>43904</v>
      </c>
      <c r="AM44" s="68">
        <v>43904</v>
      </c>
      <c r="AO44" s="68">
        <v>43904</v>
      </c>
      <c r="AQ44" s="68">
        <v>43904</v>
      </c>
      <c r="AS44" s="68">
        <v>43904</v>
      </c>
      <c r="AU44" s="68">
        <v>43904</v>
      </c>
      <c r="AW44" s="68">
        <v>43904</v>
      </c>
      <c r="AY44" s="68">
        <v>43904</v>
      </c>
      <c r="BA44" s="68">
        <v>43904</v>
      </c>
      <c r="BC44" s="68">
        <v>43904</v>
      </c>
      <c r="BE44" s="68">
        <v>43904</v>
      </c>
    </row>
    <row r="45" spans="1:57">
      <c r="A45" s="4" t="s">
        <v>27</v>
      </c>
      <c r="B45" s="3">
        <v>11</v>
      </c>
      <c r="E45" t="str">
        <f t="shared" si="0"/>
        <v/>
      </c>
      <c r="AI45" s="55">
        <v>43904</v>
      </c>
      <c r="AK45" s="55">
        <v>43904</v>
      </c>
      <c r="AM45" s="55">
        <v>43904</v>
      </c>
      <c r="AO45" s="55">
        <v>43904</v>
      </c>
      <c r="AQ45" s="55">
        <v>43904</v>
      </c>
      <c r="AS45" s="55">
        <v>43904</v>
      </c>
      <c r="AU45" s="55">
        <v>43904</v>
      </c>
      <c r="AW45" s="55">
        <v>43904</v>
      </c>
      <c r="AY45" s="55">
        <v>43904</v>
      </c>
      <c r="BA45" s="55">
        <v>43904</v>
      </c>
      <c r="BC45" s="55">
        <v>43904</v>
      </c>
      <c r="BE45" s="55">
        <v>43904</v>
      </c>
    </row>
    <row r="46" spans="1:57">
      <c r="A46" s="4" t="s">
        <v>41</v>
      </c>
      <c r="B46" s="3">
        <v>14</v>
      </c>
      <c r="E46" t="str">
        <f t="shared" si="0"/>
        <v/>
      </c>
      <c r="AI46" s="68">
        <v>43904</v>
      </c>
      <c r="AK46" s="68">
        <v>43904</v>
      </c>
      <c r="AM46" s="68">
        <v>43904</v>
      </c>
      <c r="AO46" s="68">
        <v>43904</v>
      </c>
      <c r="AQ46" s="68">
        <v>43904</v>
      </c>
      <c r="AS46" s="68">
        <v>43904</v>
      </c>
      <c r="AU46" s="68">
        <v>43904</v>
      </c>
      <c r="AW46" s="68">
        <v>43904</v>
      </c>
      <c r="AY46" s="68">
        <v>43904</v>
      </c>
      <c r="BA46" s="68">
        <v>43904</v>
      </c>
      <c r="BC46" s="68">
        <v>43904</v>
      </c>
      <c r="BE46" s="68">
        <v>43904</v>
      </c>
    </row>
    <row r="47" spans="1:57">
      <c r="A47" s="4" t="s">
        <v>32</v>
      </c>
      <c r="B47" s="3">
        <v>10</v>
      </c>
      <c r="E47" t="str">
        <f t="shared" si="0"/>
        <v/>
      </c>
      <c r="AI47" s="55">
        <v>43904</v>
      </c>
      <c r="AK47" s="55">
        <v>43904</v>
      </c>
      <c r="AM47" s="55">
        <v>43904</v>
      </c>
      <c r="AO47" s="55">
        <v>43904</v>
      </c>
      <c r="AQ47" s="55">
        <v>43904</v>
      </c>
      <c r="AS47" s="55">
        <v>43904</v>
      </c>
      <c r="AU47" s="55">
        <v>43904</v>
      </c>
      <c r="AW47" s="55">
        <v>43904</v>
      </c>
      <c r="AY47" s="55">
        <v>43904</v>
      </c>
      <c r="BA47" s="55">
        <v>43904</v>
      </c>
      <c r="BC47" s="55">
        <v>43904</v>
      </c>
      <c r="BE47" s="55">
        <v>43904</v>
      </c>
    </row>
    <row r="48" spans="1:57">
      <c r="A48" s="4" t="s">
        <v>16</v>
      </c>
      <c r="B48" s="3">
        <v>12</v>
      </c>
      <c r="E48">
        <f t="shared" si="0"/>
        <v>12</v>
      </c>
      <c r="AI48" s="68">
        <v>43904</v>
      </c>
      <c r="AK48" s="68">
        <v>43904</v>
      </c>
      <c r="AM48" s="68">
        <v>43904</v>
      </c>
      <c r="AO48" s="68">
        <v>43904</v>
      </c>
      <c r="AQ48" s="68">
        <v>43904</v>
      </c>
      <c r="AS48" s="68">
        <v>43904</v>
      </c>
      <c r="AU48" s="68">
        <v>43904</v>
      </c>
      <c r="AW48" s="68">
        <v>43904</v>
      </c>
      <c r="AY48" s="68">
        <v>43904</v>
      </c>
      <c r="BA48" s="68">
        <v>43904</v>
      </c>
      <c r="BC48" s="68">
        <v>43904</v>
      </c>
      <c r="BE48" s="68">
        <v>43904</v>
      </c>
    </row>
    <row r="49" spans="1:57">
      <c r="A49" s="4" t="s">
        <v>18</v>
      </c>
      <c r="B49" s="3">
        <v>17</v>
      </c>
      <c r="E49" t="str">
        <f t="shared" si="0"/>
        <v/>
      </c>
      <c r="AI49" s="55">
        <v>43904</v>
      </c>
      <c r="AK49" s="55">
        <v>43904</v>
      </c>
      <c r="AM49" s="55">
        <v>43904</v>
      </c>
      <c r="AO49" s="55">
        <v>43904</v>
      </c>
      <c r="AQ49" s="55">
        <v>43904</v>
      </c>
      <c r="AS49" s="55">
        <v>43904</v>
      </c>
      <c r="AU49" s="55">
        <v>43904</v>
      </c>
      <c r="AW49" s="55">
        <v>43904</v>
      </c>
      <c r="AY49" s="55">
        <v>43904</v>
      </c>
      <c r="BA49" s="55">
        <v>43904</v>
      </c>
      <c r="BC49" s="55">
        <v>43904</v>
      </c>
      <c r="BE49" s="55">
        <v>43904</v>
      </c>
    </row>
    <row r="50" spans="1:57">
      <c r="A50" s="4" t="s">
        <v>19</v>
      </c>
      <c r="B50" s="3">
        <v>15</v>
      </c>
      <c r="E50" t="str">
        <f t="shared" si="0"/>
        <v/>
      </c>
      <c r="AI50" s="68">
        <v>43904</v>
      </c>
      <c r="AK50" s="68">
        <v>43904</v>
      </c>
      <c r="AM50" s="68">
        <v>43904</v>
      </c>
      <c r="AO50" s="68">
        <v>43904</v>
      </c>
      <c r="AQ50" s="68">
        <v>43904</v>
      </c>
      <c r="AS50" s="68">
        <v>43904</v>
      </c>
      <c r="AU50" s="68">
        <v>43904</v>
      </c>
      <c r="AW50" s="68">
        <v>43904</v>
      </c>
      <c r="AY50" s="68">
        <v>43904</v>
      </c>
      <c r="BA50" s="68">
        <v>43904</v>
      </c>
      <c r="BC50" s="68">
        <v>43904</v>
      </c>
      <c r="BE50" s="68">
        <v>43904</v>
      </c>
    </row>
    <row r="51" spans="1:57">
      <c r="A51" s="4" t="s">
        <v>33</v>
      </c>
      <c r="B51" s="3">
        <v>15</v>
      </c>
      <c r="E51" t="str">
        <f t="shared" si="0"/>
        <v/>
      </c>
      <c r="AI51" s="55">
        <v>43904</v>
      </c>
      <c r="AK51" s="55">
        <v>43904</v>
      </c>
      <c r="AM51" s="55">
        <v>43904</v>
      </c>
      <c r="AO51" s="55">
        <v>43904</v>
      </c>
      <c r="AQ51" s="55">
        <v>43904</v>
      </c>
      <c r="AS51" s="55">
        <v>43904</v>
      </c>
      <c r="AU51" s="55">
        <v>43904</v>
      </c>
      <c r="AW51" s="55">
        <v>43904</v>
      </c>
      <c r="AY51" s="55">
        <v>43904</v>
      </c>
      <c r="BA51" s="55">
        <v>43904</v>
      </c>
      <c r="BC51" s="55">
        <v>43904</v>
      </c>
      <c r="BE51" s="55">
        <v>43904</v>
      </c>
    </row>
    <row r="52" spans="1:57">
      <c r="A52" s="4" t="s">
        <v>22</v>
      </c>
      <c r="B52" s="3">
        <v>24</v>
      </c>
      <c r="E52" t="str">
        <f t="shared" si="0"/>
        <v/>
      </c>
      <c r="AI52" s="68">
        <v>43904</v>
      </c>
      <c r="AK52" s="68">
        <v>43904</v>
      </c>
      <c r="AM52" s="68">
        <v>43904</v>
      </c>
      <c r="AO52" s="68">
        <v>43904</v>
      </c>
      <c r="AQ52" s="68">
        <v>43904</v>
      </c>
      <c r="AS52" s="68">
        <v>43904</v>
      </c>
      <c r="AU52" s="68">
        <v>43904</v>
      </c>
      <c r="AW52" s="68">
        <v>43904</v>
      </c>
      <c r="AY52" s="68">
        <v>43904</v>
      </c>
      <c r="BA52" s="68">
        <v>43904</v>
      </c>
      <c r="BC52" s="68">
        <v>43904</v>
      </c>
      <c r="BE52" s="68">
        <v>43904</v>
      </c>
    </row>
    <row r="53" spans="1:57">
      <c r="A53" s="4" t="s">
        <v>36</v>
      </c>
      <c r="B53" s="3">
        <v>11</v>
      </c>
      <c r="E53" t="str">
        <f t="shared" si="0"/>
        <v/>
      </c>
      <c r="AI53" s="55">
        <v>43904</v>
      </c>
      <c r="AK53" s="55">
        <v>43904</v>
      </c>
      <c r="AM53" s="55">
        <v>43904</v>
      </c>
      <c r="AO53" s="55">
        <v>43904</v>
      </c>
      <c r="AQ53" s="55">
        <v>43904</v>
      </c>
      <c r="AS53" s="55">
        <v>43904</v>
      </c>
      <c r="AU53" s="55">
        <v>43904</v>
      </c>
      <c r="AW53" s="55">
        <v>43904</v>
      </c>
      <c r="AY53" s="55">
        <v>43904</v>
      </c>
      <c r="BA53" s="55">
        <v>43904</v>
      </c>
      <c r="BC53" s="55">
        <v>43904</v>
      </c>
      <c r="BE53" s="55">
        <v>43904</v>
      </c>
    </row>
    <row r="54" spans="1:57">
      <c r="A54" s="4" t="s">
        <v>42</v>
      </c>
      <c r="B54" s="3">
        <v>12</v>
      </c>
      <c r="E54" t="str">
        <f t="shared" si="0"/>
        <v/>
      </c>
      <c r="AI54" s="68">
        <v>43904</v>
      </c>
      <c r="AK54" s="68">
        <v>43904</v>
      </c>
      <c r="AM54" s="68">
        <v>43904</v>
      </c>
      <c r="AO54" s="68">
        <v>43904</v>
      </c>
      <c r="AQ54" s="68">
        <v>43904</v>
      </c>
      <c r="AS54" s="68">
        <v>43904</v>
      </c>
      <c r="AU54" s="68">
        <v>43904</v>
      </c>
      <c r="AW54" s="68">
        <v>43904</v>
      </c>
      <c r="AY54" s="68">
        <v>43904</v>
      </c>
      <c r="BA54" s="68">
        <v>43904</v>
      </c>
      <c r="BC54" s="68">
        <v>43904</v>
      </c>
      <c r="BE54" s="68">
        <v>43904</v>
      </c>
    </row>
    <row r="55" spans="1:57">
      <c r="A55" s="4" t="s">
        <v>25</v>
      </c>
      <c r="B55" s="3">
        <v>17</v>
      </c>
      <c r="E55" t="str">
        <f t="shared" si="0"/>
        <v/>
      </c>
      <c r="AI55" s="55">
        <v>43904</v>
      </c>
      <c r="AK55" s="55">
        <v>43904</v>
      </c>
      <c r="AM55" s="55">
        <v>43904</v>
      </c>
      <c r="AO55" s="55">
        <v>43904</v>
      </c>
      <c r="AQ55" s="55">
        <v>43904</v>
      </c>
      <c r="AS55" s="55">
        <v>43904</v>
      </c>
      <c r="AU55" s="55">
        <v>43904</v>
      </c>
      <c r="AW55" s="55">
        <v>43904</v>
      </c>
      <c r="AY55" s="55">
        <v>43904</v>
      </c>
      <c r="BA55" s="55">
        <v>43904</v>
      </c>
      <c r="BC55" s="55">
        <v>43904</v>
      </c>
      <c r="BE55" s="55">
        <v>43904</v>
      </c>
    </row>
    <row r="56" spans="1:57">
      <c r="A56" s="4" t="s">
        <v>43</v>
      </c>
      <c r="B56" s="3">
        <v>9</v>
      </c>
      <c r="E56" t="str">
        <f t="shared" si="0"/>
        <v/>
      </c>
      <c r="AI56" s="68">
        <v>43919</v>
      </c>
      <c r="AK56" s="68">
        <v>43919</v>
      </c>
      <c r="AM56" s="68">
        <v>43919</v>
      </c>
      <c r="AO56" s="68">
        <v>43919</v>
      </c>
      <c r="AQ56" s="68">
        <v>43919</v>
      </c>
      <c r="AS56" s="68">
        <v>43919</v>
      </c>
      <c r="AU56" s="68">
        <v>43919</v>
      </c>
      <c r="AW56" s="68">
        <v>43919</v>
      </c>
      <c r="AY56" s="68">
        <v>43919</v>
      </c>
      <c r="BA56" s="68">
        <v>43919</v>
      </c>
      <c r="BC56" s="68">
        <v>43919</v>
      </c>
      <c r="BE56" s="68">
        <v>43919</v>
      </c>
    </row>
    <row r="57" spans="1:57">
      <c r="A57" s="4" t="s">
        <v>26</v>
      </c>
      <c r="B57" s="3">
        <v>10</v>
      </c>
      <c r="E57" t="str">
        <f t="shared" si="0"/>
        <v/>
      </c>
      <c r="AI57" s="55">
        <v>43919</v>
      </c>
      <c r="AK57" s="55">
        <v>43919</v>
      </c>
      <c r="AM57" s="55">
        <v>43919</v>
      </c>
      <c r="AO57" s="55">
        <v>43919</v>
      </c>
      <c r="AQ57" s="55">
        <v>43919</v>
      </c>
      <c r="AS57" s="55">
        <v>43919</v>
      </c>
      <c r="AU57" s="55">
        <v>43919</v>
      </c>
      <c r="AW57" s="55">
        <v>43919</v>
      </c>
      <c r="AY57" s="55">
        <v>43919</v>
      </c>
      <c r="BA57" s="55">
        <v>43919</v>
      </c>
      <c r="BC57" s="55">
        <v>43919</v>
      </c>
      <c r="BE57" s="55">
        <v>43919</v>
      </c>
    </row>
    <row r="58" spans="1:57">
      <c r="A58" s="4" t="s">
        <v>37</v>
      </c>
      <c r="B58" s="3">
        <v>13</v>
      </c>
      <c r="E58" t="str">
        <f t="shared" si="0"/>
        <v/>
      </c>
      <c r="AI58" s="68">
        <v>43919</v>
      </c>
      <c r="AK58" s="68">
        <v>43919</v>
      </c>
      <c r="AM58" s="68">
        <v>43919</v>
      </c>
      <c r="AO58" s="68">
        <v>43919</v>
      </c>
      <c r="AQ58" s="68">
        <v>43919</v>
      </c>
      <c r="AS58" s="68">
        <v>43919</v>
      </c>
      <c r="AU58" s="68">
        <v>43919</v>
      </c>
      <c r="AW58" s="68">
        <v>43919</v>
      </c>
      <c r="AY58" s="68">
        <v>43919</v>
      </c>
      <c r="BA58" s="68">
        <v>43919</v>
      </c>
      <c r="BC58" s="68">
        <v>43919</v>
      </c>
      <c r="BE58" s="68">
        <v>43919</v>
      </c>
    </row>
    <row r="59" spans="1:57">
      <c r="A59" s="4" t="s">
        <v>27</v>
      </c>
      <c r="B59" s="3">
        <v>8</v>
      </c>
      <c r="E59" t="str">
        <f t="shared" si="0"/>
        <v/>
      </c>
      <c r="AI59" s="55">
        <v>43919</v>
      </c>
      <c r="AK59" s="55">
        <v>43919</v>
      </c>
      <c r="AM59" s="55">
        <v>43919</v>
      </c>
      <c r="AO59" s="55">
        <v>43919</v>
      </c>
      <c r="AQ59" s="55">
        <v>43919</v>
      </c>
      <c r="AS59" s="55">
        <v>43919</v>
      </c>
      <c r="AU59" s="55">
        <v>43919</v>
      </c>
      <c r="AW59" s="55">
        <v>43919</v>
      </c>
      <c r="AY59" s="55">
        <v>43919</v>
      </c>
      <c r="BA59" s="55">
        <v>43919</v>
      </c>
      <c r="BC59" s="55">
        <v>43919</v>
      </c>
      <c r="BE59" s="55">
        <v>43919</v>
      </c>
    </row>
    <row r="60" spans="1:57">
      <c r="A60" s="4" t="s">
        <v>16</v>
      </c>
      <c r="B60" s="3">
        <v>13</v>
      </c>
      <c r="E60">
        <f t="shared" si="0"/>
        <v>13</v>
      </c>
      <c r="AI60" s="68">
        <v>43919</v>
      </c>
      <c r="AK60" s="68">
        <v>43919</v>
      </c>
      <c r="AM60" s="68">
        <v>43919</v>
      </c>
      <c r="AO60" s="68">
        <v>43919</v>
      </c>
      <c r="AQ60" s="68">
        <v>43919</v>
      </c>
      <c r="AS60" s="68">
        <v>43919</v>
      </c>
      <c r="AU60" s="68">
        <v>43919</v>
      </c>
      <c r="AW60" s="68">
        <v>43919</v>
      </c>
      <c r="AY60" s="68">
        <v>43919</v>
      </c>
      <c r="BA60" s="68">
        <v>43919</v>
      </c>
      <c r="BC60" s="68">
        <v>43919</v>
      </c>
      <c r="BE60" s="68">
        <v>43919</v>
      </c>
    </row>
    <row r="61" spans="1:57">
      <c r="A61" s="4" t="s">
        <v>18</v>
      </c>
      <c r="B61" s="3">
        <v>25</v>
      </c>
      <c r="E61" t="str">
        <f t="shared" si="0"/>
        <v/>
      </c>
      <c r="AI61" s="55">
        <v>43919</v>
      </c>
      <c r="AK61" s="55">
        <v>43919</v>
      </c>
      <c r="AM61" s="55">
        <v>43919</v>
      </c>
      <c r="AO61" s="55">
        <v>43919</v>
      </c>
      <c r="AQ61" s="55">
        <v>43919</v>
      </c>
      <c r="AS61" s="55">
        <v>43919</v>
      </c>
      <c r="AU61" s="55">
        <v>43919</v>
      </c>
      <c r="AW61" s="55">
        <v>43919</v>
      </c>
      <c r="AY61" s="55">
        <v>43919</v>
      </c>
      <c r="BA61" s="55">
        <v>43919</v>
      </c>
      <c r="BC61" s="55">
        <v>43919</v>
      </c>
      <c r="BE61" s="55">
        <v>43919</v>
      </c>
    </row>
    <row r="62" spans="1:57">
      <c r="A62" s="4" t="s">
        <v>20</v>
      </c>
      <c r="B62" s="3">
        <v>8</v>
      </c>
      <c r="E62" t="str">
        <f t="shared" si="0"/>
        <v/>
      </c>
      <c r="AI62" s="68">
        <v>43919</v>
      </c>
      <c r="AK62" s="68">
        <v>43919</v>
      </c>
      <c r="AM62" s="68">
        <v>43919</v>
      </c>
      <c r="AO62" s="68">
        <v>43919</v>
      </c>
      <c r="AQ62" s="68">
        <v>43919</v>
      </c>
      <c r="AS62" s="68">
        <v>43919</v>
      </c>
      <c r="AU62" s="68">
        <v>43919</v>
      </c>
      <c r="AW62" s="68">
        <v>43919</v>
      </c>
      <c r="AY62" s="68">
        <v>43919</v>
      </c>
      <c r="BA62" s="68">
        <v>43919</v>
      </c>
      <c r="BC62" s="68">
        <v>43919</v>
      </c>
      <c r="BE62" s="68">
        <v>43919</v>
      </c>
    </row>
    <row r="63" spans="1:57">
      <c r="A63" s="4" t="s">
        <v>21</v>
      </c>
      <c r="E63" t="str">
        <f t="shared" si="0"/>
        <v/>
      </c>
      <c r="AI63" s="55">
        <v>43919</v>
      </c>
      <c r="AK63" s="55">
        <v>43919</v>
      </c>
      <c r="AM63" s="55">
        <v>43919</v>
      </c>
      <c r="AO63" s="55">
        <v>43919</v>
      </c>
      <c r="AQ63" s="55">
        <v>43919</v>
      </c>
      <c r="AS63" s="55">
        <v>43919</v>
      </c>
      <c r="AU63" s="55">
        <v>43919</v>
      </c>
      <c r="AW63" s="55">
        <v>43919</v>
      </c>
      <c r="AY63" s="55">
        <v>43919</v>
      </c>
      <c r="BA63" s="55">
        <v>43919</v>
      </c>
      <c r="BC63" s="55">
        <v>43919</v>
      </c>
      <c r="BE63" s="55">
        <v>43919</v>
      </c>
    </row>
    <row r="64" spans="1:57">
      <c r="A64" s="4" t="s">
        <v>22</v>
      </c>
      <c r="B64" s="3">
        <v>9</v>
      </c>
      <c r="E64" t="str">
        <f t="shared" si="0"/>
        <v/>
      </c>
      <c r="AI64" s="68">
        <v>43919</v>
      </c>
      <c r="AK64" s="68">
        <v>43919</v>
      </c>
      <c r="AM64" s="68">
        <v>43919</v>
      </c>
      <c r="AO64" s="68">
        <v>43919</v>
      </c>
      <c r="AQ64" s="68">
        <v>43919</v>
      </c>
      <c r="AS64" s="68">
        <v>43919</v>
      </c>
      <c r="AU64" s="68">
        <v>43919</v>
      </c>
      <c r="AW64" s="68">
        <v>43919</v>
      </c>
      <c r="AY64" s="68">
        <v>43919</v>
      </c>
      <c r="BA64" s="68">
        <v>43919</v>
      </c>
      <c r="BC64" s="68">
        <v>43919</v>
      </c>
      <c r="BE64" s="68">
        <v>43919</v>
      </c>
    </row>
    <row r="65" spans="1:57">
      <c r="A65" s="4" t="s">
        <v>23</v>
      </c>
      <c r="B65" s="3">
        <v>10</v>
      </c>
      <c r="E65" t="str">
        <f t="shared" si="0"/>
        <v/>
      </c>
      <c r="AI65" s="55">
        <v>43919</v>
      </c>
      <c r="AK65" s="55">
        <v>43919</v>
      </c>
      <c r="AM65" s="55">
        <v>43919</v>
      </c>
      <c r="AO65" s="55">
        <v>43919</v>
      </c>
      <c r="AQ65" s="55">
        <v>43919</v>
      </c>
      <c r="AS65" s="55">
        <v>43919</v>
      </c>
      <c r="AU65" s="55">
        <v>43919</v>
      </c>
      <c r="AW65" s="55">
        <v>43919</v>
      </c>
      <c r="AY65" s="55">
        <v>43919</v>
      </c>
      <c r="BA65" s="55">
        <v>43919</v>
      </c>
      <c r="BC65" s="55">
        <v>43919</v>
      </c>
      <c r="BE65" s="55">
        <v>43919</v>
      </c>
    </row>
    <row r="66" spans="1:57">
      <c r="A66" s="4" t="s">
        <v>36</v>
      </c>
      <c r="B66" s="3">
        <v>11</v>
      </c>
      <c r="E66" t="str">
        <f t="shared" ref="E66:E129" si="1">IF(A66=E$1, B66, "")</f>
        <v/>
      </c>
      <c r="AI66" s="68">
        <v>43919</v>
      </c>
      <c r="AK66" s="68">
        <v>43919</v>
      </c>
      <c r="AM66" s="68">
        <v>43919</v>
      </c>
      <c r="AO66" s="68">
        <v>43919</v>
      </c>
      <c r="AQ66" s="68">
        <v>43919</v>
      </c>
      <c r="AS66" s="68">
        <v>43919</v>
      </c>
      <c r="AU66" s="68">
        <v>43919</v>
      </c>
      <c r="AW66" s="68">
        <v>43919</v>
      </c>
      <c r="AY66" s="68">
        <v>43919</v>
      </c>
      <c r="BA66" s="68">
        <v>43919</v>
      </c>
      <c r="BC66" s="68">
        <v>43919</v>
      </c>
      <c r="BE66" s="68">
        <v>43919</v>
      </c>
    </row>
    <row r="67" spans="1:57">
      <c r="A67" s="4" t="s">
        <v>42</v>
      </c>
      <c r="B67" s="3">
        <v>15</v>
      </c>
      <c r="E67" t="str">
        <f t="shared" si="1"/>
        <v/>
      </c>
      <c r="AI67" s="55">
        <v>43919</v>
      </c>
      <c r="AK67" s="55">
        <v>43919</v>
      </c>
      <c r="AM67" s="55">
        <v>43919</v>
      </c>
      <c r="AO67" s="55">
        <v>43919</v>
      </c>
      <c r="AQ67" s="55">
        <v>43919</v>
      </c>
      <c r="AS67" s="55">
        <v>43919</v>
      </c>
      <c r="AU67" s="55">
        <v>43919</v>
      </c>
      <c r="AW67" s="55">
        <v>43919</v>
      </c>
      <c r="AY67" s="55">
        <v>43919</v>
      </c>
      <c r="BA67" s="55">
        <v>43919</v>
      </c>
      <c r="BC67" s="55">
        <v>43919</v>
      </c>
      <c r="BE67" s="55">
        <v>43919</v>
      </c>
    </row>
    <row r="68" spans="1:57">
      <c r="A68" s="4" t="s">
        <v>24</v>
      </c>
      <c r="B68" s="3">
        <v>11</v>
      </c>
      <c r="E68" t="str">
        <f t="shared" si="1"/>
        <v/>
      </c>
      <c r="AI68" s="68">
        <v>43919</v>
      </c>
      <c r="AK68" s="68">
        <v>43919</v>
      </c>
      <c r="AM68" s="68">
        <v>43919</v>
      </c>
      <c r="AO68" s="68">
        <v>43919</v>
      </c>
      <c r="AQ68" s="68">
        <v>43919</v>
      </c>
      <c r="AS68" s="68">
        <v>43919</v>
      </c>
      <c r="AU68" s="68">
        <v>43919</v>
      </c>
      <c r="AW68" s="68">
        <v>43919</v>
      </c>
      <c r="AY68" s="68">
        <v>43919</v>
      </c>
      <c r="BA68" s="68">
        <v>43919</v>
      </c>
      <c r="BC68" s="68">
        <v>43919</v>
      </c>
      <c r="BE68" s="68">
        <v>43919</v>
      </c>
    </row>
    <row r="69" spans="1:57">
      <c r="A69" s="4" t="s">
        <v>25</v>
      </c>
      <c r="B69" s="3">
        <v>7</v>
      </c>
      <c r="E69" t="str">
        <f t="shared" si="1"/>
        <v/>
      </c>
      <c r="AI69" s="55">
        <v>43919</v>
      </c>
      <c r="AK69" s="55">
        <v>43919</v>
      </c>
      <c r="AM69" s="55">
        <v>43919</v>
      </c>
      <c r="AO69" s="55">
        <v>43919</v>
      </c>
      <c r="AQ69" s="55">
        <v>43919</v>
      </c>
      <c r="AS69" s="55">
        <v>43919</v>
      </c>
      <c r="AU69" s="55">
        <v>43919</v>
      </c>
      <c r="AW69" s="55">
        <v>43919</v>
      </c>
      <c r="AY69" s="55">
        <v>43919</v>
      </c>
      <c r="BA69" s="55">
        <v>43919</v>
      </c>
      <c r="BC69" s="55">
        <v>43919</v>
      </c>
      <c r="BE69" s="55">
        <v>43919</v>
      </c>
    </row>
    <row r="70" spans="1:57">
      <c r="A70" s="4" t="s">
        <v>43</v>
      </c>
      <c r="B70" s="3">
        <v>4</v>
      </c>
      <c r="E70" t="str">
        <f t="shared" si="1"/>
        <v/>
      </c>
      <c r="AI70" s="68">
        <v>43919</v>
      </c>
      <c r="AK70" s="68">
        <v>43919</v>
      </c>
      <c r="AM70" s="68">
        <v>43919</v>
      </c>
      <c r="AO70" s="68">
        <v>43919</v>
      </c>
      <c r="AQ70" s="68">
        <v>43919</v>
      </c>
      <c r="AS70" s="68">
        <v>43919</v>
      </c>
      <c r="AU70" s="68">
        <v>43919</v>
      </c>
      <c r="AW70" s="68">
        <v>43919</v>
      </c>
      <c r="AY70" s="68">
        <v>43919</v>
      </c>
      <c r="BA70" s="68">
        <v>43919</v>
      </c>
      <c r="BC70" s="68">
        <v>43919</v>
      </c>
      <c r="BE70" s="68">
        <v>43919</v>
      </c>
    </row>
    <row r="71" spans="1:57">
      <c r="A71" s="4" t="s">
        <v>26</v>
      </c>
      <c r="B71" s="3">
        <v>11</v>
      </c>
      <c r="E71" t="str">
        <f t="shared" si="1"/>
        <v/>
      </c>
      <c r="AI71" s="55">
        <v>43919</v>
      </c>
      <c r="AK71" s="55">
        <v>43919</v>
      </c>
      <c r="AM71" s="55">
        <v>43919</v>
      </c>
      <c r="AO71" s="55">
        <v>43919</v>
      </c>
      <c r="AQ71" s="55">
        <v>43919</v>
      </c>
      <c r="AS71" s="55">
        <v>43919</v>
      </c>
      <c r="AU71" s="55">
        <v>43919</v>
      </c>
      <c r="AW71" s="55">
        <v>43919</v>
      </c>
      <c r="AY71" s="55">
        <v>43919</v>
      </c>
      <c r="BA71" s="55">
        <v>43919</v>
      </c>
      <c r="BC71" s="55">
        <v>43919</v>
      </c>
      <c r="BE71" s="55">
        <v>43919</v>
      </c>
    </row>
    <row r="72" spans="1:57">
      <c r="A72" s="4" t="s">
        <v>44</v>
      </c>
      <c r="B72" s="3">
        <v>10</v>
      </c>
      <c r="E72" t="str">
        <f t="shared" si="1"/>
        <v/>
      </c>
      <c r="AI72" s="68">
        <v>43919</v>
      </c>
      <c r="AK72" s="68">
        <v>43919</v>
      </c>
      <c r="AM72" s="68">
        <v>43919</v>
      </c>
      <c r="AO72" s="68">
        <v>43919</v>
      </c>
      <c r="AQ72" s="68">
        <v>43919</v>
      </c>
      <c r="AS72" s="68">
        <v>43919</v>
      </c>
      <c r="AU72" s="68">
        <v>43919</v>
      </c>
      <c r="AW72" s="68">
        <v>43919</v>
      </c>
      <c r="AY72" s="68">
        <v>43919</v>
      </c>
      <c r="BA72" s="68">
        <v>43919</v>
      </c>
      <c r="BC72" s="68">
        <v>43919</v>
      </c>
      <c r="BE72" s="68">
        <v>43919</v>
      </c>
    </row>
    <row r="73" spans="1:57">
      <c r="A73" s="4" t="s">
        <v>16</v>
      </c>
      <c r="B73" s="3">
        <v>30</v>
      </c>
      <c r="E73">
        <f t="shared" si="1"/>
        <v>30</v>
      </c>
      <c r="AI73" s="55">
        <v>43919</v>
      </c>
      <c r="AK73" s="55">
        <v>43919</v>
      </c>
      <c r="AM73" s="55">
        <v>43919</v>
      </c>
      <c r="AO73" s="55">
        <v>43919</v>
      </c>
      <c r="AQ73" s="55">
        <v>43919</v>
      </c>
      <c r="AS73" s="55">
        <v>43919</v>
      </c>
      <c r="AU73" s="55">
        <v>43919</v>
      </c>
      <c r="AW73" s="55">
        <v>43919</v>
      </c>
      <c r="AY73" s="55">
        <v>43919</v>
      </c>
      <c r="BA73" s="55">
        <v>43919</v>
      </c>
      <c r="BC73" s="55">
        <v>43919</v>
      </c>
      <c r="BE73" s="55">
        <v>43919</v>
      </c>
    </row>
    <row r="74" spans="1:57">
      <c r="A74" s="4" t="s">
        <v>19</v>
      </c>
      <c r="B74" s="3">
        <v>21</v>
      </c>
      <c r="E74" t="str">
        <f t="shared" si="1"/>
        <v/>
      </c>
      <c r="AI74" s="68">
        <v>43919</v>
      </c>
      <c r="AK74" s="68">
        <v>43919</v>
      </c>
      <c r="AM74" s="68">
        <v>43919</v>
      </c>
      <c r="AO74" s="68">
        <v>43919</v>
      </c>
      <c r="AQ74" s="68">
        <v>43919</v>
      </c>
      <c r="AS74" s="68">
        <v>43919</v>
      </c>
      <c r="AU74" s="68">
        <v>43919</v>
      </c>
      <c r="AW74" s="68">
        <v>43919</v>
      </c>
      <c r="AY74" s="68">
        <v>43919</v>
      </c>
      <c r="BA74" s="68">
        <v>43919</v>
      </c>
      <c r="BC74" s="68">
        <v>43919</v>
      </c>
      <c r="BE74" s="68">
        <v>43919</v>
      </c>
    </row>
    <row r="75" spans="1:57">
      <c r="A75" s="4" t="s">
        <v>20</v>
      </c>
      <c r="B75" s="3">
        <v>21</v>
      </c>
      <c r="E75" t="str">
        <f t="shared" si="1"/>
        <v/>
      </c>
      <c r="AI75" s="55">
        <v>43919</v>
      </c>
      <c r="AK75" s="55">
        <v>43919</v>
      </c>
      <c r="AM75" s="55">
        <v>43919</v>
      </c>
      <c r="AO75" s="55">
        <v>43919</v>
      </c>
      <c r="AQ75" s="55">
        <v>43919</v>
      </c>
      <c r="AS75" s="55">
        <v>43919</v>
      </c>
      <c r="AU75" s="55">
        <v>43919</v>
      </c>
      <c r="AW75" s="55">
        <v>43919</v>
      </c>
      <c r="AY75" s="55">
        <v>43919</v>
      </c>
      <c r="BA75" s="55">
        <v>43919</v>
      </c>
      <c r="BC75" s="55">
        <v>43919</v>
      </c>
      <c r="BE75" s="55">
        <v>43919</v>
      </c>
    </row>
    <row r="76" spans="1:57">
      <c r="A76" s="4" t="s">
        <v>33</v>
      </c>
      <c r="B76" s="3">
        <v>7</v>
      </c>
      <c r="E76" t="str">
        <f t="shared" si="1"/>
        <v/>
      </c>
      <c r="AI76" s="68">
        <v>43919</v>
      </c>
      <c r="AK76" s="68">
        <v>43919</v>
      </c>
      <c r="AM76" s="68">
        <v>43919</v>
      </c>
      <c r="AO76" s="68">
        <v>43919</v>
      </c>
      <c r="AQ76" s="68">
        <v>43919</v>
      </c>
      <c r="AS76" s="68">
        <v>43919</v>
      </c>
      <c r="AU76" s="68">
        <v>43919</v>
      </c>
      <c r="AW76" s="68">
        <v>43919</v>
      </c>
      <c r="AY76" s="68">
        <v>43919</v>
      </c>
      <c r="BA76" s="68">
        <v>43919</v>
      </c>
      <c r="BC76" s="68">
        <v>43919</v>
      </c>
      <c r="BE76" s="68">
        <v>43919</v>
      </c>
    </row>
    <row r="77" spans="1:57">
      <c r="A77" s="4" t="s">
        <v>35</v>
      </c>
      <c r="B77" s="3">
        <v>22</v>
      </c>
      <c r="E77" t="str">
        <f t="shared" si="1"/>
        <v/>
      </c>
      <c r="AI77" s="55">
        <v>43919</v>
      </c>
      <c r="AK77" s="55">
        <v>43919</v>
      </c>
      <c r="AM77" s="55">
        <v>43919</v>
      </c>
      <c r="AO77" s="55">
        <v>43919</v>
      </c>
      <c r="AQ77" s="55">
        <v>43919</v>
      </c>
      <c r="AS77" s="55">
        <v>43919</v>
      </c>
      <c r="AU77" s="55">
        <v>43919</v>
      </c>
      <c r="AW77" s="55">
        <v>43919</v>
      </c>
      <c r="AY77" s="55">
        <v>43919</v>
      </c>
      <c r="BA77" s="55">
        <v>43919</v>
      </c>
      <c r="BC77" s="55">
        <v>43919</v>
      </c>
      <c r="BE77" s="55">
        <v>43919</v>
      </c>
    </row>
    <row r="78" spans="1:57">
      <c r="A78" s="4" t="s">
        <v>21</v>
      </c>
      <c r="B78" s="3">
        <v>17</v>
      </c>
      <c r="E78" t="str">
        <f t="shared" si="1"/>
        <v/>
      </c>
      <c r="AI78" s="68">
        <v>43919</v>
      </c>
      <c r="AK78" s="68">
        <v>43919</v>
      </c>
      <c r="AM78" s="68">
        <v>43919</v>
      </c>
      <c r="AO78" s="68">
        <v>43919</v>
      </c>
      <c r="AQ78" s="68">
        <v>43919</v>
      </c>
      <c r="AS78" s="68">
        <v>43919</v>
      </c>
      <c r="AU78" s="68">
        <v>43919</v>
      </c>
      <c r="AW78" s="68">
        <v>43919</v>
      </c>
      <c r="AY78" s="68">
        <v>43919</v>
      </c>
      <c r="BA78" s="68">
        <v>43919</v>
      </c>
      <c r="BC78" s="68">
        <v>43919</v>
      </c>
      <c r="BE78" s="68">
        <v>43919</v>
      </c>
    </row>
    <row r="79" spans="1:57">
      <c r="A79" s="4" t="s">
        <v>23</v>
      </c>
      <c r="B79" s="3">
        <v>18</v>
      </c>
      <c r="E79" t="str">
        <f t="shared" si="1"/>
        <v/>
      </c>
      <c r="AI79" s="55">
        <v>43919</v>
      </c>
      <c r="AK79" s="55">
        <v>43919</v>
      </c>
      <c r="AM79" s="55">
        <v>43919</v>
      </c>
      <c r="AO79" s="55">
        <v>43919</v>
      </c>
      <c r="AQ79" s="55">
        <v>43919</v>
      </c>
      <c r="AS79" s="55">
        <v>43919</v>
      </c>
      <c r="AU79" s="55">
        <v>43919</v>
      </c>
      <c r="AW79" s="55">
        <v>43919</v>
      </c>
      <c r="AY79" s="55">
        <v>43919</v>
      </c>
      <c r="BA79" s="55">
        <v>43919</v>
      </c>
      <c r="BC79" s="55">
        <v>43919</v>
      </c>
      <c r="BE79" s="55">
        <v>43919</v>
      </c>
    </row>
    <row r="80" spans="1:57">
      <c r="A80" s="4" t="s">
        <v>36</v>
      </c>
      <c r="B80" s="3">
        <v>9</v>
      </c>
      <c r="E80" t="str">
        <f t="shared" si="1"/>
        <v/>
      </c>
      <c r="AI80" s="68">
        <v>43919</v>
      </c>
      <c r="AK80" s="68">
        <v>43919</v>
      </c>
      <c r="AM80" s="68">
        <v>43919</v>
      </c>
      <c r="AO80" s="68">
        <v>43919</v>
      </c>
      <c r="AQ80" s="68">
        <v>43919</v>
      </c>
      <c r="AS80" s="68">
        <v>43919</v>
      </c>
      <c r="AU80" s="68">
        <v>43919</v>
      </c>
      <c r="AW80" s="68">
        <v>43919</v>
      </c>
      <c r="AY80" s="68">
        <v>43919</v>
      </c>
      <c r="BA80" s="68">
        <v>43919</v>
      </c>
      <c r="BC80" s="68">
        <v>43919</v>
      </c>
      <c r="BE80" s="68">
        <v>43919</v>
      </c>
    </row>
    <row r="81" spans="1:57">
      <c r="A81" s="4" t="s">
        <v>26</v>
      </c>
      <c r="B81" s="3">
        <v>30</v>
      </c>
      <c r="E81" t="str">
        <f t="shared" si="1"/>
        <v/>
      </c>
      <c r="AI81" s="55">
        <v>43975</v>
      </c>
      <c r="AK81" s="55">
        <v>43975</v>
      </c>
      <c r="AM81" s="55">
        <v>43975</v>
      </c>
      <c r="AO81" s="55">
        <v>43975</v>
      </c>
      <c r="AQ81" s="55">
        <v>43975</v>
      </c>
      <c r="AS81" s="55">
        <v>43975</v>
      </c>
      <c r="AU81" s="55">
        <v>43975</v>
      </c>
      <c r="AW81" s="55">
        <v>43975</v>
      </c>
      <c r="AY81" s="55">
        <v>43975</v>
      </c>
      <c r="BA81" s="55">
        <v>43975</v>
      </c>
      <c r="BC81" s="55">
        <v>43975</v>
      </c>
      <c r="BE81" s="55">
        <v>43975</v>
      </c>
    </row>
    <row r="82" spans="1:57">
      <c r="A82" s="4" t="s">
        <v>37</v>
      </c>
      <c r="B82" s="3">
        <v>20</v>
      </c>
      <c r="E82" t="str">
        <f t="shared" si="1"/>
        <v/>
      </c>
      <c r="AI82" s="68">
        <v>43975</v>
      </c>
      <c r="AK82" s="68">
        <v>43975</v>
      </c>
      <c r="AM82" s="68">
        <v>43975</v>
      </c>
      <c r="AO82" s="68">
        <v>43975</v>
      </c>
      <c r="AQ82" s="68">
        <v>43975</v>
      </c>
      <c r="AS82" s="68">
        <v>43975</v>
      </c>
      <c r="AU82" s="68">
        <v>43975</v>
      </c>
      <c r="AW82" s="68">
        <v>43975</v>
      </c>
      <c r="AY82" s="68">
        <v>43975</v>
      </c>
      <c r="BA82" s="68">
        <v>43975</v>
      </c>
      <c r="BC82" s="68">
        <v>43975</v>
      </c>
      <c r="BE82" s="68">
        <v>43975</v>
      </c>
    </row>
    <row r="83" spans="1:57">
      <c r="A83" s="4" t="s">
        <v>27</v>
      </c>
      <c r="B83" s="3">
        <v>27</v>
      </c>
      <c r="E83" t="str">
        <f t="shared" si="1"/>
        <v/>
      </c>
      <c r="AI83" s="55">
        <v>43975</v>
      </c>
      <c r="AK83" s="55">
        <v>43975</v>
      </c>
      <c r="AM83" s="55">
        <v>43975</v>
      </c>
      <c r="AO83" s="55">
        <v>43975</v>
      </c>
      <c r="AQ83" s="55">
        <v>43975</v>
      </c>
      <c r="AS83" s="55">
        <v>43975</v>
      </c>
      <c r="AU83" s="55">
        <v>43975</v>
      </c>
      <c r="AW83" s="55">
        <v>43975</v>
      </c>
      <c r="AY83" s="55">
        <v>43975</v>
      </c>
      <c r="BA83" s="55">
        <v>43975</v>
      </c>
      <c r="BC83" s="55">
        <v>43975</v>
      </c>
      <c r="BE83" s="55">
        <v>43975</v>
      </c>
    </row>
    <row r="84" spans="1:57">
      <c r="A84" s="4" t="s">
        <v>41</v>
      </c>
      <c r="B84" s="3">
        <v>5</v>
      </c>
      <c r="E84" t="str">
        <f t="shared" si="1"/>
        <v/>
      </c>
      <c r="AI84" s="68">
        <v>43975</v>
      </c>
      <c r="AK84" s="68">
        <v>43975</v>
      </c>
      <c r="AM84" s="68">
        <v>43975</v>
      </c>
      <c r="AO84" s="68">
        <v>43975</v>
      </c>
      <c r="AQ84" s="68">
        <v>43975</v>
      </c>
      <c r="AS84" s="68">
        <v>43975</v>
      </c>
      <c r="AU84" s="68">
        <v>43975</v>
      </c>
      <c r="AW84" s="68">
        <v>43975</v>
      </c>
      <c r="AY84" s="68">
        <v>43975</v>
      </c>
      <c r="BA84" s="68">
        <v>43975</v>
      </c>
      <c r="BC84" s="68">
        <v>43975</v>
      </c>
      <c r="BE84" s="68">
        <v>43975</v>
      </c>
    </row>
    <row r="85" spans="1:57">
      <c r="A85" s="4" t="s">
        <v>16</v>
      </c>
      <c r="B85" s="3">
        <v>1</v>
      </c>
      <c r="E85">
        <f t="shared" si="1"/>
        <v>1</v>
      </c>
      <c r="AI85" s="55">
        <v>43975</v>
      </c>
      <c r="AK85" s="55">
        <v>43975</v>
      </c>
      <c r="AM85" s="55">
        <v>43975</v>
      </c>
      <c r="AO85" s="55">
        <v>43975</v>
      </c>
      <c r="AQ85" s="55">
        <v>43975</v>
      </c>
      <c r="AS85" s="55">
        <v>43975</v>
      </c>
      <c r="AU85" s="55">
        <v>43975</v>
      </c>
      <c r="AW85" s="55">
        <v>43975</v>
      </c>
      <c r="AY85" s="55">
        <v>43975</v>
      </c>
      <c r="BA85" s="55">
        <v>43975</v>
      </c>
      <c r="BC85" s="55">
        <v>43975</v>
      </c>
      <c r="BE85" s="55">
        <v>43975</v>
      </c>
    </row>
    <row r="86" spans="1:57">
      <c r="A86" s="4" t="s">
        <v>18</v>
      </c>
      <c r="B86" s="3">
        <v>16</v>
      </c>
      <c r="E86" t="str">
        <f t="shared" si="1"/>
        <v/>
      </c>
      <c r="AI86" s="68">
        <v>43975</v>
      </c>
      <c r="AK86" s="68">
        <v>43975</v>
      </c>
      <c r="AM86" s="68">
        <v>43975</v>
      </c>
      <c r="AO86" s="68">
        <v>43975</v>
      </c>
      <c r="AQ86" s="68">
        <v>43975</v>
      </c>
      <c r="AS86" s="68">
        <v>43975</v>
      </c>
      <c r="AU86" s="68">
        <v>43975</v>
      </c>
      <c r="AW86" s="68">
        <v>43975</v>
      </c>
      <c r="AY86" s="68">
        <v>43975</v>
      </c>
      <c r="BA86" s="68">
        <v>43975</v>
      </c>
      <c r="BC86" s="68">
        <v>43975</v>
      </c>
      <c r="BE86" s="68">
        <v>43975</v>
      </c>
    </row>
    <row r="87" spans="1:57">
      <c r="A87" s="4" t="s">
        <v>19</v>
      </c>
      <c r="B87" s="3">
        <v>19</v>
      </c>
      <c r="E87" t="str">
        <f t="shared" si="1"/>
        <v/>
      </c>
      <c r="AI87" s="55">
        <v>43975</v>
      </c>
      <c r="AK87" s="55">
        <v>43975</v>
      </c>
      <c r="AM87" s="55">
        <v>43975</v>
      </c>
      <c r="AO87" s="55">
        <v>43975</v>
      </c>
      <c r="AQ87" s="55">
        <v>43975</v>
      </c>
      <c r="AS87" s="55">
        <v>43975</v>
      </c>
      <c r="AU87" s="55">
        <v>43975</v>
      </c>
      <c r="AW87" s="55">
        <v>43975</v>
      </c>
      <c r="AY87" s="55">
        <v>43975</v>
      </c>
      <c r="BA87" s="55">
        <v>43975</v>
      </c>
      <c r="BC87" s="55">
        <v>43975</v>
      </c>
      <c r="BE87" s="55">
        <v>43975</v>
      </c>
    </row>
    <row r="88" spans="1:57">
      <c r="A88" s="4" t="s">
        <v>33</v>
      </c>
      <c r="B88" s="3">
        <v>12</v>
      </c>
      <c r="E88" t="str">
        <f t="shared" si="1"/>
        <v/>
      </c>
      <c r="AI88" s="68">
        <v>43975</v>
      </c>
      <c r="AK88" s="68">
        <v>43975</v>
      </c>
      <c r="AM88" s="68">
        <v>43975</v>
      </c>
      <c r="AO88" s="68">
        <v>43975</v>
      </c>
      <c r="AQ88" s="68">
        <v>43975</v>
      </c>
      <c r="AS88" s="68">
        <v>43975</v>
      </c>
      <c r="AU88" s="68">
        <v>43975</v>
      </c>
      <c r="AW88" s="68">
        <v>43975</v>
      </c>
      <c r="AY88" s="68">
        <v>43975</v>
      </c>
      <c r="BA88" s="68">
        <v>43975</v>
      </c>
      <c r="BC88" s="68">
        <v>43975</v>
      </c>
      <c r="BE88" s="68">
        <v>43975</v>
      </c>
    </row>
    <row r="89" spans="1:57">
      <c r="A89" s="4" t="s">
        <v>35</v>
      </c>
      <c r="B89" s="3">
        <v>10</v>
      </c>
      <c r="E89" t="str">
        <f t="shared" si="1"/>
        <v/>
      </c>
      <c r="AI89" s="55">
        <v>43975</v>
      </c>
      <c r="AK89" s="55">
        <v>43975</v>
      </c>
      <c r="AM89" s="55">
        <v>43975</v>
      </c>
      <c r="AO89" s="55">
        <v>43975</v>
      </c>
      <c r="AQ89" s="55">
        <v>43975</v>
      </c>
      <c r="AS89" s="55">
        <v>43975</v>
      </c>
      <c r="AU89" s="55">
        <v>43975</v>
      </c>
      <c r="AW89" s="55">
        <v>43975</v>
      </c>
      <c r="AY89" s="55">
        <v>43975</v>
      </c>
      <c r="BA89" s="55">
        <v>43975</v>
      </c>
      <c r="BC89" s="55">
        <v>43975</v>
      </c>
      <c r="BE89" s="55">
        <v>43975</v>
      </c>
    </row>
    <row r="90" spans="1:57">
      <c r="A90" s="4" t="s">
        <v>21</v>
      </c>
      <c r="B90" s="3">
        <v>14</v>
      </c>
      <c r="E90" t="str">
        <f t="shared" si="1"/>
        <v/>
      </c>
      <c r="AI90" s="68">
        <v>43975</v>
      </c>
      <c r="AK90" s="68">
        <v>43975</v>
      </c>
      <c r="AM90" s="68">
        <v>43975</v>
      </c>
      <c r="AO90" s="68">
        <v>43975</v>
      </c>
      <c r="AQ90" s="68">
        <v>43975</v>
      </c>
      <c r="AS90" s="68">
        <v>43975</v>
      </c>
      <c r="AU90" s="68">
        <v>43975</v>
      </c>
      <c r="AW90" s="68">
        <v>43975</v>
      </c>
      <c r="AY90" s="68">
        <v>43975</v>
      </c>
      <c r="BA90" s="68">
        <v>43975</v>
      </c>
      <c r="BC90" s="68">
        <v>43975</v>
      </c>
      <c r="BE90" s="68">
        <v>43975</v>
      </c>
    </row>
    <row r="91" spans="1:57">
      <c r="A91" s="4" t="s">
        <v>22</v>
      </c>
      <c r="B91" s="3">
        <v>13</v>
      </c>
      <c r="E91" t="str">
        <f t="shared" si="1"/>
        <v/>
      </c>
      <c r="AI91" s="55">
        <v>43975</v>
      </c>
      <c r="AK91" s="55">
        <v>43975</v>
      </c>
      <c r="AM91" s="55">
        <v>43975</v>
      </c>
      <c r="AO91" s="55">
        <v>43975</v>
      </c>
      <c r="AQ91" s="55">
        <v>43975</v>
      </c>
      <c r="AS91" s="55">
        <v>43975</v>
      </c>
      <c r="AU91" s="55">
        <v>43975</v>
      </c>
      <c r="AW91" s="55">
        <v>43975</v>
      </c>
      <c r="AY91" s="55">
        <v>43975</v>
      </c>
      <c r="BA91" s="55">
        <v>43975</v>
      </c>
      <c r="BC91" s="55">
        <v>43975</v>
      </c>
      <c r="BE91" s="55">
        <v>43975</v>
      </c>
    </row>
    <row r="92" spans="1:57">
      <c r="A92" s="4" t="s">
        <v>23</v>
      </c>
      <c r="B92" s="3">
        <v>6</v>
      </c>
      <c r="E92" t="str">
        <f t="shared" si="1"/>
        <v/>
      </c>
      <c r="AI92" s="68">
        <v>43986</v>
      </c>
      <c r="AK92" s="68">
        <v>43986</v>
      </c>
      <c r="AM92" s="68">
        <v>43986</v>
      </c>
      <c r="AO92" s="68">
        <v>43986</v>
      </c>
      <c r="AQ92" s="68">
        <v>43986</v>
      </c>
      <c r="AS92" s="68">
        <v>43986</v>
      </c>
      <c r="AU92" s="68">
        <v>43986</v>
      </c>
      <c r="AW92" s="68">
        <v>43986</v>
      </c>
      <c r="AY92" s="68">
        <v>43986</v>
      </c>
      <c r="BA92" s="68">
        <v>43986</v>
      </c>
      <c r="BC92" s="68">
        <v>43986</v>
      </c>
      <c r="BE92" s="68">
        <v>43986</v>
      </c>
    </row>
    <row r="93" spans="1:57">
      <c r="A93" s="4" t="s">
        <v>36</v>
      </c>
      <c r="B93" s="3">
        <v>9</v>
      </c>
      <c r="E93" t="str">
        <f t="shared" si="1"/>
        <v/>
      </c>
      <c r="AI93" s="55">
        <v>43986</v>
      </c>
      <c r="AK93" s="55">
        <v>43986</v>
      </c>
      <c r="AM93" s="55">
        <v>43986</v>
      </c>
      <c r="AO93" s="55">
        <v>43986</v>
      </c>
      <c r="AQ93" s="55">
        <v>43986</v>
      </c>
      <c r="AS93" s="55">
        <v>43986</v>
      </c>
      <c r="AU93" s="55">
        <v>43986</v>
      </c>
      <c r="AW93" s="55">
        <v>43986</v>
      </c>
      <c r="AY93" s="55">
        <v>43986</v>
      </c>
      <c r="BA93" s="55">
        <v>43986</v>
      </c>
      <c r="BC93" s="55">
        <v>43986</v>
      </c>
      <c r="BE93" s="55">
        <v>43986</v>
      </c>
    </row>
    <row r="94" spans="1:57">
      <c r="A94" s="4" t="s">
        <v>42</v>
      </c>
      <c r="B94" s="3">
        <v>16</v>
      </c>
      <c r="E94" t="str">
        <f t="shared" si="1"/>
        <v/>
      </c>
      <c r="AI94" s="68">
        <v>43986</v>
      </c>
      <c r="AK94" s="68">
        <v>43986</v>
      </c>
      <c r="AM94" s="68">
        <v>43986</v>
      </c>
      <c r="AO94" s="68">
        <v>43986</v>
      </c>
      <c r="AQ94" s="68">
        <v>43986</v>
      </c>
      <c r="AS94" s="68">
        <v>43986</v>
      </c>
      <c r="AU94" s="68">
        <v>43986</v>
      </c>
      <c r="AW94" s="68">
        <v>43986</v>
      </c>
      <c r="AY94" s="68">
        <v>43986</v>
      </c>
      <c r="BA94" s="68">
        <v>43986</v>
      </c>
      <c r="BC94" s="68">
        <v>43986</v>
      </c>
      <c r="BE94" s="68">
        <v>43986</v>
      </c>
    </row>
    <row r="95" spans="1:57">
      <c r="A95" s="4" t="s">
        <v>25</v>
      </c>
      <c r="B95" s="3">
        <v>14</v>
      </c>
      <c r="E95" t="str">
        <f t="shared" si="1"/>
        <v/>
      </c>
      <c r="AI95" s="55">
        <v>43986</v>
      </c>
      <c r="AK95" s="55">
        <v>43986</v>
      </c>
      <c r="AM95" s="55">
        <v>43986</v>
      </c>
      <c r="AO95" s="55">
        <v>43986</v>
      </c>
      <c r="AQ95" s="55">
        <v>43986</v>
      </c>
      <c r="AS95" s="55">
        <v>43986</v>
      </c>
      <c r="AU95" s="55">
        <v>43986</v>
      </c>
      <c r="AW95" s="55">
        <v>43986</v>
      </c>
      <c r="AY95" s="55">
        <v>43986</v>
      </c>
      <c r="BA95" s="55">
        <v>43986</v>
      </c>
      <c r="BC95" s="55">
        <v>43986</v>
      </c>
      <c r="BE95" s="55">
        <v>43986</v>
      </c>
    </row>
    <row r="96" spans="1:57">
      <c r="A96" s="4" t="s">
        <v>43</v>
      </c>
      <c r="B96" s="3">
        <v>25</v>
      </c>
      <c r="E96" t="str">
        <f t="shared" si="1"/>
        <v/>
      </c>
      <c r="AI96" s="68">
        <v>43986</v>
      </c>
      <c r="AK96" s="68">
        <v>43986</v>
      </c>
      <c r="AM96" s="68">
        <v>43986</v>
      </c>
      <c r="AO96" s="68">
        <v>43986</v>
      </c>
      <c r="AQ96" s="68">
        <v>43986</v>
      </c>
      <c r="AS96" s="68">
        <v>43986</v>
      </c>
      <c r="AU96" s="68">
        <v>43986</v>
      </c>
      <c r="AW96" s="68">
        <v>43986</v>
      </c>
      <c r="AY96" s="68">
        <v>43986</v>
      </c>
      <c r="BA96" s="68">
        <v>43986</v>
      </c>
      <c r="BC96" s="68">
        <v>43986</v>
      </c>
      <c r="BE96" s="68">
        <v>43986</v>
      </c>
    </row>
    <row r="97" spans="1:57">
      <c r="A97" s="4" t="s">
        <v>26</v>
      </c>
      <c r="B97" s="3">
        <v>15</v>
      </c>
      <c r="E97" t="str">
        <f t="shared" si="1"/>
        <v/>
      </c>
      <c r="AI97" s="55">
        <v>43986</v>
      </c>
      <c r="AK97" s="55">
        <v>43986</v>
      </c>
      <c r="AM97" s="55">
        <v>43986</v>
      </c>
      <c r="AO97" s="55">
        <v>43986</v>
      </c>
      <c r="AQ97" s="55">
        <v>43986</v>
      </c>
      <c r="AS97" s="55">
        <v>43986</v>
      </c>
      <c r="AU97" s="55">
        <v>43986</v>
      </c>
      <c r="AW97" s="55">
        <v>43986</v>
      </c>
      <c r="AY97" s="55">
        <v>43986</v>
      </c>
      <c r="BA97" s="55">
        <v>43986</v>
      </c>
      <c r="BC97" s="55">
        <v>43986</v>
      </c>
      <c r="BE97" s="55">
        <v>43986</v>
      </c>
    </row>
    <row r="98" spans="1:57">
      <c r="A98" s="4" t="s">
        <v>44</v>
      </c>
      <c r="B98" s="3">
        <v>12</v>
      </c>
      <c r="E98" t="str">
        <f t="shared" si="1"/>
        <v/>
      </c>
      <c r="AI98" s="68">
        <v>43986</v>
      </c>
      <c r="AK98" s="68">
        <v>43986</v>
      </c>
      <c r="AM98" s="68">
        <v>43986</v>
      </c>
      <c r="AO98" s="68">
        <v>43986</v>
      </c>
      <c r="AQ98" s="68">
        <v>43986</v>
      </c>
      <c r="AS98" s="68">
        <v>43986</v>
      </c>
      <c r="AU98" s="68">
        <v>43986</v>
      </c>
      <c r="AW98" s="68">
        <v>43986</v>
      </c>
      <c r="AY98" s="68">
        <v>43986</v>
      </c>
      <c r="BA98" s="68">
        <v>43986</v>
      </c>
      <c r="BC98" s="68">
        <v>43986</v>
      </c>
      <c r="BE98" s="68">
        <v>43986</v>
      </c>
    </row>
    <row r="99" spans="1:57">
      <c r="A99" s="4" t="s">
        <v>41</v>
      </c>
      <c r="B99" s="3">
        <v>5</v>
      </c>
      <c r="E99" t="str">
        <f t="shared" si="1"/>
        <v/>
      </c>
      <c r="AI99" s="55">
        <v>43986</v>
      </c>
      <c r="AK99" s="55">
        <v>43986</v>
      </c>
      <c r="AM99" s="55">
        <v>43986</v>
      </c>
      <c r="AO99" s="55">
        <v>43986</v>
      </c>
      <c r="AQ99" s="55">
        <v>43986</v>
      </c>
      <c r="AS99" s="55">
        <v>43986</v>
      </c>
      <c r="AU99" s="55">
        <v>43986</v>
      </c>
      <c r="AW99" s="55">
        <v>43986</v>
      </c>
      <c r="AY99" s="55">
        <v>43986</v>
      </c>
      <c r="BA99" s="55">
        <v>43986</v>
      </c>
      <c r="BC99" s="55">
        <v>43986</v>
      </c>
      <c r="BE99" s="55">
        <v>43986</v>
      </c>
    </row>
    <row r="100" spans="1:57">
      <c r="A100" s="4" t="s">
        <v>18</v>
      </c>
      <c r="B100" s="3">
        <v>25</v>
      </c>
      <c r="E100" t="str">
        <f t="shared" si="1"/>
        <v/>
      </c>
      <c r="AI100" s="68">
        <v>43986</v>
      </c>
      <c r="AK100" s="68">
        <v>43986</v>
      </c>
      <c r="AM100" s="68">
        <v>43986</v>
      </c>
      <c r="AO100" s="68">
        <v>43986</v>
      </c>
      <c r="AQ100" s="68">
        <v>43986</v>
      </c>
      <c r="AS100" s="68">
        <v>43986</v>
      </c>
      <c r="AU100" s="68">
        <v>43986</v>
      </c>
      <c r="AW100" s="68">
        <v>43986</v>
      </c>
      <c r="AY100" s="68">
        <v>43986</v>
      </c>
      <c r="BA100" s="68">
        <v>43986</v>
      </c>
      <c r="BC100" s="68">
        <v>43986</v>
      </c>
      <c r="BE100" s="68">
        <v>43986</v>
      </c>
    </row>
    <row r="101" spans="1:57">
      <c r="A101" s="4" t="s">
        <v>19</v>
      </c>
      <c r="B101" s="3">
        <v>16</v>
      </c>
      <c r="E101" t="str">
        <f t="shared" si="1"/>
        <v/>
      </c>
      <c r="AI101" s="55">
        <v>43986</v>
      </c>
      <c r="AK101" s="55">
        <v>43986</v>
      </c>
      <c r="AM101" s="55">
        <v>43986</v>
      </c>
      <c r="AO101" s="55">
        <v>43986</v>
      </c>
      <c r="AQ101" s="55">
        <v>43986</v>
      </c>
      <c r="AS101" s="55">
        <v>43986</v>
      </c>
      <c r="AU101" s="55">
        <v>43986</v>
      </c>
      <c r="AW101" s="55">
        <v>43986</v>
      </c>
      <c r="AY101" s="55">
        <v>43986</v>
      </c>
      <c r="BA101" s="55">
        <v>43986</v>
      </c>
      <c r="BC101" s="55">
        <v>43986</v>
      </c>
      <c r="BE101" s="55">
        <v>43986</v>
      </c>
    </row>
    <row r="102" spans="1:57">
      <c r="A102" s="4" t="s">
        <v>20</v>
      </c>
      <c r="B102" s="3">
        <v>17</v>
      </c>
      <c r="E102" t="str">
        <f t="shared" si="1"/>
        <v/>
      </c>
      <c r="AI102" s="68">
        <v>43986</v>
      </c>
      <c r="AK102" s="68">
        <v>43986</v>
      </c>
      <c r="AM102" s="68">
        <v>43986</v>
      </c>
      <c r="AO102" s="68">
        <v>43986</v>
      </c>
      <c r="AQ102" s="68">
        <v>43986</v>
      </c>
      <c r="AS102" s="68">
        <v>43986</v>
      </c>
      <c r="AU102" s="68">
        <v>43986</v>
      </c>
      <c r="AW102" s="68">
        <v>43986</v>
      </c>
      <c r="AY102" s="68">
        <v>43986</v>
      </c>
      <c r="BA102" s="68">
        <v>43986</v>
      </c>
      <c r="BC102" s="68">
        <v>43986</v>
      </c>
      <c r="BE102" s="68">
        <v>43986</v>
      </c>
    </row>
    <row r="103" spans="1:57">
      <c r="A103" s="4" t="s">
        <v>33</v>
      </c>
      <c r="B103" s="3">
        <v>11</v>
      </c>
      <c r="E103" t="str">
        <f t="shared" si="1"/>
        <v/>
      </c>
      <c r="AI103" s="55">
        <v>43986</v>
      </c>
      <c r="AK103" s="55">
        <v>43986</v>
      </c>
      <c r="AM103" s="55">
        <v>43986</v>
      </c>
      <c r="AO103" s="55">
        <v>43986</v>
      </c>
      <c r="AQ103" s="55">
        <v>43986</v>
      </c>
      <c r="AS103" s="55">
        <v>43986</v>
      </c>
      <c r="AU103" s="55">
        <v>43986</v>
      </c>
      <c r="AW103" s="55">
        <v>43986</v>
      </c>
      <c r="AY103" s="55">
        <v>43986</v>
      </c>
      <c r="BA103" s="55">
        <v>43986</v>
      </c>
      <c r="BC103" s="55">
        <v>43986</v>
      </c>
      <c r="BE103" s="55">
        <v>43986</v>
      </c>
    </row>
    <row r="104" spans="1:57">
      <c r="A104" s="4" t="s">
        <v>22</v>
      </c>
      <c r="B104" s="3">
        <v>26</v>
      </c>
      <c r="E104" t="str">
        <f t="shared" si="1"/>
        <v/>
      </c>
      <c r="AI104" s="68">
        <v>43986</v>
      </c>
      <c r="AK104" s="68">
        <v>43986</v>
      </c>
      <c r="AM104" s="68">
        <v>43986</v>
      </c>
      <c r="AO104" s="68">
        <v>43986</v>
      </c>
      <c r="AQ104" s="68">
        <v>43986</v>
      </c>
      <c r="AS104" s="68">
        <v>43986</v>
      </c>
      <c r="AU104" s="68">
        <v>43986</v>
      </c>
      <c r="AW104" s="68">
        <v>43986</v>
      </c>
      <c r="AY104" s="68">
        <v>43986</v>
      </c>
      <c r="BA104" s="68">
        <v>43986</v>
      </c>
      <c r="BC104" s="68">
        <v>43986</v>
      </c>
      <c r="BE104" s="68">
        <v>43986</v>
      </c>
    </row>
    <row r="105" spans="1:57">
      <c r="A105" s="4" t="s">
        <v>23</v>
      </c>
      <c r="B105" s="3">
        <v>11</v>
      </c>
      <c r="E105" t="str">
        <f t="shared" si="1"/>
        <v/>
      </c>
      <c r="AI105" s="55">
        <v>43986</v>
      </c>
      <c r="AK105" s="55">
        <v>43986</v>
      </c>
      <c r="AM105" s="55">
        <v>43986</v>
      </c>
      <c r="AO105" s="55">
        <v>43986</v>
      </c>
      <c r="AQ105" s="55">
        <v>43986</v>
      </c>
      <c r="AS105" s="55">
        <v>43986</v>
      </c>
      <c r="AU105" s="55">
        <v>43986</v>
      </c>
      <c r="AW105" s="55">
        <v>43986</v>
      </c>
      <c r="AY105" s="55">
        <v>43986</v>
      </c>
      <c r="BA105" s="55">
        <v>43986</v>
      </c>
      <c r="BC105" s="55">
        <v>43986</v>
      </c>
      <c r="BE105" s="55">
        <v>43986</v>
      </c>
    </row>
    <row r="106" spans="1:57">
      <c r="A106" s="4" t="s">
        <v>36</v>
      </c>
      <c r="B106" s="3">
        <v>17</v>
      </c>
      <c r="E106" t="str">
        <f t="shared" si="1"/>
        <v/>
      </c>
      <c r="AI106" s="68">
        <v>43986</v>
      </c>
      <c r="AK106" s="68">
        <v>43986</v>
      </c>
      <c r="AM106" s="68">
        <v>43986</v>
      </c>
      <c r="AO106" s="68">
        <v>43986</v>
      </c>
      <c r="AQ106" s="68">
        <v>43986</v>
      </c>
      <c r="AS106" s="68">
        <v>43986</v>
      </c>
      <c r="AU106" s="68">
        <v>43986</v>
      </c>
      <c r="AW106" s="68">
        <v>43986</v>
      </c>
      <c r="AY106" s="68">
        <v>43986</v>
      </c>
      <c r="BA106" s="68">
        <v>43986</v>
      </c>
      <c r="BC106" s="68">
        <v>43986</v>
      </c>
      <c r="BE106" s="68">
        <v>43986</v>
      </c>
    </row>
    <row r="107" spans="1:57">
      <c r="A107" s="4" t="s">
        <v>42</v>
      </c>
      <c r="B107" s="3">
        <v>10</v>
      </c>
      <c r="E107" t="str">
        <f t="shared" si="1"/>
        <v/>
      </c>
      <c r="AI107" s="55">
        <v>43986</v>
      </c>
      <c r="AK107" s="55">
        <v>43986</v>
      </c>
      <c r="AM107" s="55">
        <v>43986</v>
      </c>
      <c r="AO107" s="55">
        <v>43986</v>
      </c>
      <c r="AQ107" s="55">
        <v>43986</v>
      </c>
      <c r="AS107" s="55">
        <v>43986</v>
      </c>
      <c r="AU107" s="55">
        <v>43986</v>
      </c>
      <c r="AW107" s="55">
        <v>43986</v>
      </c>
      <c r="AY107" s="55">
        <v>43986</v>
      </c>
      <c r="BA107" s="55">
        <v>43986</v>
      </c>
      <c r="BC107" s="55">
        <v>43986</v>
      </c>
      <c r="BE107" s="55">
        <v>43986</v>
      </c>
    </row>
    <row r="108" spans="1:57">
      <c r="A108" s="4" t="s">
        <v>24</v>
      </c>
      <c r="B108" s="3">
        <v>15</v>
      </c>
      <c r="E108" t="str">
        <f t="shared" si="1"/>
        <v/>
      </c>
      <c r="AI108" s="68">
        <v>43986</v>
      </c>
      <c r="AK108" s="68">
        <v>43986</v>
      </c>
      <c r="AM108" s="68">
        <v>43986</v>
      </c>
      <c r="AO108" s="68">
        <v>43986</v>
      </c>
      <c r="AQ108" s="68">
        <v>43986</v>
      </c>
      <c r="AS108" s="68">
        <v>43986</v>
      </c>
      <c r="AU108" s="68">
        <v>43986</v>
      </c>
      <c r="AW108" s="68">
        <v>43986</v>
      </c>
      <c r="AY108" s="68">
        <v>43986</v>
      </c>
      <c r="BA108" s="68">
        <v>43986</v>
      </c>
      <c r="BC108" s="68">
        <v>43986</v>
      </c>
      <c r="BE108" s="68">
        <v>43986</v>
      </c>
    </row>
    <row r="109" spans="1:57">
      <c r="A109" s="4" t="s">
        <v>43</v>
      </c>
      <c r="B109" s="3">
        <v>14</v>
      </c>
      <c r="E109" t="str">
        <f t="shared" si="1"/>
        <v/>
      </c>
      <c r="AI109" s="55">
        <v>43986</v>
      </c>
      <c r="AK109" s="55">
        <v>43986</v>
      </c>
      <c r="AM109" s="55">
        <v>43986</v>
      </c>
      <c r="AO109" s="55">
        <v>43986</v>
      </c>
      <c r="AQ109" s="55">
        <v>43986</v>
      </c>
      <c r="AS109" s="55">
        <v>43986</v>
      </c>
      <c r="AU109" s="55">
        <v>43986</v>
      </c>
      <c r="AW109" s="55">
        <v>43986</v>
      </c>
      <c r="AY109" s="55">
        <v>43986</v>
      </c>
      <c r="BA109" s="55">
        <v>43986</v>
      </c>
      <c r="BC109" s="55">
        <v>43986</v>
      </c>
      <c r="BE109" s="55">
        <v>43986</v>
      </c>
    </row>
    <row r="110" spans="1:57">
      <c r="A110" s="4" t="s">
        <v>44</v>
      </c>
      <c r="B110" s="3">
        <v>12</v>
      </c>
      <c r="E110" t="str">
        <f t="shared" si="1"/>
        <v/>
      </c>
      <c r="AI110" s="68">
        <v>43986</v>
      </c>
      <c r="AK110" s="68">
        <v>43986</v>
      </c>
      <c r="AM110" s="68">
        <v>43986</v>
      </c>
      <c r="AO110" s="68">
        <v>43986</v>
      </c>
      <c r="AQ110" s="68">
        <v>43986</v>
      </c>
      <c r="AS110" s="68">
        <v>43986</v>
      </c>
      <c r="AU110" s="68">
        <v>43986</v>
      </c>
      <c r="AW110" s="68">
        <v>43986</v>
      </c>
      <c r="AY110" s="68">
        <v>43986</v>
      </c>
      <c r="BA110" s="68">
        <v>43986</v>
      </c>
      <c r="BC110" s="68">
        <v>43986</v>
      </c>
      <c r="BE110" s="68">
        <v>43986</v>
      </c>
    </row>
    <row r="111" spans="1:57">
      <c r="A111" s="4" t="s">
        <v>37</v>
      </c>
      <c r="B111" s="3">
        <v>22</v>
      </c>
      <c r="E111" t="str">
        <f t="shared" si="1"/>
        <v/>
      </c>
      <c r="AI111" s="55">
        <v>43986</v>
      </c>
      <c r="AK111" s="55">
        <v>43986</v>
      </c>
      <c r="AM111" s="55">
        <v>43986</v>
      </c>
      <c r="AO111" s="55">
        <v>43986</v>
      </c>
      <c r="AQ111" s="55">
        <v>43986</v>
      </c>
      <c r="AS111" s="55">
        <v>43986</v>
      </c>
      <c r="AU111" s="55">
        <v>43986</v>
      </c>
      <c r="AW111" s="55">
        <v>43986</v>
      </c>
      <c r="AY111" s="55">
        <v>43986</v>
      </c>
      <c r="BA111" s="55">
        <v>43986</v>
      </c>
      <c r="BC111" s="55">
        <v>43986</v>
      </c>
      <c r="BE111" s="55">
        <v>43986</v>
      </c>
    </row>
    <row r="112" spans="1:57">
      <c r="A112" s="4" t="s">
        <v>27</v>
      </c>
      <c r="B112" s="3">
        <v>23</v>
      </c>
      <c r="E112" t="str">
        <f t="shared" si="1"/>
        <v/>
      </c>
      <c r="AI112" s="68">
        <v>43986</v>
      </c>
      <c r="AK112" s="68">
        <v>43986</v>
      </c>
      <c r="AM112" s="68">
        <v>43986</v>
      </c>
      <c r="AO112" s="68">
        <v>43986</v>
      </c>
      <c r="AQ112" s="68">
        <v>43986</v>
      </c>
      <c r="AS112" s="68">
        <v>43986</v>
      </c>
      <c r="AU112" s="68">
        <v>43986</v>
      </c>
      <c r="AW112" s="68">
        <v>43986</v>
      </c>
      <c r="AY112" s="68">
        <v>43986</v>
      </c>
      <c r="BA112" s="68">
        <v>43986</v>
      </c>
      <c r="BC112" s="68">
        <v>43986</v>
      </c>
      <c r="BE112" s="68">
        <v>43986</v>
      </c>
    </row>
    <row r="113" spans="1:57">
      <c r="A113" s="4" t="s">
        <v>41</v>
      </c>
      <c r="B113" s="3">
        <v>13</v>
      </c>
      <c r="E113" t="str">
        <f t="shared" si="1"/>
        <v/>
      </c>
      <c r="AI113" s="55">
        <v>43986</v>
      </c>
      <c r="AK113" s="55">
        <v>43986</v>
      </c>
      <c r="AM113" s="55">
        <v>43986</v>
      </c>
      <c r="AO113" s="55">
        <v>43986</v>
      </c>
      <c r="AQ113" s="55">
        <v>43986</v>
      </c>
      <c r="AS113" s="55">
        <v>43986</v>
      </c>
      <c r="AU113" s="55">
        <v>43986</v>
      </c>
      <c r="AW113" s="55">
        <v>43986</v>
      </c>
      <c r="AY113" s="55">
        <v>43986</v>
      </c>
      <c r="BA113" s="55">
        <v>43986</v>
      </c>
      <c r="BC113" s="55">
        <v>43986</v>
      </c>
      <c r="BE113" s="55">
        <v>43986</v>
      </c>
    </row>
    <row r="114" spans="1:57">
      <c r="A114" s="4" t="s">
        <v>32</v>
      </c>
      <c r="B114" s="3">
        <v>15</v>
      </c>
      <c r="E114" t="str">
        <f t="shared" si="1"/>
        <v/>
      </c>
      <c r="AI114" s="68">
        <v>43986</v>
      </c>
      <c r="AK114" s="68">
        <v>43986</v>
      </c>
      <c r="AM114" s="68">
        <v>43986</v>
      </c>
      <c r="AO114" s="68">
        <v>43986</v>
      </c>
      <c r="AQ114" s="68">
        <v>43986</v>
      </c>
      <c r="AS114" s="68">
        <v>43986</v>
      </c>
      <c r="AU114" s="68">
        <v>43986</v>
      </c>
      <c r="AW114" s="68">
        <v>43986</v>
      </c>
      <c r="AY114" s="68">
        <v>43986</v>
      </c>
      <c r="BA114" s="68">
        <v>43986</v>
      </c>
      <c r="BC114" s="68">
        <v>43986</v>
      </c>
      <c r="BE114" s="68">
        <v>43986</v>
      </c>
    </row>
    <row r="115" spans="1:57">
      <c r="A115" s="4" t="s">
        <v>18</v>
      </c>
      <c r="B115" s="3">
        <v>5</v>
      </c>
      <c r="E115" t="str">
        <f t="shared" si="1"/>
        <v/>
      </c>
      <c r="AI115" s="55">
        <v>43986</v>
      </c>
      <c r="AK115" s="55">
        <v>43986</v>
      </c>
      <c r="AM115" s="55">
        <v>43986</v>
      </c>
      <c r="AO115" s="55">
        <v>43986</v>
      </c>
      <c r="AQ115" s="55">
        <v>43986</v>
      </c>
      <c r="AS115" s="55">
        <v>43986</v>
      </c>
      <c r="AU115" s="55">
        <v>43986</v>
      </c>
      <c r="AW115" s="55">
        <v>43986</v>
      </c>
      <c r="AY115" s="55">
        <v>43986</v>
      </c>
      <c r="BA115" s="55">
        <v>43986</v>
      </c>
      <c r="BC115" s="55">
        <v>43986</v>
      </c>
      <c r="BE115" s="55">
        <v>43986</v>
      </c>
    </row>
    <row r="116" spans="1:57">
      <c r="A116" s="4" t="s">
        <v>19</v>
      </c>
      <c r="B116" s="3">
        <v>19</v>
      </c>
      <c r="E116" t="str">
        <f t="shared" si="1"/>
        <v/>
      </c>
      <c r="AI116" s="68">
        <v>43986</v>
      </c>
      <c r="AK116" s="68">
        <v>43986</v>
      </c>
      <c r="AM116" s="68">
        <v>43986</v>
      </c>
      <c r="AO116" s="68">
        <v>43986</v>
      </c>
      <c r="AQ116" s="68">
        <v>43986</v>
      </c>
      <c r="AS116" s="68">
        <v>43986</v>
      </c>
      <c r="AU116" s="68">
        <v>43986</v>
      </c>
      <c r="AW116" s="68">
        <v>43986</v>
      </c>
      <c r="AY116" s="68">
        <v>43986</v>
      </c>
      <c r="BA116" s="68">
        <v>43986</v>
      </c>
      <c r="BC116" s="68">
        <v>43986</v>
      </c>
      <c r="BE116" s="68">
        <v>43986</v>
      </c>
    </row>
    <row r="117" spans="1:57">
      <c r="A117" s="4" t="s">
        <v>33</v>
      </c>
      <c r="B117" s="3">
        <v>17</v>
      </c>
      <c r="E117" t="str">
        <f t="shared" si="1"/>
        <v/>
      </c>
      <c r="AI117" s="55">
        <v>43986</v>
      </c>
      <c r="AK117" s="55">
        <v>43986</v>
      </c>
      <c r="AM117" s="55">
        <v>43986</v>
      </c>
      <c r="AO117" s="55">
        <v>43986</v>
      </c>
      <c r="AQ117" s="55">
        <v>43986</v>
      </c>
      <c r="AS117" s="55">
        <v>43986</v>
      </c>
      <c r="AU117" s="55">
        <v>43986</v>
      </c>
      <c r="AW117" s="55">
        <v>43986</v>
      </c>
      <c r="AY117" s="55">
        <v>43986</v>
      </c>
      <c r="BA117" s="55">
        <v>43986</v>
      </c>
      <c r="BC117" s="55">
        <v>43986</v>
      </c>
      <c r="BE117" s="55">
        <v>43986</v>
      </c>
    </row>
    <row r="118" spans="1:57">
      <c r="A118" s="4" t="s">
        <v>35</v>
      </c>
      <c r="B118" s="3">
        <v>13</v>
      </c>
      <c r="E118" t="str">
        <f t="shared" si="1"/>
        <v/>
      </c>
      <c r="AI118" s="68">
        <v>43986</v>
      </c>
      <c r="AK118" s="68">
        <v>43986</v>
      </c>
      <c r="AM118" s="68">
        <v>43986</v>
      </c>
      <c r="AO118" s="68">
        <v>43986</v>
      </c>
      <c r="AQ118" s="68">
        <v>43986</v>
      </c>
      <c r="AS118" s="68">
        <v>43986</v>
      </c>
      <c r="AU118" s="68">
        <v>43986</v>
      </c>
      <c r="AW118" s="68">
        <v>43986</v>
      </c>
      <c r="AY118" s="68">
        <v>43986</v>
      </c>
      <c r="BA118" s="68">
        <v>43986</v>
      </c>
      <c r="BC118" s="68">
        <v>43986</v>
      </c>
      <c r="BE118" s="68">
        <v>43986</v>
      </c>
    </row>
    <row r="119" spans="1:57">
      <c r="A119" s="4" t="s">
        <v>22</v>
      </c>
      <c r="B119" s="3">
        <v>11</v>
      </c>
      <c r="E119" t="str">
        <f t="shared" si="1"/>
        <v/>
      </c>
      <c r="AI119" s="55">
        <v>43986</v>
      </c>
      <c r="AK119" s="55">
        <v>43986</v>
      </c>
      <c r="AM119" s="55">
        <v>43986</v>
      </c>
      <c r="AO119" s="55">
        <v>43986</v>
      </c>
      <c r="AQ119" s="55">
        <v>43986</v>
      </c>
      <c r="AS119" s="55">
        <v>43986</v>
      </c>
      <c r="AU119" s="55">
        <v>43986</v>
      </c>
      <c r="AW119" s="55">
        <v>43986</v>
      </c>
      <c r="AY119" s="55">
        <v>43986</v>
      </c>
      <c r="BA119" s="55">
        <v>43986</v>
      </c>
      <c r="BC119" s="55">
        <v>43986</v>
      </c>
      <c r="BE119" s="55">
        <v>43986</v>
      </c>
    </row>
    <row r="120" spans="1:57">
      <c r="A120" s="4" t="s">
        <v>24</v>
      </c>
      <c r="B120" s="3">
        <v>24</v>
      </c>
      <c r="E120" t="str">
        <f t="shared" si="1"/>
        <v/>
      </c>
      <c r="AI120" s="68">
        <v>43986</v>
      </c>
      <c r="AK120" s="68">
        <v>43986</v>
      </c>
      <c r="AM120" s="68">
        <v>43986</v>
      </c>
      <c r="AO120" s="68">
        <v>43986</v>
      </c>
      <c r="AQ120" s="68">
        <v>43986</v>
      </c>
      <c r="AS120" s="68">
        <v>43986</v>
      </c>
      <c r="AU120" s="68">
        <v>43986</v>
      </c>
      <c r="AW120" s="68">
        <v>43986</v>
      </c>
      <c r="AY120" s="68">
        <v>43986</v>
      </c>
      <c r="BA120" s="68">
        <v>43986</v>
      </c>
      <c r="BC120" s="68">
        <v>43986</v>
      </c>
      <c r="BE120" s="68">
        <v>43986</v>
      </c>
    </row>
    <row r="121" spans="1:57">
      <c r="A121" s="4" t="s">
        <v>43</v>
      </c>
      <c r="B121" s="3">
        <v>28</v>
      </c>
      <c r="E121" t="str">
        <f t="shared" si="1"/>
        <v/>
      </c>
      <c r="AI121" s="55">
        <v>43986</v>
      </c>
      <c r="AK121" s="55">
        <v>43986</v>
      </c>
      <c r="AM121" s="55">
        <v>43986</v>
      </c>
      <c r="AO121" s="55">
        <v>43986</v>
      </c>
      <c r="AQ121" s="55">
        <v>43986</v>
      </c>
      <c r="AS121" s="55">
        <v>43986</v>
      </c>
      <c r="AU121" s="55">
        <v>43986</v>
      </c>
      <c r="AW121" s="55">
        <v>43986</v>
      </c>
      <c r="AY121" s="55">
        <v>43986</v>
      </c>
      <c r="BA121" s="55">
        <v>43986</v>
      </c>
      <c r="BC121" s="55">
        <v>43986</v>
      </c>
      <c r="BE121" s="55">
        <v>43986</v>
      </c>
    </row>
    <row r="122" spans="1:57">
      <c r="A122" s="4" t="s">
        <v>37</v>
      </c>
      <c r="B122" s="3">
        <v>11</v>
      </c>
      <c r="E122" t="str">
        <f t="shared" si="1"/>
        <v/>
      </c>
      <c r="AI122" s="68">
        <v>43986</v>
      </c>
      <c r="AK122" s="68">
        <v>43986</v>
      </c>
      <c r="AM122" s="68">
        <v>43986</v>
      </c>
      <c r="AO122" s="68">
        <v>43986</v>
      </c>
      <c r="AQ122" s="68">
        <v>43986</v>
      </c>
      <c r="AS122" s="68">
        <v>43986</v>
      </c>
      <c r="AU122" s="68">
        <v>43986</v>
      </c>
      <c r="AW122" s="68">
        <v>43986</v>
      </c>
      <c r="AY122" s="68">
        <v>43986</v>
      </c>
      <c r="BA122" s="68">
        <v>43986</v>
      </c>
      <c r="BC122" s="68">
        <v>43986</v>
      </c>
      <c r="BE122" s="68">
        <v>43986</v>
      </c>
    </row>
    <row r="123" spans="1:57">
      <c r="A123" s="4" t="s">
        <v>41</v>
      </c>
      <c r="B123" s="3">
        <v>9</v>
      </c>
      <c r="E123" t="str">
        <f t="shared" si="1"/>
        <v/>
      </c>
      <c r="AI123" s="55">
        <v>43991</v>
      </c>
      <c r="AK123" s="55">
        <v>43991</v>
      </c>
      <c r="AM123" s="55">
        <v>43991</v>
      </c>
      <c r="AO123" s="55">
        <v>43991</v>
      </c>
      <c r="AQ123" s="55">
        <v>43991</v>
      </c>
      <c r="AS123" s="55">
        <v>43991</v>
      </c>
      <c r="AU123" s="55">
        <v>43991</v>
      </c>
      <c r="AW123" s="55">
        <v>43991</v>
      </c>
      <c r="AY123" s="55">
        <v>43991</v>
      </c>
      <c r="BA123" s="55">
        <v>43991</v>
      </c>
      <c r="BC123" s="55">
        <v>43991</v>
      </c>
      <c r="BE123" s="55">
        <v>43991</v>
      </c>
    </row>
    <row r="124" spans="1:57">
      <c r="A124" s="4" t="s">
        <v>32</v>
      </c>
      <c r="E124" t="str">
        <f t="shared" si="1"/>
        <v/>
      </c>
      <c r="AI124" s="68">
        <v>43991</v>
      </c>
      <c r="AK124" s="68">
        <v>43991</v>
      </c>
      <c r="AM124" s="68">
        <v>43991</v>
      </c>
      <c r="AO124" s="68">
        <v>43991</v>
      </c>
      <c r="AQ124" s="68">
        <v>43991</v>
      </c>
      <c r="AS124" s="68">
        <v>43991</v>
      </c>
      <c r="AU124" s="68">
        <v>43991</v>
      </c>
      <c r="AW124" s="68">
        <v>43991</v>
      </c>
      <c r="AY124" s="68">
        <v>43991</v>
      </c>
      <c r="BA124" s="68">
        <v>43991</v>
      </c>
      <c r="BC124" s="68">
        <v>43991</v>
      </c>
      <c r="BE124" s="68">
        <v>43991</v>
      </c>
    </row>
    <row r="125" spans="1:57">
      <c r="A125" s="4" t="s">
        <v>19</v>
      </c>
      <c r="B125" s="3">
        <v>11</v>
      </c>
      <c r="E125" t="str">
        <f t="shared" si="1"/>
        <v/>
      </c>
      <c r="AI125" s="55">
        <v>43991</v>
      </c>
      <c r="AK125" s="55">
        <v>43991</v>
      </c>
      <c r="AM125" s="55">
        <v>43991</v>
      </c>
      <c r="AO125" s="55">
        <v>43991</v>
      </c>
      <c r="AQ125" s="55">
        <v>43991</v>
      </c>
      <c r="AS125" s="55">
        <v>43991</v>
      </c>
      <c r="AU125" s="55">
        <v>43991</v>
      </c>
      <c r="AW125" s="55">
        <v>43991</v>
      </c>
      <c r="AY125" s="55">
        <v>43991</v>
      </c>
      <c r="BA125" s="55">
        <v>43991</v>
      </c>
      <c r="BC125" s="55">
        <v>43991</v>
      </c>
      <c r="BE125" s="55">
        <v>43991</v>
      </c>
    </row>
    <row r="126" spans="1:57">
      <c r="A126" s="4" t="s">
        <v>20</v>
      </c>
      <c r="B126" s="3">
        <v>5</v>
      </c>
      <c r="E126" t="str">
        <f t="shared" si="1"/>
        <v/>
      </c>
      <c r="AI126" s="68">
        <v>43991</v>
      </c>
      <c r="AK126" s="68">
        <v>43991</v>
      </c>
      <c r="AM126" s="68">
        <v>43991</v>
      </c>
      <c r="AO126" s="68">
        <v>43991</v>
      </c>
      <c r="AQ126" s="68">
        <v>43991</v>
      </c>
      <c r="AS126" s="68">
        <v>43991</v>
      </c>
      <c r="AU126" s="68">
        <v>43991</v>
      </c>
      <c r="AW126" s="68">
        <v>43991</v>
      </c>
      <c r="AY126" s="68">
        <v>43991</v>
      </c>
      <c r="BA126" s="68">
        <v>43991</v>
      </c>
      <c r="BC126" s="68">
        <v>43991</v>
      </c>
      <c r="BE126" s="68">
        <v>43991</v>
      </c>
    </row>
    <row r="127" spans="1:57">
      <c r="A127" s="4" t="s">
        <v>35</v>
      </c>
      <c r="B127" s="3">
        <v>9</v>
      </c>
      <c r="E127" t="str">
        <f t="shared" si="1"/>
        <v/>
      </c>
      <c r="AI127" s="55">
        <v>43991</v>
      </c>
      <c r="AK127" s="55">
        <v>43991</v>
      </c>
      <c r="AM127" s="55">
        <v>43991</v>
      </c>
      <c r="AO127" s="55">
        <v>43991</v>
      </c>
      <c r="AQ127" s="55">
        <v>43991</v>
      </c>
      <c r="AS127" s="55">
        <v>43991</v>
      </c>
      <c r="AU127" s="55">
        <v>43991</v>
      </c>
      <c r="AW127" s="55">
        <v>43991</v>
      </c>
      <c r="AY127" s="55">
        <v>43991</v>
      </c>
      <c r="BA127" s="55">
        <v>43991</v>
      </c>
      <c r="BC127" s="55">
        <v>43991</v>
      </c>
      <c r="BE127" s="55">
        <v>43991</v>
      </c>
    </row>
    <row r="128" spans="1:57">
      <c r="A128" s="4" t="s">
        <v>21</v>
      </c>
      <c r="B128" s="3">
        <v>5</v>
      </c>
      <c r="E128" t="str">
        <f t="shared" si="1"/>
        <v/>
      </c>
      <c r="AI128" s="68">
        <v>43991</v>
      </c>
      <c r="AK128" s="68">
        <v>43991</v>
      </c>
      <c r="AM128" s="68">
        <v>43991</v>
      </c>
      <c r="AO128" s="68">
        <v>43991</v>
      </c>
      <c r="AQ128" s="68">
        <v>43991</v>
      </c>
      <c r="AS128" s="68">
        <v>43991</v>
      </c>
      <c r="AU128" s="68">
        <v>43991</v>
      </c>
      <c r="AW128" s="68">
        <v>43991</v>
      </c>
      <c r="AY128" s="68">
        <v>43991</v>
      </c>
      <c r="BA128" s="68">
        <v>43991</v>
      </c>
      <c r="BC128" s="68">
        <v>43991</v>
      </c>
      <c r="BE128" s="68">
        <v>43991</v>
      </c>
    </row>
    <row r="129" spans="1:57">
      <c r="A129" s="4" t="s">
        <v>23</v>
      </c>
      <c r="B129" s="3">
        <v>3</v>
      </c>
      <c r="E129" t="str">
        <f t="shared" si="1"/>
        <v/>
      </c>
      <c r="AI129" s="55">
        <v>43991</v>
      </c>
      <c r="AK129" s="55">
        <v>43991</v>
      </c>
      <c r="AM129" s="55">
        <v>43991</v>
      </c>
      <c r="AO129" s="55">
        <v>43991</v>
      </c>
      <c r="AQ129" s="55">
        <v>43991</v>
      </c>
      <c r="AS129" s="55">
        <v>43991</v>
      </c>
      <c r="AU129" s="55">
        <v>43991</v>
      </c>
      <c r="AW129" s="55">
        <v>43991</v>
      </c>
      <c r="AY129" s="55">
        <v>43991</v>
      </c>
      <c r="BA129" s="55">
        <v>43991</v>
      </c>
      <c r="BC129" s="55">
        <v>43991</v>
      </c>
      <c r="BE129" s="55">
        <v>43991</v>
      </c>
    </row>
    <row r="130" spans="1:57">
      <c r="A130" s="4" t="s">
        <v>36</v>
      </c>
      <c r="B130" s="3">
        <v>4</v>
      </c>
      <c r="E130" t="str">
        <f t="shared" ref="E130:E193" si="2">IF(A130=E$1, B130, "")</f>
        <v/>
      </c>
      <c r="AI130" s="68">
        <v>43991</v>
      </c>
      <c r="AK130" s="68">
        <v>43991</v>
      </c>
      <c r="AM130" s="68">
        <v>43991</v>
      </c>
      <c r="AO130" s="68">
        <v>43991</v>
      </c>
      <c r="AQ130" s="68">
        <v>43991</v>
      </c>
      <c r="AS130" s="68">
        <v>43991</v>
      </c>
      <c r="AU130" s="68">
        <v>43991</v>
      </c>
      <c r="AW130" s="68">
        <v>43991</v>
      </c>
      <c r="AY130" s="68">
        <v>43991</v>
      </c>
      <c r="BA130" s="68">
        <v>43991</v>
      </c>
      <c r="BC130" s="68">
        <v>43991</v>
      </c>
      <c r="BE130" s="68">
        <v>43991</v>
      </c>
    </row>
    <row r="131" spans="1:57">
      <c r="A131" s="4" t="s">
        <v>42</v>
      </c>
      <c r="B131" s="3">
        <v>6</v>
      </c>
      <c r="E131" t="str">
        <f t="shared" si="2"/>
        <v/>
      </c>
      <c r="AI131" s="55">
        <v>43991</v>
      </c>
      <c r="AK131" s="55">
        <v>43991</v>
      </c>
      <c r="AM131" s="55">
        <v>43991</v>
      </c>
      <c r="AO131" s="55">
        <v>43991</v>
      </c>
      <c r="AQ131" s="55">
        <v>43991</v>
      </c>
      <c r="AS131" s="55">
        <v>43991</v>
      </c>
      <c r="AU131" s="55">
        <v>43991</v>
      </c>
      <c r="AW131" s="55">
        <v>43991</v>
      </c>
      <c r="AY131" s="55">
        <v>43991</v>
      </c>
      <c r="BA131" s="55">
        <v>43991</v>
      </c>
      <c r="BC131" s="55">
        <v>43991</v>
      </c>
      <c r="BE131" s="55">
        <v>43991</v>
      </c>
    </row>
    <row r="132" spans="1:57">
      <c r="A132" s="4" t="s">
        <v>24</v>
      </c>
      <c r="B132" s="3">
        <v>8</v>
      </c>
      <c r="E132" t="str">
        <f t="shared" si="2"/>
        <v/>
      </c>
      <c r="AI132" s="68">
        <v>43991</v>
      </c>
      <c r="AK132" s="68">
        <v>43991</v>
      </c>
      <c r="AM132" s="68">
        <v>43991</v>
      </c>
      <c r="AO132" s="68">
        <v>43991</v>
      </c>
      <c r="AQ132" s="68">
        <v>43991</v>
      </c>
      <c r="AS132" s="68">
        <v>43991</v>
      </c>
      <c r="AU132" s="68">
        <v>43991</v>
      </c>
      <c r="AW132" s="68">
        <v>43991</v>
      </c>
      <c r="AY132" s="68">
        <v>43991</v>
      </c>
      <c r="BA132" s="68">
        <v>43991</v>
      </c>
      <c r="BC132" s="68">
        <v>43991</v>
      </c>
      <c r="BE132" s="68">
        <v>43991</v>
      </c>
    </row>
    <row r="133" spans="1:57">
      <c r="A133" s="4" t="s">
        <v>26</v>
      </c>
      <c r="B133" s="3">
        <v>12</v>
      </c>
      <c r="E133" t="str">
        <f t="shared" si="2"/>
        <v/>
      </c>
      <c r="AI133" s="55">
        <v>43991</v>
      </c>
      <c r="AK133" s="55">
        <v>43991</v>
      </c>
      <c r="AM133" s="55">
        <v>43991</v>
      </c>
      <c r="AO133" s="55">
        <v>43991</v>
      </c>
      <c r="AQ133" s="55">
        <v>43991</v>
      </c>
      <c r="AS133" s="55">
        <v>43991</v>
      </c>
      <c r="AU133" s="55">
        <v>43991</v>
      </c>
      <c r="AW133" s="55">
        <v>43991</v>
      </c>
      <c r="AY133" s="55">
        <v>43991</v>
      </c>
      <c r="BA133" s="55">
        <v>43991</v>
      </c>
      <c r="BC133" s="55">
        <v>43991</v>
      </c>
      <c r="BE133" s="55">
        <v>43991</v>
      </c>
    </row>
    <row r="134" spans="1:57">
      <c r="A134" s="4" t="s">
        <v>27</v>
      </c>
      <c r="B134" s="3">
        <v>10</v>
      </c>
      <c r="E134" t="str">
        <f t="shared" si="2"/>
        <v/>
      </c>
      <c r="AI134" s="68">
        <v>43991</v>
      </c>
      <c r="AK134" s="68">
        <v>43991</v>
      </c>
      <c r="AM134" s="68">
        <v>43991</v>
      </c>
      <c r="AO134" s="68">
        <v>43991</v>
      </c>
      <c r="AQ134" s="68">
        <v>43991</v>
      </c>
      <c r="AS134" s="68">
        <v>43991</v>
      </c>
      <c r="AU134" s="68">
        <v>43991</v>
      </c>
      <c r="AW134" s="68">
        <v>43991</v>
      </c>
      <c r="AY134" s="68">
        <v>43991</v>
      </c>
      <c r="BA134" s="68">
        <v>43991</v>
      </c>
      <c r="BC134" s="68">
        <v>43991</v>
      </c>
      <c r="BE134" s="68">
        <v>43991</v>
      </c>
    </row>
    <row r="135" spans="1:57">
      <c r="A135" s="4" t="s">
        <v>41</v>
      </c>
      <c r="B135" s="3">
        <v>16</v>
      </c>
      <c r="E135" t="str">
        <f t="shared" si="2"/>
        <v/>
      </c>
      <c r="AI135" s="55">
        <v>43991</v>
      </c>
      <c r="AK135" s="55">
        <v>43991</v>
      </c>
      <c r="AM135" s="55">
        <v>43991</v>
      </c>
      <c r="AO135" s="55">
        <v>43991</v>
      </c>
      <c r="AQ135" s="55">
        <v>43991</v>
      </c>
      <c r="AS135" s="55">
        <v>43991</v>
      </c>
      <c r="AU135" s="55">
        <v>43991</v>
      </c>
      <c r="AW135" s="55">
        <v>43991</v>
      </c>
      <c r="AY135" s="55">
        <v>43991</v>
      </c>
      <c r="BA135" s="55">
        <v>43991</v>
      </c>
      <c r="BC135" s="55">
        <v>43991</v>
      </c>
      <c r="BE135" s="55">
        <v>43991</v>
      </c>
    </row>
    <row r="136" spans="1:57">
      <c r="A136" s="4" t="s">
        <v>32</v>
      </c>
      <c r="B136" s="3">
        <v>17</v>
      </c>
      <c r="E136" t="str">
        <f t="shared" si="2"/>
        <v/>
      </c>
      <c r="AI136" s="68">
        <v>43991</v>
      </c>
      <c r="AK136" s="68">
        <v>43991</v>
      </c>
      <c r="AM136" s="68">
        <v>43991</v>
      </c>
      <c r="AO136" s="68">
        <v>43991</v>
      </c>
      <c r="AQ136" s="68">
        <v>43991</v>
      </c>
      <c r="AS136" s="68">
        <v>43991</v>
      </c>
      <c r="AU136" s="68">
        <v>43991</v>
      </c>
      <c r="AW136" s="68">
        <v>43991</v>
      </c>
      <c r="AY136" s="68">
        <v>43991</v>
      </c>
      <c r="BA136" s="68">
        <v>43991</v>
      </c>
      <c r="BC136" s="68">
        <v>43991</v>
      </c>
      <c r="BE136" s="68">
        <v>43991</v>
      </c>
    </row>
    <row r="137" spans="1:57">
      <c r="A137" s="4" t="s">
        <v>16</v>
      </c>
      <c r="B137" s="3">
        <v>6</v>
      </c>
      <c r="E137">
        <f t="shared" si="2"/>
        <v>6</v>
      </c>
      <c r="AI137" s="55">
        <v>43991</v>
      </c>
      <c r="AK137" s="55">
        <v>43991</v>
      </c>
      <c r="AM137" s="55">
        <v>43991</v>
      </c>
      <c r="AO137" s="55">
        <v>43991</v>
      </c>
      <c r="AQ137" s="55">
        <v>43991</v>
      </c>
      <c r="AS137" s="55">
        <v>43991</v>
      </c>
      <c r="AU137" s="55">
        <v>43991</v>
      </c>
      <c r="AW137" s="55">
        <v>43991</v>
      </c>
      <c r="AY137" s="55">
        <v>43991</v>
      </c>
      <c r="BA137" s="55">
        <v>43991</v>
      </c>
      <c r="BC137" s="55">
        <v>43991</v>
      </c>
      <c r="BE137" s="55">
        <v>43991</v>
      </c>
    </row>
    <row r="138" spans="1:57">
      <c r="A138" s="4" t="s">
        <v>18</v>
      </c>
      <c r="B138" s="3">
        <v>16</v>
      </c>
      <c r="E138" t="str">
        <f t="shared" si="2"/>
        <v/>
      </c>
      <c r="AI138" s="68">
        <v>43991</v>
      </c>
      <c r="AK138" s="68">
        <v>43991</v>
      </c>
      <c r="AM138" s="68">
        <v>43991</v>
      </c>
      <c r="AO138" s="68">
        <v>43991</v>
      </c>
      <c r="AQ138" s="68">
        <v>43991</v>
      </c>
      <c r="AS138" s="68">
        <v>43991</v>
      </c>
      <c r="AU138" s="68">
        <v>43991</v>
      </c>
      <c r="AW138" s="68">
        <v>43991</v>
      </c>
      <c r="AY138" s="68">
        <v>43991</v>
      </c>
      <c r="BA138" s="68">
        <v>43991</v>
      </c>
      <c r="BC138" s="68">
        <v>43991</v>
      </c>
      <c r="BE138" s="68">
        <v>43991</v>
      </c>
    </row>
    <row r="139" spans="1:57">
      <c r="A139" s="4" t="s">
        <v>19</v>
      </c>
      <c r="B139" s="3">
        <v>14</v>
      </c>
      <c r="E139" t="str">
        <f t="shared" si="2"/>
        <v/>
      </c>
      <c r="AI139" s="55">
        <v>43991</v>
      </c>
      <c r="AK139" s="55">
        <v>43991</v>
      </c>
      <c r="AM139" s="55">
        <v>43991</v>
      </c>
      <c r="AO139" s="55">
        <v>43991</v>
      </c>
      <c r="AQ139" s="55">
        <v>43991</v>
      </c>
      <c r="AS139" s="55">
        <v>43991</v>
      </c>
      <c r="AU139" s="55">
        <v>43991</v>
      </c>
      <c r="AW139" s="55">
        <v>43991</v>
      </c>
      <c r="AY139" s="55">
        <v>43991</v>
      </c>
      <c r="BA139" s="55">
        <v>43991</v>
      </c>
      <c r="BC139" s="55">
        <v>43991</v>
      </c>
      <c r="BE139" s="55">
        <v>43991</v>
      </c>
    </row>
    <row r="140" spans="1:57">
      <c r="A140" s="4" t="s">
        <v>20</v>
      </c>
      <c r="B140" s="3">
        <v>4</v>
      </c>
      <c r="E140" t="str">
        <f t="shared" si="2"/>
        <v/>
      </c>
      <c r="AI140" s="68">
        <v>43991</v>
      </c>
      <c r="AK140" s="68">
        <v>43991</v>
      </c>
      <c r="AM140" s="68">
        <v>43991</v>
      </c>
      <c r="AO140" s="68">
        <v>43991</v>
      </c>
      <c r="AQ140" s="68">
        <v>43991</v>
      </c>
      <c r="AS140" s="68">
        <v>43991</v>
      </c>
      <c r="AU140" s="68">
        <v>43991</v>
      </c>
      <c r="AW140" s="68">
        <v>43991</v>
      </c>
      <c r="AY140" s="68">
        <v>43991</v>
      </c>
      <c r="BA140" s="68">
        <v>43991</v>
      </c>
      <c r="BC140" s="68">
        <v>43991</v>
      </c>
      <c r="BE140" s="68">
        <v>43991</v>
      </c>
    </row>
    <row r="141" spans="1:57">
      <c r="A141" s="4" t="s">
        <v>33</v>
      </c>
      <c r="B141" s="3">
        <v>12</v>
      </c>
      <c r="E141" t="str">
        <f t="shared" si="2"/>
        <v/>
      </c>
      <c r="AI141" s="55">
        <v>43992</v>
      </c>
      <c r="AK141" s="55">
        <v>43992</v>
      </c>
      <c r="AM141" s="55">
        <v>43992</v>
      </c>
      <c r="AO141" s="55">
        <v>43992</v>
      </c>
      <c r="AQ141" s="55">
        <v>43992</v>
      </c>
      <c r="AS141" s="55">
        <v>43992</v>
      </c>
      <c r="AU141" s="55">
        <v>43992</v>
      </c>
      <c r="AW141" s="55">
        <v>43992</v>
      </c>
      <c r="AY141" s="55">
        <v>43992</v>
      </c>
      <c r="BA141" s="55">
        <v>43992</v>
      </c>
      <c r="BC141" s="55">
        <v>43992</v>
      </c>
      <c r="BE141" s="55">
        <v>43992</v>
      </c>
    </row>
    <row r="142" spans="1:57">
      <c r="A142" s="4" t="s">
        <v>35</v>
      </c>
      <c r="B142" s="3">
        <v>7</v>
      </c>
      <c r="E142" t="str">
        <f t="shared" si="2"/>
        <v/>
      </c>
      <c r="AI142" s="68">
        <v>43992</v>
      </c>
      <c r="AK142" s="68">
        <v>43992</v>
      </c>
      <c r="AM142" s="68">
        <v>43992</v>
      </c>
      <c r="AO142" s="68">
        <v>43992</v>
      </c>
      <c r="AQ142" s="68">
        <v>43992</v>
      </c>
      <c r="AS142" s="68">
        <v>43992</v>
      </c>
      <c r="AU142" s="68">
        <v>43992</v>
      </c>
      <c r="AW142" s="68">
        <v>43992</v>
      </c>
      <c r="AY142" s="68">
        <v>43992</v>
      </c>
      <c r="BA142" s="68">
        <v>43992</v>
      </c>
      <c r="BC142" s="68">
        <v>43992</v>
      </c>
      <c r="BE142" s="68">
        <v>43992</v>
      </c>
    </row>
    <row r="143" spans="1:57">
      <c r="A143" s="4" t="s">
        <v>21</v>
      </c>
      <c r="B143" s="3">
        <v>12</v>
      </c>
      <c r="E143" t="str">
        <f t="shared" si="2"/>
        <v/>
      </c>
      <c r="AI143" s="55">
        <v>43992</v>
      </c>
      <c r="AK143" s="55">
        <v>43992</v>
      </c>
      <c r="AM143" s="55">
        <v>43992</v>
      </c>
      <c r="AO143" s="55">
        <v>43992</v>
      </c>
      <c r="AQ143" s="55">
        <v>43992</v>
      </c>
      <c r="AS143" s="55">
        <v>43992</v>
      </c>
      <c r="AU143" s="55">
        <v>43992</v>
      </c>
      <c r="AW143" s="55">
        <v>43992</v>
      </c>
      <c r="AY143" s="55">
        <v>43992</v>
      </c>
      <c r="BA143" s="55">
        <v>43992</v>
      </c>
      <c r="BC143" s="55">
        <v>43992</v>
      </c>
      <c r="BE143" s="55">
        <v>43992</v>
      </c>
    </row>
    <row r="144" spans="1:57">
      <c r="A144" s="4" t="s">
        <v>22</v>
      </c>
      <c r="B144" s="3">
        <v>10</v>
      </c>
      <c r="E144" t="str">
        <f t="shared" si="2"/>
        <v/>
      </c>
      <c r="AI144" s="68">
        <v>43992</v>
      </c>
      <c r="AK144" s="68">
        <v>43992</v>
      </c>
      <c r="AM144" s="68">
        <v>43992</v>
      </c>
      <c r="AO144" s="68">
        <v>43992</v>
      </c>
      <c r="AQ144" s="68">
        <v>43992</v>
      </c>
      <c r="AS144" s="68">
        <v>43992</v>
      </c>
      <c r="AU144" s="68">
        <v>43992</v>
      </c>
      <c r="AW144" s="68">
        <v>43992</v>
      </c>
      <c r="AY144" s="68">
        <v>43992</v>
      </c>
      <c r="BA144" s="68">
        <v>43992</v>
      </c>
      <c r="BC144" s="68">
        <v>43992</v>
      </c>
      <c r="BE144" s="68">
        <v>43992</v>
      </c>
    </row>
    <row r="145" spans="1:57">
      <c r="A145" s="4" t="s">
        <v>23</v>
      </c>
      <c r="B145" s="3">
        <v>8</v>
      </c>
      <c r="E145" t="str">
        <f t="shared" si="2"/>
        <v/>
      </c>
      <c r="AI145" s="55">
        <v>43992</v>
      </c>
      <c r="AK145" s="55">
        <v>43992</v>
      </c>
      <c r="AM145" s="55">
        <v>43992</v>
      </c>
      <c r="AO145" s="55">
        <v>43992</v>
      </c>
      <c r="AQ145" s="55">
        <v>43992</v>
      </c>
      <c r="AS145" s="55">
        <v>43992</v>
      </c>
      <c r="AU145" s="55">
        <v>43992</v>
      </c>
      <c r="AW145" s="55">
        <v>43992</v>
      </c>
      <c r="AY145" s="55">
        <v>43992</v>
      </c>
      <c r="BA145" s="55">
        <v>43992</v>
      </c>
      <c r="BC145" s="55">
        <v>43992</v>
      </c>
      <c r="BE145" s="55">
        <v>43992</v>
      </c>
    </row>
    <row r="146" spans="1:57">
      <c r="A146" s="4" t="s">
        <v>36</v>
      </c>
      <c r="B146" s="3">
        <v>18</v>
      </c>
      <c r="E146" t="str">
        <f t="shared" si="2"/>
        <v/>
      </c>
      <c r="AI146" s="68">
        <v>43992</v>
      </c>
      <c r="AK146" s="68">
        <v>43992</v>
      </c>
      <c r="AM146" s="68">
        <v>43992</v>
      </c>
      <c r="AO146" s="68">
        <v>43992</v>
      </c>
      <c r="AQ146" s="68">
        <v>43992</v>
      </c>
      <c r="AS146" s="68">
        <v>43992</v>
      </c>
      <c r="AU146" s="68">
        <v>43992</v>
      </c>
      <c r="AW146" s="68">
        <v>43992</v>
      </c>
      <c r="AY146" s="68">
        <v>43992</v>
      </c>
      <c r="BA146" s="68">
        <v>43992</v>
      </c>
      <c r="BC146" s="68">
        <v>43992</v>
      </c>
      <c r="BE146" s="68">
        <v>43992</v>
      </c>
    </row>
    <row r="147" spans="1:57">
      <c r="A147" s="4" t="s">
        <v>42</v>
      </c>
      <c r="B147" s="3">
        <v>16</v>
      </c>
      <c r="E147" t="str">
        <f t="shared" si="2"/>
        <v/>
      </c>
      <c r="AI147" s="55">
        <v>43992</v>
      </c>
      <c r="AK147" s="55">
        <v>43992</v>
      </c>
      <c r="AM147" s="55">
        <v>43992</v>
      </c>
      <c r="AO147" s="55">
        <v>43992</v>
      </c>
      <c r="AQ147" s="55">
        <v>43992</v>
      </c>
      <c r="AS147" s="55">
        <v>43992</v>
      </c>
      <c r="AU147" s="55">
        <v>43992</v>
      </c>
      <c r="AW147" s="55">
        <v>43992</v>
      </c>
      <c r="AY147" s="55">
        <v>43992</v>
      </c>
      <c r="BA147" s="55">
        <v>43992</v>
      </c>
      <c r="BC147" s="55">
        <v>43992</v>
      </c>
      <c r="BE147" s="55">
        <v>43992</v>
      </c>
    </row>
    <row r="148" spans="1:57">
      <c r="A148" s="4" t="s">
        <v>43</v>
      </c>
      <c r="B148" s="3">
        <v>10</v>
      </c>
      <c r="E148" t="str">
        <f t="shared" si="2"/>
        <v/>
      </c>
      <c r="AI148" s="68">
        <v>43992</v>
      </c>
      <c r="AK148" s="68">
        <v>43992</v>
      </c>
      <c r="AM148" s="68">
        <v>43992</v>
      </c>
      <c r="AO148" s="68">
        <v>43992</v>
      </c>
      <c r="AQ148" s="68">
        <v>43992</v>
      </c>
      <c r="AS148" s="68">
        <v>43992</v>
      </c>
      <c r="AU148" s="68">
        <v>43992</v>
      </c>
      <c r="AW148" s="68">
        <v>43992</v>
      </c>
      <c r="AY148" s="68">
        <v>43992</v>
      </c>
      <c r="BA148" s="68">
        <v>43992</v>
      </c>
      <c r="BC148" s="68">
        <v>43992</v>
      </c>
      <c r="BE148" s="68">
        <v>43992</v>
      </c>
    </row>
    <row r="149" spans="1:57">
      <c r="A149" s="4" t="s">
        <v>26</v>
      </c>
      <c r="B149" s="3">
        <v>12</v>
      </c>
      <c r="E149" t="str">
        <f t="shared" si="2"/>
        <v/>
      </c>
      <c r="AI149" s="55">
        <v>43992</v>
      </c>
      <c r="AK149" s="55">
        <v>43992</v>
      </c>
      <c r="AM149" s="55">
        <v>43992</v>
      </c>
      <c r="AO149" s="55">
        <v>43992</v>
      </c>
      <c r="AQ149" s="55">
        <v>43992</v>
      </c>
      <c r="AS149" s="55">
        <v>43992</v>
      </c>
      <c r="AU149" s="55">
        <v>43992</v>
      </c>
      <c r="AW149" s="55">
        <v>43992</v>
      </c>
      <c r="AY149" s="55">
        <v>43992</v>
      </c>
      <c r="BA149" s="55">
        <v>43992</v>
      </c>
      <c r="BC149" s="55">
        <v>43992</v>
      </c>
      <c r="BE149" s="55">
        <v>43992</v>
      </c>
    </row>
    <row r="150" spans="1:57">
      <c r="A150" s="4" t="s">
        <v>44</v>
      </c>
      <c r="B150" s="3">
        <v>11</v>
      </c>
      <c r="E150" t="str">
        <f t="shared" si="2"/>
        <v/>
      </c>
      <c r="AI150" s="68">
        <v>43992</v>
      </c>
      <c r="AK150" s="68">
        <v>43992</v>
      </c>
      <c r="AM150" s="68">
        <v>43992</v>
      </c>
      <c r="AO150" s="68">
        <v>43992</v>
      </c>
      <c r="AQ150" s="68">
        <v>43992</v>
      </c>
      <c r="AS150" s="68">
        <v>43992</v>
      </c>
      <c r="AU150" s="68">
        <v>43992</v>
      </c>
      <c r="AW150" s="68">
        <v>43992</v>
      </c>
      <c r="AY150" s="68">
        <v>43992</v>
      </c>
      <c r="BA150" s="68">
        <v>43992</v>
      </c>
      <c r="BC150" s="68">
        <v>43992</v>
      </c>
      <c r="BE150" s="68">
        <v>43992</v>
      </c>
    </row>
    <row r="151" spans="1:57">
      <c r="A151" s="4" t="s">
        <v>37</v>
      </c>
      <c r="B151" s="3">
        <v>8</v>
      </c>
      <c r="E151" t="str">
        <f t="shared" si="2"/>
        <v/>
      </c>
      <c r="AI151" s="55">
        <v>43992</v>
      </c>
      <c r="AK151" s="55">
        <v>43992</v>
      </c>
      <c r="AM151" s="55">
        <v>43992</v>
      </c>
      <c r="AO151" s="55">
        <v>43992</v>
      </c>
      <c r="AQ151" s="55">
        <v>43992</v>
      </c>
      <c r="AS151" s="55">
        <v>43992</v>
      </c>
      <c r="AU151" s="55">
        <v>43992</v>
      </c>
      <c r="AW151" s="55">
        <v>43992</v>
      </c>
      <c r="AY151" s="55">
        <v>43992</v>
      </c>
      <c r="BA151" s="55">
        <v>43992</v>
      </c>
      <c r="BC151" s="55">
        <v>43992</v>
      </c>
      <c r="BE151" s="55">
        <v>43992</v>
      </c>
    </row>
    <row r="152" spans="1:57">
      <c r="A152" s="4" t="s">
        <v>27</v>
      </c>
      <c r="B152" s="3">
        <v>12</v>
      </c>
      <c r="E152" t="str">
        <f t="shared" si="2"/>
        <v/>
      </c>
      <c r="AI152" s="68">
        <v>43992</v>
      </c>
      <c r="AK152" s="68">
        <v>43992</v>
      </c>
      <c r="AM152" s="68">
        <v>43992</v>
      </c>
      <c r="AO152" s="68">
        <v>43992</v>
      </c>
      <c r="AQ152" s="68">
        <v>43992</v>
      </c>
      <c r="AS152" s="68">
        <v>43992</v>
      </c>
      <c r="AU152" s="68">
        <v>43992</v>
      </c>
      <c r="AW152" s="68">
        <v>43992</v>
      </c>
      <c r="AY152" s="68">
        <v>43992</v>
      </c>
      <c r="BA152" s="68">
        <v>43992</v>
      </c>
      <c r="BC152" s="68">
        <v>43992</v>
      </c>
      <c r="BE152" s="68">
        <v>43992</v>
      </c>
    </row>
    <row r="153" spans="1:57">
      <c r="A153" s="4" t="s">
        <v>41</v>
      </c>
      <c r="B153" s="3">
        <v>3</v>
      </c>
      <c r="E153" t="str">
        <f t="shared" si="2"/>
        <v/>
      </c>
      <c r="AI153" s="55">
        <v>43992</v>
      </c>
      <c r="AK153" s="55">
        <v>43992</v>
      </c>
      <c r="AM153" s="55">
        <v>43992</v>
      </c>
      <c r="AO153" s="55">
        <v>43992</v>
      </c>
      <c r="AQ153" s="55">
        <v>43992</v>
      </c>
      <c r="AS153" s="55">
        <v>43992</v>
      </c>
      <c r="AU153" s="55">
        <v>43992</v>
      </c>
      <c r="AW153" s="55">
        <v>43992</v>
      </c>
      <c r="AY153" s="55">
        <v>43992</v>
      </c>
      <c r="BA153" s="55">
        <v>43992</v>
      </c>
      <c r="BC153" s="55">
        <v>43992</v>
      </c>
      <c r="BE153" s="55">
        <v>43992</v>
      </c>
    </row>
    <row r="154" spans="1:57">
      <c r="A154" s="4" t="s">
        <v>32</v>
      </c>
      <c r="B154" s="3">
        <v>4</v>
      </c>
      <c r="E154" t="str">
        <f t="shared" si="2"/>
        <v/>
      </c>
      <c r="AI154" s="68">
        <v>43992</v>
      </c>
      <c r="AK154" s="68">
        <v>43992</v>
      </c>
      <c r="AM154" s="68">
        <v>43992</v>
      </c>
      <c r="AO154" s="68">
        <v>43992</v>
      </c>
      <c r="AQ154" s="68">
        <v>43992</v>
      </c>
      <c r="AS154" s="68">
        <v>43992</v>
      </c>
      <c r="AU154" s="68">
        <v>43992</v>
      </c>
      <c r="AW154" s="68">
        <v>43992</v>
      </c>
      <c r="AY154" s="68">
        <v>43992</v>
      </c>
      <c r="BA154" s="68">
        <v>43992</v>
      </c>
      <c r="BC154" s="68">
        <v>43992</v>
      </c>
      <c r="BE154" s="68">
        <v>43992</v>
      </c>
    </row>
    <row r="155" spans="1:57">
      <c r="A155" s="4" t="s">
        <v>16</v>
      </c>
      <c r="B155" s="3">
        <v>3</v>
      </c>
      <c r="E155">
        <f t="shared" si="2"/>
        <v>3</v>
      </c>
      <c r="AI155" s="55">
        <v>43992</v>
      </c>
      <c r="AK155" s="55">
        <v>43992</v>
      </c>
      <c r="AM155" s="55">
        <v>43992</v>
      </c>
      <c r="AO155" s="55">
        <v>43992</v>
      </c>
      <c r="AQ155" s="55">
        <v>43992</v>
      </c>
      <c r="AS155" s="55">
        <v>43992</v>
      </c>
      <c r="AU155" s="55">
        <v>43992</v>
      </c>
      <c r="AW155" s="55">
        <v>43992</v>
      </c>
      <c r="AY155" s="55">
        <v>43992</v>
      </c>
      <c r="BA155" s="55">
        <v>43992</v>
      </c>
      <c r="BC155" s="55">
        <v>43992</v>
      </c>
      <c r="BE155" s="55">
        <v>43992</v>
      </c>
    </row>
    <row r="156" spans="1:57">
      <c r="A156" s="4" t="s">
        <v>19</v>
      </c>
      <c r="B156" s="3">
        <v>2</v>
      </c>
      <c r="E156" t="str">
        <f t="shared" si="2"/>
        <v/>
      </c>
      <c r="AI156" s="68">
        <v>43992</v>
      </c>
      <c r="AK156" s="68">
        <v>43992</v>
      </c>
      <c r="AM156" s="68">
        <v>43992</v>
      </c>
      <c r="AO156" s="68">
        <v>43992</v>
      </c>
      <c r="AQ156" s="68">
        <v>43992</v>
      </c>
      <c r="AS156" s="68">
        <v>43992</v>
      </c>
      <c r="AU156" s="68">
        <v>43992</v>
      </c>
      <c r="AW156" s="68">
        <v>43992</v>
      </c>
      <c r="AY156" s="68">
        <v>43992</v>
      </c>
      <c r="BA156" s="68">
        <v>43992</v>
      </c>
      <c r="BC156" s="68">
        <v>43992</v>
      </c>
      <c r="BE156" s="68">
        <v>43992</v>
      </c>
    </row>
    <row r="157" spans="1:57">
      <c r="A157" s="4" t="s">
        <v>20</v>
      </c>
      <c r="B157" s="3">
        <v>4</v>
      </c>
      <c r="E157" t="str">
        <f t="shared" si="2"/>
        <v/>
      </c>
      <c r="AI157" s="55">
        <v>43999</v>
      </c>
      <c r="AK157" s="55">
        <v>43999</v>
      </c>
      <c r="AM157" s="55">
        <v>43999</v>
      </c>
      <c r="AO157" s="55">
        <v>43999</v>
      </c>
      <c r="AQ157" s="55">
        <v>43999</v>
      </c>
      <c r="AS157" s="55">
        <v>43999</v>
      </c>
      <c r="AU157" s="55">
        <v>43999</v>
      </c>
      <c r="AW157" s="55">
        <v>43999</v>
      </c>
      <c r="AY157" s="55">
        <v>43999</v>
      </c>
      <c r="BA157" s="55">
        <v>43999</v>
      </c>
      <c r="BC157" s="55">
        <v>43999</v>
      </c>
      <c r="BE157" s="55">
        <v>43999</v>
      </c>
    </row>
    <row r="158" spans="1:57">
      <c r="A158" s="4" t="s">
        <v>35</v>
      </c>
      <c r="B158" s="3">
        <v>4</v>
      </c>
      <c r="E158" t="str">
        <f t="shared" si="2"/>
        <v/>
      </c>
      <c r="AI158" s="68">
        <v>43999</v>
      </c>
      <c r="AK158" s="68">
        <v>43999</v>
      </c>
      <c r="AM158" s="68">
        <v>43999</v>
      </c>
      <c r="AO158" s="68">
        <v>43999</v>
      </c>
      <c r="AQ158" s="68">
        <v>43999</v>
      </c>
      <c r="AS158" s="68">
        <v>43999</v>
      </c>
      <c r="AU158" s="68">
        <v>43999</v>
      </c>
      <c r="AW158" s="68">
        <v>43999</v>
      </c>
      <c r="AY158" s="68">
        <v>43999</v>
      </c>
      <c r="BA158" s="68">
        <v>43999</v>
      </c>
      <c r="BC158" s="68">
        <v>43999</v>
      </c>
      <c r="BE158" s="68">
        <v>43999</v>
      </c>
    </row>
    <row r="159" spans="1:57">
      <c r="A159" s="4" t="s">
        <v>21</v>
      </c>
      <c r="B159" s="3">
        <v>4</v>
      </c>
      <c r="E159" t="str">
        <f t="shared" si="2"/>
        <v/>
      </c>
      <c r="AI159" s="55">
        <v>43999</v>
      </c>
      <c r="AK159" s="55">
        <v>43999</v>
      </c>
      <c r="AM159" s="55">
        <v>43999</v>
      </c>
      <c r="AO159" s="55">
        <v>43999</v>
      </c>
      <c r="AQ159" s="55">
        <v>43999</v>
      </c>
      <c r="AS159" s="55">
        <v>43999</v>
      </c>
      <c r="AU159" s="55">
        <v>43999</v>
      </c>
      <c r="AW159" s="55">
        <v>43999</v>
      </c>
      <c r="AY159" s="55">
        <v>43999</v>
      </c>
      <c r="BA159" s="55">
        <v>43999</v>
      </c>
      <c r="BC159" s="55">
        <v>43999</v>
      </c>
      <c r="BE159" s="55">
        <v>43999</v>
      </c>
    </row>
    <row r="160" spans="1:57">
      <c r="A160" s="4" t="s">
        <v>24</v>
      </c>
      <c r="B160" s="3">
        <v>2</v>
      </c>
      <c r="E160" t="str">
        <f t="shared" si="2"/>
        <v/>
      </c>
      <c r="AI160" s="68">
        <v>43999</v>
      </c>
      <c r="AK160" s="68">
        <v>43999</v>
      </c>
      <c r="AM160" s="68">
        <v>43999</v>
      </c>
      <c r="AO160" s="68">
        <v>43999</v>
      </c>
      <c r="AQ160" s="68">
        <v>43999</v>
      </c>
      <c r="AS160" s="68">
        <v>43999</v>
      </c>
      <c r="AU160" s="68">
        <v>43999</v>
      </c>
      <c r="AW160" s="68">
        <v>43999</v>
      </c>
      <c r="AY160" s="68">
        <v>43999</v>
      </c>
      <c r="BA160" s="68">
        <v>43999</v>
      </c>
      <c r="BC160" s="68">
        <v>43999</v>
      </c>
      <c r="BE160" s="68">
        <v>43999</v>
      </c>
    </row>
    <row r="161" spans="1:57">
      <c r="A161" s="4" t="s">
        <v>26</v>
      </c>
      <c r="B161" s="3">
        <v>2</v>
      </c>
      <c r="E161" t="str">
        <f t="shared" si="2"/>
        <v/>
      </c>
      <c r="AI161" s="55">
        <v>43999</v>
      </c>
      <c r="AK161" s="55">
        <v>43999</v>
      </c>
      <c r="AM161" s="55">
        <v>43999</v>
      </c>
      <c r="AO161" s="55">
        <v>43999</v>
      </c>
      <c r="AQ161" s="55">
        <v>43999</v>
      </c>
      <c r="AS161" s="55">
        <v>43999</v>
      </c>
      <c r="AU161" s="55">
        <v>43999</v>
      </c>
      <c r="AW161" s="55">
        <v>43999</v>
      </c>
      <c r="AY161" s="55">
        <v>43999</v>
      </c>
      <c r="BA161" s="55">
        <v>43999</v>
      </c>
      <c r="BC161" s="55">
        <v>43999</v>
      </c>
      <c r="BE161" s="55">
        <v>43999</v>
      </c>
    </row>
    <row r="162" spans="1:57">
      <c r="A162" s="4" t="s">
        <v>37</v>
      </c>
      <c r="B162" s="3">
        <v>3</v>
      </c>
      <c r="E162" t="str">
        <f t="shared" si="2"/>
        <v/>
      </c>
      <c r="AI162" s="68">
        <v>43999</v>
      </c>
      <c r="AK162" s="68">
        <v>43999</v>
      </c>
      <c r="AM162" s="68">
        <v>43999</v>
      </c>
      <c r="AO162" s="68">
        <v>43999</v>
      </c>
      <c r="AQ162" s="68">
        <v>43999</v>
      </c>
      <c r="AS162" s="68">
        <v>43999</v>
      </c>
      <c r="AU162" s="68">
        <v>43999</v>
      </c>
      <c r="AW162" s="68">
        <v>43999</v>
      </c>
      <c r="AY162" s="68">
        <v>43999</v>
      </c>
      <c r="BA162" s="68">
        <v>43999</v>
      </c>
      <c r="BC162" s="68">
        <v>43999</v>
      </c>
      <c r="BE162" s="68">
        <v>43999</v>
      </c>
    </row>
    <row r="163" spans="1:57">
      <c r="A163" s="4" t="s">
        <v>16</v>
      </c>
      <c r="B163" s="3">
        <v>16</v>
      </c>
      <c r="E163">
        <f t="shared" si="2"/>
        <v>16</v>
      </c>
      <c r="AI163" s="55">
        <v>43999</v>
      </c>
      <c r="AK163" s="55">
        <v>43999</v>
      </c>
      <c r="AM163" s="55">
        <v>43999</v>
      </c>
      <c r="AO163" s="55">
        <v>43999</v>
      </c>
      <c r="AQ163" s="55">
        <v>43999</v>
      </c>
      <c r="AS163" s="55">
        <v>43999</v>
      </c>
      <c r="AU163" s="55">
        <v>43999</v>
      </c>
      <c r="AW163" s="55">
        <v>43999</v>
      </c>
      <c r="AY163" s="55">
        <v>43999</v>
      </c>
      <c r="BA163" s="55">
        <v>43999</v>
      </c>
      <c r="BC163" s="55">
        <v>43999</v>
      </c>
      <c r="BE163" s="55">
        <v>43999</v>
      </c>
    </row>
    <row r="164" spans="1:57">
      <c r="A164" s="4" t="s">
        <v>18</v>
      </c>
      <c r="B164" s="3">
        <v>14</v>
      </c>
      <c r="E164" t="str">
        <f t="shared" si="2"/>
        <v/>
      </c>
      <c r="AI164" s="68">
        <v>43999</v>
      </c>
      <c r="AK164" s="68">
        <v>43999</v>
      </c>
      <c r="AM164" s="68">
        <v>43999</v>
      </c>
      <c r="AO164" s="68">
        <v>43999</v>
      </c>
      <c r="AQ164" s="68">
        <v>43999</v>
      </c>
      <c r="AS164" s="68">
        <v>43999</v>
      </c>
      <c r="AU164" s="68">
        <v>43999</v>
      </c>
      <c r="AW164" s="68">
        <v>43999</v>
      </c>
      <c r="AY164" s="68">
        <v>43999</v>
      </c>
      <c r="BA164" s="68">
        <v>43999</v>
      </c>
      <c r="BC164" s="68">
        <v>43999</v>
      </c>
      <c r="BE164" s="68">
        <v>43999</v>
      </c>
    </row>
    <row r="165" spans="1:57">
      <c r="A165" s="4" t="s">
        <v>20</v>
      </c>
      <c r="B165" s="3">
        <v>4</v>
      </c>
      <c r="E165" t="str">
        <f t="shared" si="2"/>
        <v/>
      </c>
      <c r="AI165" s="55">
        <v>43999</v>
      </c>
      <c r="AK165" s="55">
        <v>43999</v>
      </c>
      <c r="AM165" s="55">
        <v>43999</v>
      </c>
      <c r="AO165" s="55">
        <v>43999</v>
      </c>
      <c r="AQ165" s="55">
        <v>43999</v>
      </c>
      <c r="AS165" s="55">
        <v>43999</v>
      </c>
      <c r="AU165" s="55">
        <v>43999</v>
      </c>
      <c r="AW165" s="55">
        <v>43999</v>
      </c>
      <c r="AY165" s="55">
        <v>43999</v>
      </c>
      <c r="BA165" s="55">
        <v>43999</v>
      </c>
      <c r="BC165" s="55">
        <v>43999</v>
      </c>
      <c r="BE165" s="55">
        <v>43999</v>
      </c>
    </row>
    <row r="166" spans="1:57">
      <c r="A166" s="4" t="s">
        <v>33</v>
      </c>
      <c r="B166" s="3">
        <v>9</v>
      </c>
      <c r="E166" t="str">
        <f t="shared" si="2"/>
        <v/>
      </c>
      <c r="AI166" s="68">
        <v>43999</v>
      </c>
      <c r="AK166" s="68">
        <v>43999</v>
      </c>
      <c r="AM166" s="68">
        <v>43999</v>
      </c>
      <c r="AO166" s="68">
        <v>43999</v>
      </c>
      <c r="AQ166" s="68">
        <v>43999</v>
      </c>
      <c r="AS166" s="68">
        <v>43999</v>
      </c>
      <c r="AU166" s="68">
        <v>43999</v>
      </c>
      <c r="AW166" s="68">
        <v>43999</v>
      </c>
      <c r="AY166" s="68">
        <v>43999</v>
      </c>
      <c r="BA166" s="68">
        <v>43999</v>
      </c>
      <c r="BC166" s="68">
        <v>43999</v>
      </c>
      <c r="BE166" s="68">
        <v>43999</v>
      </c>
    </row>
    <row r="167" spans="1:57">
      <c r="A167" s="4" t="s">
        <v>35</v>
      </c>
      <c r="B167" s="3">
        <v>11</v>
      </c>
      <c r="E167" t="str">
        <f t="shared" si="2"/>
        <v/>
      </c>
      <c r="AI167" s="55">
        <v>43999</v>
      </c>
      <c r="AK167" s="55">
        <v>43999</v>
      </c>
      <c r="AM167" s="55">
        <v>43999</v>
      </c>
      <c r="AO167" s="55">
        <v>43999</v>
      </c>
      <c r="AQ167" s="55">
        <v>43999</v>
      </c>
      <c r="AS167" s="55">
        <v>43999</v>
      </c>
      <c r="AU167" s="55">
        <v>43999</v>
      </c>
      <c r="AW167" s="55">
        <v>43999</v>
      </c>
      <c r="AY167" s="55">
        <v>43999</v>
      </c>
      <c r="BA167" s="55">
        <v>43999</v>
      </c>
      <c r="BC167" s="55">
        <v>43999</v>
      </c>
      <c r="BE167" s="55">
        <v>43999</v>
      </c>
    </row>
    <row r="168" spans="1:57">
      <c r="A168" s="4" t="s">
        <v>21</v>
      </c>
      <c r="B168" s="3">
        <v>16</v>
      </c>
      <c r="E168" t="str">
        <f t="shared" si="2"/>
        <v/>
      </c>
      <c r="AI168" s="68">
        <v>43999</v>
      </c>
      <c r="AK168" s="68">
        <v>43999</v>
      </c>
      <c r="AM168" s="68">
        <v>43999</v>
      </c>
      <c r="AO168" s="68">
        <v>43999</v>
      </c>
      <c r="AQ168" s="68">
        <v>43999</v>
      </c>
      <c r="AS168" s="68">
        <v>43999</v>
      </c>
      <c r="AU168" s="68">
        <v>43999</v>
      </c>
      <c r="AW168" s="68">
        <v>43999</v>
      </c>
      <c r="AY168" s="68">
        <v>43999</v>
      </c>
      <c r="BA168" s="68">
        <v>43999</v>
      </c>
      <c r="BC168" s="68">
        <v>43999</v>
      </c>
      <c r="BE168" s="68">
        <v>43999</v>
      </c>
    </row>
    <row r="169" spans="1:57">
      <c r="A169" s="4" t="s">
        <v>22</v>
      </c>
      <c r="B169" s="3">
        <v>15</v>
      </c>
      <c r="E169" t="str">
        <f t="shared" si="2"/>
        <v/>
      </c>
      <c r="AI169" s="55">
        <v>43999</v>
      </c>
      <c r="AK169" s="55">
        <v>43999</v>
      </c>
      <c r="AM169" s="55">
        <v>43999</v>
      </c>
      <c r="AO169" s="55">
        <v>43999</v>
      </c>
      <c r="AQ169" s="55">
        <v>43999</v>
      </c>
      <c r="AS169" s="55">
        <v>43999</v>
      </c>
      <c r="AU169" s="55">
        <v>43999</v>
      </c>
      <c r="AW169" s="55">
        <v>43999</v>
      </c>
      <c r="AY169" s="55">
        <v>43999</v>
      </c>
      <c r="BA169" s="55">
        <v>43999</v>
      </c>
      <c r="BC169" s="55">
        <v>43999</v>
      </c>
      <c r="BE169" s="55">
        <v>43999</v>
      </c>
    </row>
    <row r="170" spans="1:57">
      <c r="A170" s="4" t="s">
        <v>23</v>
      </c>
      <c r="B170" s="3">
        <v>10</v>
      </c>
      <c r="E170" t="str">
        <f t="shared" si="2"/>
        <v/>
      </c>
      <c r="AI170" s="68">
        <v>43999</v>
      </c>
      <c r="AK170" s="68">
        <v>43999</v>
      </c>
      <c r="AM170" s="68">
        <v>43999</v>
      </c>
      <c r="AO170" s="68">
        <v>43999</v>
      </c>
      <c r="AQ170" s="68">
        <v>43999</v>
      </c>
      <c r="AS170" s="68">
        <v>43999</v>
      </c>
      <c r="AU170" s="68">
        <v>43999</v>
      </c>
      <c r="AW170" s="68">
        <v>43999</v>
      </c>
      <c r="AY170" s="68">
        <v>43999</v>
      </c>
      <c r="BA170" s="68">
        <v>43999</v>
      </c>
      <c r="BC170" s="68">
        <v>43999</v>
      </c>
      <c r="BE170" s="68">
        <v>43999</v>
      </c>
    </row>
    <row r="171" spans="1:57">
      <c r="A171" s="4" t="s">
        <v>43</v>
      </c>
      <c r="B171" s="3">
        <v>9</v>
      </c>
      <c r="E171" t="str">
        <f t="shared" si="2"/>
        <v/>
      </c>
      <c r="AI171" s="55">
        <v>43999</v>
      </c>
      <c r="AK171" s="55">
        <v>43999</v>
      </c>
      <c r="AM171" s="55">
        <v>43999</v>
      </c>
      <c r="AO171" s="55">
        <v>43999</v>
      </c>
      <c r="AQ171" s="55">
        <v>43999</v>
      </c>
      <c r="AS171" s="55">
        <v>43999</v>
      </c>
      <c r="AU171" s="55">
        <v>43999</v>
      </c>
      <c r="AW171" s="55">
        <v>43999</v>
      </c>
      <c r="AY171" s="55">
        <v>43999</v>
      </c>
      <c r="BA171" s="55">
        <v>43999</v>
      </c>
      <c r="BC171" s="55">
        <v>43999</v>
      </c>
      <c r="BE171" s="55">
        <v>43999</v>
      </c>
    </row>
    <row r="172" spans="1:57">
      <c r="A172" s="4" t="s">
        <v>44</v>
      </c>
      <c r="B172" s="3">
        <v>23</v>
      </c>
      <c r="E172" t="str">
        <f t="shared" si="2"/>
        <v/>
      </c>
      <c r="AI172" s="68">
        <v>43999</v>
      </c>
      <c r="AK172" s="68">
        <v>43999</v>
      </c>
      <c r="AM172" s="68">
        <v>43999</v>
      </c>
      <c r="AO172" s="68">
        <v>43999</v>
      </c>
      <c r="AQ172" s="68">
        <v>43999</v>
      </c>
      <c r="AS172" s="68">
        <v>43999</v>
      </c>
      <c r="AU172" s="68">
        <v>43999</v>
      </c>
      <c r="AW172" s="68">
        <v>43999</v>
      </c>
      <c r="AY172" s="68">
        <v>43999</v>
      </c>
      <c r="BA172" s="68">
        <v>43999</v>
      </c>
      <c r="BC172" s="68">
        <v>43999</v>
      </c>
      <c r="BE172" s="68">
        <v>43999</v>
      </c>
    </row>
    <row r="173" spans="1:57">
      <c r="A173" s="4" t="s">
        <v>32</v>
      </c>
      <c r="B173" s="3">
        <v>19</v>
      </c>
      <c r="E173" t="str">
        <f t="shared" si="2"/>
        <v/>
      </c>
      <c r="AI173" s="55">
        <v>43999</v>
      </c>
      <c r="AK173" s="55">
        <v>43999</v>
      </c>
      <c r="AM173" s="55">
        <v>43999</v>
      </c>
      <c r="AO173" s="55">
        <v>43999</v>
      </c>
      <c r="AQ173" s="55">
        <v>43999</v>
      </c>
      <c r="AS173" s="55">
        <v>43999</v>
      </c>
      <c r="AU173" s="55">
        <v>43999</v>
      </c>
      <c r="AW173" s="55">
        <v>43999</v>
      </c>
      <c r="AY173" s="55">
        <v>43999</v>
      </c>
      <c r="BA173" s="55">
        <v>43999</v>
      </c>
      <c r="BC173" s="55">
        <v>43999</v>
      </c>
      <c r="BE173" s="55">
        <v>43999</v>
      </c>
    </row>
    <row r="174" spans="1:57">
      <c r="A174" s="4" t="s">
        <v>18</v>
      </c>
      <c r="B174" s="3">
        <v>13</v>
      </c>
      <c r="E174" t="str">
        <f t="shared" si="2"/>
        <v/>
      </c>
      <c r="AI174" s="68">
        <v>44001</v>
      </c>
      <c r="AK174" s="68">
        <v>44001</v>
      </c>
      <c r="AM174" s="68">
        <v>44001</v>
      </c>
      <c r="AO174" s="68">
        <v>44001</v>
      </c>
      <c r="AQ174" s="68">
        <v>44001</v>
      </c>
      <c r="AS174" s="68">
        <v>44001</v>
      </c>
      <c r="AU174" s="68">
        <v>44001</v>
      </c>
      <c r="AW174" s="68">
        <v>44001</v>
      </c>
      <c r="AY174" s="68">
        <v>44001</v>
      </c>
      <c r="BA174" s="68">
        <v>44001</v>
      </c>
      <c r="BC174" s="68">
        <v>44001</v>
      </c>
      <c r="BE174" s="68">
        <v>44001</v>
      </c>
    </row>
    <row r="175" spans="1:57">
      <c r="A175" s="4" t="s">
        <v>33</v>
      </c>
      <c r="B175" s="3">
        <v>8</v>
      </c>
      <c r="E175" t="str">
        <f t="shared" si="2"/>
        <v/>
      </c>
      <c r="AI175" s="55">
        <v>44001</v>
      </c>
      <c r="AK175" s="55">
        <v>44001</v>
      </c>
      <c r="AM175" s="55">
        <v>44001</v>
      </c>
      <c r="AO175" s="55">
        <v>44001</v>
      </c>
      <c r="AQ175" s="55">
        <v>44001</v>
      </c>
      <c r="AS175" s="55">
        <v>44001</v>
      </c>
      <c r="AU175" s="55">
        <v>44001</v>
      </c>
      <c r="AW175" s="55">
        <v>44001</v>
      </c>
      <c r="AY175" s="55">
        <v>44001</v>
      </c>
      <c r="BA175" s="55">
        <v>44001</v>
      </c>
      <c r="BC175" s="55">
        <v>44001</v>
      </c>
      <c r="BE175" s="55">
        <v>44001</v>
      </c>
    </row>
    <row r="176" spans="1:57">
      <c r="A176" s="4" t="s">
        <v>35</v>
      </c>
      <c r="B176" s="3">
        <v>14</v>
      </c>
      <c r="E176" t="str">
        <f t="shared" si="2"/>
        <v/>
      </c>
      <c r="AI176" s="68">
        <v>44001</v>
      </c>
      <c r="AK176" s="68">
        <v>44001</v>
      </c>
      <c r="AM176" s="68">
        <v>44001</v>
      </c>
      <c r="AO176" s="68">
        <v>44001</v>
      </c>
      <c r="AQ176" s="68">
        <v>44001</v>
      </c>
      <c r="AS176" s="68">
        <v>44001</v>
      </c>
      <c r="AU176" s="68">
        <v>44001</v>
      </c>
      <c r="AW176" s="68">
        <v>44001</v>
      </c>
      <c r="AY176" s="68">
        <v>44001</v>
      </c>
      <c r="BA176" s="68">
        <v>44001</v>
      </c>
      <c r="BC176" s="68">
        <v>44001</v>
      </c>
      <c r="BE176" s="68">
        <v>44001</v>
      </c>
    </row>
    <row r="177" spans="1:57">
      <c r="A177" s="4" t="s">
        <v>23</v>
      </c>
      <c r="B177" s="3">
        <v>16</v>
      </c>
      <c r="E177" t="str">
        <f t="shared" si="2"/>
        <v/>
      </c>
      <c r="AI177" s="55">
        <v>44001</v>
      </c>
      <c r="AK177" s="55">
        <v>44001</v>
      </c>
      <c r="AM177" s="55">
        <v>44001</v>
      </c>
      <c r="AO177" s="55">
        <v>44001</v>
      </c>
      <c r="AQ177" s="55">
        <v>44001</v>
      </c>
      <c r="AS177" s="55">
        <v>44001</v>
      </c>
      <c r="AU177" s="55">
        <v>44001</v>
      </c>
      <c r="AW177" s="55">
        <v>44001</v>
      </c>
      <c r="AY177" s="55">
        <v>44001</v>
      </c>
      <c r="BA177" s="55">
        <v>44001</v>
      </c>
      <c r="BC177" s="55">
        <v>44001</v>
      </c>
      <c r="BE177" s="55">
        <v>44001</v>
      </c>
    </row>
    <row r="178" spans="1:57">
      <c r="A178" s="4" t="s">
        <v>36</v>
      </c>
      <c r="B178" s="3">
        <v>2</v>
      </c>
      <c r="E178" t="str">
        <f t="shared" si="2"/>
        <v/>
      </c>
      <c r="AI178" s="68">
        <v>44001</v>
      </c>
      <c r="AK178" s="68">
        <v>44001</v>
      </c>
      <c r="AM178" s="68">
        <v>44001</v>
      </c>
      <c r="AO178" s="68">
        <v>44001</v>
      </c>
      <c r="AQ178" s="68">
        <v>44001</v>
      </c>
      <c r="AS178" s="68">
        <v>44001</v>
      </c>
      <c r="AU178" s="68">
        <v>44001</v>
      </c>
      <c r="AW178" s="68">
        <v>44001</v>
      </c>
      <c r="AY178" s="68">
        <v>44001</v>
      </c>
      <c r="BA178" s="68">
        <v>44001</v>
      </c>
      <c r="BC178" s="68">
        <v>44001</v>
      </c>
      <c r="BE178" s="68">
        <v>44001</v>
      </c>
    </row>
    <row r="179" spans="1:57">
      <c r="A179" s="4" t="s">
        <v>43</v>
      </c>
      <c r="B179" s="3">
        <v>6</v>
      </c>
      <c r="E179" t="str">
        <f t="shared" si="2"/>
        <v/>
      </c>
      <c r="AI179" s="55">
        <v>44001</v>
      </c>
      <c r="AK179" s="55">
        <v>44001</v>
      </c>
      <c r="AM179" s="55">
        <v>44001</v>
      </c>
      <c r="AO179" s="55">
        <v>44001</v>
      </c>
      <c r="AQ179" s="55">
        <v>44001</v>
      </c>
      <c r="AS179" s="55">
        <v>44001</v>
      </c>
      <c r="AU179" s="55">
        <v>44001</v>
      </c>
      <c r="AW179" s="55">
        <v>44001</v>
      </c>
      <c r="AY179" s="55">
        <v>44001</v>
      </c>
      <c r="BA179" s="55">
        <v>44001</v>
      </c>
      <c r="BC179" s="55">
        <v>44001</v>
      </c>
      <c r="BE179" s="55">
        <v>44001</v>
      </c>
    </row>
    <row r="180" spans="1:57">
      <c r="A180" s="4" t="s">
        <v>37</v>
      </c>
      <c r="B180" s="3">
        <v>12</v>
      </c>
      <c r="E180" t="str">
        <f t="shared" si="2"/>
        <v/>
      </c>
      <c r="AI180" s="68">
        <v>44001</v>
      </c>
      <c r="AK180" s="68">
        <v>44001</v>
      </c>
      <c r="AM180" s="68">
        <v>44001</v>
      </c>
      <c r="AO180" s="68">
        <v>44001</v>
      </c>
      <c r="AQ180" s="68">
        <v>44001</v>
      </c>
      <c r="AS180" s="68">
        <v>44001</v>
      </c>
      <c r="AU180" s="68">
        <v>44001</v>
      </c>
      <c r="AW180" s="68">
        <v>44001</v>
      </c>
      <c r="AY180" s="68">
        <v>44001</v>
      </c>
      <c r="BA180" s="68">
        <v>44001</v>
      </c>
      <c r="BC180" s="68">
        <v>44001</v>
      </c>
      <c r="BE180" s="68">
        <v>44001</v>
      </c>
    </row>
    <row r="181" spans="1:57">
      <c r="A181" s="4" t="s">
        <v>41</v>
      </c>
      <c r="B181" s="3">
        <v>24</v>
      </c>
      <c r="E181" t="str">
        <f t="shared" si="2"/>
        <v/>
      </c>
      <c r="AI181" s="55">
        <v>44001</v>
      </c>
      <c r="AK181" s="55">
        <v>44001</v>
      </c>
      <c r="AM181" s="55">
        <v>44001</v>
      </c>
      <c r="AO181" s="55">
        <v>44001</v>
      </c>
      <c r="AQ181" s="55">
        <v>44001</v>
      </c>
      <c r="AS181" s="55">
        <v>44001</v>
      </c>
      <c r="AU181" s="55">
        <v>44001</v>
      </c>
      <c r="AW181" s="55">
        <v>44001</v>
      </c>
      <c r="AY181" s="55">
        <v>44001</v>
      </c>
      <c r="BA181" s="55">
        <v>44001</v>
      </c>
      <c r="BC181" s="55">
        <v>44001</v>
      </c>
      <c r="BE181" s="55">
        <v>44001</v>
      </c>
    </row>
    <row r="182" spans="1:57">
      <c r="A182" s="4" t="s">
        <v>16</v>
      </c>
      <c r="B182" s="3">
        <v>12</v>
      </c>
      <c r="E182">
        <f t="shared" si="2"/>
        <v>12</v>
      </c>
      <c r="AI182" s="68">
        <v>44001</v>
      </c>
      <c r="AK182" s="68">
        <v>44001</v>
      </c>
      <c r="AM182" s="68">
        <v>44001</v>
      </c>
      <c r="AO182" s="68">
        <v>44001</v>
      </c>
      <c r="AQ182" s="68">
        <v>44001</v>
      </c>
      <c r="AS182" s="68">
        <v>44001</v>
      </c>
      <c r="AU182" s="68">
        <v>44001</v>
      </c>
      <c r="AW182" s="68">
        <v>44001</v>
      </c>
      <c r="AY182" s="68">
        <v>44001</v>
      </c>
      <c r="BA182" s="68">
        <v>44001</v>
      </c>
      <c r="BC182" s="68">
        <v>44001</v>
      </c>
      <c r="BE182" s="68">
        <v>44001</v>
      </c>
    </row>
    <row r="183" spans="1:57">
      <c r="A183" s="4" t="s">
        <v>18</v>
      </c>
      <c r="B183" s="3">
        <v>3</v>
      </c>
      <c r="E183" t="str">
        <f t="shared" si="2"/>
        <v/>
      </c>
      <c r="AI183" s="55">
        <v>44001</v>
      </c>
      <c r="AK183" s="55">
        <v>44001</v>
      </c>
      <c r="AM183" s="55">
        <v>44001</v>
      </c>
      <c r="AO183" s="55">
        <v>44001</v>
      </c>
      <c r="AQ183" s="55">
        <v>44001</v>
      </c>
      <c r="AS183" s="55">
        <v>44001</v>
      </c>
      <c r="AU183" s="55">
        <v>44001</v>
      </c>
      <c r="AW183" s="55">
        <v>44001</v>
      </c>
      <c r="AY183" s="55">
        <v>44001</v>
      </c>
      <c r="BA183" s="55">
        <v>44001</v>
      </c>
      <c r="BC183" s="55">
        <v>44001</v>
      </c>
      <c r="BE183" s="55">
        <v>44001</v>
      </c>
    </row>
    <row r="184" spans="1:57">
      <c r="A184" s="4" t="s">
        <v>20</v>
      </c>
      <c r="B184" s="3">
        <v>2</v>
      </c>
      <c r="E184" t="str">
        <f t="shared" si="2"/>
        <v/>
      </c>
      <c r="AI184" s="68">
        <v>44001</v>
      </c>
      <c r="AK184" s="68">
        <v>44001</v>
      </c>
      <c r="AM184" s="68">
        <v>44001</v>
      </c>
      <c r="AO184" s="68">
        <v>44001</v>
      </c>
      <c r="AQ184" s="68">
        <v>44001</v>
      </c>
      <c r="AS184" s="68">
        <v>44001</v>
      </c>
      <c r="AU184" s="68">
        <v>44001</v>
      </c>
      <c r="AW184" s="68">
        <v>44001</v>
      </c>
      <c r="AY184" s="68">
        <v>44001</v>
      </c>
      <c r="BA184" s="68">
        <v>44001</v>
      </c>
      <c r="BC184" s="68">
        <v>44001</v>
      </c>
      <c r="BE184" s="68">
        <v>44001</v>
      </c>
    </row>
    <row r="185" spans="1:57">
      <c r="A185" s="4" t="s">
        <v>33</v>
      </c>
      <c r="B185" s="3">
        <v>11</v>
      </c>
      <c r="E185" t="str">
        <f t="shared" si="2"/>
        <v/>
      </c>
      <c r="AI185" s="55">
        <v>44001</v>
      </c>
      <c r="AK185" s="55">
        <v>44001</v>
      </c>
      <c r="AM185" s="55">
        <v>44001</v>
      </c>
      <c r="AO185" s="55">
        <v>44001</v>
      </c>
      <c r="AQ185" s="55">
        <v>44001</v>
      </c>
      <c r="AS185" s="55">
        <v>44001</v>
      </c>
      <c r="AU185" s="55">
        <v>44001</v>
      </c>
      <c r="AW185" s="55">
        <v>44001</v>
      </c>
      <c r="AY185" s="55">
        <v>44001</v>
      </c>
      <c r="BA185" s="55">
        <v>44001</v>
      </c>
      <c r="BC185" s="55">
        <v>44001</v>
      </c>
      <c r="BE185" s="55">
        <v>44001</v>
      </c>
    </row>
    <row r="186" spans="1:57">
      <c r="A186" s="4" t="s">
        <v>35</v>
      </c>
      <c r="B186" s="3">
        <v>5</v>
      </c>
      <c r="E186" t="str">
        <f t="shared" si="2"/>
        <v/>
      </c>
      <c r="AI186" s="68">
        <v>44001</v>
      </c>
      <c r="AK186" s="68">
        <v>44001</v>
      </c>
      <c r="AM186" s="68">
        <v>44001</v>
      </c>
      <c r="AO186" s="68">
        <v>44001</v>
      </c>
      <c r="AQ186" s="68">
        <v>44001</v>
      </c>
      <c r="AS186" s="68">
        <v>44001</v>
      </c>
      <c r="AU186" s="68">
        <v>44001</v>
      </c>
      <c r="AW186" s="68">
        <v>44001</v>
      </c>
      <c r="AY186" s="68">
        <v>44001</v>
      </c>
      <c r="BA186" s="68">
        <v>44001</v>
      </c>
      <c r="BC186" s="68">
        <v>44001</v>
      </c>
      <c r="BE186" s="68">
        <v>44001</v>
      </c>
    </row>
    <row r="187" spans="1:57">
      <c r="A187" s="4" t="s">
        <v>21</v>
      </c>
      <c r="B187" s="3">
        <v>9</v>
      </c>
      <c r="E187" t="str">
        <f t="shared" si="2"/>
        <v/>
      </c>
      <c r="AI187" s="55">
        <v>44001</v>
      </c>
      <c r="AK187" s="55">
        <v>44001</v>
      </c>
      <c r="AM187" s="55">
        <v>44001</v>
      </c>
      <c r="AO187" s="55">
        <v>44001</v>
      </c>
      <c r="AQ187" s="55">
        <v>44001</v>
      </c>
      <c r="AS187" s="55">
        <v>44001</v>
      </c>
      <c r="AU187" s="55">
        <v>44001</v>
      </c>
      <c r="AW187" s="55">
        <v>44001</v>
      </c>
      <c r="AY187" s="55">
        <v>44001</v>
      </c>
      <c r="BA187" s="55">
        <v>44001</v>
      </c>
      <c r="BC187" s="55">
        <v>44001</v>
      </c>
      <c r="BE187" s="55">
        <v>44001</v>
      </c>
    </row>
    <row r="188" spans="1:57">
      <c r="A188" s="4" t="s">
        <v>22</v>
      </c>
      <c r="B188" s="3">
        <v>6</v>
      </c>
      <c r="E188" t="str">
        <f t="shared" si="2"/>
        <v/>
      </c>
      <c r="AI188" s="68">
        <v>44001</v>
      </c>
      <c r="AK188" s="68">
        <v>44001</v>
      </c>
      <c r="AM188" s="68">
        <v>44001</v>
      </c>
      <c r="AO188" s="68">
        <v>44001</v>
      </c>
      <c r="AQ188" s="68">
        <v>44001</v>
      </c>
      <c r="AS188" s="68">
        <v>44001</v>
      </c>
      <c r="AU188" s="68">
        <v>44001</v>
      </c>
      <c r="AW188" s="68">
        <v>44001</v>
      </c>
      <c r="AY188" s="68">
        <v>44001</v>
      </c>
      <c r="BA188" s="68">
        <v>44001</v>
      </c>
      <c r="BC188" s="68">
        <v>44001</v>
      </c>
      <c r="BE188" s="68">
        <v>44001</v>
      </c>
    </row>
    <row r="189" spans="1:57">
      <c r="A189" s="4" t="s">
        <v>23</v>
      </c>
      <c r="B189" s="3">
        <v>13</v>
      </c>
      <c r="E189" t="str">
        <f t="shared" si="2"/>
        <v/>
      </c>
      <c r="AI189" s="55">
        <v>44014</v>
      </c>
      <c r="AK189" s="55">
        <v>44014</v>
      </c>
      <c r="AM189" s="55">
        <v>44014</v>
      </c>
      <c r="AO189" s="55">
        <v>44014</v>
      </c>
      <c r="AQ189" s="55">
        <v>44014</v>
      </c>
      <c r="AS189" s="55">
        <v>44014</v>
      </c>
      <c r="AU189" s="55">
        <v>44014</v>
      </c>
      <c r="AW189" s="55">
        <v>44014</v>
      </c>
      <c r="AY189" s="55">
        <v>44014</v>
      </c>
      <c r="BA189" s="55">
        <v>44014</v>
      </c>
      <c r="BC189" s="55">
        <v>44014</v>
      </c>
      <c r="BE189" s="55">
        <v>44014</v>
      </c>
    </row>
    <row r="190" spans="1:57">
      <c r="A190" s="4" t="s">
        <v>36</v>
      </c>
      <c r="B190" s="3">
        <v>16</v>
      </c>
      <c r="E190" t="str">
        <f t="shared" si="2"/>
        <v/>
      </c>
      <c r="AI190" s="68">
        <v>44014</v>
      </c>
      <c r="AK190" s="68">
        <v>44014</v>
      </c>
      <c r="AM190" s="68">
        <v>44014</v>
      </c>
      <c r="AO190" s="68">
        <v>44014</v>
      </c>
      <c r="AQ190" s="68">
        <v>44014</v>
      </c>
      <c r="AS190" s="68">
        <v>44014</v>
      </c>
      <c r="AU190" s="68">
        <v>44014</v>
      </c>
      <c r="AW190" s="68">
        <v>44014</v>
      </c>
      <c r="AY190" s="68">
        <v>44014</v>
      </c>
      <c r="BA190" s="68">
        <v>44014</v>
      </c>
      <c r="BC190" s="68">
        <v>44014</v>
      </c>
      <c r="BE190" s="68">
        <v>44014</v>
      </c>
    </row>
    <row r="191" spans="1:57">
      <c r="A191" s="4" t="s">
        <v>25</v>
      </c>
      <c r="B191" s="3">
        <v>2</v>
      </c>
      <c r="E191" t="str">
        <f t="shared" si="2"/>
        <v/>
      </c>
      <c r="AI191" s="55">
        <v>44014</v>
      </c>
      <c r="AK191" s="55">
        <v>44014</v>
      </c>
      <c r="AM191" s="55">
        <v>44014</v>
      </c>
      <c r="AO191" s="55">
        <v>44014</v>
      </c>
      <c r="AQ191" s="55">
        <v>44014</v>
      </c>
      <c r="AS191" s="55">
        <v>44014</v>
      </c>
      <c r="AU191" s="55">
        <v>44014</v>
      </c>
      <c r="AW191" s="55">
        <v>44014</v>
      </c>
      <c r="AY191" s="55">
        <v>44014</v>
      </c>
      <c r="BA191" s="55">
        <v>44014</v>
      </c>
      <c r="BC191" s="55">
        <v>44014</v>
      </c>
      <c r="BE191" s="55">
        <v>44014</v>
      </c>
    </row>
    <row r="192" spans="1:57">
      <c r="A192" s="4" t="s">
        <v>26</v>
      </c>
      <c r="B192" s="3">
        <v>11</v>
      </c>
      <c r="E192" t="str">
        <f t="shared" si="2"/>
        <v/>
      </c>
      <c r="AI192" s="68">
        <v>44014</v>
      </c>
      <c r="AK192" s="68">
        <v>44014</v>
      </c>
      <c r="AM192" s="68">
        <v>44014</v>
      </c>
      <c r="AO192" s="68">
        <v>44014</v>
      </c>
      <c r="AQ192" s="68">
        <v>44014</v>
      </c>
      <c r="AS192" s="68">
        <v>44014</v>
      </c>
      <c r="AU192" s="68">
        <v>44014</v>
      </c>
      <c r="AW192" s="68">
        <v>44014</v>
      </c>
      <c r="AY192" s="68">
        <v>44014</v>
      </c>
      <c r="BA192" s="68">
        <v>44014</v>
      </c>
      <c r="BC192" s="68">
        <v>44014</v>
      </c>
      <c r="BE192" s="68">
        <v>44014</v>
      </c>
    </row>
    <row r="193" spans="1:57">
      <c r="A193" s="4" t="s">
        <v>44</v>
      </c>
      <c r="B193" s="3">
        <v>7</v>
      </c>
      <c r="E193" t="str">
        <f t="shared" si="2"/>
        <v/>
      </c>
      <c r="AI193" s="55">
        <v>44014</v>
      </c>
      <c r="AK193" s="55">
        <v>44014</v>
      </c>
      <c r="AM193" s="55">
        <v>44014</v>
      </c>
      <c r="AO193" s="55">
        <v>44014</v>
      </c>
      <c r="AQ193" s="55">
        <v>44014</v>
      </c>
      <c r="AS193" s="55">
        <v>44014</v>
      </c>
      <c r="AU193" s="55">
        <v>44014</v>
      </c>
      <c r="AW193" s="55">
        <v>44014</v>
      </c>
      <c r="AY193" s="55">
        <v>44014</v>
      </c>
      <c r="BA193" s="55">
        <v>44014</v>
      </c>
      <c r="BC193" s="55">
        <v>44014</v>
      </c>
      <c r="BE193" s="55">
        <v>44014</v>
      </c>
    </row>
    <row r="194" spans="1:57">
      <c r="A194" s="4" t="s">
        <v>37</v>
      </c>
      <c r="B194" s="3">
        <v>20</v>
      </c>
      <c r="E194" t="str">
        <f t="shared" ref="E194:E257" si="3">IF(A194=E$1, B194, "")</f>
        <v/>
      </c>
      <c r="AI194" s="68">
        <v>44014</v>
      </c>
      <c r="AK194" s="68">
        <v>44014</v>
      </c>
      <c r="AM194" s="68">
        <v>44014</v>
      </c>
      <c r="AO194" s="68">
        <v>44014</v>
      </c>
      <c r="AQ194" s="68">
        <v>44014</v>
      </c>
      <c r="AS194" s="68">
        <v>44014</v>
      </c>
      <c r="AU194" s="68">
        <v>44014</v>
      </c>
      <c r="AW194" s="68">
        <v>44014</v>
      </c>
      <c r="AY194" s="68">
        <v>44014</v>
      </c>
      <c r="BA194" s="68">
        <v>44014</v>
      </c>
      <c r="BC194" s="68">
        <v>44014</v>
      </c>
      <c r="BE194" s="68">
        <v>44014</v>
      </c>
    </row>
    <row r="195" spans="1:57">
      <c r="A195" s="4" t="s">
        <v>27</v>
      </c>
      <c r="B195" s="3">
        <v>14</v>
      </c>
      <c r="E195" t="str">
        <f t="shared" si="3"/>
        <v/>
      </c>
      <c r="AI195" s="55">
        <v>44014</v>
      </c>
      <c r="AK195" s="55">
        <v>44014</v>
      </c>
      <c r="AM195" s="55">
        <v>44014</v>
      </c>
      <c r="AO195" s="55">
        <v>44014</v>
      </c>
      <c r="AQ195" s="55">
        <v>44014</v>
      </c>
      <c r="AS195" s="55">
        <v>44014</v>
      </c>
      <c r="AU195" s="55">
        <v>44014</v>
      </c>
      <c r="AW195" s="55">
        <v>44014</v>
      </c>
      <c r="AY195" s="55">
        <v>44014</v>
      </c>
      <c r="BA195" s="55">
        <v>44014</v>
      </c>
      <c r="BC195" s="55">
        <v>44014</v>
      </c>
      <c r="BE195" s="55">
        <v>44014</v>
      </c>
    </row>
    <row r="196" spans="1:57">
      <c r="A196" s="4" t="s">
        <v>16</v>
      </c>
      <c r="B196" s="3">
        <v>15</v>
      </c>
      <c r="E196">
        <f t="shared" si="3"/>
        <v>15</v>
      </c>
      <c r="AI196" s="68">
        <v>44014</v>
      </c>
      <c r="AK196" s="68">
        <v>44014</v>
      </c>
      <c r="AM196" s="68">
        <v>44014</v>
      </c>
      <c r="AO196" s="68">
        <v>44014</v>
      </c>
      <c r="AQ196" s="68">
        <v>44014</v>
      </c>
      <c r="AS196" s="68">
        <v>44014</v>
      </c>
      <c r="AU196" s="68">
        <v>44014</v>
      </c>
      <c r="AW196" s="68">
        <v>44014</v>
      </c>
      <c r="AY196" s="68">
        <v>44014</v>
      </c>
      <c r="BA196" s="68">
        <v>44014</v>
      </c>
      <c r="BC196" s="68">
        <v>44014</v>
      </c>
      <c r="BE196" s="68">
        <v>44014</v>
      </c>
    </row>
    <row r="197" spans="1:57">
      <c r="A197" s="4" t="s">
        <v>19</v>
      </c>
      <c r="B197" s="3">
        <v>8</v>
      </c>
      <c r="E197" t="str">
        <f t="shared" si="3"/>
        <v/>
      </c>
      <c r="AI197" s="55">
        <v>44014</v>
      </c>
      <c r="AK197" s="55">
        <v>44014</v>
      </c>
      <c r="AM197" s="55">
        <v>44014</v>
      </c>
      <c r="AO197" s="55">
        <v>44014</v>
      </c>
      <c r="AQ197" s="55">
        <v>44014</v>
      </c>
      <c r="AS197" s="55">
        <v>44014</v>
      </c>
      <c r="AU197" s="55">
        <v>44014</v>
      </c>
      <c r="AW197" s="55">
        <v>44014</v>
      </c>
      <c r="AY197" s="55">
        <v>44014</v>
      </c>
      <c r="BA197" s="55">
        <v>44014</v>
      </c>
      <c r="BC197" s="55">
        <v>44014</v>
      </c>
      <c r="BE197" s="55">
        <v>44014</v>
      </c>
    </row>
    <row r="198" spans="1:57">
      <c r="A198" s="4" t="s">
        <v>33</v>
      </c>
      <c r="B198" s="3">
        <v>11</v>
      </c>
      <c r="E198" t="str">
        <f t="shared" si="3"/>
        <v/>
      </c>
      <c r="AI198" s="68">
        <v>44014</v>
      </c>
      <c r="AK198" s="68">
        <v>44014</v>
      </c>
      <c r="AM198" s="68">
        <v>44014</v>
      </c>
      <c r="AO198" s="68">
        <v>44014</v>
      </c>
      <c r="AQ198" s="68">
        <v>44014</v>
      </c>
      <c r="AS198" s="68">
        <v>44014</v>
      </c>
      <c r="AU198" s="68">
        <v>44014</v>
      </c>
      <c r="AW198" s="68">
        <v>44014</v>
      </c>
      <c r="AY198" s="68">
        <v>44014</v>
      </c>
      <c r="BA198" s="68">
        <v>44014</v>
      </c>
      <c r="BC198" s="68">
        <v>44014</v>
      </c>
      <c r="BE198" s="68">
        <v>44014</v>
      </c>
    </row>
    <row r="199" spans="1:57">
      <c r="A199" s="4" t="s">
        <v>35</v>
      </c>
      <c r="B199" s="3">
        <v>17</v>
      </c>
      <c r="E199" t="str">
        <f t="shared" si="3"/>
        <v/>
      </c>
      <c r="AI199" s="55">
        <v>44014</v>
      </c>
      <c r="AK199" s="55">
        <v>44014</v>
      </c>
      <c r="AM199" s="55">
        <v>44014</v>
      </c>
      <c r="AO199" s="55">
        <v>44014</v>
      </c>
      <c r="AQ199" s="55">
        <v>44014</v>
      </c>
      <c r="AS199" s="55">
        <v>44014</v>
      </c>
      <c r="AU199" s="55">
        <v>44014</v>
      </c>
      <c r="AW199" s="55">
        <v>44014</v>
      </c>
      <c r="AY199" s="55">
        <v>44014</v>
      </c>
      <c r="BA199" s="55">
        <v>44014</v>
      </c>
      <c r="BC199" s="55">
        <v>44014</v>
      </c>
      <c r="BE199" s="55">
        <v>44014</v>
      </c>
    </row>
    <row r="200" spans="1:57">
      <c r="A200" s="4" t="s">
        <v>22</v>
      </c>
      <c r="B200" s="3">
        <v>6</v>
      </c>
      <c r="E200" t="str">
        <f t="shared" si="3"/>
        <v/>
      </c>
      <c r="AI200" s="68">
        <v>44014</v>
      </c>
      <c r="AK200" s="68">
        <v>44014</v>
      </c>
      <c r="AM200" s="68">
        <v>44014</v>
      </c>
      <c r="AO200" s="68">
        <v>44014</v>
      </c>
      <c r="AQ200" s="68">
        <v>44014</v>
      </c>
      <c r="AS200" s="68">
        <v>44014</v>
      </c>
      <c r="AU200" s="68">
        <v>44014</v>
      </c>
      <c r="AW200" s="68">
        <v>44014</v>
      </c>
      <c r="AY200" s="68">
        <v>44014</v>
      </c>
      <c r="BA200" s="68">
        <v>44014</v>
      </c>
      <c r="BC200" s="68">
        <v>44014</v>
      </c>
      <c r="BE200" s="68">
        <v>44014</v>
      </c>
    </row>
    <row r="201" spans="1:57">
      <c r="A201" s="4" t="s">
        <v>23</v>
      </c>
      <c r="B201" s="3">
        <v>10</v>
      </c>
      <c r="E201" t="str">
        <f t="shared" si="3"/>
        <v/>
      </c>
      <c r="AI201" s="55">
        <v>44059</v>
      </c>
      <c r="AK201" s="55">
        <v>44059</v>
      </c>
      <c r="AM201" s="55">
        <v>44059</v>
      </c>
      <c r="AO201" s="55">
        <v>44059</v>
      </c>
      <c r="AQ201" s="55">
        <v>44059</v>
      </c>
      <c r="AS201" s="55">
        <v>44059</v>
      </c>
      <c r="AU201" s="55">
        <v>44059</v>
      </c>
      <c r="AW201" s="55">
        <v>44059</v>
      </c>
      <c r="AY201" s="55">
        <v>44059</v>
      </c>
      <c r="BA201" s="55">
        <v>44059</v>
      </c>
      <c r="BC201" s="55">
        <v>44059</v>
      </c>
      <c r="BE201" s="55">
        <v>44059</v>
      </c>
    </row>
    <row r="202" spans="1:57">
      <c r="A202" s="4" t="s">
        <v>24</v>
      </c>
      <c r="B202" s="3">
        <v>5</v>
      </c>
      <c r="E202" t="str">
        <f t="shared" si="3"/>
        <v/>
      </c>
      <c r="AI202" s="68">
        <v>44059</v>
      </c>
      <c r="AK202" s="68">
        <v>44059</v>
      </c>
      <c r="AM202" s="68">
        <v>44059</v>
      </c>
      <c r="AO202" s="68">
        <v>44059</v>
      </c>
      <c r="AQ202" s="68">
        <v>44059</v>
      </c>
      <c r="AS202" s="68">
        <v>44059</v>
      </c>
      <c r="AU202" s="68">
        <v>44059</v>
      </c>
      <c r="AW202" s="68">
        <v>44059</v>
      </c>
      <c r="AY202" s="68">
        <v>44059</v>
      </c>
      <c r="BA202" s="68">
        <v>44059</v>
      </c>
      <c r="BC202" s="68">
        <v>44059</v>
      </c>
      <c r="BE202" s="68">
        <v>44059</v>
      </c>
    </row>
    <row r="203" spans="1:57">
      <c r="A203" s="4" t="s">
        <v>25</v>
      </c>
      <c r="B203" s="3">
        <v>8</v>
      </c>
      <c r="E203" t="str">
        <f t="shared" si="3"/>
        <v/>
      </c>
      <c r="AI203" s="55">
        <v>44059</v>
      </c>
      <c r="AK203" s="55">
        <v>44059</v>
      </c>
      <c r="AM203" s="55">
        <v>44059</v>
      </c>
      <c r="AO203" s="55">
        <v>44059</v>
      </c>
      <c r="AQ203" s="55">
        <v>44059</v>
      </c>
      <c r="AS203" s="55">
        <v>44059</v>
      </c>
      <c r="AU203" s="55">
        <v>44059</v>
      </c>
      <c r="AW203" s="55">
        <v>44059</v>
      </c>
      <c r="AY203" s="55">
        <v>44059</v>
      </c>
      <c r="BA203" s="55">
        <v>44059</v>
      </c>
      <c r="BC203" s="55">
        <v>44059</v>
      </c>
      <c r="BE203" s="55">
        <v>44059</v>
      </c>
    </row>
    <row r="204" spans="1:57">
      <c r="A204" s="4" t="s">
        <v>43</v>
      </c>
      <c r="B204" s="3">
        <v>11</v>
      </c>
      <c r="E204" t="str">
        <f t="shared" si="3"/>
        <v/>
      </c>
      <c r="AI204" s="68">
        <v>44059</v>
      </c>
      <c r="AK204" s="68">
        <v>44059</v>
      </c>
      <c r="AM204" s="68">
        <v>44059</v>
      </c>
      <c r="AO204" s="68">
        <v>44059</v>
      </c>
      <c r="AQ204" s="68">
        <v>44059</v>
      </c>
      <c r="AS204" s="68">
        <v>44059</v>
      </c>
      <c r="AU204" s="68">
        <v>44059</v>
      </c>
      <c r="AW204" s="68">
        <v>44059</v>
      </c>
      <c r="AY204" s="68">
        <v>44059</v>
      </c>
      <c r="BA204" s="68">
        <v>44059</v>
      </c>
      <c r="BC204" s="68">
        <v>44059</v>
      </c>
      <c r="BE204" s="68">
        <v>44059</v>
      </c>
    </row>
    <row r="205" spans="1:57">
      <c r="A205" s="4" t="s">
        <v>26</v>
      </c>
      <c r="B205" s="3">
        <v>18</v>
      </c>
      <c r="E205" t="str">
        <f t="shared" si="3"/>
        <v/>
      </c>
      <c r="AI205" s="55">
        <v>44059</v>
      </c>
      <c r="AK205" s="55">
        <v>44059</v>
      </c>
      <c r="AM205" s="55">
        <v>44059</v>
      </c>
      <c r="AO205" s="55">
        <v>44059</v>
      </c>
      <c r="AQ205" s="55">
        <v>44059</v>
      </c>
      <c r="AS205" s="55">
        <v>44059</v>
      </c>
      <c r="AU205" s="55">
        <v>44059</v>
      </c>
      <c r="AW205" s="55">
        <v>44059</v>
      </c>
      <c r="AY205" s="55">
        <v>44059</v>
      </c>
      <c r="BA205" s="55">
        <v>44059</v>
      </c>
      <c r="BC205" s="55">
        <v>44059</v>
      </c>
      <c r="BE205" s="55">
        <v>44059</v>
      </c>
    </row>
    <row r="206" spans="1:57">
      <c r="A206" s="4" t="s">
        <v>44</v>
      </c>
      <c r="B206" s="3">
        <v>21</v>
      </c>
      <c r="E206" t="str">
        <f t="shared" si="3"/>
        <v/>
      </c>
      <c r="AI206" s="68">
        <v>44059</v>
      </c>
      <c r="AK206" s="68">
        <v>44059</v>
      </c>
      <c r="AM206" s="68">
        <v>44059</v>
      </c>
      <c r="AO206" s="68">
        <v>44059</v>
      </c>
      <c r="AQ206" s="68">
        <v>44059</v>
      </c>
      <c r="AS206" s="68">
        <v>44059</v>
      </c>
      <c r="AU206" s="68">
        <v>44059</v>
      </c>
      <c r="AW206" s="68">
        <v>44059</v>
      </c>
      <c r="AY206" s="68">
        <v>44059</v>
      </c>
      <c r="BA206" s="68">
        <v>44059</v>
      </c>
      <c r="BC206" s="68">
        <v>44059</v>
      </c>
      <c r="BE206" s="68">
        <v>44059</v>
      </c>
    </row>
    <row r="207" spans="1:57">
      <c r="A207" s="4" t="s">
        <v>37</v>
      </c>
      <c r="B207" s="3">
        <v>18</v>
      </c>
      <c r="E207" t="str">
        <f t="shared" si="3"/>
        <v/>
      </c>
      <c r="AI207" s="55">
        <v>44059</v>
      </c>
      <c r="AK207" s="55">
        <v>44059</v>
      </c>
      <c r="AM207" s="55">
        <v>44059</v>
      </c>
      <c r="AO207" s="55">
        <v>44059</v>
      </c>
      <c r="AQ207" s="55">
        <v>44059</v>
      </c>
      <c r="AS207" s="55">
        <v>44059</v>
      </c>
      <c r="AU207" s="55">
        <v>44059</v>
      </c>
      <c r="AW207" s="55">
        <v>44059</v>
      </c>
      <c r="AY207" s="55">
        <v>44059</v>
      </c>
      <c r="BA207" s="55">
        <v>44059</v>
      </c>
      <c r="BC207" s="55">
        <v>44059</v>
      </c>
      <c r="BE207" s="55">
        <v>44059</v>
      </c>
    </row>
    <row r="208" spans="1:57">
      <c r="A208" s="4" t="s">
        <v>27</v>
      </c>
      <c r="B208" s="3">
        <v>21</v>
      </c>
      <c r="E208" t="str">
        <f t="shared" si="3"/>
        <v/>
      </c>
      <c r="AI208" s="68">
        <v>44059</v>
      </c>
      <c r="AK208" s="68">
        <v>44059</v>
      </c>
      <c r="AM208" s="68">
        <v>44059</v>
      </c>
      <c r="AO208" s="68">
        <v>44059</v>
      </c>
      <c r="AQ208" s="68">
        <v>44059</v>
      </c>
      <c r="AS208" s="68">
        <v>44059</v>
      </c>
      <c r="AU208" s="68">
        <v>44059</v>
      </c>
      <c r="AW208" s="68">
        <v>44059</v>
      </c>
      <c r="AY208" s="68">
        <v>44059</v>
      </c>
      <c r="BA208" s="68">
        <v>44059</v>
      </c>
      <c r="BC208" s="68">
        <v>44059</v>
      </c>
      <c r="BE208" s="68">
        <v>44059</v>
      </c>
    </row>
    <row r="209" spans="1:57">
      <c r="A209" s="4" t="s">
        <v>41</v>
      </c>
      <c r="E209" t="str">
        <f t="shared" si="3"/>
        <v/>
      </c>
      <c r="AI209" s="55">
        <v>44059</v>
      </c>
      <c r="AK209" s="55">
        <v>44059</v>
      </c>
      <c r="AM209" s="55">
        <v>44059</v>
      </c>
      <c r="AO209" s="55">
        <v>44059</v>
      </c>
      <c r="AQ209" s="55">
        <v>44059</v>
      </c>
      <c r="AS209" s="55">
        <v>44059</v>
      </c>
      <c r="AU209" s="55">
        <v>44059</v>
      </c>
      <c r="AW209" s="55">
        <v>44059</v>
      </c>
      <c r="AY209" s="55">
        <v>44059</v>
      </c>
      <c r="BA209" s="55">
        <v>44059</v>
      </c>
      <c r="BC209" s="55">
        <v>44059</v>
      </c>
      <c r="BE209" s="55">
        <v>44059</v>
      </c>
    </row>
    <row r="210" spans="1:57">
      <c r="A210" s="4" t="s">
        <v>16</v>
      </c>
      <c r="B210" s="3">
        <v>20</v>
      </c>
      <c r="E210">
        <f t="shared" si="3"/>
        <v>20</v>
      </c>
      <c r="AI210" s="68">
        <v>44059</v>
      </c>
      <c r="AK210" s="68">
        <v>44059</v>
      </c>
      <c r="AM210" s="68">
        <v>44059</v>
      </c>
      <c r="AO210" s="68">
        <v>44059</v>
      </c>
      <c r="AQ210" s="68">
        <v>44059</v>
      </c>
      <c r="AS210" s="68">
        <v>44059</v>
      </c>
      <c r="AU210" s="68">
        <v>44059</v>
      </c>
      <c r="AW210" s="68">
        <v>44059</v>
      </c>
      <c r="AY210" s="68">
        <v>44059</v>
      </c>
      <c r="BA210" s="68">
        <v>44059</v>
      </c>
      <c r="BC210" s="68">
        <v>44059</v>
      </c>
      <c r="BE210" s="68">
        <v>44059</v>
      </c>
    </row>
    <row r="211" spans="1:57">
      <c r="A211" s="4" t="s">
        <v>18</v>
      </c>
      <c r="B211" s="3">
        <v>21</v>
      </c>
      <c r="E211" t="str">
        <f t="shared" si="3"/>
        <v/>
      </c>
      <c r="AI211" s="55">
        <v>44059</v>
      </c>
      <c r="AK211" s="55">
        <v>44059</v>
      </c>
      <c r="AM211" s="55">
        <v>44059</v>
      </c>
      <c r="AO211" s="55">
        <v>44059</v>
      </c>
      <c r="AQ211" s="55">
        <v>44059</v>
      </c>
      <c r="AS211" s="55">
        <v>44059</v>
      </c>
      <c r="AU211" s="55">
        <v>44059</v>
      </c>
      <c r="AW211" s="55">
        <v>44059</v>
      </c>
      <c r="AY211" s="55">
        <v>44059</v>
      </c>
      <c r="BA211" s="55">
        <v>44059</v>
      </c>
      <c r="BC211" s="55">
        <v>44059</v>
      </c>
      <c r="BE211" s="55">
        <v>44059</v>
      </c>
    </row>
    <row r="212" spans="1:57">
      <c r="A212" s="4" t="s">
        <v>19</v>
      </c>
      <c r="B212" s="3">
        <v>13</v>
      </c>
      <c r="E212" t="str">
        <f t="shared" si="3"/>
        <v/>
      </c>
      <c r="AI212" s="68">
        <v>44068</v>
      </c>
      <c r="AK212" s="68">
        <v>44068</v>
      </c>
      <c r="AM212" s="68">
        <v>44068</v>
      </c>
      <c r="AO212" s="68">
        <v>44068</v>
      </c>
      <c r="AQ212" s="68">
        <v>44068</v>
      </c>
      <c r="AS212" s="68">
        <v>44068</v>
      </c>
      <c r="AU212" s="68">
        <v>44068</v>
      </c>
      <c r="AW212" s="68">
        <v>44068</v>
      </c>
      <c r="AY212" s="68">
        <v>44068</v>
      </c>
      <c r="BA212" s="68">
        <v>44068</v>
      </c>
      <c r="BC212" s="68">
        <v>44068</v>
      </c>
      <c r="BE212" s="68">
        <v>44068</v>
      </c>
    </row>
    <row r="213" spans="1:57">
      <c r="A213" s="4" t="s">
        <v>20</v>
      </c>
      <c r="B213" s="3">
        <v>14</v>
      </c>
      <c r="E213" t="str">
        <f t="shared" si="3"/>
        <v/>
      </c>
      <c r="AI213" s="55">
        <v>44068</v>
      </c>
      <c r="AK213" s="55">
        <v>44068</v>
      </c>
      <c r="AM213" s="55">
        <v>44068</v>
      </c>
      <c r="AO213" s="55">
        <v>44068</v>
      </c>
      <c r="AQ213" s="55">
        <v>44068</v>
      </c>
      <c r="AS213" s="55">
        <v>44068</v>
      </c>
      <c r="AU213" s="55">
        <v>44068</v>
      </c>
      <c r="AW213" s="55">
        <v>44068</v>
      </c>
      <c r="AY213" s="55">
        <v>44068</v>
      </c>
      <c r="BA213" s="55">
        <v>44068</v>
      </c>
      <c r="BC213" s="55">
        <v>44068</v>
      </c>
      <c r="BE213" s="55">
        <v>44068</v>
      </c>
    </row>
    <row r="214" spans="1:57">
      <c r="A214" s="4" t="s">
        <v>22</v>
      </c>
      <c r="B214" s="3">
        <v>17</v>
      </c>
      <c r="E214" t="str">
        <f t="shared" si="3"/>
        <v/>
      </c>
      <c r="AI214" s="68">
        <v>44068</v>
      </c>
      <c r="AK214" s="68">
        <v>44068</v>
      </c>
      <c r="AM214" s="68">
        <v>44068</v>
      </c>
      <c r="AO214" s="68">
        <v>44068</v>
      </c>
      <c r="AQ214" s="68">
        <v>44068</v>
      </c>
      <c r="AS214" s="68">
        <v>44068</v>
      </c>
      <c r="AU214" s="68">
        <v>44068</v>
      </c>
      <c r="AW214" s="68">
        <v>44068</v>
      </c>
      <c r="AY214" s="68">
        <v>44068</v>
      </c>
      <c r="BA214" s="68">
        <v>44068</v>
      </c>
      <c r="BC214" s="68">
        <v>44068</v>
      </c>
      <c r="BE214" s="68">
        <v>44068</v>
      </c>
    </row>
    <row r="215" spans="1:57">
      <c r="A215" s="4" t="s">
        <v>23</v>
      </c>
      <c r="B215" s="3">
        <v>17</v>
      </c>
      <c r="E215" t="str">
        <f t="shared" si="3"/>
        <v/>
      </c>
      <c r="AI215" s="55">
        <v>44068</v>
      </c>
      <c r="AK215" s="55">
        <v>44068</v>
      </c>
      <c r="AM215" s="55">
        <v>44068</v>
      </c>
      <c r="AO215" s="55">
        <v>44068</v>
      </c>
      <c r="AQ215" s="55">
        <v>44068</v>
      </c>
      <c r="AS215" s="55">
        <v>44068</v>
      </c>
      <c r="AU215" s="55">
        <v>44068</v>
      </c>
      <c r="AW215" s="55">
        <v>44068</v>
      </c>
      <c r="AY215" s="55">
        <v>44068</v>
      </c>
      <c r="BA215" s="55">
        <v>44068</v>
      </c>
      <c r="BC215" s="55">
        <v>44068</v>
      </c>
      <c r="BE215" s="55">
        <v>44068</v>
      </c>
    </row>
    <row r="216" spans="1:57">
      <c r="A216" s="4" t="s">
        <v>36</v>
      </c>
      <c r="B216" s="3">
        <v>9</v>
      </c>
      <c r="E216" t="str">
        <f t="shared" si="3"/>
        <v/>
      </c>
      <c r="AI216" s="68">
        <v>44068</v>
      </c>
      <c r="AK216" s="68">
        <v>44068</v>
      </c>
      <c r="AM216" s="68">
        <v>44068</v>
      </c>
      <c r="AO216" s="68">
        <v>44068</v>
      </c>
      <c r="AQ216" s="68">
        <v>44068</v>
      </c>
      <c r="AS216" s="68">
        <v>44068</v>
      </c>
      <c r="AU216" s="68">
        <v>44068</v>
      </c>
      <c r="AW216" s="68">
        <v>44068</v>
      </c>
      <c r="AY216" s="68">
        <v>44068</v>
      </c>
      <c r="BA216" s="68">
        <v>44068</v>
      </c>
      <c r="BC216" s="68">
        <v>44068</v>
      </c>
      <c r="BE216" s="68">
        <v>44068</v>
      </c>
    </row>
    <row r="217" spans="1:57">
      <c r="A217" s="4" t="s">
        <v>42</v>
      </c>
      <c r="B217" s="3">
        <v>13</v>
      </c>
      <c r="E217" t="str">
        <f t="shared" si="3"/>
        <v/>
      </c>
      <c r="AI217" s="55">
        <v>44068</v>
      </c>
      <c r="AK217" s="55">
        <v>44068</v>
      </c>
      <c r="AM217" s="55">
        <v>44068</v>
      </c>
      <c r="AO217" s="55">
        <v>44068</v>
      </c>
      <c r="AQ217" s="55">
        <v>44068</v>
      </c>
      <c r="AS217" s="55">
        <v>44068</v>
      </c>
      <c r="AU217" s="55">
        <v>44068</v>
      </c>
      <c r="AW217" s="55">
        <v>44068</v>
      </c>
      <c r="AY217" s="55">
        <v>44068</v>
      </c>
      <c r="BA217" s="55">
        <v>44068</v>
      </c>
      <c r="BC217" s="55">
        <v>44068</v>
      </c>
      <c r="BE217" s="55">
        <v>44068</v>
      </c>
    </row>
    <row r="218" spans="1:57">
      <c r="A218" s="4" t="s">
        <v>24</v>
      </c>
      <c r="B218" s="3">
        <v>8</v>
      </c>
      <c r="E218" t="str">
        <f t="shared" si="3"/>
        <v/>
      </c>
      <c r="AI218" s="68">
        <v>44068</v>
      </c>
      <c r="AK218" s="68">
        <v>44068</v>
      </c>
      <c r="AM218" s="68">
        <v>44068</v>
      </c>
      <c r="AO218" s="68">
        <v>44068</v>
      </c>
      <c r="AQ218" s="68">
        <v>44068</v>
      </c>
      <c r="AS218" s="68">
        <v>44068</v>
      </c>
      <c r="AU218" s="68">
        <v>44068</v>
      </c>
      <c r="AW218" s="68">
        <v>44068</v>
      </c>
      <c r="AY218" s="68">
        <v>44068</v>
      </c>
      <c r="BA218" s="68">
        <v>44068</v>
      </c>
      <c r="BC218" s="68">
        <v>44068</v>
      </c>
      <c r="BE218" s="68">
        <v>44068</v>
      </c>
    </row>
    <row r="219" spans="1:57">
      <c r="A219" s="4" t="s">
        <v>26</v>
      </c>
      <c r="B219" s="3">
        <v>10</v>
      </c>
      <c r="E219" t="str">
        <f t="shared" si="3"/>
        <v/>
      </c>
      <c r="AI219" s="55">
        <v>44068</v>
      </c>
      <c r="AK219" s="55">
        <v>44068</v>
      </c>
      <c r="AM219" s="55">
        <v>44068</v>
      </c>
      <c r="AO219" s="55">
        <v>44068</v>
      </c>
      <c r="AQ219" s="55">
        <v>44068</v>
      </c>
      <c r="AS219" s="55">
        <v>44068</v>
      </c>
      <c r="AU219" s="55">
        <v>44068</v>
      </c>
      <c r="AW219" s="55">
        <v>44068</v>
      </c>
      <c r="AY219" s="55">
        <v>44068</v>
      </c>
      <c r="BA219" s="55">
        <v>44068</v>
      </c>
      <c r="BC219" s="55">
        <v>44068</v>
      </c>
      <c r="BE219" s="55">
        <v>44068</v>
      </c>
    </row>
    <row r="220" spans="1:57">
      <c r="A220" s="4" t="s">
        <v>44</v>
      </c>
      <c r="B220" s="3">
        <v>14</v>
      </c>
      <c r="E220" t="str">
        <f t="shared" si="3"/>
        <v/>
      </c>
      <c r="AI220" s="68">
        <v>44068</v>
      </c>
      <c r="AK220" s="68">
        <v>44068</v>
      </c>
      <c r="AM220" s="68">
        <v>44068</v>
      </c>
      <c r="AO220" s="68">
        <v>44068</v>
      </c>
      <c r="AQ220" s="68">
        <v>44068</v>
      </c>
      <c r="AS220" s="68">
        <v>44068</v>
      </c>
      <c r="AU220" s="68">
        <v>44068</v>
      </c>
      <c r="AW220" s="68">
        <v>44068</v>
      </c>
      <c r="AY220" s="68">
        <v>44068</v>
      </c>
      <c r="BA220" s="68">
        <v>44068</v>
      </c>
      <c r="BC220" s="68">
        <v>44068</v>
      </c>
      <c r="BE220" s="68">
        <v>44068</v>
      </c>
    </row>
    <row r="221" spans="1:57">
      <c r="A221" s="4" t="s">
        <v>37</v>
      </c>
      <c r="B221" s="3">
        <v>11</v>
      </c>
      <c r="E221" t="str">
        <f t="shared" si="3"/>
        <v/>
      </c>
      <c r="AI221" s="55">
        <v>44068</v>
      </c>
      <c r="AK221" s="55">
        <v>44068</v>
      </c>
      <c r="AM221" s="55">
        <v>44068</v>
      </c>
      <c r="AO221" s="55">
        <v>44068</v>
      </c>
      <c r="AQ221" s="55">
        <v>44068</v>
      </c>
      <c r="AS221" s="55">
        <v>44068</v>
      </c>
      <c r="AU221" s="55">
        <v>44068</v>
      </c>
      <c r="AW221" s="55">
        <v>44068</v>
      </c>
      <c r="AY221" s="55">
        <v>44068</v>
      </c>
      <c r="BA221" s="55">
        <v>44068</v>
      </c>
      <c r="BC221" s="55">
        <v>44068</v>
      </c>
      <c r="BE221" s="55">
        <v>44068</v>
      </c>
    </row>
    <row r="222" spans="1:57">
      <c r="A222" s="4" t="s">
        <v>27</v>
      </c>
      <c r="B222" s="3">
        <v>19</v>
      </c>
      <c r="E222" t="str">
        <f t="shared" si="3"/>
        <v/>
      </c>
      <c r="AI222" s="68">
        <v>44068</v>
      </c>
      <c r="AK222" s="68">
        <v>44068</v>
      </c>
      <c r="AM222" s="68">
        <v>44068</v>
      </c>
      <c r="AO222" s="68">
        <v>44068</v>
      </c>
      <c r="AQ222" s="68">
        <v>44068</v>
      </c>
      <c r="AS222" s="68">
        <v>44068</v>
      </c>
      <c r="AU222" s="68">
        <v>44068</v>
      </c>
      <c r="AW222" s="68">
        <v>44068</v>
      </c>
      <c r="AY222" s="68">
        <v>44068</v>
      </c>
      <c r="BA222" s="68">
        <v>44068</v>
      </c>
      <c r="BC222" s="68">
        <v>44068</v>
      </c>
      <c r="BE222" s="68">
        <v>44068</v>
      </c>
    </row>
    <row r="223" spans="1:57">
      <c r="A223" s="4" t="s">
        <v>32</v>
      </c>
      <c r="B223" s="3">
        <v>16</v>
      </c>
      <c r="E223" t="str">
        <f t="shared" si="3"/>
        <v/>
      </c>
      <c r="AI223" s="55">
        <v>44068</v>
      </c>
      <c r="AK223" s="55">
        <v>44068</v>
      </c>
      <c r="AM223" s="55">
        <v>44068</v>
      </c>
      <c r="AO223" s="55">
        <v>44068</v>
      </c>
      <c r="AQ223" s="55">
        <v>44068</v>
      </c>
      <c r="AS223" s="55">
        <v>44068</v>
      </c>
      <c r="AU223" s="55">
        <v>44068</v>
      </c>
      <c r="AW223" s="55">
        <v>44068</v>
      </c>
      <c r="AY223" s="55">
        <v>44068</v>
      </c>
      <c r="BA223" s="55">
        <v>44068</v>
      </c>
      <c r="BC223" s="55">
        <v>44068</v>
      </c>
      <c r="BE223" s="55">
        <v>44068</v>
      </c>
    </row>
    <row r="224" spans="1:57">
      <c r="A224" s="4" t="s">
        <v>16</v>
      </c>
      <c r="B224" s="3">
        <v>1</v>
      </c>
      <c r="E224">
        <f t="shared" si="3"/>
        <v>1</v>
      </c>
      <c r="AI224" s="68">
        <v>44068</v>
      </c>
      <c r="AK224" s="68">
        <v>44068</v>
      </c>
      <c r="AM224" s="68">
        <v>44068</v>
      </c>
      <c r="AO224" s="68">
        <v>44068</v>
      </c>
      <c r="AQ224" s="68">
        <v>44068</v>
      </c>
      <c r="AS224" s="68">
        <v>44068</v>
      </c>
      <c r="AU224" s="68">
        <v>44068</v>
      </c>
      <c r="AW224" s="68">
        <v>44068</v>
      </c>
      <c r="AY224" s="68">
        <v>44068</v>
      </c>
      <c r="BA224" s="68">
        <v>44068</v>
      </c>
      <c r="BC224" s="68">
        <v>44068</v>
      </c>
      <c r="BE224" s="68">
        <v>44068</v>
      </c>
    </row>
    <row r="225" spans="1:57">
      <c r="A225" s="4" t="s">
        <v>19</v>
      </c>
      <c r="B225" s="3">
        <v>12</v>
      </c>
      <c r="E225" t="str">
        <f t="shared" si="3"/>
        <v/>
      </c>
      <c r="AI225" s="55">
        <v>44068</v>
      </c>
      <c r="AK225" s="55">
        <v>44068</v>
      </c>
      <c r="AM225" s="55">
        <v>44068</v>
      </c>
      <c r="AO225" s="55">
        <v>44068</v>
      </c>
      <c r="AQ225" s="55">
        <v>44068</v>
      </c>
      <c r="AS225" s="55">
        <v>44068</v>
      </c>
      <c r="AU225" s="55">
        <v>44068</v>
      </c>
      <c r="AW225" s="55">
        <v>44068</v>
      </c>
      <c r="AY225" s="55">
        <v>44068</v>
      </c>
      <c r="BA225" s="55">
        <v>44068</v>
      </c>
      <c r="BC225" s="55">
        <v>44068</v>
      </c>
      <c r="BE225" s="55">
        <v>44068</v>
      </c>
    </row>
    <row r="226" spans="1:57">
      <c r="A226" s="4" t="s">
        <v>20</v>
      </c>
      <c r="B226" s="3">
        <v>13</v>
      </c>
      <c r="E226" t="str">
        <f t="shared" si="3"/>
        <v/>
      </c>
      <c r="AI226" s="68">
        <v>44082</v>
      </c>
      <c r="AK226" s="68">
        <v>44082</v>
      </c>
      <c r="AM226" s="68">
        <v>44082</v>
      </c>
      <c r="AO226" s="68">
        <v>44082</v>
      </c>
      <c r="AQ226" s="68">
        <v>44082</v>
      </c>
      <c r="AS226" s="68">
        <v>44082</v>
      </c>
      <c r="AU226" s="68">
        <v>44082</v>
      </c>
      <c r="AW226" s="68">
        <v>44082</v>
      </c>
      <c r="AY226" s="68">
        <v>44082</v>
      </c>
      <c r="BA226" s="68">
        <v>44082</v>
      </c>
      <c r="BC226" s="68">
        <v>44082</v>
      </c>
      <c r="BE226" s="68">
        <v>44082</v>
      </c>
    </row>
    <row r="227" spans="1:57">
      <c r="A227" s="4" t="s">
        <v>33</v>
      </c>
      <c r="B227" s="3">
        <v>14</v>
      </c>
      <c r="E227" t="str">
        <f t="shared" si="3"/>
        <v/>
      </c>
      <c r="AI227" s="55">
        <v>44082</v>
      </c>
      <c r="AK227" s="55">
        <v>44082</v>
      </c>
      <c r="AM227" s="55">
        <v>44082</v>
      </c>
      <c r="AO227" s="55">
        <v>44082</v>
      </c>
      <c r="AQ227" s="55">
        <v>44082</v>
      </c>
      <c r="AS227" s="55">
        <v>44082</v>
      </c>
      <c r="AU227" s="55">
        <v>44082</v>
      </c>
      <c r="AW227" s="55">
        <v>44082</v>
      </c>
      <c r="AY227" s="55">
        <v>44082</v>
      </c>
      <c r="BA227" s="55">
        <v>44082</v>
      </c>
      <c r="BC227" s="55">
        <v>44082</v>
      </c>
      <c r="BE227" s="55">
        <v>44082</v>
      </c>
    </row>
    <row r="228" spans="1:57">
      <c r="A228" s="4" t="s">
        <v>21</v>
      </c>
      <c r="B228" s="3">
        <v>13</v>
      </c>
      <c r="E228" t="str">
        <f t="shared" si="3"/>
        <v/>
      </c>
      <c r="AI228" s="68">
        <v>44082</v>
      </c>
      <c r="AK228" s="68">
        <v>44082</v>
      </c>
      <c r="AM228" s="68">
        <v>44082</v>
      </c>
      <c r="AO228" s="68">
        <v>44082</v>
      </c>
      <c r="AQ228" s="68">
        <v>44082</v>
      </c>
      <c r="AS228" s="68">
        <v>44082</v>
      </c>
      <c r="AU228" s="68">
        <v>44082</v>
      </c>
      <c r="AW228" s="68">
        <v>44082</v>
      </c>
      <c r="AY228" s="68">
        <v>44082</v>
      </c>
      <c r="BA228" s="68">
        <v>44082</v>
      </c>
      <c r="BC228" s="68">
        <v>44082</v>
      </c>
      <c r="BE228" s="68">
        <v>44082</v>
      </c>
    </row>
    <row r="229" spans="1:57">
      <c r="A229" s="4" t="s">
        <v>23</v>
      </c>
      <c r="B229" s="3">
        <v>10</v>
      </c>
      <c r="E229" t="str">
        <f t="shared" si="3"/>
        <v/>
      </c>
      <c r="AI229" s="55">
        <v>44082</v>
      </c>
      <c r="AK229" s="55">
        <v>44082</v>
      </c>
      <c r="AM229" s="55">
        <v>44082</v>
      </c>
      <c r="AO229" s="55">
        <v>44082</v>
      </c>
      <c r="AQ229" s="55">
        <v>44082</v>
      </c>
      <c r="AS229" s="55">
        <v>44082</v>
      </c>
      <c r="AU229" s="55">
        <v>44082</v>
      </c>
      <c r="AW229" s="55">
        <v>44082</v>
      </c>
      <c r="AY229" s="55">
        <v>44082</v>
      </c>
      <c r="BA229" s="55">
        <v>44082</v>
      </c>
      <c r="BC229" s="55">
        <v>44082</v>
      </c>
      <c r="BE229" s="55">
        <v>44082</v>
      </c>
    </row>
    <row r="230" spans="1:57">
      <c r="A230" s="4" t="s">
        <v>36</v>
      </c>
      <c r="B230" s="3">
        <v>13</v>
      </c>
      <c r="E230" t="str">
        <f t="shared" si="3"/>
        <v/>
      </c>
      <c r="AI230" s="68">
        <v>44082</v>
      </c>
      <c r="AK230" s="68">
        <v>44082</v>
      </c>
      <c r="AM230" s="68">
        <v>44082</v>
      </c>
      <c r="AO230" s="68">
        <v>44082</v>
      </c>
      <c r="AQ230" s="68">
        <v>44082</v>
      </c>
      <c r="AS230" s="68">
        <v>44082</v>
      </c>
      <c r="AU230" s="68">
        <v>44082</v>
      </c>
      <c r="AW230" s="68">
        <v>44082</v>
      </c>
      <c r="AY230" s="68">
        <v>44082</v>
      </c>
      <c r="BA230" s="68">
        <v>44082</v>
      </c>
      <c r="BC230" s="68">
        <v>44082</v>
      </c>
      <c r="BE230" s="68">
        <v>44082</v>
      </c>
    </row>
    <row r="231" spans="1:57">
      <c r="A231" s="4" t="s">
        <v>42</v>
      </c>
      <c r="B231" s="3">
        <v>13</v>
      </c>
      <c r="E231" t="str">
        <f t="shared" si="3"/>
        <v/>
      </c>
      <c r="AI231" s="55">
        <v>44082</v>
      </c>
      <c r="AK231" s="55">
        <v>44082</v>
      </c>
      <c r="AM231" s="55">
        <v>44082</v>
      </c>
      <c r="AO231" s="55">
        <v>44082</v>
      </c>
      <c r="AQ231" s="55">
        <v>44082</v>
      </c>
      <c r="AS231" s="55">
        <v>44082</v>
      </c>
      <c r="AU231" s="55">
        <v>44082</v>
      </c>
      <c r="AW231" s="55">
        <v>44082</v>
      </c>
      <c r="AY231" s="55">
        <v>44082</v>
      </c>
      <c r="BA231" s="55">
        <v>44082</v>
      </c>
      <c r="BC231" s="55">
        <v>44082</v>
      </c>
      <c r="BE231" s="55">
        <v>44082</v>
      </c>
    </row>
    <row r="232" spans="1:57">
      <c r="A232" s="4" t="s">
        <v>24</v>
      </c>
      <c r="B232" s="3">
        <v>9</v>
      </c>
      <c r="E232" t="str">
        <f t="shared" si="3"/>
        <v/>
      </c>
      <c r="AI232" s="68">
        <v>44082</v>
      </c>
      <c r="AK232" s="68">
        <v>44082</v>
      </c>
      <c r="AM232" s="68">
        <v>44082</v>
      </c>
      <c r="AO232" s="68">
        <v>44082</v>
      </c>
      <c r="AQ232" s="68">
        <v>44082</v>
      </c>
      <c r="AS232" s="68">
        <v>44082</v>
      </c>
      <c r="AU232" s="68">
        <v>44082</v>
      </c>
      <c r="AW232" s="68">
        <v>44082</v>
      </c>
      <c r="AY232" s="68">
        <v>44082</v>
      </c>
      <c r="BA232" s="68">
        <v>44082</v>
      </c>
      <c r="BC232" s="68">
        <v>44082</v>
      </c>
      <c r="BE232" s="68">
        <v>44082</v>
      </c>
    </row>
    <row r="233" spans="1:57">
      <c r="A233" s="4" t="s">
        <v>25</v>
      </c>
      <c r="B233" s="3">
        <v>9</v>
      </c>
      <c r="E233" t="str">
        <f t="shared" si="3"/>
        <v/>
      </c>
      <c r="AI233" s="55">
        <v>44082</v>
      </c>
      <c r="AK233" s="55">
        <v>44082</v>
      </c>
      <c r="AM233" s="55">
        <v>44082</v>
      </c>
      <c r="AO233" s="55">
        <v>44082</v>
      </c>
      <c r="AQ233" s="55">
        <v>44082</v>
      </c>
      <c r="AS233" s="55">
        <v>44082</v>
      </c>
      <c r="AU233" s="55">
        <v>44082</v>
      </c>
      <c r="AW233" s="55">
        <v>44082</v>
      </c>
      <c r="AY233" s="55">
        <v>44082</v>
      </c>
      <c r="BA233" s="55">
        <v>44082</v>
      </c>
      <c r="BC233" s="55">
        <v>44082</v>
      </c>
      <c r="BE233" s="55">
        <v>44082</v>
      </c>
    </row>
    <row r="234" spans="1:57">
      <c r="A234" s="4" t="s">
        <v>26</v>
      </c>
      <c r="B234" s="3">
        <v>14</v>
      </c>
      <c r="E234" t="str">
        <f t="shared" si="3"/>
        <v/>
      </c>
      <c r="AI234" s="68">
        <v>44082</v>
      </c>
      <c r="AK234" s="68">
        <v>44082</v>
      </c>
      <c r="AM234" s="68">
        <v>44082</v>
      </c>
      <c r="AO234" s="68">
        <v>44082</v>
      </c>
      <c r="AQ234" s="68">
        <v>44082</v>
      </c>
      <c r="AS234" s="68">
        <v>44082</v>
      </c>
      <c r="AU234" s="68">
        <v>44082</v>
      </c>
      <c r="AW234" s="68">
        <v>44082</v>
      </c>
      <c r="AY234" s="68">
        <v>44082</v>
      </c>
      <c r="BA234" s="68">
        <v>44082</v>
      </c>
      <c r="BC234" s="68">
        <v>44082</v>
      </c>
      <c r="BE234" s="68">
        <v>44082</v>
      </c>
    </row>
    <row r="235" spans="1:57">
      <c r="A235" s="4" t="s">
        <v>37</v>
      </c>
      <c r="B235" s="3">
        <v>17</v>
      </c>
      <c r="E235" t="str">
        <f t="shared" si="3"/>
        <v/>
      </c>
      <c r="AI235" s="55">
        <v>44082</v>
      </c>
      <c r="AK235" s="55">
        <v>44082</v>
      </c>
      <c r="AM235" s="55">
        <v>44082</v>
      </c>
      <c r="AO235" s="55">
        <v>44082</v>
      </c>
      <c r="AQ235" s="55">
        <v>44082</v>
      </c>
      <c r="AS235" s="55">
        <v>44082</v>
      </c>
      <c r="AU235" s="55">
        <v>44082</v>
      </c>
      <c r="AW235" s="55">
        <v>44082</v>
      </c>
      <c r="AY235" s="55">
        <v>44082</v>
      </c>
      <c r="BA235" s="55">
        <v>44082</v>
      </c>
      <c r="BC235" s="55">
        <v>44082</v>
      </c>
      <c r="BE235" s="55">
        <v>44082</v>
      </c>
    </row>
    <row r="236" spans="1:57">
      <c r="A236" s="4" t="s">
        <v>27</v>
      </c>
      <c r="B236" s="3">
        <v>20</v>
      </c>
      <c r="E236" t="str">
        <f t="shared" si="3"/>
        <v/>
      </c>
      <c r="AI236" s="68">
        <v>44082</v>
      </c>
      <c r="AK236" s="68">
        <v>44082</v>
      </c>
      <c r="AM236" s="68">
        <v>44082</v>
      </c>
      <c r="AO236" s="68">
        <v>44082</v>
      </c>
      <c r="AQ236" s="68">
        <v>44082</v>
      </c>
      <c r="AS236" s="68">
        <v>44082</v>
      </c>
      <c r="AU236" s="68">
        <v>44082</v>
      </c>
      <c r="AW236" s="68">
        <v>44082</v>
      </c>
      <c r="AY236" s="68">
        <v>44082</v>
      </c>
      <c r="BA236" s="68">
        <v>44082</v>
      </c>
      <c r="BC236" s="68">
        <v>44082</v>
      </c>
      <c r="BE236" s="68">
        <v>44082</v>
      </c>
    </row>
    <row r="237" spans="1:57">
      <c r="A237" s="4" t="s">
        <v>41</v>
      </c>
      <c r="B237" s="3">
        <v>7</v>
      </c>
      <c r="E237" t="str">
        <f t="shared" si="3"/>
        <v/>
      </c>
      <c r="AI237" s="55">
        <v>44082</v>
      </c>
      <c r="AK237" s="55">
        <v>44082</v>
      </c>
      <c r="AM237" s="55">
        <v>44082</v>
      </c>
      <c r="AO237" s="55">
        <v>44082</v>
      </c>
      <c r="AQ237" s="55">
        <v>44082</v>
      </c>
      <c r="AS237" s="55">
        <v>44082</v>
      </c>
      <c r="AU237" s="55">
        <v>44082</v>
      </c>
      <c r="AW237" s="55">
        <v>44082</v>
      </c>
      <c r="AY237" s="55">
        <v>44082</v>
      </c>
      <c r="BA237" s="55">
        <v>44082</v>
      </c>
      <c r="BC237" s="55">
        <v>44082</v>
      </c>
      <c r="BE237" s="55">
        <v>44082</v>
      </c>
    </row>
    <row r="238" spans="1:57">
      <c r="A238" s="4" t="s">
        <v>18</v>
      </c>
      <c r="B238" s="3">
        <v>10</v>
      </c>
      <c r="E238" t="str">
        <f t="shared" si="3"/>
        <v/>
      </c>
      <c r="AI238" s="68">
        <v>44082</v>
      </c>
      <c r="AK238" s="68">
        <v>44082</v>
      </c>
      <c r="AM238" s="68">
        <v>44082</v>
      </c>
      <c r="AO238" s="68">
        <v>44082</v>
      </c>
      <c r="AQ238" s="68">
        <v>44082</v>
      </c>
      <c r="AS238" s="68">
        <v>44082</v>
      </c>
      <c r="AU238" s="68">
        <v>44082</v>
      </c>
      <c r="AW238" s="68">
        <v>44082</v>
      </c>
      <c r="AY238" s="68">
        <v>44082</v>
      </c>
      <c r="BA238" s="68">
        <v>44082</v>
      </c>
      <c r="BC238" s="68">
        <v>44082</v>
      </c>
      <c r="BE238" s="68">
        <v>44082</v>
      </c>
    </row>
    <row r="239" spans="1:57">
      <c r="A239" s="4" t="s">
        <v>19</v>
      </c>
      <c r="B239" s="3">
        <v>7</v>
      </c>
      <c r="E239" t="str">
        <f t="shared" si="3"/>
        <v/>
      </c>
      <c r="AI239" s="55">
        <v>44082</v>
      </c>
      <c r="AK239" s="55">
        <v>44082</v>
      </c>
      <c r="AM239" s="55">
        <v>44082</v>
      </c>
      <c r="AO239" s="55">
        <v>44082</v>
      </c>
      <c r="AQ239" s="55">
        <v>44082</v>
      </c>
      <c r="AS239" s="55">
        <v>44082</v>
      </c>
      <c r="AU239" s="55">
        <v>44082</v>
      </c>
      <c r="AW239" s="55">
        <v>44082</v>
      </c>
      <c r="AY239" s="55">
        <v>44082</v>
      </c>
      <c r="BA239" s="55">
        <v>44082</v>
      </c>
      <c r="BC239" s="55">
        <v>44082</v>
      </c>
      <c r="BE239" s="55">
        <v>44082</v>
      </c>
    </row>
    <row r="240" spans="1:57">
      <c r="A240" s="4" t="s">
        <v>20</v>
      </c>
      <c r="B240" s="3">
        <v>7</v>
      </c>
      <c r="E240" t="str">
        <f t="shared" si="3"/>
        <v/>
      </c>
      <c r="AI240" s="68">
        <v>44095</v>
      </c>
      <c r="AK240" s="68">
        <v>44095</v>
      </c>
      <c r="AM240" s="68">
        <v>44095</v>
      </c>
      <c r="AO240" s="68">
        <v>44095</v>
      </c>
      <c r="AQ240" s="68">
        <v>44095</v>
      </c>
      <c r="AS240" s="68">
        <v>44095</v>
      </c>
      <c r="AU240" s="68">
        <v>44095</v>
      </c>
      <c r="AW240" s="68">
        <v>44095</v>
      </c>
      <c r="AY240" s="68">
        <v>44095</v>
      </c>
      <c r="BA240" s="68">
        <v>44095</v>
      </c>
      <c r="BC240" s="68">
        <v>44095</v>
      </c>
      <c r="BE240" s="68">
        <v>44095</v>
      </c>
    </row>
    <row r="241" spans="1:57">
      <c r="A241" s="4" t="s">
        <v>33</v>
      </c>
      <c r="B241" s="3">
        <v>18</v>
      </c>
      <c r="E241" t="str">
        <f t="shared" si="3"/>
        <v/>
      </c>
      <c r="AI241" s="55">
        <v>44095</v>
      </c>
      <c r="AK241" s="55">
        <v>44095</v>
      </c>
      <c r="AM241" s="55">
        <v>44095</v>
      </c>
      <c r="AO241" s="55">
        <v>44095</v>
      </c>
      <c r="AQ241" s="55">
        <v>44095</v>
      </c>
      <c r="AS241" s="55">
        <v>44095</v>
      </c>
      <c r="AU241" s="55">
        <v>44095</v>
      </c>
      <c r="AW241" s="55">
        <v>44095</v>
      </c>
      <c r="AY241" s="55">
        <v>44095</v>
      </c>
      <c r="BA241" s="55">
        <v>44095</v>
      </c>
      <c r="BC241" s="55">
        <v>44095</v>
      </c>
      <c r="BE241" s="55">
        <v>44095</v>
      </c>
    </row>
    <row r="242" spans="1:57">
      <c r="A242" s="4" t="s">
        <v>35</v>
      </c>
      <c r="B242" s="3">
        <v>4</v>
      </c>
      <c r="E242" t="str">
        <f t="shared" si="3"/>
        <v/>
      </c>
      <c r="AI242" s="68">
        <v>44095</v>
      </c>
      <c r="AK242" s="68">
        <v>44095</v>
      </c>
      <c r="AM242" s="68">
        <v>44095</v>
      </c>
      <c r="AO242" s="68">
        <v>44095</v>
      </c>
      <c r="AQ242" s="68">
        <v>44095</v>
      </c>
      <c r="AS242" s="68">
        <v>44095</v>
      </c>
      <c r="AU242" s="68">
        <v>44095</v>
      </c>
      <c r="AW242" s="68">
        <v>44095</v>
      </c>
      <c r="AY242" s="68">
        <v>44095</v>
      </c>
      <c r="BA242" s="68">
        <v>44095</v>
      </c>
      <c r="BC242" s="68">
        <v>44095</v>
      </c>
      <c r="BE242" s="68">
        <v>44095</v>
      </c>
    </row>
    <row r="243" spans="1:57">
      <c r="A243" s="4" t="s">
        <v>23</v>
      </c>
      <c r="B243" s="3">
        <v>3</v>
      </c>
      <c r="E243" t="str">
        <f t="shared" si="3"/>
        <v/>
      </c>
      <c r="AI243" s="55">
        <v>44095</v>
      </c>
      <c r="AK243" s="55">
        <v>44095</v>
      </c>
      <c r="AM243" s="55">
        <v>44095</v>
      </c>
      <c r="AO243" s="55">
        <v>44095</v>
      </c>
      <c r="AQ243" s="55">
        <v>44095</v>
      </c>
      <c r="AS243" s="55">
        <v>44095</v>
      </c>
      <c r="AU243" s="55">
        <v>44095</v>
      </c>
      <c r="AW243" s="55">
        <v>44095</v>
      </c>
      <c r="AY243" s="55">
        <v>44095</v>
      </c>
      <c r="BA243" s="55">
        <v>44095</v>
      </c>
      <c r="BC243" s="55">
        <v>44095</v>
      </c>
      <c r="BE243" s="55">
        <v>44095</v>
      </c>
    </row>
    <row r="244" spans="1:57">
      <c r="A244" s="4" t="s">
        <v>36</v>
      </c>
      <c r="B244" s="3">
        <v>7</v>
      </c>
      <c r="E244" t="str">
        <f t="shared" si="3"/>
        <v/>
      </c>
      <c r="AI244" s="68">
        <v>44095</v>
      </c>
      <c r="AK244" s="68">
        <v>44095</v>
      </c>
      <c r="AM244" s="68">
        <v>44095</v>
      </c>
      <c r="AO244" s="68">
        <v>44095</v>
      </c>
      <c r="AQ244" s="68">
        <v>44095</v>
      </c>
      <c r="AS244" s="68">
        <v>44095</v>
      </c>
      <c r="AU244" s="68">
        <v>44095</v>
      </c>
      <c r="AW244" s="68">
        <v>44095</v>
      </c>
      <c r="AY244" s="68">
        <v>44095</v>
      </c>
      <c r="BA244" s="68">
        <v>44095</v>
      </c>
      <c r="BC244" s="68">
        <v>44095</v>
      </c>
      <c r="BE244" s="68">
        <v>44095</v>
      </c>
    </row>
    <row r="245" spans="1:57">
      <c r="A245" s="4" t="s">
        <v>42</v>
      </c>
      <c r="B245" s="3">
        <v>9</v>
      </c>
      <c r="E245" t="str">
        <f t="shared" si="3"/>
        <v/>
      </c>
      <c r="AI245" s="55">
        <v>44095</v>
      </c>
      <c r="AK245" s="55">
        <v>44095</v>
      </c>
      <c r="AM245" s="55">
        <v>44095</v>
      </c>
      <c r="AO245" s="55">
        <v>44095</v>
      </c>
      <c r="AQ245" s="55">
        <v>44095</v>
      </c>
      <c r="AS245" s="55">
        <v>44095</v>
      </c>
      <c r="AU245" s="55">
        <v>44095</v>
      </c>
      <c r="AW245" s="55">
        <v>44095</v>
      </c>
      <c r="AY245" s="55">
        <v>44095</v>
      </c>
      <c r="BA245" s="55">
        <v>44095</v>
      </c>
      <c r="BC245" s="55">
        <v>44095</v>
      </c>
      <c r="BE245" s="55">
        <v>44095</v>
      </c>
    </row>
    <row r="246" spans="1:57">
      <c r="A246" s="4" t="s">
        <v>25</v>
      </c>
      <c r="B246" s="3">
        <v>6</v>
      </c>
      <c r="E246" t="str">
        <f t="shared" si="3"/>
        <v/>
      </c>
      <c r="AI246" s="68">
        <v>44095</v>
      </c>
      <c r="AK246" s="68">
        <v>44095</v>
      </c>
      <c r="AM246" s="68">
        <v>44095</v>
      </c>
      <c r="AO246" s="68">
        <v>44095</v>
      </c>
      <c r="AQ246" s="68">
        <v>44095</v>
      </c>
      <c r="AS246" s="68">
        <v>44095</v>
      </c>
      <c r="AU246" s="68">
        <v>44095</v>
      </c>
      <c r="AW246" s="68">
        <v>44095</v>
      </c>
      <c r="AY246" s="68">
        <v>44095</v>
      </c>
      <c r="BA246" s="68">
        <v>44095</v>
      </c>
      <c r="BC246" s="68">
        <v>44095</v>
      </c>
      <c r="BE246" s="68">
        <v>44095</v>
      </c>
    </row>
    <row r="247" spans="1:57">
      <c r="A247" s="4" t="s">
        <v>43</v>
      </c>
      <c r="B247" s="3">
        <v>6</v>
      </c>
      <c r="E247" t="str">
        <f t="shared" si="3"/>
        <v/>
      </c>
      <c r="AI247" s="55">
        <v>44095</v>
      </c>
      <c r="AK247" s="55">
        <v>44095</v>
      </c>
      <c r="AM247" s="55">
        <v>44095</v>
      </c>
      <c r="AO247" s="55">
        <v>44095</v>
      </c>
      <c r="AQ247" s="55">
        <v>44095</v>
      </c>
      <c r="AS247" s="55">
        <v>44095</v>
      </c>
      <c r="AU247" s="55">
        <v>44095</v>
      </c>
      <c r="AW247" s="55">
        <v>44095</v>
      </c>
      <c r="AY247" s="55">
        <v>44095</v>
      </c>
      <c r="BA247" s="55">
        <v>44095</v>
      </c>
      <c r="BC247" s="55">
        <v>44095</v>
      </c>
      <c r="BE247" s="55">
        <v>44095</v>
      </c>
    </row>
    <row r="248" spans="1:57">
      <c r="A248" s="4" t="s">
        <v>37</v>
      </c>
      <c r="B248" s="3">
        <v>6</v>
      </c>
      <c r="E248" t="str">
        <f t="shared" si="3"/>
        <v/>
      </c>
      <c r="AI248" s="68">
        <v>44095</v>
      </c>
      <c r="AK248" s="68">
        <v>44095</v>
      </c>
      <c r="AM248" s="68">
        <v>44095</v>
      </c>
      <c r="AO248" s="68">
        <v>44095</v>
      </c>
      <c r="AQ248" s="68">
        <v>44095</v>
      </c>
      <c r="AS248" s="68">
        <v>44095</v>
      </c>
      <c r="AU248" s="68">
        <v>44095</v>
      </c>
      <c r="AW248" s="68">
        <v>44095</v>
      </c>
      <c r="AY248" s="68">
        <v>44095</v>
      </c>
      <c r="BA248" s="68">
        <v>44095</v>
      </c>
      <c r="BC248" s="68">
        <v>44095</v>
      </c>
      <c r="BE248" s="68">
        <v>44095</v>
      </c>
    </row>
    <row r="249" spans="1:57">
      <c r="A249" s="4" t="s">
        <v>27</v>
      </c>
      <c r="B249" s="3">
        <v>9</v>
      </c>
      <c r="E249" t="str">
        <f t="shared" si="3"/>
        <v/>
      </c>
      <c r="AI249" s="55">
        <v>44095</v>
      </c>
      <c r="AK249" s="55">
        <v>44095</v>
      </c>
      <c r="AM249" s="55">
        <v>44095</v>
      </c>
      <c r="AO249" s="55">
        <v>44095</v>
      </c>
      <c r="AQ249" s="55">
        <v>44095</v>
      </c>
      <c r="AS249" s="55">
        <v>44095</v>
      </c>
      <c r="AU249" s="55">
        <v>44095</v>
      </c>
      <c r="AW249" s="55">
        <v>44095</v>
      </c>
      <c r="AY249" s="55">
        <v>44095</v>
      </c>
      <c r="BA249" s="55">
        <v>44095</v>
      </c>
      <c r="BC249" s="55">
        <v>44095</v>
      </c>
      <c r="BE249" s="55">
        <v>44095</v>
      </c>
    </row>
    <row r="250" spans="1:57">
      <c r="A250" s="4" t="s">
        <v>32</v>
      </c>
      <c r="B250" s="3">
        <v>7</v>
      </c>
      <c r="E250" t="str">
        <f t="shared" si="3"/>
        <v/>
      </c>
      <c r="AI250" s="68">
        <v>44095</v>
      </c>
      <c r="AK250" s="68">
        <v>44095</v>
      </c>
      <c r="AM250" s="68">
        <v>44095</v>
      </c>
      <c r="AO250" s="68">
        <v>44095</v>
      </c>
      <c r="AQ250" s="68">
        <v>44095</v>
      </c>
      <c r="AS250" s="68">
        <v>44095</v>
      </c>
      <c r="AU250" s="68">
        <v>44095</v>
      </c>
      <c r="AW250" s="68">
        <v>44095</v>
      </c>
      <c r="AY250" s="68">
        <v>44095</v>
      </c>
      <c r="BA250" s="68">
        <v>44095</v>
      </c>
      <c r="BC250" s="68">
        <v>44095</v>
      </c>
      <c r="BE250" s="68">
        <v>44095</v>
      </c>
    </row>
    <row r="251" spans="1:57">
      <c r="A251" s="4" t="s">
        <v>16</v>
      </c>
      <c r="B251" s="3">
        <v>7</v>
      </c>
      <c r="E251">
        <f t="shared" si="3"/>
        <v>7</v>
      </c>
      <c r="AI251" s="55">
        <v>44109</v>
      </c>
      <c r="AK251" s="55">
        <v>44109</v>
      </c>
      <c r="AM251" s="55">
        <v>44109</v>
      </c>
      <c r="AO251" s="55">
        <v>44109</v>
      </c>
      <c r="AQ251" s="55">
        <v>44109</v>
      </c>
      <c r="AS251" s="55">
        <v>44109</v>
      </c>
      <c r="AU251" s="55">
        <v>44109</v>
      </c>
      <c r="AW251" s="55">
        <v>44109</v>
      </c>
      <c r="AY251" s="55">
        <v>44109</v>
      </c>
      <c r="BA251" s="55">
        <v>44109</v>
      </c>
      <c r="BC251" s="55">
        <v>44109</v>
      </c>
      <c r="BE251" s="55">
        <v>44109</v>
      </c>
    </row>
    <row r="252" spans="1:57">
      <c r="A252" s="4" t="s">
        <v>18</v>
      </c>
      <c r="B252" s="3">
        <v>8</v>
      </c>
      <c r="E252" t="str">
        <f t="shared" si="3"/>
        <v/>
      </c>
      <c r="AI252" s="68">
        <v>44109</v>
      </c>
      <c r="AK252" s="68">
        <v>44109</v>
      </c>
      <c r="AM252" s="68">
        <v>44109</v>
      </c>
      <c r="AO252" s="68">
        <v>44109</v>
      </c>
      <c r="AQ252" s="68">
        <v>44109</v>
      </c>
      <c r="AS252" s="68">
        <v>44109</v>
      </c>
      <c r="AU252" s="68">
        <v>44109</v>
      </c>
      <c r="AW252" s="68">
        <v>44109</v>
      </c>
      <c r="AY252" s="68">
        <v>44109</v>
      </c>
      <c r="BA252" s="68">
        <v>44109</v>
      </c>
      <c r="BC252" s="68">
        <v>44109</v>
      </c>
      <c r="BE252" s="68">
        <v>44109</v>
      </c>
    </row>
    <row r="253" spans="1:57">
      <c r="A253" s="4" t="s">
        <v>19</v>
      </c>
      <c r="B253" s="3">
        <v>12</v>
      </c>
      <c r="E253" t="str">
        <f t="shared" si="3"/>
        <v/>
      </c>
      <c r="AI253" s="55">
        <v>44109</v>
      </c>
      <c r="AK253" s="55">
        <v>44109</v>
      </c>
      <c r="AM253" s="55">
        <v>44109</v>
      </c>
      <c r="AO253" s="55">
        <v>44109</v>
      </c>
      <c r="AQ253" s="55">
        <v>44109</v>
      </c>
      <c r="AS253" s="55">
        <v>44109</v>
      </c>
      <c r="AU253" s="55">
        <v>44109</v>
      </c>
      <c r="AW253" s="55">
        <v>44109</v>
      </c>
      <c r="AY253" s="55">
        <v>44109</v>
      </c>
      <c r="BA253" s="55">
        <v>44109</v>
      </c>
      <c r="BC253" s="55">
        <v>44109</v>
      </c>
      <c r="BE253" s="55">
        <v>44109</v>
      </c>
    </row>
    <row r="254" spans="1:57">
      <c r="A254" s="4" t="s">
        <v>20</v>
      </c>
      <c r="B254" s="3">
        <v>9</v>
      </c>
      <c r="E254" t="str">
        <f t="shared" si="3"/>
        <v/>
      </c>
      <c r="AI254" s="68">
        <v>44109</v>
      </c>
      <c r="AK254" s="68">
        <v>44109</v>
      </c>
      <c r="AM254" s="68">
        <v>44109</v>
      </c>
      <c r="AO254" s="68">
        <v>44109</v>
      </c>
      <c r="AQ254" s="68">
        <v>44109</v>
      </c>
      <c r="AS254" s="68">
        <v>44109</v>
      </c>
      <c r="AU254" s="68">
        <v>44109</v>
      </c>
      <c r="AW254" s="68">
        <v>44109</v>
      </c>
      <c r="AY254" s="68">
        <v>44109</v>
      </c>
      <c r="BA254" s="68">
        <v>44109</v>
      </c>
      <c r="BC254" s="68">
        <v>44109</v>
      </c>
      <c r="BE254" s="68">
        <v>44109</v>
      </c>
    </row>
    <row r="255" spans="1:57">
      <c r="A255" s="4" t="s">
        <v>35</v>
      </c>
      <c r="B255" s="3">
        <v>10</v>
      </c>
      <c r="E255" t="str">
        <f t="shared" si="3"/>
        <v/>
      </c>
      <c r="AI255" s="55">
        <v>44109</v>
      </c>
      <c r="AK255" s="55">
        <v>44109</v>
      </c>
      <c r="AM255" s="55">
        <v>44109</v>
      </c>
      <c r="AO255" s="55">
        <v>44109</v>
      </c>
      <c r="AQ255" s="55">
        <v>44109</v>
      </c>
      <c r="AS255" s="55">
        <v>44109</v>
      </c>
      <c r="AU255" s="55">
        <v>44109</v>
      </c>
      <c r="AW255" s="55">
        <v>44109</v>
      </c>
      <c r="AY255" s="55">
        <v>44109</v>
      </c>
      <c r="BA255" s="55">
        <v>44109</v>
      </c>
      <c r="BC255" s="55">
        <v>44109</v>
      </c>
      <c r="BE255" s="55">
        <v>44109</v>
      </c>
    </row>
    <row r="256" spans="1:57">
      <c r="A256" s="4" t="s">
        <v>21</v>
      </c>
      <c r="B256" s="3">
        <v>21</v>
      </c>
      <c r="E256" t="str">
        <f t="shared" si="3"/>
        <v/>
      </c>
      <c r="AI256" s="68">
        <v>44109</v>
      </c>
      <c r="AK256" s="68">
        <v>44109</v>
      </c>
      <c r="AM256" s="68">
        <v>44109</v>
      </c>
      <c r="AO256" s="68">
        <v>44109</v>
      </c>
      <c r="AQ256" s="68">
        <v>44109</v>
      </c>
      <c r="AS256" s="68">
        <v>44109</v>
      </c>
      <c r="AU256" s="68">
        <v>44109</v>
      </c>
      <c r="AW256" s="68">
        <v>44109</v>
      </c>
      <c r="AY256" s="68">
        <v>44109</v>
      </c>
      <c r="BA256" s="68">
        <v>44109</v>
      </c>
      <c r="BC256" s="68">
        <v>44109</v>
      </c>
      <c r="BE256" s="68">
        <v>44109</v>
      </c>
    </row>
    <row r="257" spans="1:57">
      <c r="A257" s="4" t="s">
        <v>23</v>
      </c>
      <c r="B257" s="3">
        <v>16</v>
      </c>
      <c r="E257" t="str">
        <f t="shared" si="3"/>
        <v/>
      </c>
      <c r="AI257" s="55">
        <v>44109</v>
      </c>
      <c r="AK257" s="55">
        <v>44109</v>
      </c>
      <c r="AM257" s="55">
        <v>44109</v>
      </c>
      <c r="AO257" s="55">
        <v>44109</v>
      </c>
      <c r="AQ257" s="55">
        <v>44109</v>
      </c>
      <c r="AS257" s="55">
        <v>44109</v>
      </c>
      <c r="AU257" s="55">
        <v>44109</v>
      </c>
      <c r="AW257" s="55">
        <v>44109</v>
      </c>
      <c r="AY257" s="55">
        <v>44109</v>
      </c>
      <c r="BA257" s="55">
        <v>44109</v>
      </c>
      <c r="BC257" s="55">
        <v>44109</v>
      </c>
      <c r="BE257" s="55">
        <v>44109</v>
      </c>
    </row>
    <row r="258" spans="1:57">
      <c r="A258" s="4" t="s">
        <v>36</v>
      </c>
      <c r="B258" s="3">
        <v>8</v>
      </c>
      <c r="E258" t="str">
        <f t="shared" ref="E258:E321" si="4">IF(A258=E$1, B258, "")</f>
        <v/>
      </c>
      <c r="AI258" s="68">
        <v>44109</v>
      </c>
      <c r="AK258" s="68">
        <v>44109</v>
      </c>
      <c r="AM258" s="68">
        <v>44109</v>
      </c>
      <c r="AO258" s="68">
        <v>44109</v>
      </c>
      <c r="AQ258" s="68">
        <v>44109</v>
      </c>
      <c r="AS258" s="68">
        <v>44109</v>
      </c>
      <c r="AU258" s="68">
        <v>44109</v>
      </c>
      <c r="AW258" s="68">
        <v>44109</v>
      </c>
      <c r="AY258" s="68">
        <v>44109</v>
      </c>
      <c r="BA258" s="68">
        <v>44109</v>
      </c>
      <c r="BC258" s="68">
        <v>44109</v>
      </c>
      <c r="BE258" s="68">
        <v>44109</v>
      </c>
    </row>
    <row r="259" spans="1:57">
      <c r="A259" s="4" t="s">
        <v>42</v>
      </c>
      <c r="B259" s="3">
        <v>10</v>
      </c>
      <c r="E259" t="str">
        <f t="shared" si="4"/>
        <v/>
      </c>
      <c r="AI259" s="55">
        <v>44109</v>
      </c>
      <c r="AK259" s="55">
        <v>44109</v>
      </c>
      <c r="AM259" s="55">
        <v>44109</v>
      </c>
      <c r="AO259" s="55">
        <v>44109</v>
      </c>
      <c r="AQ259" s="55">
        <v>44109</v>
      </c>
      <c r="AS259" s="55">
        <v>44109</v>
      </c>
      <c r="AU259" s="55">
        <v>44109</v>
      </c>
      <c r="AW259" s="55">
        <v>44109</v>
      </c>
      <c r="AY259" s="55">
        <v>44109</v>
      </c>
      <c r="BA259" s="55">
        <v>44109</v>
      </c>
      <c r="BC259" s="55">
        <v>44109</v>
      </c>
      <c r="BE259" s="55">
        <v>44109</v>
      </c>
    </row>
    <row r="260" spans="1:57">
      <c r="A260" s="4" t="s">
        <v>24</v>
      </c>
      <c r="B260" s="3">
        <v>10</v>
      </c>
      <c r="E260" t="str">
        <f t="shared" si="4"/>
        <v/>
      </c>
      <c r="AI260" s="68">
        <v>44109</v>
      </c>
      <c r="AK260" s="68">
        <v>44109</v>
      </c>
      <c r="AM260" s="68">
        <v>44109</v>
      </c>
      <c r="AO260" s="68">
        <v>44109</v>
      </c>
      <c r="AQ260" s="68">
        <v>44109</v>
      </c>
      <c r="AS260" s="68">
        <v>44109</v>
      </c>
      <c r="AU260" s="68">
        <v>44109</v>
      </c>
      <c r="AW260" s="68">
        <v>44109</v>
      </c>
      <c r="AY260" s="68">
        <v>44109</v>
      </c>
      <c r="BA260" s="68">
        <v>44109</v>
      </c>
      <c r="BC260" s="68">
        <v>44109</v>
      </c>
      <c r="BE260" s="68">
        <v>44109</v>
      </c>
    </row>
    <row r="261" spans="1:57">
      <c r="A261" s="4" t="s">
        <v>26</v>
      </c>
      <c r="B261" s="3">
        <v>9</v>
      </c>
      <c r="E261" t="str">
        <f t="shared" si="4"/>
        <v/>
      </c>
      <c r="AI261" s="55">
        <v>44109</v>
      </c>
      <c r="AK261" s="55">
        <v>44109</v>
      </c>
      <c r="AM261" s="55">
        <v>44109</v>
      </c>
      <c r="AO261" s="55">
        <v>44109</v>
      </c>
      <c r="AQ261" s="55">
        <v>44109</v>
      </c>
      <c r="AS261" s="55">
        <v>44109</v>
      </c>
      <c r="AU261" s="55">
        <v>44109</v>
      </c>
      <c r="AW261" s="55">
        <v>44109</v>
      </c>
      <c r="AY261" s="55">
        <v>44109</v>
      </c>
      <c r="BA261" s="55">
        <v>44109</v>
      </c>
      <c r="BC261" s="55">
        <v>44109</v>
      </c>
      <c r="BE261" s="55">
        <v>44109</v>
      </c>
    </row>
    <row r="262" spans="1:57">
      <c r="A262" s="4" t="s">
        <v>44</v>
      </c>
      <c r="B262" s="3">
        <v>8</v>
      </c>
      <c r="E262" t="str">
        <f t="shared" si="4"/>
        <v/>
      </c>
      <c r="AI262" s="68">
        <v>44109</v>
      </c>
      <c r="AK262" s="68">
        <v>44109</v>
      </c>
      <c r="AM262" s="68">
        <v>44109</v>
      </c>
      <c r="AO262" s="68">
        <v>44109</v>
      </c>
      <c r="AQ262" s="68">
        <v>44109</v>
      </c>
      <c r="AS262" s="68">
        <v>44109</v>
      </c>
      <c r="AU262" s="68">
        <v>44109</v>
      </c>
      <c r="AW262" s="68">
        <v>44109</v>
      </c>
      <c r="AY262" s="68">
        <v>44109</v>
      </c>
      <c r="BA262" s="68">
        <v>44109</v>
      </c>
      <c r="BC262" s="68">
        <v>44109</v>
      </c>
      <c r="BE262" s="68">
        <v>44109</v>
      </c>
    </row>
    <row r="263" spans="1:57">
      <c r="A263" s="4" t="s">
        <v>37</v>
      </c>
      <c r="B263" s="3">
        <v>12</v>
      </c>
      <c r="E263" t="str">
        <f t="shared" si="4"/>
        <v/>
      </c>
      <c r="AI263" s="55">
        <v>44109</v>
      </c>
      <c r="AK263" s="55">
        <v>44109</v>
      </c>
      <c r="AM263" s="55">
        <v>44109</v>
      </c>
      <c r="AO263" s="55">
        <v>44109</v>
      </c>
      <c r="AQ263" s="55">
        <v>44109</v>
      </c>
      <c r="AS263" s="55">
        <v>44109</v>
      </c>
      <c r="AU263" s="55">
        <v>44109</v>
      </c>
      <c r="AW263" s="55">
        <v>44109</v>
      </c>
      <c r="AY263" s="55">
        <v>44109</v>
      </c>
      <c r="BA263" s="55">
        <v>44109</v>
      </c>
      <c r="BC263" s="55">
        <v>44109</v>
      </c>
      <c r="BE263" s="55">
        <v>44109</v>
      </c>
    </row>
    <row r="264" spans="1:57">
      <c r="A264" s="4" t="s">
        <v>27</v>
      </c>
      <c r="B264" s="3">
        <v>7</v>
      </c>
      <c r="E264" t="str">
        <f t="shared" si="4"/>
        <v/>
      </c>
      <c r="AI264" s="68">
        <v>44109</v>
      </c>
      <c r="AK264" s="68">
        <v>44109</v>
      </c>
      <c r="AM264" s="68">
        <v>44109</v>
      </c>
      <c r="AO264" s="68">
        <v>44109</v>
      </c>
      <c r="AQ264" s="68">
        <v>44109</v>
      </c>
      <c r="AS264" s="68">
        <v>44109</v>
      </c>
      <c r="AU264" s="68">
        <v>44109</v>
      </c>
      <c r="AW264" s="68">
        <v>44109</v>
      </c>
      <c r="AY264" s="68">
        <v>44109</v>
      </c>
      <c r="BA264" s="68">
        <v>44109</v>
      </c>
      <c r="BC264" s="68">
        <v>44109</v>
      </c>
      <c r="BE264" s="68">
        <v>44109</v>
      </c>
    </row>
    <row r="265" spans="1:57">
      <c r="A265" s="4" t="s">
        <v>32</v>
      </c>
      <c r="B265" s="3">
        <v>9</v>
      </c>
      <c r="E265" t="str">
        <f t="shared" si="4"/>
        <v/>
      </c>
      <c r="AI265" s="55">
        <v>44109</v>
      </c>
      <c r="AK265" s="55">
        <v>44109</v>
      </c>
      <c r="AM265" s="55">
        <v>44109</v>
      </c>
      <c r="AO265" s="55">
        <v>44109</v>
      </c>
      <c r="AQ265" s="55">
        <v>44109</v>
      </c>
      <c r="AS265" s="55">
        <v>44109</v>
      </c>
      <c r="AU265" s="55">
        <v>44109</v>
      </c>
      <c r="AW265" s="55">
        <v>44109</v>
      </c>
      <c r="AY265" s="55">
        <v>44109</v>
      </c>
      <c r="BA265" s="55">
        <v>44109</v>
      </c>
      <c r="BC265" s="55">
        <v>44109</v>
      </c>
      <c r="BE265" s="55">
        <v>44109</v>
      </c>
    </row>
    <row r="266" spans="1:57">
      <c r="A266" s="4" t="s">
        <v>16</v>
      </c>
      <c r="B266" s="3">
        <v>1</v>
      </c>
      <c r="E266">
        <f t="shared" si="4"/>
        <v>1</v>
      </c>
      <c r="AI266" s="68">
        <v>44109</v>
      </c>
      <c r="AK266" s="68">
        <v>44109</v>
      </c>
      <c r="AM266" s="68">
        <v>44109</v>
      </c>
      <c r="AO266" s="68">
        <v>44109</v>
      </c>
      <c r="AQ266" s="68">
        <v>44109</v>
      </c>
      <c r="AS266" s="68">
        <v>44109</v>
      </c>
      <c r="AU266" s="68">
        <v>44109</v>
      </c>
      <c r="AW266" s="68">
        <v>44109</v>
      </c>
      <c r="AY266" s="68">
        <v>44109</v>
      </c>
      <c r="BA266" s="68">
        <v>44109</v>
      </c>
      <c r="BC266" s="68">
        <v>44109</v>
      </c>
      <c r="BE266" s="68">
        <v>44109</v>
      </c>
    </row>
    <row r="267" spans="1:57">
      <c r="A267" s="4" t="s">
        <v>19</v>
      </c>
      <c r="B267" s="3">
        <v>13</v>
      </c>
      <c r="E267" t="str">
        <f t="shared" si="4"/>
        <v/>
      </c>
      <c r="AI267" s="55">
        <v>44109</v>
      </c>
      <c r="AK267" s="55">
        <v>44109</v>
      </c>
      <c r="AM267" s="55">
        <v>44109</v>
      </c>
      <c r="AO267" s="55">
        <v>44109</v>
      </c>
      <c r="AQ267" s="55">
        <v>44109</v>
      </c>
      <c r="AS267" s="55">
        <v>44109</v>
      </c>
      <c r="AU267" s="55">
        <v>44109</v>
      </c>
      <c r="AW267" s="55">
        <v>44109</v>
      </c>
      <c r="AY267" s="55">
        <v>44109</v>
      </c>
      <c r="BA267" s="55">
        <v>44109</v>
      </c>
      <c r="BC267" s="55">
        <v>44109</v>
      </c>
      <c r="BE267" s="55">
        <v>44109</v>
      </c>
    </row>
    <row r="268" spans="1:57">
      <c r="A268" s="4" t="s">
        <v>35</v>
      </c>
      <c r="B268" s="3">
        <v>2</v>
      </c>
      <c r="E268" t="str">
        <f t="shared" si="4"/>
        <v/>
      </c>
      <c r="AI268" s="68">
        <v>44109</v>
      </c>
      <c r="AK268" s="68">
        <v>44109</v>
      </c>
      <c r="AM268" s="68">
        <v>44109</v>
      </c>
      <c r="AO268" s="68">
        <v>44109</v>
      </c>
      <c r="AQ268" s="68">
        <v>44109</v>
      </c>
      <c r="AS268" s="68">
        <v>44109</v>
      </c>
      <c r="AU268" s="68">
        <v>44109</v>
      </c>
      <c r="AW268" s="68">
        <v>44109</v>
      </c>
      <c r="AY268" s="68">
        <v>44109</v>
      </c>
      <c r="BA268" s="68">
        <v>44109</v>
      </c>
      <c r="BC268" s="68">
        <v>44109</v>
      </c>
      <c r="BE268" s="68">
        <v>44109</v>
      </c>
    </row>
    <row r="269" spans="1:57">
      <c r="A269" s="4" t="s">
        <v>22</v>
      </c>
      <c r="B269" s="3">
        <v>2</v>
      </c>
      <c r="E269" t="str">
        <f t="shared" si="4"/>
        <v/>
      </c>
      <c r="AI269" s="55">
        <v>44123</v>
      </c>
      <c r="AK269" s="55">
        <v>44123</v>
      </c>
      <c r="AM269" s="55">
        <v>44123</v>
      </c>
      <c r="AO269" s="55">
        <v>44123</v>
      </c>
      <c r="AQ269" s="55">
        <v>44123</v>
      </c>
      <c r="AS269" s="55">
        <v>44123</v>
      </c>
      <c r="AU269" s="55">
        <v>44123</v>
      </c>
      <c r="AW269" s="55">
        <v>44123</v>
      </c>
      <c r="AY269" s="55">
        <v>44123</v>
      </c>
      <c r="BA269" s="55">
        <v>44123</v>
      </c>
      <c r="BC269" s="55">
        <v>44123</v>
      </c>
      <c r="BE269" s="55">
        <v>44123</v>
      </c>
    </row>
    <row r="270" spans="1:57">
      <c r="A270" s="4" t="s">
        <v>24</v>
      </c>
      <c r="B270" s="3">
        <v>2</v>
      </c>
      <c r="E270" t="str">
        <f t="shared" si="4"/>
        <v/>
      </c>
      <c r="AI270" s="68">
        <v>44123</v>
      </c>
      <c r="AK270" s="68">
        <v>44123</v>
      </c>
      <c r="AM270" s="68">
        <v>44123</v>
      </c>
      <c r="AO270" s="68">
        <v>44123</v>
      </c>
      <c r="AQ270" s="68">
        <v>44123</v>
      </c>
      <c r="AS270" s="68">
        <v>44123</v>
      </c>
      <c r="AU270" s="68">
        <v>44123</v>
      </c>
      <c r="AW270" s="68">
        <v>44123</v>
      </c>
      <c r="AY270" s="68">
        <v>44123</v>
      </c>
      <c r="BA270" s="68">
        <v>44123</v>
      </c>
      <c r="BC270" s="68">
        <v>44123</v>
      </c>
      <c r="BE270" s="68">
        <v>44123</v>
      </c>
    </row>
    <row r="271" spans="1:57">
      <c r="A271" s="4" t="s">
        <v>25</v>
      </c>
      <c r="B271" s="3">
        <v>2</v>
      </c>
      <c r="E271" t="str">
        <f t="shared" si="4"/>
        <v/>
      </c>
      <c r="AI271" s="55">
        <v>44123</v>
      </c>
      <c r="AK271" s="55">
        <v>44123</v>
      </c>
      <c r="AM271" s="55">
        <v>44123</v>
      </c>
      <c r="AO271" s="55">
        <v>44123</v>
      </c>
      <c r="AQ271" s="55">
        <v>44123</v>
      </c>
      <c r="AS271" s="55">
        <v>44123</v>
      </c>
      <c r="AU271" s="55">
        <v>44123</v>
      </c>
      <c r="AW271" s="55">
        <v>44123</v>
      </c>
      <c r="AY271" s="55">
        <v>44123</v>
      </c>
      <c r="BA271" s="55">
        <v>44123</v>
      </c>
      <c r="BC271" s="55">
        <v>44123</v>
      </c>
      <c r="BE271" s="55">
        <v>44123</v>
      </c>
    </row>
    <row r="272" spans="1:57">
      <c r="A272" s="4" t="s">
        <v>43</v>
      </c>
      <c r="B272" s="3">
        <v>2</v>
      </c>
      <c r="E272" t="str">
        <f t="shared" si="4"/>
        <v/>
      </c>
      <c r="AI272" s="68">
        <v>44123</v>
      </c>
      <c r="AK272" s="68">
        <v>44123</v>
      </c>
      <c r="AM272" s="68">
        <v>44123</v>
      </c>
      <c r="AO272" s="68">
        <v>44123</v>
      </c>
      <c r="AQ272" s="68">
        <v>44123</v>
      </c>
      <c r="AS272" s="68">
        <v>44123</v>
      </c>
      <c r="AU272" s="68">
        <v>44123</v>
      </c>
      <c r="AW272" s="68">
        <v>44123</v>
      </c>
      <c r="AY272" s="68">
        <v>44123</v>
      </c>
      <c r="BA272" s="68">
        <v>44123</v>
      </c>
      <c r="BC272" s="68">
        <v>44123</v>
      </c>
      <c r="BE272" s="68">
        <v>44123</v>
      </c>
    </row>
    <row r="273" spans="1:57">
      <c r="A273" s="4" t="s">
        <v>26</v>
      </c>
      <c r="B273" s="3">
        <v>2</v>
      </c>
      <c r="E273" t="str">
        <f t="shared" si="4"/>
        <v/>
      </c>
      <c r="AI273" s="55">
        <v>44123</v>
      </c>
      <c r="AK273" s="55">
        <v>44123</v>
      </c>
      <c r="AM273" s="55">
        <v>44123</v>
      </c>
      <c r="AO273" s="55">
        <v>44123</v>
      </c>
      <c r="AQ273" s="55">
        <v>44123</v>
      </c>
      <c r="AS273" s="55">
        <v>44123</v>
      </c>
      <c r="AU273" s="55">
        <v>44123</v>
      </c>
      <c r="AW273" s="55">
        <v>44123</v>
      </c>
      <c r="AY273" s="55">
        <v>44123</v>
      </c>
      <c r="BA273" s="55">
        <v>44123</v>
      </c>
      <c r="BC273" s="55">
        <v>44123</v>
      </c>
      <c r="BE273" s="55">
        <v>44123</v>
      </c>
    </row>
    <row r="274" spans="1:57">
      <c r="A274" s="4" t="s">
        <v>27</v>
      </c>
      <c r="B274" s="3">
        <v>3</v>
      </c>
      <c r="E274" t="str">
        <f t="shared" si="4"/>
        <v/>
      </c>
      <c r="AI274" s="68">
        <v>44123</v>
      </c>
      <c r="AK274" s="68">
        <v>44123</v>
      </c>
      <c r="AM274" s="68">
        <v>44123</v>
      </c>
      <c r="AO274" s="68">
        <v>44123</v>
      </c>
      <c r="AQ274" s="68">
        <v>44123</v>
      </c>
      <c r="AS274" s="68">
        <v>44123</v>
      </c>
      <c r="AU274" s="68">
        <v>44123</v>
      </c>
      <c r="AW274" s="68">
        <v>44123</v>
      </c>
      <c r="AY274" s="68">
        <v>44123</v>
      </c>
      <c r="BA274" s="68">
        <v>44123</v>
      </c>
      <c r="BC274" s="68">
        <v>44123</v>
      </c>
      <c r="BE274" s="68">
        <v>44123</v>
      </c>
    </row>
    <row r="275" spans="1:57">
      <c r="A275" s="4" t="s">
        <v>41</v>
      </c>
      <c r="B275" s="3">
        <v>21</v>
      </c>
      <c r="E275" t="str">
        <f t="shared" si="4"/>
        <v/>
      </c>
      <c r="AI275" s="55">
        <v>44123</v>
      </c>
      <c r="AK275" s="55">
        <v>44123</v>
      </c>
      <c r="AM275" s="55">
        <v>44123</v>
      </c>
      <c r="AO275" s="55">
        <v>44123</v>
      </c>
      <c r="AQ275" s="55">
        <v>44123</v>
      </c>
      <c r="AS275" s="55">
        <v>44123</v>
      </c>
      <c r="AU275" s="55">
        <v>44123</v>
      </c>
      <c r="AW275" s="55">
        <v>44123</v>
      </c>
      <c r="AY275" s="55">
        <v>44123</v>
      </c>
      <c r="BA275" s="55">
        <v>44123</v>
      </c>
      <c r="BC275" s="55">
        <v>44123</v>
      </c>
      <c r="BE275" s="55">
        <v>44123</v>
      </c>
    </row>
    <row r="276" spans="1:57">
      <c r="A276" s="4" t="s">
        <v>32</v>
      </c>
      <c r="B276" s="3">
        <v>12</v>
      </c>
      <c r="E276" t="str">
        <f t="shared" si="4"/>
        <v/>
      </c>
      <c r="AI276" s="68">
        <v>44123</v>
      </c>
      <c r="AK276" s="68">
        <v>44123</v>
      </c>
      <c r="AM276" s="68">
        <v>44123</v>
      </c>
      <c r="AO276" s="68">
        <v>44123</v>
      </c>
      <c r="AQ276" s="68">
        <v>44123</v>
      </c>
      <c r="AS276" s="68">
        <v>44123</v>
      </c>
      <c r="AU276" s="68">
        <v>44123</v>
      </c>
      <c r="AW276" s="68">
        <v>44123</v>
      </c>
      <c r="AY276" s="68">
        <v>44123</v>
      </c>
      <c r="BA276" s="68">
        <v>44123</v>
      </c>
      <c r="BC276" s="68">
        <v>44123</v>
      </c>
      <c r="BE276" s="68">
        <v>44123</v>
      </c>
    </row>
    <row r="277" spans="1:57">
      <c r="A277" s="4" t="s">
        <v>18</v>
      </c>
      <c r="B277" s="3">
        <v>13</v>
      </c>
      <c r="E277" t="str">
        <f t="shared" si="4"/>
        <v/>
      </c>
      <c r="AI277" s="55">
        <v>44123</v>
      </c>
      <c r="AK277" s="55">
        <v>44123</v>
      </c>
      <c r="AM277" s="55">
        <v>44123</v>
      </c>
      <c r="AO277" s="55">
        <v>44123</v>
      </c>
      <c r="AQ277" s="55">
        <v>44123</v>
      </c>
      <c r="AS277" s="55">
        <v>44123</v>
      </c>
      <c r="AU277" s="55">
        <v>44123</v>
      </c>
      <c r="AW277" s="55">
        <v>44123</v>
      </c>
      <c r="AY277" s="55">
        <v>44123</v>
      </c>
      <c r="BA277" s="55">
        <v>44123</v>
      </c>
      <c r="BC277" s="55">
        <v>44123</v>
      </c>
      <c r="BE277" s="55">
        <v>44123</v>
      </c>
    </row>
    <row r="278" spans="1:57">
      <c r="A278" s="4" t="s">
        <v>19</v>
      </c>
      <c r="B278" s="3">
        <v>18</v>
      </c>
      <c r="E278" t="str">
        <f t="shared" si="4"/>
        <v/>
      </c>
      <c r="AI278" s="68">
        <v>44123</v>
      </c>
      <c r="AK278" s="68">
        <v>44123</v>
      </c>
      <c r="AM278" s="68">
        <v>44123</v>
      </c>
      <c r="AO278" s="68">
        <v>44123</v>
      </c>
      <c r="AQ278" s="68">
        <v>44123</v>
      </c>
      <c r="AS278" s="68">
        <v>44123</v>
      </c>
      <c r="AU278" s="68">
        <v>44123</v>
      </c>
      <c r="AW278" s="68">
        <v>44123</v>
      </c>
      <c r="AY278" s="68">
        <v>44123</v>
      </c>
      <c r="BA278" s="68">
        <v>44123</v>
      </c>
      <c r="BC278" s="68">
        <v>44123</v>
      </c>
      <c r="BE278" s="68">
        <v>44123</v>
      </c>
    </row>
    <row r="279" spans="1:57">
      <c r="A279" s="4" t="s">
        <v>33</v>
      </c>
      <c r="B279" s="3">
        <v>12</v>
      </c>
      <c r="E279" t="str">
        <f t="shared" si="4"/>
        <v/>
      </c>
      <c r="AI279" s="55">
        <v>44123</v>
      </c>
      <c r="AK279" s="55">
        <v>44123</v>
      </c>
      <c r="AM279" s="55">
        <v>44123</v>
      </c>
      <c r="AO279" s="55">
        <v>44123</v>
      </c>
      <c r="AQ279" s="55">
        <v>44123</v>
      </c>
      <c r="AS279" s="55">
        <v>44123</v>
      </c>
      <c r="AU279" s="55">
        <v>44123</v>
      </c>
      <c r="AW279" s="55">
        <v>44123</v>
      </c>
      <c r="AY279" s="55">
        <v>44123</v>
      </c>
      <c r="BA279" s="55">
        <v>44123</v>
      </c>
      <c r="BC279" s="55">
        <v>44123</v>
      </c>
      <c r="BE279" s="55">
        <v>44123</v>
      </c>
    </row>
    <row r="280" spans="1:57">
      <c r="A280" s="4" t="s">
        <v>35</v>
      </c>
      <c r="E280" t="str">
        <f t="shared" si="4"/>
        <v/>
      </c>
      <c r="AI280" s="68">
        <v>44123</v>
      </c>
      <c r="AK280" s="68">
        <v>44123</v>
      </c>
      <c r="AM280" s="68">
        <v>44123</v>
      </c>
      <c r="AO280" s="68">
        <v>44123</v>
      </c>
      <c r="AQ280" s="68">
        <v>44123</v>
      </c>
      <c r="AS280" s="68">
        <v>44123</v>
      </c>
      <c r="AU280" s="68">
        <v>44123</v>
      </c>
      <c r="AW280" s="68">
        <v>44123</v>
      </c>
      <c r="AY280" s="68">
        <v>44123</v>
      </c>
      <c r="BA280" s="68">
        <v>44123</v>
      </c>
      <c r="BC280" s="68">
        <v>44123</v>
      </c>
      <c r="BE280" s="68">
        <v>44123</v>
      </c>
    </row>
    <row r="281" spans="1:57">
      <c r="A281" s="4" t="s">
        <v>21</v>
      </c>
      <c r="B281" s="3">
        <v>15</v>
      </c>
      <c r="E281" t="str">
        <f t="shared" si="4"/>
        <v/>
      </c>
      <c r="AI281" s="55">
        <v>44123</v>
      </c>
      <c r="AK281" s="55">
        <v>44123</v>
      </c>
      <c r="AM281" s="55">
        <v>44123</v>
      </c>
      <c r="AO281" s="55">
        <v>44123</v>
      </c>
      <c r="AQ281" s="55">
        <v>44123</v>
      </c>
      <c r="AS281" s="55">
        <v>44123</v>
      </c>
      <c r="AU281" s="55">
        <v>44123</v>
      </c>
      <c r="AW281" s="55">
        <v>44123</v>
      </c>
      <c r="AY281" s="55">
        <v>44123</v>
      </c>
      <c r="BA281" s="55">
        <v>44123</v>
      </c>
      <c r="BC281" s="55">
        <v>44123</v>
      </c>
      <c r="BE281" s="55">
        <v>44123</v>
      </c>
    </row>
    <row r="282" spans="1:57">
      <c r="A282" s="4" t="s">
        <v>22</v>
      </c>
      <c r="B282" s="3">
        <v>16</v>
      </c>
      <c r="E282" t="str">
        <f t="shared" si="4"/>
        <v/>
      </c>
      <c r="AI282" s="68">
        <v>44123</v>
      </c>
      <c r="AK282" s="68">
        <v>44123</v>
      </c>
      <c r="AM282" s="68">
        <v>44123</v>
      </c>
      <c r="AO282" s="68">
        <v>44123</v>
      </c>
      <c r="AQ282" s="68">
        <v>44123</v>
      </c>
      <c r="AS282" s="68">
        <v>44123</v>
      </c>
      <c r="AU282" s="68">
        <v>44123</v>
      </c>
      <c r="AW282" s="68">
        <v>44123</v>
      </c>
      <c r="AY282" s="68">
        <v>44123</v>
      </c>
      <c r="BA282" s="68">
        <v>44123</v>
      </c>
      <c r="BC282" s="68">
        <v>44123</v>
      </c>
      <c r="BE282" s="68">
        <v>44123</v>
      </c>
    </row>
    <row r="283" spans="1:57">
      <c r="A283" s="4" t="s">
        <v>23</v>
      </c>
      <c r="B283" s="3">
        <v>8</v>
      </c>
      <c r="E283" t="str">
        <f t="shared" si="4"/>
        <v/>
      </c>
      <c r="AI283" s="55">
        <v>44123</v>
      </c>
      <c r="AK283" s="55">
        <v>44123</v>
      </c>
      <c r="AM283" s="55">
        <v>44123</v>
      </c>
      <c r="AO283" s="55">
        <v>44123</v>
      </c>
      <c r="AQ283" s="55">
        <v>44123</v>
      </c>
      <c r="AS283" s="55">
        <v>44123</v>
      </c>
      <c r="AU283" s="55">
        <v>44123</v>
      </c>
      <c r="AW283" s="55">
        <v>44123</v>
      </c>
      <c r="AY283" s="55">
        <v>44123</v>
      </c>
      <c r="BA283" s="55">
        <v>44123</v>
      </c>
      <c r="BC283" s="55">
        <v>44123</v>
      </c>
      <c r="BE283" s="55">
        <v>44123</v>
      </c>
    </row>
    <row r="284" spans="1:57">
      <c r="A284" s="4" t="s">
        <v>36</v>
      </c>
      <c r="B284" s="3">
        <v>13</v>
      </c>
      <c r="E284" t="str">
        <f t="shared" si="4"/>
        <v/>
      </c>
      <c r="AI284" s="68">
        <v>44123</v>
      </c>
      <c r="AK284" s="68">
        <v>44123</v>
      </c>
      <c r="AM284" s="68">
        <v>44123</v>
      </c>
      <c r="AO284" s="68">
        <v>44123</v>
      </c>
      <c r="AQ284" s="68">
        <v>44123</v>
      </c>
      <c r="AS284" s="68">
        <v>44123</v>
      </c>
      <c r="AU284" s="68">
        <v>44123</v>
      </c>
      <c r="AW284" s="68">
        <v>44123</v>
      </c>
      <c r="AY284" s="68">
        <v>44123</v>
      </c>
      <c r="BA284" s="68">
        <v>44123</v>
      </c>
      <c r="BC284" s="68">
        <v>44123</v>
      </c>
      <c r="BE284" s="68">
        <v>44123</v>
      </c>
    </row>
    <row r="285" spans="1:57">
      <c r="A285" s="4" t="s">
        <v>42</v>
      </c>
      <c r="B285" s="3">
        <v>15</v>
      </c>
      <c r="E285" t="str">
        <f t="shared" si="4"/>
        <v/>
      </c>
      <c r="AI285" s="55">
        <v>44123</v>
      </c>
      <c r="AK285" s="55">
        <v>44123</v>
      </c>
      <c r="AM285" s="55">
        <v>44123</v>
      </c>
      <c r="AO285" s="55">
        <v>44123</v>
      </c>
      <c r="AQ285" s="55">
        <v>44123</v>
      </c>
      <c r="AS285" s="55">
        <v>44123</v>
      </c>
      <c r="AU285" s="55">
        <v>44123</v>
      </c>
      <c r="AW285" s="55">
        <v>44123</v>
      </c>
      <c r="AY285" s="55">
        <v>44123</v>
      </c>
      <c r="BA285" s="55">
        <v>44123</v>
      </c>
      <c r="BC285" s="55">
        <v>44123</v>
      </c>
      <c r="BE285" s="55">
        <v>44123</v>
      </c>
    </row>
    <row r="286" spans="1:57">
      <c r="A286" s="4" t="s">
        <v>24</v>
      </c>
      <c r="B286" s="3">
        <v>11</v>
      </c>
      <c r="E286" t="str">
        <f t="shared" si="4"/>
        <v/>
      </c>
      <c r="AI286" s="68">
        <v>44123</v>
      </c>
      <c r="AK286" s="68">
        <v>44123</v>
      </c>
      <c r="AM286" s="68">
        <v>44123</v>
      </c>
      <c r="AO286" s="68">
        <v>44123</v>
      </c>
      <c r="AQ286" s="68">
        <v>44123</v>
      </c>
      <c r="AS286" s="68">
        <v>44123</v>
      </c>
      <c r="AU286" s="68">
        <v>44123</v>
      </c>
      <c r="AW286" s="68">
        <v>44123</v>
      </c>
      <c r="AY286" s="68">
        <v>44123</v>
      </c>
      <c r="BA286" s="68">
        <v>44123</v>
      </c>
      <c r="BC286" s="68">
        <v>44123</v>
      </c>
      <c r="BE286" s="68">
        <v>44123</v>
      </c>
    </row>
    <row r="287" spans="1:57">
      <c r="A287" s="4" t="s">
        <v>25</v>
      </c>
      <c r="B287" s="3">
        <v>13</v>
      </c>
      <c r="E287" t="str">
        <f t="shared" si="4"/>
        <v/>
      </c>
      <c r="AI287" s="55">
        <v>44123</v>
      </c>
      <c r="AK287" s="55">
        <v>44123</v>
      </c>
      <c r="AM287" s="55">
        <v>44123</v>
      </c>
      <c r="AO287" s="55">
        <v>44123</v>
      </c>
      <c r="AQ287" s="55">
        <v>44123</v>
      </c>
      <c r="AS287" s="55">
        <v>44123</v>
      </c>
      <c r="AU287" s="55">
        <v>44123</v>
      </c>
      <c r="AW287" s="55">
        <v>44123</v>
      </c>
      <c r="AY287" s="55">
        <v>44123</v>
      </c>
      <c r="BA287" s="55">
        <v>44123</v>
      </c>
      <c r="BC287" s="55">
        <v>44123</v>
      </c>
      <c r="BE287" s="55">
        <v>44123</v>
      </c>
    </row>
    <row r="288" spans="1:57">
      <c r="A288" s="4" t="s">
        <v>43</v>
      </c>
      <c r="B288" s="3">
        <v>12</v>
      </c>
      <c r="E288" t="str">
        <f t="shared" si="4"/>
        <v/>
      </c>
      <c r="AI288" s="68">
        <v>44123</v>
      </c>
      <c r="AK288" s="68">
        <v>44123</v>
      </c>
      <c r="AM288" s="68">
        <v>44123</v>
      </c>
      <c r="AO288" s="68">
        <v>44123</v>
      </c>
      <c r="AQ288" s="68">
        <v>44123</v>
      </c>
      <c r="AS288" s="68">
        <v>44123</v>
      </c>
      <c r="AU288" s="68">
        <v>44123</v>
      </c>
      <c r="AW288" s="68">
        <v>44123</v>
      </c>
      <c r="AY288" s="68">
        <v>44123</v>
      </c>
      <c r="BA288" s="68">
        <v>44123</v>
      </c>
      <c r="BC288" s="68">
        <v>44123</v>
      </c>
      <c r="BE288" s="68">
        <v>44123</v>
      </c>
    </row>
    <row r="289" spans="1:57">
      <c r="A289" s="4" t="s">
        <v>26</v>
      </c>
      <c r="B289" s="3">
        <v>15</v>
      </c>
      <c r="E289" t="str">
        <f t="shared" si="4"/>
        <v/>
      </c>
      <c r="AI289" s="55">
        <v>44123</v>
      </c>
      <c r="AK289" s="55">
        <v>44123</v>
      </c>
      <c r="AM289" s="55">
        <v>44123</v>
      </c>
      <c r="AO289" s="55">
        <v>44123</v>
      </c>
      <c r="AQ289" s="55">
        <v>44123</v>
      </c>
      <c r="AS289" s="55">
        <v>44123</v>
      </c>
      <c r="AU289" s="55">
        <v>44123</v>
      </c>
      <c r="AW289" s="55">
        <v>44123</v>
      </c>
      <c r="AY289" s="55">
        <v>44123</v>
      </c>
      <c r="BA289" s="55">
        <v>44123</v>
      </c>
      <c r="BC289" s="55">
        <v>44123</v>
      </c>
      <c r="BE289" s="55">
        <v>44123</v>
      </c>
    </row>
    <row r="290" spans="1:57">
      <c r="A290" s="4" t="s">
        <v>44</v>
      </c>
      <c r="B290" s="3">
        <v>5</v>
      </c>
      <c r="E290" t="str">
        <f t="shared" si="4"/>
        <v/>
      </c>
      <c r="AI290" s="68">
        <v>44123</v>
      </c>
      <c r="AK290" s="68">
        <v>44123</v>
      </c>
      <c r="AM290" s="68">
        <v>44123</v>
      </c>
      <c r="AO290" s="68">
        <v>44123</v>
      </c>
      <c r="AQ290" s="68">
        <v>44123</v>
      </c>
      <c r="AS290" s="68">
        <v>44123</v>
      </c>
      <c r="AU290" s="68">
        <v>44123</v>
      </c>
      <c r="AW290" s="68">
        <v>44123</v>
      </c>
      <c r="AY290" s="68">
        <v>44123</v>
      </c>
      <c r="BA290" s="68">
        <v>44123</v>
      </c>
      <c r="BC290" s="68">
        <v>44123</v>
      </c>
      <c r="BE290" s="68">
        <v>44123</v>
      </c>
    </row>
    <row r="291" spans="1:57">
      <c r="A291" s="4" t="s">
        <v>41</v>
      </c>
      <c r="B291" s="3">
        <v>10</v>
      </c>
      <c r="E291" t="str">
        <f t="shared" si="4"/>
        <v/>
      </c>
      <c r="AI291" s="55">
        <v>44123</v>
      </c>
      <c r="AK291" s="55">
        <v>44123</v>
      </c>
      <c r="AM291" s="55">
        <v>44123</v>
      </c>
      <c r="AO291" s="55">
        <v>44123</v>
      </c>
      <c r="AQ291" s="55">
        <v>44123</v>
      </c>
      <c r="AS291" s="55">
        <v>44123</v>
      </c>
      <c r="AU291" s="55">
        <v>44123</v>
      </c>
      <c r="AW291" s="55">
        <v>44123</v>
      </c>
      <c r="AY291" s="55">
        <v>44123</v>
      </c>
      <c r="BA291" s="55">
        <v>44123</v>
      </c>
      <c r="BC291" s="55">
        <v>44123</v>
      </c>
      <c r="BE291" s="55">
        <v>44123</v>
      </c>
    </row>
    <row r="292" spans="1:57">
      <c r="A292" s="4" t="s">
        <v>18</v>
      </c>
      <c r="B292" s="3">
        <v>9</v>
      </c>
      <c r="E292" t="str">
        <f t="shared" si="4"/>
        <v/>
      </c>
      <c r="AI292" s="68">
        <v>44123</v>
      </c>
      <c r="AK292" s="68">
        <v>44123</v>
      </c>
      <c r="AM292" s="68">
        <v>44123</v>
      </c>
      <c r="AO292" s="68">
        <v>44123</v>
      </c>
      <c r="AQ292" s="68">
        <v>44123</v>
      </c>
      <c r="AS292" s="68">
        <v>44123</v>
      </c>
      <c r="AU292" s="68">
        <v>44123</v>
      </c>
      <c r="AW292" s="68">
        <v>44123</v>
      </c>
      <c r="AY292" s="68">
        <v>44123</v>
      </c>
      <c r="BA292" s="68">
        <v>44123</v>
      </c>
      <c r="BC292" s="68">
        <v>44123</v>
      </c>
      <c r="BE292" s="68">
        <v>44123</v>
      </c>
    </row>
    <row r="293" spans="1:57">
      <c r="A293" s="4" t="s">
        <v>19</v>
      </c>
      <c r="B293" s="3">
        <v>10</v>
      </c>
      <c r="E293" t="str">
        <f t="shared" si="4"/>
        <v/>
      </c>
      <c r="AI293" s="55">
        <v>44133</v>
      </c>
      <c r="AK293" s="55">
        <v>44133</v>
      </c>
      <c r="AM293" s="55">
        <v>44133</v>
      </c>
      <c r="AO293" s="55">
        <v>44133</v>
      </c>
      <c r="AQ293" s="55">
        <v>44133</v>
      </c>
      <c r="AS293" s="55">
        <v>44133</v>
      </c>
      <c r="AU293" s="55">
        <v>44133</v>
      </c>
      <c r="AW293" s="55">
        <v>44133</v>
      </c>
      <c r="AY293" s="55">
        <v>44133</v>
      </c>
      <c r="BA293" s="55">
        <v>44133</v>
      </c>
      <c r="BC293" s="55">
        <v>44133</v>
      </c>
      <c r="BE293" s="55">
        <v>44133</v>
      </c>
    </row>
    <row r="294" spans="1:57">
      <c r="A294" s="4" t="s">
        <v>20</v>
      </c>
      <c r="B294" s="3">
        <v>10</v>
      </c>
      <c r="E294" t="str">
        <f t="shared" si="4"/>
        <v/>
      </c>
      <c r="AI294" s="68">
        <v>44133</v>
      </c>
      <c r="AK294" s="68">
        <v>44133</v>
      </c>
      <c r="AM294" s="68">
        <v>44133</v>
      </c>
      <c r="AO294" s="68">
        <v>44133</v>
      </c>
      <c r="AQ294" s="68">
        <v>44133</v>
      </c>
      <c r="AS294" s="68">
        <v>44133</v>
      </c>
      <c r="AU294" s="68">
        <v>44133</v>
      </c>
      <c r="AW294" s="68">
        <v>44133</v>
      </c>
      <c r="AY294" s="68">
        <v>44133</v>
      </c>
      <c r="BA294" s="68">
        <v>44133</v>
      </c>
      <c r="BC294" s="68">
        <v>44133</v>
      </c>
      <c r="BE294" s="68">
        <v>44133</v>
      </c>
    </row>
    <row r="295" spans="1:57">
      <c r="A295" s="4" t="s">
        <v>33</v>
      </c>
      <c r="B295" s="3">
        <v>13</v>
      </c>
      <c r="E295" t="str">
        <f t="shared" si="4"/>
        <v/>
      </c>
      <c r="AI295" s="55">
        <v>44133</v>
      </c>
      <c r="AK295" s="55">
        <v>44133</v>
      </c>
      <c r="AM295" s="55">
        <v>44133</v>
      </c>
      <c r="AO295" s="55">
        <v>44133</v>
      </c>
      <c r="AQ295" s="55">
        <v>44133</v>
      </c>
      <c r="AS295" s="55">
        <v>44133</v>
      </c>
      <c r="AU295" s="55">
        <v>44133</v>
      </c>
      <c r="AW295" s="55">
        <v>44133</v>
      </c>
      <c r="AY295" s="55">
        <v>44133</v>
      </c>
      <c r="BA295" s="55">
        <v>44133</v>
      </c>
      <c r="BC295" s="55">
        <v>44133</v>
      </c>
      <c r="BE295" s="55">
        <v>44133</v>
      </c>
    </row>
    <row r="296" spans="1:57">
      <c r="A296" s="4" t="s">
        <v>35</v>
      </c>
      <c r="B296" s="3">
        <v>9</v>
      </c>
      <c r="E296" t="str">
        <f t="shared" si="4"/>
        <v/>
      </c>
      <c r="AI296" s="68">
        <v>44133</v>
      </c>
      <c r="AK296" s="68">
        <v>44133</v>
      </c>
      <c r="AM296" s="68">
        <v>44133</v>
      </c>
      <c r="AO296" s="68">
        <v>44133</v>
      </c>
      <c r="AQ296" s="68">
        <v>44133</v>
      </c>
      <c r="AS296" s="68">
        <v>44133</v>
      </c>
      <c r="AU296" s="68">
        <v>44133</v>
      </c>
      <c r="AW296" s="68">
        <v>44133</v>
      </c>
      <c r="AY296" s="68">
        <v>44133</v>
      </c>
      <c r="BA296" s="68">
        <v>44133</v>
      </c>
      <c r="BC296" s="68">
        <v>44133</v>
      </c>
      <c r="BE296" s="68">
        <v>44133</v>
      </c>
    </row>
    <row r="297" spans="1:57">
      <c r="A297" s="4" t="s">
        <v>21</v>
      </c>
      <c r="B297" s="3">
        <v>22</v>
      </c>
      <c r="E297" t="str">
        <f t="shared" si="4"/>
        <v/>
      </c>
      <c r="AI297" s="55">
        <v>44133</v>
      </c>
      <c r="AK297" s="55">
        <v>44133</v>
      </c>
      <c r="AM297" s="55">
        <v>44133</v>
      </c>
      <c r="AO297" s="55">
        <v>44133</v>
      </c>
      <c r="AQ297" s="55">
        <v>44133</v>
      </c>
      <c r="AS297" s="55">
        <v>44133</v>
      </c>
      <c r="AU297" s="55">
        <v>44133</v>
      </c>
      <c r="AW297" s="55">
        <v>44133</v>
      </c>
      <c r="AY297" s="55">
        <v>44133</v>
      </c>
      <c r="BA297" s="55">
        <v>44133</v>
      </c>
      <c r="BC297" s="55">
        <v>44133</v>
      </c>
      <c r="BE297" s="55">
        <v>44133</v>
      </c>
    </row>
    <row r="298" spans="1:57">
      <c r="A298" s="4" t="s">
        <v>22</v>
      </c>
      <c r="B298" s="3">
        <v>12</v>
      </c>
      <c r="E298" t="str">
        <f t="shared" si="4"/>
        <v/>
      </c>
      <c r="AI298" s="68">
        <v>44133</v>
      </c>
      <c r="AK298" s="68">
        <v>44133</v>
      </c>
      <c r="AM298" s="68">
        <v>44133</v>
      </c>
      <c r="AO298" s="68">
        <v>44133</v>
      </c>
      <c r="AQ298" s="68">
        <v>44133</v>
      </c>
      <c r="AS298" s="68">
        <v>44133</v>
      </c>
      <c r="AU298" s="68">
        <v>44133</v>
      </c>
      <c r="AW298" s="68">
        <v>44133</v>
      </c>
      <c r="AY298" s="68">
        <v>44133</v>
      </c>
      <c r="BA298" s="68">
        <v>44133</v>
      </c>
      <c r="BC298" s="68">
        <v>44133</v>
      </c>
      <c r="BE298" s="68">
        <v>44133</v>
      </c>
    </row>
    <row r="299" spans="1:57">
      <c r="A299" s="4" t="s">
        <v>23</v>
      </c>
      <c r="B299" s="3">
        <v>15</v>
      </c>
      <c r="E299" t="str">
        <f t="shared" si="4"/>
        <v/>
      </c>
      <c r="AI299" s="55">
        <v>44133</v>
      </c>
      <c r="AK299" s="55">
        <v>44133</v>
      </c>
      <c r="AM299" s="55">
        <v>44133</v>
      </c>
      <c r="AO299" s="55">
        <v>44133</v>
      </c>
      <c r="AQ299" s="55">
        <v>44133</v>
      </c>
      <c r="AS299" s="55">
        <v>44133</v>
      </c>
      <c r="AU299" s="55">
        <v>44133</v>
      </c>
      <c r="AW299" s="55">
        <v>44133</v>
      </c>
      <c r="AY299" s="55">
        <v>44133</v>
      </c>
      <c r="BA299" s="55">
        <v>44133</v>
      </c>
      <c r="BC299" s="55">
        <v>44133</v>
      </c>
      <c r="BE299" s="55">
        <v>44133</v>
      </c>
    </row>
    <row r="300" spans="1:57">
      <c r="A300" s="4" t="s">
        <v>24</v>
      </c>
      <c r="B300" s="3">
        <v>16</v>
      </c>
      <c r="E300" t="str">
        <f t="shared" si="4"/>
        <v/>
      </c>
      <c r="AI300" s="68">
        <v>44133</v>
      </c>
      <c r="AK300" s="68">
        <v>44133</v>
      </c>
      <c r="AM300" s="68">
        <v>44133</v>
      </c>
      <c r="AO300" s="68">
        <v>44133</v>
      </c>
      <c r="AQ300" s="68">
        <v>44133</v>
      </c>
      <c r="AS300" s="68">
        <v>44133</v>
      </c>
      <c r="AU300" s="68">
        <v>44133</v>
      </c>
      <c r="AW300" s="68">
        <v>44133</v>
      </c>
      <c r="AY300" s="68">
        <v>44133</v>
      </c>
      <c r="BA300" s="68">
        <v>44133</v>
      </c>
      <c r="BC300" s="68">
        <v>44133</v>
      </c>
      <c r="BE300" s="68">
        <v>44133</v>
      </c>
    </row>
    <row r="301" spans="1:57">
      <c r="A301" s="4" t="s">
        <v>25</v>
      </c>
      <c r="B301" s="3">
        <v>20</v>
      </c>
      <c r="E301" t="str">
        <f t="shared" si="4"/>
        <v/>
      </c>
      <c r="AI301" s="55">
        <v>44133</v>
      </c>
      <c r="AK301" s="55">
        <v>44133</v>
      </c>
      <c r="AM301" s="55">
        <v>44133</v>
      </c>
      <c r="AO301" s="55">
        <v>44133</v>
      </c>
      <c r="AQ301" s="55">
        <v>44133</v>
      </c>
      <c r="AS301" s="55">
        <v>44133</v>
      </c>
      <c r="AU301" s="55">
        <v>44133</v>
      </c>
      <c r="AW301" s="55">
        <v>44133</v>
      </c>
      <c r="AY301" s="55">
        <v>44133</v>
      </c>
      <c r="BA301" s="55">
        <v>44133</v>
      </c>
      <c r="BC301" s="55">
        <v>44133</v>
      </c>
      <c r="BE301" s="55">
        <v>44133</v>
      </c>
    </row>
    <row r="302" spans="1:57">
      <c r="A302" s="4" t="s">
        <v>43</v>
      </c>
      <c r="B302" s="3">
        <v>15</v>
      </c>
      <c r="E302" t="str">
        <f t="shared" si="4"/>
        <v/>
      </c>
      <c r="AI302" s="68">
        <v>44133</v>
      </c>
      <c r="AK302" s="68">
        <v>44133</v>
      </c>
      <c r="AM302" s="68">
        <v>44133</v>
      </c>
      <c r="AO302" s="68">
        <v>44133</v>
      </c>
      <c r="AQ302" s="68">
        <v>44133</v>
      </c>
      <c r="AS302" s="68">
        <v>44133</v>
      </c>
      <c r="AU302" s="68">
        <v>44133</v>
      </c>
      <c r="AW302" s="68">
        <v>44133</v>
      </c>
      <c r="AY302" s="68">
        <v>44133</v>
      </c>
      <c r="BA302" s="68">
        <v>44133</v>
      </c>
      <c r="BC302" s="68">
        <v>44133</v>
      </c>
      <c r="BE302" s="68">
        <v>44133</v>
      </c>
    </row>
    <row r="303" spans="1:57">
      <c r="A303" s="4" t="s">
        <v>26</v>
      </c>
      <c r="B303" s="3">
        <v>10</v>
      </c>
      <c r="E303" t="str">
        <f t="shared" si="4"/>
        <v/>
      </c>
      <c r="AI303" s="55">
        <v>44170</v>
      </c>
      <c r="AK303" s="55">
        <v>44170</v>
      </c>
      <c r="AM303" s="55">
        <v>44170</v>
      </c>
      <c r="AO303" s="55">
        <v>44170</v>
      </c>
      <c r="AQ303" s="55">
        <v>44170</v>
      </c>
      <c r="AS303" s="55">
        <v>44170</v>
      </c>
      <c r="AU303" s="55">
        <v>44170</v>
      </c>
      <c r="AW303" s="55">
        <v>44170</v>
      </c>
      <c r="AY303" s="55">
        <v>44170</v>
      </c>
      <c r="BA303" s="55">
        <v>44170</v>
      </c>
      <c r="BC303" s="55">
        <v>44170</v>
      </c>
      <c r="BE303" s="55">
        <v>44170</v>
      </c>
    </row>
    <row r="304" spans="1:57">
      <c r="A304" s="4" t="s">
        <v>44</v>
      </c>
      <c r="B304" s="3">
        <v>11</v>
      </c>
      <c r="E304" t="str">
        <f t="shared" si="4"/>
        <v/>
      </c>
      <c r="AI304" s="68">
        <v>44170</v>
      </c>
      <c r="AK304" s="68">
        <v>44170</v>
      </c>
      <c r="AM304" s="68">
        <v>44170</v>
      </c>
      <c r="AO304" s="68">
        <v>44170</v>
      </c>
      <c r="AQ304" s="68">
        <v>44170</v>
      </c>
      <c r="AS304" s="68">
        <v>44170</v>
      </c>
      <c r="AU304" s="68">
        <v>44170</v>
      </c>
      <c r="AW304" s="68">
        <v>44170</v>
      </c>
      <c r="AY304" s="68">
        <v>44170</v>
      </c>
      <c r="BA304" s="68">
        <v>44170</v>
      </c>
      <c r="BC304" s="68">
        <v>44170</v>
      </c>
      <c r="BE304" s="68">
        <v>44170</v>
      </c>
    </row>
    <row r="305" spans="1:57">
      <c r="A305" s="4" t="s">
        <v>41</v>
      </c>
      <c r="B305" s="3">
        <v>5</v>
      </c>
      <c r="E305" t="str">
        <f t="shared" si="4"/>
        <v/>
      </c>
      <c r="AI305" s="55">
        <v>44170</v>
      </c>
      <c r="AK305" s="55">
        <v>44170</v>
      </c>
      <c r="AM305" s="55">
        <v>44170</v>
      </c>
      <c r="AO305" s="55">
        <v>44170</v>
      </c>
      <c r="AQ305" s="55">
        <v>44170</v>
      </c>
      <c r="AS305" s="55">
        <v>44170</v>
      </c>
      <c r="AU305" s="55">
        <v>44170</v>
      </c>
      <c r="AW305" s="55">
        <v>44170</v>
      </c>
      <c r="AY305" s="55">
        <v>44170</v>
      </c>
      <c r="BA305" s="55">
        <v>44170</v>
      </c>
      <c r="BC305" s="55">
        <v>44170</v>
      </c>
      <c r="BE305" s="55">
        <v>44170</v>
      </c>
    </row>
    <row r="306" spans="1:57">
      <c r="A306" s="4" t="s">
        <v>19</v>
      </c>
      <c r="B306" s="3">
        <v>6</v>
      </c>
      <c r="E306" t="str">
        <f t="shared" si="4"/>
        <v/>
      </c>
      <c r="AI306" s="68">
        <v>44170</v>
      </c>
      <c r="AK306" s="68">
        <v>44170</v>
      </c>
      <c r="AM306" s="68">
        <v>44170</v>
      </c>
      <c r="AO306" s="68">
        <v>44170</v>
      </c>
      <c r="AQ306" s="68">
        <v>44170</v>
      </c>
      <c r="AS306" s="68">
        <v>44170</v>
      </c>
      <c r="AU306" s="68">
        <v>44170</v>
      </c>
      <c r="AW306" s="68">
        <v>44170</v>
      </c>
      <c r="AY306" s="68">
        <v>44170</v>
      </c>
      <c r="BA306" s="68">
        <v>44170</v>
      </c>
      <c r="BC306" s="68">
        <v>44170</v>
      </c>
      <c r="BE306" s="68">
        <v>44170</v>
      </c>
    </row>
    <row r="307" spans="1:57">
      <c r="A307" s="4" t="s">
        <v>21</v>
      </c>
      <c r="B307" s="3">
        <v>6</v>
      </c>
      <c r="E307" t="str">
        <f t="shared" si="4"/>
        <v/>
      </c>
      <c r="AI307" s="55">
        <v>44170</v>
      </c>
      <c r="AK307" s="55">
        <v>44170</v>
      </c>
      <c r="AM307" s="55">
        <v>44170</v>
      </c>
      <c r="AO307" s="55">
        <v>44170</v>
      </c>
      <c r="AQ307" s="55">
        <v>44170</v>
      </c>
      <c r="AS307" s="55">
        <v>44170</v>
      </c>
      <c r="AU307" s="55">
        <v>44170</v>
      </c>
      <c r="AW307" s="55">
        <v>44170</v>
      </c>
      <c r="AY307" s="55">
        <v>44170</v>
      </c>
      <c r="BA307" s="55">
        <v>44170</v>
      </c>
      <c r="BC307" s="55">
        <v>44170</v>
      </c>
      <c r="BE307" s="55">
        <v>44170</v>
      </c>
    </row>
    <row r="308" spans="1:57">
      <c r="A308" s="4" t="s">
        <v>22</v>
      </c>
      <c r="B308" s="3">
        <v>10</v>
      </c>
      <c r="E308" t="str">
        <f t="shared" si="4"/>
        <v/>
      </c>
      <c r="AI308" s="68">
        <v>44170</v>
      </c>
      <c r="AK308" s="68">
        <v>44170</v>
      </c>
      <c r="AM308" s="68">
        <v>44170</v>
      </c>
      <c r="AO308" s="68">
        <v>44170</v>
      </c>
      <c r="AQ308" s="68">
        <v>44170</v>
      </c>
      <c r="AS308" s="68">
        <v>44170</v>
      </c>
      <c r="AU308" s="68">
        <v>44170</v>
      </c>
      <c r="AW308" s="68">
        <v>44170</v>
      </c>
      <c r="AY308" s="68">
        <v>44170</v>
      </c>
      <c r="BA308" s="68">
        <v>44170</v>
      </c>
      <c r="BC308" s="68">
        <v>44170</v>
      </c>
      <c r="BE308" s="68">
        <v>44170</v>
      </c>
    </row>
    <row r="309" spans="1:57">
      <c r="A309" s="4" t="s">
        <v>23</v>
      </c>
      <c r="B309" s="3">
        <v>4</v>
      </c>
      <c r="E309" t="str">
        <f t="shared" si="4"/>
        <v/>
      </c>
      <c r="AI309" s="55">
        <v>44170</v>
      </c>
      <c r="AK309" s="55">
        <v>44170</v>
      </c>
      <c r="AM309" s="55">
        <v>44170</v>
      </c>
      <c r="AO309" s="55">
        <v>44170</v>
      </c>
      <c r="AQ309" s="55">
        <v>44170</v>
      </c>
      <c r="AS309" s="55">
        <v>44170</v>
      </c>
      <c r="AU309" s="55">
        <v>44170</v>
      </c>
      <c r="AW309" s="55">
        <v>44170</v>
      </c>
      <c r="AY309" s="55">
        <v>44170</v>
      </c>
      <c r="BA309" s="55">
        <v>44170</v>
      </c>
      <c r="BC309" s="55">
        <v>44170</v>
      </c>
      <c r="BE309" s="55">
        <v>44170</v>
      </c>
    </row>
    <row r="310" spans="1:57">
      <c r="A310" s="4" t="s">
        <v>36</v>
      </c>
      <c r="B310" s="3">
        <v>8</v>
      </c>
      <c r="E310" t="str">
        <f t="shared" si="4"/>
        <v/>
      </c>
      <c r="AI310" s="68">
        <v>44170</v>
      </c>
      <c r="AK310" s="68">
        <v>44170</v>
      </c>
      <c r="AM310" s="68">
        <v>44170</v>
      </c>
      <c r="AO310" s="68">
        <v>44170</v>
      </c>
      <c r="AQ310" s="68">
        <v>44170</v>
      </c>
      <c r="AS310" s="68">
        <v>44170</v>
      </c>
      <c r="AU310" s="68">
        <v>44170</v>
      </c>
      <c r="AW310" s="68">
        <v>44170</v>
      </c>
      <c r="AY310" s="68">
        <v>44170</v>
      </c>
      <c r="BA310" s="68">
        <v>44170</v>
      </c>
      <c r="BC310" s="68">
        <v>44170</v>
      </c>
      <c r="BE310" s="68">
        <v>44170</v>
      </c>
    </row>
    <row r="311" spans="1:57">
      <c r="A311" s="4" t="s">
        <v>42</v>
      </c>
      <c r="B311" s="3">
        <v>6</v>
      </c>
      <c r="E311" t="str">
        <f t="shared" si="4"/>
        <v/>
      </c>
      <c r="AI311" s="55">
        <v>44170</v>
      </c>
      <c r="AK311" s="55">
        <v>44170</v>
      </c>
      <c r="AM311" s="55">
        <v>44170</v>
      </c>
      <c r="AO311" s="55">
        <v>44170</v>
      </c>
      <c r="AQ311" s="55">
        <v>44170</v>
      </c>
      <c r="AS311" s="55">
        <v>44170</v>
      </c>
      <c r="AU311" s="55">
        <v>44170</v>
      </c>
      <c r="AW311" s="55">
        <v>44170</v>
      </c>
      <c r="AY311" s="55">
        <v>44170</v>
      </c>
      <c r="BA311" s="55">
        <v>44170</v>
      </c>
      <c r="BC311" s="55">
        <v>44170</v>
      </c>
      <c r="BE311" s="55">
        <v>44170</v>
      </c>
    </row>
    <row r="312" spans="1:57">
      <c r="A312" s="4" t="s">
        <v>24</v>
      </c>
      <c r="B312" s="3">
        <v>9</v>
      </c>
      <c r="E312" t="str">
        <f t="shared" si="4"/>
        <v/>
      </c>
      <c r="AI312" s="68">
        <v>44170</v>
      </c>
      <c r="AK312" s="68">
        <v>44170</v>
      </c>
      <c r="AM312" s="68">
        <v>44170</v>
      </c>
      <c r="AO312" s="68">
        <v>44170</v>
      </c>
      <c r="AQ312" s="68">
        <v>44170</v>
      </c>
      <c r="AS312" s="68">
        <v>44170</v>
      </c>
      <c r="AU312" s="68">
        <v>44170</v>
      </c>
      <c r="AW312" s="68">
        <v>44170</v>
      </c>
      <c r="AY312" s="68">
        <v>44170</v>
      </c>
      <c r="BA312" s="68">
        <v>44170</v>
      </c>
      <c r="BC312" s="68">
        <v>44170</v>
      </c>
      <c r="BE312" s="68">
        <v>44170</v>
      </c>
    </row>
    <row r="313" spans="1:57">
      <c r="A313" s="4" t="s">
        <v>25</v>
      </c>
      <c r="B313" s="3">
        <v>4</v>
      </c>
      <c r="E313" t="str">
        <f t="shared" si="4"/>
        <v/>
      </c>
      <c r="AI313" s="55">
        <v>44170</v>
      </c>
      <c r="AK313" s="55">
        <v>44170</v>
      </c>
      <c r="AM313" s="55">
        <v>44170</v>
      </c>
      <c r="AO313" s="55">
        <v>44170</v>
      </c>
      <c r="AQ313" s="55">
        <v>44170</v>
      </c>
      <c r="AS313" s="55">
        <v>44170</v>
      </c>
      <c r="AU313" s="55">
        <v>44170</v>
      </c>
      <c r="AW313" s="55">
        <v>44170</v>
      </c>
      <c r="AY313" s="55">
        <v>44170</v>
      </c>
      <c r="BA313" s="55">
        <v>44170</v>
      </c>
      <c r="BC313" s="55">
        <v>44170</v>
      </c>
      <c r="BE313" s="55">
        <v>44170</v>
      </c>
    </row>
    <row r="314" spans="1:57">
      <c r="A314" s="4" t="s">
        <v>43</v>
      </c>
      <c r="B314" s="3">
        <v>8</v>
      </c>
      <c r="E314" t="str">
        <f t="shared" si="4"/>
        <v/>
      </c>
      <c r="AI314" s="68">
        <v>44170</v>
      </c>
      <c r="AK314" s="68">
        <v>44170</v>
      </c>
      <c r="AM314" s="68">
        <v>44170</v>
      </c>
      <c r="AO314" s="68">
        <v>44170</v>
      </c>
      <c r="AQ314" s="68">
        <v>44170</v>
      </c>
      <c r="AS314" s="68">
        <v>44170</v>
      </c>
      <c r="AU314" s="68">
        <v>44170</v>
      </c>
      <c r="AW314" s="68">
        <v>44170</v>
      </c>
      <c r="AY314" s="68">
        <v>44170</v>
      </c>
      <c r="BA314" s="68">
        <v>44170</v>
      </c>
      <c r="BC314" s="68">
        <v>44170</v>
      </c>
      <c r="BE314" s="68">
        <v>44170</v>
      </c>
    </row>
    <row r="315" spans="1:57">
      <c r="A315" s="4" t="s">
        <v>32</v>
      </c>
      <c r="B315" s="3">
        <v>6</v>
      </c>
      <c r="E315" t="str">
        <f t="shared" si="4"/>
        <v/>
      </c>
      <c r="AI315" s="55">
        <v>44170</v>
      </c>
      <c r="AK315" s="55">
        <v>44170</v>
      </c>
      <c r="AM315" s="55">
        <v>44170</v>
      </c>
      <c r="AO315" s="55">
        <v>44170</v>
      </c>
      <c r="AQ315" s="55">
        <v>44170</v>
      </c>
      <c r="AS315" s="55">
        <v>44170</v>
      </c>
      <c r="AU315" s="55">
        <v>44170</v>
      </c>
      <c r="AW315" s="55">
        <v>44170</v>
      </c>
      <c r="AY315" s="55">
        <v>44170</v>
      </c>
      <c r="BA315" s="55">
        <v>44170</v>
      </c>
      <c r="BC315" s="55">
        <v>44170</v>
      </c>
      <c r="BE315" s="55">
        <v>44170</v>
      </c>
    </row>
    <row r="316" spans="1:57">
      <c r="A316" s="4" t="s">
        <v>16</v>
      </c>
      <c r="B316" s="3">
        <v>2</v>
      </c>
      <c r="E316">
        <f t="shared" si="4"/>
        <v>2</v>
      </c>
      <c r="AI316" s="68">
        <v>44172</v>
      </c>
      <c r="AK316" s="68">
        <v>44172</v>
      </c>
      <c r="AM316" s="68">
        <v>44172</v>
      </c>
      <c r="AO316" s="68">
        <v>44172</v>
      </c>
      <c r="AQ316" s="68">
        <v>44172</v>
      </c>
      <c r="AS316" s="68">
        <v>44172</v>
      </c>
      <c r="AU316" s="68">
        <v>44172</v>
      </c>
      <c r="AW316" s="68">
        <v>44172</v>
      </c>
      <c r="AY316" s="68">
        <v>44172</v>
      </c>
      <c r="BA316" s="68">
        <v>44172</v>
      </c>
      <c r="BC316" s="68">
        <v>44172</v>
      </c>
      <c r="BE316" s="68">
        <v>44172</v>
      </c>
    </row>
    <row r="317" spans="1:57">
      <c r="A317" s="4" t="s">
        <v>19</v>
      </c>
      <c r="B317" s="3">
        <v>5</v>
      </c>
      <c r="E317" t="str">
        <f t="shared" si="4"/>
        <v/>
      </c>
      <c r="AI317" s="55">
        <v>44172</v>
      </c>
      <c r="AK317" s="55">
        <v>44172</v>
      </c>
      <c r="AM317" s="55">
        <v>44172</v>
      </c>
      <c r="AO317" s="55">
        <v>44172</v>
      </c>
      <c r="AQ317" s="55">
        <v>44172</v>
      </c>
      <c r="AS317" s="55">
        <v>44172</v>
      </c>
      <c r="AU317" s="55">
        <v>44172</v>
      </c>
      <c r="AW317" s="55">
        <v>44172</v>
      </c>
      <c r="AY317" s="55">
        <v>44172</v>
      </c>
      <c r="BA317" s="55">
        <v>44172</v>
      </c>
      <c r="BC317" s="55">
        <v>44172</v>
      </c>
      <c r="BE317" s="55">
        <v>44172</v>
      </c>
    </row>
    <row r="318" spans="1:57">
      <c r="A318" s="4" t="s">
        <v>20</v>
      </c>
      <c r="B318" s="3">
        <v>5</v>
      </c>
      <c r="E318" t="str">
        <f t="shared" si="4"/>
        <v/>
      </c>
      <c r="AI318" s="68">
        <v>44172</v>
      </c>
      <c r="AK318" s="68">
        <v>44172</v>
      </c>
      <c r="AM318" s="68">
        <v>44172</v>
      </c>
      <c r="AO318" s="68">
        <v>44172</v>
      </c>
      <c r="AQ318" s="68">
        <v>44172</v>
      </c>
      <c r="AS318" s="68">
        <v>44172</v>
      </c>
      <c r="AU318" s="68">
        <v>44172</v>
      </c>
      <c r="AW318" s="68">
        <v>44172</v>
      </c>
      <c r="AY318" s="68">
        <v>44172</v>
      </c>
      <c r="BA318" s="68">
        <v>44172</v>
      </c>
      <c r="BC318" s="68">
        <v>44172</v>
      </c>
      <c r="BE318" s="68">
        <v>44172</v>
      </c>
    </row>
    <row r="319" spans="1:57">
      <c r="A319" s="4" t="s">
        <v>35</v>
      </c>
      <c r="B319" s="3">
        <v>4</v>
      </c>
      <c r="E319" t="str">
        <f t="shared" si="4"/>
        <v/>
      </c>
      <c r="AI319" s="55">
        <v>44172</v>
      </c>
      <c r="AK319" s="55">
        <v>44172</v>
      </c>
      <c r="AM319" s="55">
        <v>44172</v>
      </c>
      <c r="AO319" s="55">
        <v>44172</v>
      </c>
      <c r="AQ319" s="55">
        <v>44172</v>
      </c>
      <c r="AS319" s="55">
        <v>44172</v>
      </c>
      <c r="AU319" s="55">
        <v>44172</v>
      </c>
      <c r="AW319" s="55">
        <v>44172</v>
      </c>
      <c r="AY319" s="55">
        <v>44172</v>
      </c>
      <c r="BA319" s="55">
        <v>44172</v>
      </c>
      <c r="BC319" s="55">
        <v>44172</v>
      </c>
      <c r="BE319" s="55">
        <v>44172</v>
      </c>
    </row>
    <row r="320" spans="1:57">
      <c r="A320" s="4" t="s">
        <v>24</v>
      </c>
      <c r="B320" s="3">
        <v>10</v>
      </c>
      <c r="E320" t="str">
        <f t="shared" si="4"/>
        <v/>
      </c>
      <c r="AI320" s="68">
        <v>44172</v>
      </c>
      <c r="AK320" s="68">
        <v>44172</v>
      </c>
      <c r="AM320" s="68">
        <v>44172</v>
      </c>
      <c r="AO320" s="68">
        <v>44172</v>
      </c>
      <c r="AQ320" s="68">
        <v>44172</v>
      </c>
      <c r="AS320" s="68">
        <v>44172</v>
      </c>
      <c r="AU320" s="68">
        <v>44172</v>
      </c>
      <c r="AW320" s="68">
        <v>44172</v>
      </c>
      <c r="AY320" s="68">
        <v>44172</v>
      </c>
      <c r="BA320" s="68">
        <v>44172</v>
      </c>
      <c r="BC320" s="68">
        <v>44172</v>
      </c>
      <c r="BE320" s="68">
        <v>44172</v>
      </c>
    </row>
    <row r="321" spans="1:57">
      <c r="A321" s="4" t="s">
        <v>44</v>
      </c>
      <c r="B321" s="3">
        <v>7</v>
      </c>
      <c r="E321" t="str">
        <f t="shared" si="4"/>
        <v/>
      </c>
      <c r="AI321" s="55">
        <v>44172</v>
      </c>
      <c r="AK321" s="55">
        <v>44172</v>
      </c>
      <c r="AM321" s="55">
        <v>44172</v>
      </c>
      <c r="AO321" s="55">
        <v>44172</v>
      </c>
      <c r="AQ321" s="55">
        <v>44172</v>
      </c>
      <c r="AS321" s="55">
        <v>44172</v>
      </c>
      <c r="AU321" s="55">
        <v>44172</v>
      </c>
      <c r="AW321" s="55">
        <v>44172</v>
      </c>
      <c r="AY321" s="55">
        <v>44172</v>
      </c>
      <c r="BA321" s="55">
        <v>44172</v>
      </c>
      <c r="BC321" s="55">
        <v>44172</v>
      </c>
      <c r="BE321" s="55">
        <v>44172</v>
      </c>
    </row>
    <row r="322" spans="1:57">
      <c r="A322" s="4" t="s">
        <v>37</v>
      </c>
      <c r="B322" s="3">
        <v>8</v>
      </c>
      <c r="E322" t="str">
        <f t="shared" ref="E322:E385" si="5">IF(A322=E$1, B322, "")</f>
        <v/>
      </c>
      <c r="AI322" s="68">
        <v>44172</v>
      </c>
      <c r="AK322" s="68">
        <v>44172</v>
      </c>
      <c r="AM322" s="68">
        <v>44172</v>
      </c>
      <c r="AO322" s="68">
        <v>44172</v>
      </c>
      <c r="AQ322" s="68">
        <v>44172</v>
      </c>
      <c r="AS322" s="68">
        <v>44172</v>
      </c>
      <c r="AU322" s="68">
        <v>44172</v>
      </c>
      <c r="AW322" s="68">
        <v>44172</v>
      </c>
      <c r="AY322" s="68">
        <v>44172</v>
      </c>
      <c r="BA322" s="68">
        <v>44172</v>
      </c>
      <c r="BC322" s="68">
        <v>44172</v>
      </c>
      <c r="BE322" s="68">
        <v>44172</v>
      </c>
    </row>
    <row r="323" spans="1:57">
      <c r="A323" s="4" t="s">
        <v>16</v>
      </c>
      <c r="B323" s="3">
        <v>2</v>
      </c>
      <c r="E323">
        <f t="shared" si="5"/>
        <v>2</v>
      </c>
      <c r="AI323" s="55">
        <v>44172</v>
      </c>
      <c r="AK323" s="55">
        <v>44172</v>
      </c>
      <c r="AM323" s="55">
        <v>44172</v>
      </c>
      <c r="AO323" s="55">
        <v>44172</v>
      </c>
      <c r="AQ323" s="55">
        <v>44172</v>
      </c>
      <c r="AS323" s="55">
        <v>44172</v>
      </c>
      <c r="AU323" s="55">
        <v>44172</v>
      </c>
      <c r="AW323" s="55">
        <v>44172</v>
      </c>
      <c r="AY323" s="55">
        <v>44172</v>
      </c>
      <c r="BA323" s="55">
        <v>44172</v>
      </c>
      <c r="BC323" s="55">
        <v>44172</v>
      </c>
      <c r="BE323" s="55">
        <v>44172</v>
      </c>
    </row>
    <row r="324" spans="1:57">
      <c r="A324" s="4" t="s">
        <v>18</v>
      </c>
      <c r="B324" s="3">
        <v>2</v>
      </c>
      <c r="E324" t="str">
        <f t="shared" si="5"/>
        <v/>
      </c>
      <c r="AI324" s="68">
        <v>44172</v>
      </c>
      <c r="AK324" s="68">
        <v>44172</v>
      </c>
      <c r="AM324" s="68">
        <v>44172</v>
      </c>
      <c r="AO324" s="68">
        <v>44172</v>
      </c>
      <c r="AQ324" s="68">
        <v>44172</v>
      </c>
      <c r="AS324" s="68">
        <v>44172</v>
      </c>
      <c r="AU324" s="68">
        <v>44172</v>
      </c>
      <c r="AW324" s="68">
        <v>44172</v>
      </c>
      <c r="AY324" s="68">
        <v>44172</v>
      </c>
      <c r="BA324" s="68">
        <v>44172</v>
      </c>
      <c r="BC324" s="68">
        <v>44172</v>
      </c>
      <c r="BE324" s="68">
        <v>44172</v>
      </c>
    </row>
    <row r="325" spans="1:57">
      <c r="A325" s="4" t="s">
        <v>19</v>
      </c>
      <c r="B325" s="3">
        <v>3</v>
      </c>
      <c r="E325" t="str">
        <f t="shared" si="5"/>
        <v/>
      </c>
      <c r="AI325" s="55">
        <v>44172</v>
      </c>
      <c r="AK325" s="55">
        <v>44172</v>
      </c>
      <c r="AM325" s="55">
        <v>44172</v>
      </c>
      <c r="AO325" s="55">
        <v>44172</v>
      </c>
      <c r="AQ325" s="55">
        <v>44172</v>
      </c>
      <c r="AS325" s="55">
        <v>44172</v>
      </c>
      <c r="AU325" s="55">
        <v>44172</v>
      </c>
      <c r="AW325" s="55">
        <v>44172</v>
      </c>
      <c r="AY325" s="55">
        <v>44172</v>
      </c>
      <c r="BA325" s="55">
        <v>44172</v>
      </c>
      <c r="BC325" s="55">
        <v>44172</v>
      </c>
      <c r="BE325" s="55">
        <v>44172</v>
      </c>
    </row>
    <row r="326" spans="1:57">
      <c r="A326" s="4" t="s">
        <v>20</v>
      </c>
      <c r="B326" s="3">
        <v>1</v>
      </c>
      <c r="E326" t="str">
        <f t="shared" si="5"/>
        <v/>
      </c>
      <c r="AI326" s="68">
        <v>44172</v>
      </c>
      <c r="AK326" s="68">
        <v>44172</v>
      </c>
      <c r="AM326" s="68">
        <v>44172</v>
      </c>
      <c r="AO326" s="68">
        <v>44172</v>
      </c>
      <c r="AQ326" s="68">
        <v>44172</v>
      </c>
      <c r="AS326" s="68">
        <v>44172</v>
      </c>
      <c r="AU326" s="68">
        <v>44172</v>
      </c>
      <c r="AW326" s="68">
        <v>44172</v>
      </c>
      <c r="AY326" s="68">
        <v>44172</v>
      </c>
      <c r="BA326" s="68">
        <v>44172</v>
      </c>
      <c r="BC326" s="68">
        <v>44172</v>
      </c>
      <c r="BE326" s="68">
        <v>44172</v>
      </c>
    </row>
    <row r="327" spans="1:57">
      <c r="A327" s="4" t="s">
        <v>22</v>
      </c>
      <c r="B327" s="3">
        <v>2</v>
      </c>
      <c r="E327" t="str">
        <f t="shared" si="5"/>
        <v/>
      </c>
      <c r="AI327" s="55">
        <v>44172</v>
      </c>
      <c r="AK327" s="55">
        <v>44172</v>
      </c>
      <c r="AM327" s="55">
        <v>44172</v>
      </c>
      <c r="AO327" s="55">
        <v>44172</v>
      </c>
      <c r="AQ327" s="55">
        <v>44172</v>
      </c>
      <c r="AS327" s="55">
        <v>44172</v>
      </c>
      <c r="AU327" s="55">
        <v>44172</v>
      </c>
      <c r="AW327" s="55">
        <v>44172</v>
      </c>
      <c r="AY327" s="55">
        <v>44172</v>
      </c>
      <c r="BA327" s="55">
        <v>44172</v>
      </c>
      <c r="BC327" s="55">
        <v>44172</v>
      </c>
      <c r="BE327" s="55">
        <v>44172</v>
      </c>
    </row>
    <row r="328" spans="1:57">
      <c r="A328" s="4" t="s">
        <v>23</v>
      </c>
      <c r="B328" s="3">
        <v>4</v>
      </c>
      <c r="E328" t="str">
        <f t="shared" si="5"/>
        <v/>
      </c>
      <c r="AI328" s="68">
        <v>44172</v>
      </c>
      <c r="AK328" s="68">
        <v>44172</v>
      </c>
      <c r="AM328" s="68">
        <v>44172</v>
      </c>
      <c r="AO328" s="68">
        <v>44172</v>
      </c>
      <c r="AQ328" s="68">
        <v>44172</v>
      </c>
      <c r="AS328" s="68">
        <v>44172</v>
      </c>
      <c r="AU328" s="68">
        <v>44172</v>
      </c>
      <c r="AW328" s="68">
        <v>44172</v>
      </c>
      <c r="AY328" s="68">
        <v>44172</v>
      </c>
      <c r="BA328" s="68">
        <v>44172</v>
      </c>
      <c r="BC328" s="68">
        <v>44172</v>
      </c>
      <c r="BE328" s="68">
        <v>44172</v>
      </c>
    </row>
    <row r="329" spans="1:57">
      <c r="A329" s="4" t="s">
        <v>42</v>
      </c>
      <c r="B329" s="3">
        <v>2</v>
      </c>
      <c r="E329" t="str">
        <f t="shared" si="5"/>
        <v/>
      </c>
      <c r="AI329" s="55">
        <v>44172</v>
      </c>
      <c r="AK329" s="55">
        <v>44172</v>
      </c>
      <c r="AM329" s="55">
        <v>44172</v>
      </c>
      <c r="AO329" s="55">
        <v>44172</v>
      </c>
      <c r="AQ329" s="55">
        <v>44172</v>
      </c>
      <c r="AS329" s="55">
        <v>44172</v>
      </c>
      <c r="AU329" s="55">
        <v>44172</v>
      </c>
      <c r="AW329" s="55">
        <v>44172</v>
      </c>
      <c r="AY329" s="55">
        <v>44172</v>
      </c>
      <c r="BA329" s="55">
        <v>44172</v>
      </c>
      <c r="BC329" s="55">
        <v>44172</v>
      </c>
      <c r="BE329" s="55">
        <v>44172</v>
      </c>
    </row>
    <row r="330" spans="1:57">
      <c r="A330" s="4" t="s">
        <v>43</v>
      </c>
      <c r="B330" s="3">
        <v>2</v>
      </c>
      <c r="E330" t="str">
        <f t="shared" si="5"/>
        <v/>
      </c>
      <c r="AI330" s="68">
        <v>44185</v>
      </c>
      <c r="AK330" s="68">
        <v>44185</v>
      </c>
      <c r="AM330" s="68">
        <v>44185</v>
      </c>
      <c r="AO330" s="68">
        <v>44185</v>
      </c>
      <c r="AQ330" s="68">
        <v>44185</v>
      </c>
      <c r="AS330" s="68">
        <v>44185</v>
      </c>
      <c r="AU330" s="68">
        <v>44185</v>
      </c>
      <c r="AW330" s="68">
        <v>44185</v>
      </c>
      <c r="AY330" s="68">
        <v>44185</v>
      </c>
      <c r="BA330" s="68">
        <v>44185</v>
      </c>
      <c r="BC330" s="68">
        <v>44185</v>
      </c>
      <c r="BE330" s="68">
        <v>44185</v>
      </c>
    </row>
    <row r="331" spans="1:57">
      <c r="A331" s="4" t="s">
        <v>26</v>
      </c>
      <c r="B331" s="3">
        <v>3</v>
      </c>
      <c r="E331" t="str">
        <f t="shared" si="5"/>
        <v/>
      </c>
      <c r="AI331" s="55">
        <v>44185</v>
      </c>
      <c r="AK331" s="55">
        <v>44185</v>
      </c>
      <c r="AM331" s="55">
        <v>44185</v>
      </c>
      <c r="AO331" s="55">
        <v>44185</v>
      </c>
      <c r="AQ331" s="55">
        <v>44185</v>
      </c>
      <c r="AS331" s="55">
        <v>44185</v>
      </c>
      <c r="AU331" s="55">
        <v>44185</v>
      </c>
      <c r="AW331" s="55">
        <v>44185</v>
      </c>
      <c r="AY331" s="55">
        <v>44185</v>
      </c>
      <c r="BA331" s="55">
        <v>44185</v>
      </c>
      <c r="BC331" s="55">
        <v>44185</v>
      </c>
      <c r="BE331" s="55">
        <v>44185</v>
      </c>
    </row>
    <row r="332" spans="1:57">
      <c r="A332" s="4" t="s">
        <v>27</v>
      </c>
      <c r="B332" s="3">
        <v>2</v>
      </c>
      <c r="E332" t="str">
        <f t="shared" si="5"/>
        <v/>
      </c>
      <c r="AI332" s="68">
        <v>44185</v>
      </c>
      <c r="AK332" s="68">
        <v>44185</v>
      </c>
      <c r="AM332" s="68">
        <v>44185</v>
      </c>
      <c r="AO332" s="68">
        <v>44185</v>
      </c>
      <c r="AQ332" s="68">
        <v>44185</v>
      </c>
      <c r="AS332" s="68">
        <v>44185</v>
      </c>
      <c r="AU332" s="68">
        <v>44185</v>
      </c>
      <c r="AW332" s="68">
        <v>44185</v>
      </c>
      <c r="AY332" s="68">
        <v>44185</v>
      </c>
      <c r="BA332" s="68">
        <v>44185</v>
      </c>
      <c r="BC332" s="68">
        <v>44185</v>
      </c>
      <c r="BE332" s="68">
        <v>44185</v>
      </c>
    </row>
    <row r="333" spans="1:57">
      <c r="A333" s="4" t="s">
        <v>41</v>
      </c>
      <c r="B333" s="3">
        <v>6</v>
      </c>
      <c r="E333" t="str">
        <f t="shared" si="5"/>
        <v/>
      </c>
      <c r="AI333" s="55">
        <v>44185</v>
      </c>
      <c r="AK333" s="55">
        <v>44185</v>
      </c>
      <c r="AM333" s="55">
        <v>44185</v>
      </c>
      <c r="AO333" s="55">
        <v>44185</v>
      </c>
      <c r="AQ333" s="55">
        <v>44185</v>
      </c>
      <c r="AS333" s="55">
        <v>44185</v>
      </c>
      <c r="AU333" s="55">
        <v>44185</v>
      </c>
      <c r="AW333" s="55">
        <v>44185</v>
      </c>
      <c r="AY333" s="55">
        <v>44185</v>
      </c>
      <c r="BA333" s="55">
        <v>44185</v>
      </c>
      <c r="BC333" s="55">
        <v>44185</v>
      </c>
      <c r="BE333" s="55">
        <v>44185</v>
      </c>
    </row>
    <row r="334" spans="1:57">
      <c r="A334" s="4" t="s">
        <v>32</v>
      </c>
      <c r="B334" s="3">
        <v>9</v>
      </c>
      <c r="E334" t="str">
        <f t="shared" si="5"/>
        <v/>
      </c>
      <c r="AI334" s="68">
        <v>44185</v>
      </c>
      <c r="AK334" s="68">
        <v>44185</v>
      </c>
      <c r="AM334" s="68">
        <v>44185</v>
      </c>
      <c r="AO334" s="68">
        <v>44185</v>
      </c>
      <c r="AQ334" s="68">
        <v>44185</v>
      </c>
      <c r="AS334" s="68">
        <v>44185</v>
      </c>
      <c r="AU334" s="68">
        <v>44185</v>
      </c>
      <c r="AW334" s="68">
        <v>44185</v>
      </c>
      <c r="AY334" s="68">
        <v>44185</v>
      </c>
      <c r="BA334" s="68">
        <v>44185</v>
      </c>
      <c r="BC334" s="68">
        <v>44185</v>
      </c>
      <c r="BE334" s="68">
        <v>44185</v>
      </c>
    </row>
    <row r="335" spans="1:57">
      <c r="A335" s="4" t="s">
        <v>16</v>
      </c>
      <c r="B335" s="3">
        <v>16</v>
      </c>
      <c r="E335">
        <f t="shared" si="5"/>
        <v>16</v>
      </c>
      <c r="AI335" s="55">
        <v>44185</v>
      </c>
      <c r="AK335" s="55">
        <v>44185</v>
      </c>
      <c r="AM335" s="55">
        <v>44185</v>
      </c>
      <c r="AO335" s="55">
        <v>44185</v>
      </c>
      <c r="AQ335" s="55">
        <v>44185</v>
      </c>
      <c r="AS335" s="55">
        <v>44185</v>
      </c>
      <c r="AU335" s="55">
        <v>44185</v>
      </c>
      <c r="AW335" s="55">
        <v>44185</v>
      </c>
      <c r="AY335" s="55">
        <v>44185</v>
      </c>
      <c r="BA335" s="55">
        <v>44185</v>
      </c>
      <c r="BC335" s="55">
        <v>44185</v>
      </c>
      <c r="BE335" s="55">
        <v>44185</v>
      </c>
    </row>
    <row r="336" spans="1:57">
      <c r="A336" s="4" t="s">
        <v>18</v>
      </c>
      <c r="B336" s="3">
        <v>6</v>
      </c>
      <c r="E336" t="str">
        <f t="shared" si="5"/>
        <v/>
      </c>
      <c r="AI336" s="68">
        <v>44185</v>
      </c>
      <c r="AK336" s="68">
        <v>44185</v>
      </c>
      <c r="AM336" s="68">
        <v>44185</v>
      </c>
      <c r="AO336" s="68">
        <v>44185</v>
      </c>
      <c r="AQ336" s="68">
        <v>44185</v>
      </c>
      <c r="AS336" s="68">
        <v>44185</v>
      </c>
      <c r="AU336" s="68">
        <v>44185</v>
      </c>
      <c r="AW336" s="68">
        <v>44185</v>
      </c>
      <c r="AY336" s="68">
        <v>44185</v>
      </c>
      <c r="BA336" s="68">
        <v>44185</v>
      </c>
      <c r="BC336" s="68">
        <v>44185</v>
      </c>
      <c r="BE336" s="68">
        <v>44185</v>
      </c>
    </row>
    <row r="337" spans="1:57">
      <c r="A337" s="4" t="s">
        <v>19</v>
      </c>
      <c r="B337" s="3">
        <v>15</v>
      </c>
      <c r="E337" t="str">
        <f t="shared" si="5"/>
        <v/>
      </c>
      <c r="AI337" s="55">
        <v>44185</v>
      </c>
      <c r="AK337" s="55">
        <v>44185</v>
      </c>
      <c r="AM337" s="55">
        <v>44185</v>
      </c>
      <c r="AO337" s="55">
        <v>44185</v>
      </c>
      <c r="AQ337" s="55">
        <v>44185</v>
      </c>
      <c r="AS337" s="55">
        <v>44185</v>
      </c>
      <c r="AU337" s="55">
        <v>44185</v>
      </c>
      <c r="AW337" s="55">
        <v>44185</v>
      </c>
      <c r="AY337" s="55">
        <v>44185</v>
      </c>
      <c r="BA337" s="55">
        <v>44185</v>
      </c>
      <c r="BC337" s="55">
        <v>44185</v>
      </c>
      <c r="BE337" s="55">
        <v>44185</v>
      </c>
    </row>
    <row r="338" spans="1:57">
      <c r="A338" s="4" t="s">
        <v>20</v>
      </c>
      <c r="B338" s="3">
        <v>13</v>
      </c>
      <c r="E338" t="str">
        <f t="shared" si="5"/>
        <v/>
      </c>
      <c r="AI338" s="68">
        <v>44185</v>
      </c>
      <c r="AK338" s="68">
        <v>44185</v>
      </c>
      <c r="AM338" s="68">
        <v>44185</v>
      </c>
      <c r="AO338" s="68">
        <v>44185</v>
      </c>
      <c r="AQ338" s="68">
        <v>44185</v>
      </c>
      <c r="AS338" s="68">
        <v>44185</v>
      </c>
      <c r="AU338" s="68">
        <v>44185</v>
      </c>
      <c r="AW338" s="68">
        <v>44185</v>
      </c>
      <c r="AY338" s="68">
        <v>44185</v>
      </c>
      <c r="BA338" s="68">
        <v>44185</v>
      </c>
      <c r="BC338" s="68">
        <v>44185</v>
      </c>
      <c r="BE338" s="68">
        <v>44185</v>
      </c>
    </row>
    <row r="339" spans="1:57">
      <c r="A339" s="4" t="s">
        <v>33</v>
      </c>
      <c r="B339" s="3">
        <v>12</v>
      </c>
      <c r="E339" t="str">
        <f t="shared" si="5"/>
        <v/>
      </c>
      <c r="AI339" s="55">
        <v>44206</v>
      </c>
      <c r="AK339" s="55">
        <v>44206</v>
      </c>
      <c r="AM339" s="55">
        <v>44206</v>
      </c>
      <c r="AO339" s="55">
        <v>44206</v>
      </c>
      <c r="AQ339" s="55">
        <v>44206</v>
      </c>
      <c r="AS339" s="55">
        <v>44206</v>
      </c>
      <c r="AU339" s="55">
        <v>44206</v>
      </c>
      <c r="AW339" s="55">
        <v>44206</v>
      </c>
      <c r="AY339" s="55">
        <v>44206</v>
      </c>
      <c r="BA339" s="55">
        <v>44206</v>
      </c>
      <c r="BC339" s="55">
        <v>44206</v>
      </c>
      <c r="BE339" s="55">
        <v>44206</v>
      </c>
    </row>
    <row r="340" spans="1:57">
      <c r="A340" s="4" t="s">
        <v>35</v>
      </c>
      <c r="B340" s="3">
        <v>15</v>
      </c>
      <c r="E340" t="str">
        <f t="shared" si="5"/>
        <v/>
      </c>
      <c r="AI340" s="68">
        <v>44206</v>
      </c>
      <c r="AK340" s="68">
        <v>44206</v>
      </c>
      <c r="AM340" s="68">
        <v>44206</v>
      </c>
      <c r="AO340" s="68">
        <v>44206</v>
      </c>
      <c r="AQ340" s="68">
        <v>44206</v>
      </c>
      <c r="AS340" s="68">
        <v>44206</v>
      </c>
      <c r="AU340" s="68">
        <v>44206</v>
      </c>
      <c r="AW340" s="68">
        <v>44206</v>
      </c>
      <c r="AY340" s="68">
        <v>44206</v>
      </c>
      <c r="BA340" s="68">
        <v>44206</v>
      </c>
      <c r="BC340" s="68">
        <v>44206</v>
      </c>
      <c r="BE340" s="68">
        <v>44206</v>
      </c>
    </row>
    <row r="341" spans="1:57">
      <c r="A341" s="4" t="s">
        <v>21</v>
      </c>
      <c r="B341" s="3">
        <v>8</v>
      </c>
      <c r="E341" t="str">
        <f t="shared" si="5"/>
        <v/>
      </c>
      <c r="AI341" s="55">
        <v>44206</v>
      </c>
      <c r="AK341" s="55">
        <v>44206</v>
      </c>
      <c r="AM341" s="55">
        <v>44206</v>
      </c>
      <c r="AO341" s="55">
        <v>44206</v>
      </c>
      <c r="AQ341" s="55">
        <v>44206</v>
      </c>
      <c r="AS341" s="55">
        <v>44206</v>
      </c>
      <c r="AU341" s="55">
        <v>44206</v>
      </c>
      <c r="AW341" s="55">
        <v>44206</v>
      </c>
      <c r="AY341" s="55">
        <v>44206</v>
      </c>
      <c r="BA341" s="55">
        <v>44206</v>
      </c>
      <c r="BC341" s="55">
        <v>44206</v>
      </c>
      <c r="BE341" s="55">
        <v>44206</v>
      </c>
    </row>
    <row r="342" spans="1:57">
      <c r="A342" s="4" t="s">
        <v>22</v>
      </c>
      <c r="B342" s="3">
        <v>13</v>
      </c>
      <c r="E342" t="str">
        <f t="shared" si="5"/>
        <v/>
      </c>
      <c r="AI342" s="68">
        <v>44206</v>
      </c>
      <c r="AK342" s="68">
        <v>44206</v>
      </c>
      <c r="AM342" s="68">
        <v>44206</v>
      </c>
      <c r="AO342" s="68">
        <v>44206</v>
      </c>
      <c r="AQ342" s="68">
        <v>44206</v>
      </c>
      <c r="AS342" s="68">
        <v>44206</v>
      </c>
      <c r="AU342" s="68">
        <v>44206</v>
      </c>
      <c r="AW342" s="68">
        <v>44206</v>
      </c>
      <c r="AY342" s="68">
        <v>44206</v>
      </c>
      <c r="BA342" s="68">
        <v>44206</v>
      </c>
      <c r="BC342" s="68">
        <v>44206</v>
      </c>
      <c r="BE342" s="68">
        <v>44206</v>
      </c>
    </row>
    <row r="343" spans="1:57">
      <c r="A343" s="4" t="s">
        <v>23</v>
      </c>
      <c r="B343" s="3">
        <v>10</v>
      </c>
      <c r="E343" t="str">
        <f t="shared" si="5"/>
        <v/>
      </c>
      <c r="AI343" s="55">
        <v>44206</v>
      </c>
      <c r="AK343" s="55">
        <v>44206</v>
      </c>
      <c r="AM343" s="55">
        <v>44206</v>
      </c>
      <c r="AO343" s="55">
        <v>44206</v>
      </c>
      <c r="AQ343" s="55">
        <v>44206</v>
      </c>
      <c r="AS343" s="55">
        <v>44206</v>
      </c>
      <c r="AU343" s="55">
        <v>44206</v>
      </c>
      <c r="AW343" s="55">
        <v>44206</v>
      </c>
      <c r="AY343" s="55">
        <v>44206</v>
      </c>
      <c r="BA343" s="55">
        <v>44206</v>
      </c>
      <c r="BC343" s="55">
        <v>44206</v>
      </c>
      <c r="BE343" s="55">
        <v>44206</v>
      </c>
    </row>
    <row r="344" spans="1:57">
      <c r="A344" s="4" t="s">
        <v>36</v>
      </c>
      <c r="B344" s="3">
        <v>11</v>
      </c>
      <c r="E344" t="str">
        <f t="shared" si="5"/>
        <v/>
      </c>
      <c r="AI344" s="68">
        <v>44206</v>
      </c>
      <c r="AK344" s="68">
        <v>44206</v>
      </c>
      <c r="AM344" s="68">
        <v>44206</v>
      </c>
      <c r="AO344" s="68">
        <v>44206</v>
      </c>
      <c r="AQ344" s="68">
        <v>44206</v>
      </c>
      <c r="AS344" s="68">
        <v>44206</v>
      </c>
      <c r="AU344" s="68">
        <v>44206</v>
      </c>
      <c r="AW344" s="68">
        <v>44206</v>
      </c>
      <c r="AY344" s="68">
        <v>44206</v>
      </c>
      <c r="BA344" s="68">
        <v>44206</v>
      </c>
      <c r="BC344" s="68">
        <v>44206</v>
      </c>
      <c r="BE344" s="68">
        <v>44206</v>
      </c>
    </row>
    <row r="345" spans="1:57">
      <c r="A345" s="4" t="s">
        <v>42</v>
      </c>
      <c r="B345" s="3">
        <v>12</v>
      </c>
      <c r="E345" t="str">
        <f t="shared" si="5"/>
        <v/>
      </c>
      <c r="AI345" s="55">
        <v>44206</v>
      </c>
      <c r="AK345" s="55">
        <v>44206</v>
      </c>
      <c r="AM345" s="55">
        <v>44206</v>
      </c>
      <c r="AO345" s="55">
        <v>44206</v>
      </c>
      <c r="AQ345" s="55">
        <v>44206</v>
      </c>
      <c r="AS345" s="55">
        <v>44206</v>
      </c>
      <c r="AU345" s="55">
        <v>44206</v>
      </c>
      <c r="AW345" s="55">
        <v>44206</v>
      </c>
      <c r="AY345" s="55">
        <v>44206</v>
      </c>
      <c r="BA345" s="55">
        <v>44206</v>
      </c>
      <c r="BC345" s="55">
        <v>44206</v>
      </c>
      <c r="BE345" s="55">
        <v>44206</v>
      </c>
    </row>
    <row r="346" spans="1:57">
      <c r="A346" s="4" t="s">
        <v>25</v>
      </c>
      <c r="B346" s="3">
        <v>13</v>
      </c>
      <c r="E346" t="str">
        <f t="shared" si="5"/>
        <v/>
      </c>
      <c r="AI346" s="68">
        <v>44206</v>
      </c>
      <c r="AK346" s="68">
        <v>44206</v>
      </c>
      <c r="AM346" s="68">
        <v>44206</v>
      </c>
      <c r="AO346" s="68">
        <v>44206</v>
      </c>
      <c r="AQ346" s="68">
        <v>44206</v>
      </c>
      <c r="AS346" s="68">
        <v>44206</v>
      </c>
      <c r="AU346" s="68">
        <v>44206</v>
      </c>
      <c r="AW346" s="68">
        <v>44206</v>
      </c>
      <c r="AY346" s="68">
        <v>44206</v>
      </c>
      <c r="BA346" s="68">
        <v>44206</v>
      </c>
      <c r="BC346" s="68">
        <v>44206</v>
      </c>
      <c r="BE346" s="68">
        <v>44206</v>
      </c>
    </row>
    <row r="347" spans="1:57">
      <c r="A347" s="4" t="s">
        <v>43</v>
      </c>
      <c r="B347" s="3">
        <v>7</v>
      </c>
      <c r="E347" t="str">
        <f t="shared" si="5"/>
        <v/>
      </c>
      <c r="AI347" s="55">
        <v>44206</v>
      </c>
      <c r="AK347" s="55">
        <v>44206</v>
      </c>
      <c r="AM347" s="55">
        <v>44206</v>
      </c>
      <c r="AO347" s="55">
        <v>44206</v>
      </c>
      <c r="AQ347" s="55">
        <v>44206</v>
      </c>
      <c r="AS347" s="55">
        <v>44206</v>
      </c>
      <c r="AU347" s="55">
        <v>44206</v>
      </c>
      <c r="AW347" s="55">
        <v>44206</v>
      </c>
      <c r="AY347" s="55">
        <v>44206</v>
      </c>
      <c r="BA347" s="55">
        <v>44206</v>
      </c>
      <c r="BC347" s="55">
        <v>44206</v>
      </c>
      <c r="BE347" s="55">
        <v>44206</v>
      </c>
    </row>
    <row r="348" spans="1:57">
      <c r="A348" s="4" t="s">
        <v>44</v>
      </c>
      <c r="B348" s="3">
        <v>13</v>
      </c>
      <c r="E348" t="str">
        <f t="shared" si="5"/>
        <v/>
      </c>
      <c r="AI348" s="68">
        <v>44206</v>
      </c>
      <c r="AK348" s="68">
        <v>44206</v>
      </c>
      <c r="AM348" s="68">
        <v>44206</v>
      </c>
      <c r="AO348" s="68">
        <v>44206</v>
      </c>
      <c r="AQ348" s="68">
        <v>44206</v>
      </c>
      <c r="AS348" s="68">
        <v>44206</v>
      </c>
      <c r="AU348" s="68">
        <v>44206</v>
      </c>
      <c r="AW348" s="68">
        <v>44206</v>
      </c>
      <c r="AY348" s="68">
        <v>44206</v>
      </c>
      <c r="BA348" s="68">
        <v>44206</v>
      </c>
      <c r="BC348" s="68">
        <v>44206</v>
      </c>
      <c r="BE348" s="68">
        <v>44206</v>
      </c>
    </row>
    <row r="349" spans="1:57">
      <c r="A349" s="4" t="s">
        <v>27</v>
      </c>
      <c r="B349" s="3">
        <v>17</v>
      </c>
      <c r="E349" t="str">
        <f t="shared" si="5"/>
        <v/>
      </c>
      <c r="AI349" s="55">
        <v>44206</v>
      </c>
      <c r="AK349" s="55">
        <v>44206</v>
      </c>
      <c r="AM349" s="55">
        <v>44206</v>
      </c>
      <c r="AO349" s="55">
        <v>44206</v>
      </c>
      <c r="AQ349" s="55">
        <v>44206</v>
      </c>
      <c r="AS349" s="55">
        <v>44206</v>
      </c>
      <c r="AU349" s="55">
        <v>44206</v>
      </c>
      <c r="AW349" s="55">
        <v>44206</v>
      </c>
      <c r="AY349" s="55">
        <v>44206</v>
      </c>
      <c r="BA349" s="55">
        <v>44206</v>
      </c>
      <c r="BC349" s="55">
        <v>44206</v>
      </c>
      <c r="BE349" s="55">
        <v>44206</v>
      </c>
    </row>
    <row r="350" spans="1:57">
      <c r="A350" s="4" t="s">
        <v>41</v>
      </c>
      <c r="B350" s="3">
        <v>9</v>
      </c>
      <c r="E350" t="str">
        <f t="shared" si="5"/>
        <v/>
      </c>
      <c r="AI350" s="68">
        <v>44215</v>
      </c>
      <c r="AK350" s="68">
        <v>44215</v>
      </c>
      <c r="AM350" s="68">
        <v>44215</v>
      </c>
      <c r="AO350" s="68">
        <v>44215</v>
      </c>
      <c r="AQ350" s="68">
        <v>44215</v>
      </c>
      <c r="AS350" s="68">
        <v>44215</v>
      </c>
      <c r="AU350" s="68">
        <v>44215</v>
      </c>
      <c r="AW350" s="68">
        <v>44215</v>
      </c>
      <c r="AY350" s="68">
        <v>44215</v>
      </c>
      <c r="BA350" s="68">
        <v>44215</v>
      </c>
      <c r="BC350" s="68">
        <v>44215</v>
      </c>
      <c r="BE350" s="68">
        <v>44215</v>
      </c>
    </row>
    <row r="351" spans="1:57">
      <c r="A351" s="4" t="s">
        <v>32</v>
      </c>
      <c r="B351" s="3">
        <v>22</v>
      </c>
      <c r="E351" t="str">
        <f t="shared" si="5"/>
        <v/>
      </c>
      <c r="AI351" s="55">
        <v>44215</v>
      </c>
      <c r="AK351" s="55">
        <v>44215</v>
      </c>
      <c r="AM351" s="55">
        <v>44215</v>
      </c>
      <c r="AO351" s="55">
        <v>44215</v>
      </c>
      <c r="AQ351" s="55">
        <v>44215</v>
      </c>
      <c r="AS351" s="55">
        <v>44215</v>
      </c>
      <c r="AU351" s="55">
        <v>44215</v>
      </c>
      <c r="AW351" s="55">
        <v>44215</v>
      </c>
      <c r="AY351" s="55">
        <v>44215</v>
      </c>
      <c r="BA351" s="55">
        <v>44215</v>
      </c>
      <c r="BC351" s="55">
        <v>44215</v>
      </c>
      <c r="BE351" s="55">
        <v>44215</v>
      </c>
    </row>
    <row r="352" spans="1:57">
      <c r="A352" s="4" t="s">
        <v>16</v>
      </c>
      <c r="B352" s="3">
        <v>24</v>
      </c>
      <c r="E352">
        <f t="shared" si="5"/>
        <v>24</v>
      </c>
      <c r="AI352" s="68">
        <v>44215</v>
      </c>
      <c r="AK352" s="68">
        <v>44215</v>
      </c>
      <c r="AM352" s="68">
        <v>44215</v>
      </c>
      <c r="AO352" s="68">
        <v>44215</v>
      </c>
      <c r="AQ352" s="68">
        <v>44215</v>
      </c>
      <c r="AS352" s="68">
        <v>44215</v>
      </c>
      <c r="AU352" s="68">
        <v>44215</v>
      </c>
      <c r="AW352" s="68">
        <v>44215</v>
      </c>
      <c r="AY352" s="68">
        <v>44215</v>
      </c>
      <c r="BA352" s="68">
        <v>44215</v>
      </c>
      <c r="BC352" s="68">
        <v>44215</v>
      </c>
      <c r="BE352" s="68">
        <v>44215</v>
      </c>
    </row>
    <row r="353" spans="1:57">
      <c r="A353" s="4" t="s">
        <v>18</v>
      </c>
      <c r="B353" s="3">
        <v>19</v>
      </c>
      <c r="E353" t="str">
        <f t="shared" si="5"/>
        <v/>
      </c>
      <c r="AI353" s="55">
        <v>44215</v>
      </c>
      <c r="AK353" s="55">
        <v>44215</v>
      </c>
      <c r="AM353" s="55">
        <v>44215</v>
      </c>
      <c r="AO353" s="55">
        <v>44215</v>
      </c>
      <c r="AQ353" s="55">
        <v>44215</v>
      </c>
      <c r="AS353" s="55">
        <v>44215</v>
      </c>
      <c r="AU353" s="55">
        <v>44215</v>
      </c>
      <c r="AW353" s="55">
        <v>44215</v>
      </c>
      <c r="AY353" s="55">
        <v>44215</v>
      </c>
      <c r="BA353" s="55">
        <v>44215</v>
      </c>
      <c r="BC353" s="55">
        <v>44215</v>
      </c>
      <c r="BE353" s="55">
        <v>44215</v>
      </c>
    </row>
    <row r="354" spans="1:57">
      <c r="A354" s="4" t="s">
        <v>19</v>
      </c>
      <c r="B354" s="3">
        <v>16</v>
      </c>
      <c r="E354" t="str">
        <f t="shared" si="5"/>
        <v/>
      </c>
      <c r="AI354" s="68">
        <v>44215</v>
      </c>
      <c r="AK354" s="68">
        <v>44215</v>
      </c>
      <c r="AM354" s="68">
        <v>44215</v>
      </c>
      <c r="AO354" s="68">
        <v>44215</v>
      </c>
      <c r="AQ354" s="68">
        <v>44215</v>
      </c>
      <c r="AS354" s="68">
        <v>44215</v>
      </c>
      <c r="AU354" s="68">
        <v>44215</v>
      </c>
      <c r="AW354" s="68">
        <v>44215</v>
      </c>
      <c r="AY354" s="68">
        <v>44215</v>
      </c>
      <c r="BA354" s="68">
        <v>44215</v>
      </c>
      <c r="BC354" s="68">
        <v>44215</v>
      </c>
      <c r="BE354" s="68">
        <v>44215</v>
      </c>
    </row>
    <row r="355" spans="1:57">
      <c r="A355" s="4" t="s">
        <v>20</v>
      </c>
      <c r="B355" s="3">
        <v>20</v>
      </c>
      <c r="E355" t="str">
        <f t="shared" si="5"/>
        <v/>
      </c>
      <c r="AI355" s="55">
        <v>44215</v>
      </c>
      <c r="AK355" s="55">
        <v>44215</v>
      </c>
      <c r="AM355" s="55">
        <v>44215</v>
      </c>
      <c r="AO355" s="55">
        <v>44215</v>
      </c>
      <c r="AQ355" s="55">
        <v>44215</v>
      </c>
      <c r="AS355" s="55">
        <v>44215</v>
      </c>
      <c r="AU355" s="55">
        <v>44215</v>
      </c>
      <c r="AW355" s="55">
        <v>44215</v>
      </c>
      <c r="AY355" s="55">
        <v>44215</v>
      </c>
      <c r="BA355" s="55">
        <v>44215</v>
      </c>
      <c r="BC355" s="55">
        <v>44215</v>
      </c>
      <c r="BE355" s="55">
        <v>44215</v>
      </c>
    </row>
    <row r="356" spans="1:57">
      <c r="A356" s="4" t="s">
        <v>35</v>
      </c>
      <c r="B356" s="3">
        <v>16</v>
      </c>
      <c r="E356" t="str">
        <f t="shared" si="5"/>
        <v/>
      </c>
      <c r="AI356" s="68">
        <v>44215</v>
      </c>
      <c r="AK356" s="68">
        <v>44215</v>
      </c>
      <c r="AM356" s="68">
        <v>44215</v>
      </c>
      <c r="AO356" s="68">
        <v>44215</v>
      </c>
      <c r="AQ356" s="68">
        <v>44215</v>
      </c>
      <c r="AS356" s="68">
        <v>44215</v>
      </c>
      <c r="AU356" s="68">
        <v>44215</v>
      </c>
      <c r="AW356" s="68">
        <v>44215</v>
      </c>
      <c r="AY356" s="68">
        <v>44215</v>
      </c>
      <c r="BA356" s="68">
        <v>44215</v>
      </c>
      <c r="BC356" s="68">
        <v>44215</v>
      </c>
      <c r="BE356" s="68">
        <v>44215</v>
      </c>
    </row>
    <row r="357" spans="1:57">
      <c r="A357" s="4" t="s">
        <v>22</v>
      </c>
      <c r="B357" s="3">
        <v>13</v>
      </c>
      <c r="E357" t="str">
        <f t="shared" si="5"/>
        <v/>
      </c>
      <c r="AI357" s="55">
        <v>44215</v>
      </c>
      <c r="AK357" s="55">
        <v>44215</v>
      </c>
      <c r="AM357" s="55">
        <v>44215</v>
      </c>
      <c r="AO357" s="55">
        <v>44215</v>
      </c>
      <c r="AQ357" s="55">
        <v>44215</v>
      </c>
      <c r="AS357" s="55">
        <v>44215</v>
      </c>
      <c r="AU357" s="55">
        <v>44215</v>
      </c>
      <c r="AW357" s="55">
        <v>44215</v>
      </c>
      <c r="AY357" s="55">
        <v>44215</v>
      </c>
      <c r="BA357" s="55">
        <v>44215</v>
      </c>
      <c r="BC357" s="55">
        <v>44215</v>
      </c>
      <c r="BE357" s="55">
        <v>44215</v>
      </c>
    </row>
    <row r="358" spans="1:57">
      <c r="A358" s="4" t="s">
        <v>36</v>
      </c>
      <c r="B358" s="3">
        <v>15</v>
      </c>
      <c r="E358" t="str">
        <f t="shared" si="5"/>
        <v/>
      </c>
      <c r="AI358" s="68">
        <v>44215</v>
      </c>
      <c r="AK358" s="68">
        <v>44215</v>
      </c>
      <c r="AM358" s="68">
        <v>44215</v>
      </c>
      <c r="AO358" s="68">
        <v>44215</v>
      </c>
      <c r="AQ358" s="68">
        <v>44215</v>
      </c>
      <c r="AS358" s="68">
        <v>44215</v>
      </c>
      <c r="AU358" s="68">
        <v>44215</v>
      </c>
      <c r="AW358" s="68">
        <v>44215</v>
      </c>
      <c r="AY358" s="68">
        <v>44215</v>
      </c>
      <c r="BA358" s="68">
        <v>44215</v>
      </c>
      <c r="BC358" s="68">
        <v>44215</v>
      </c>
      <c r="BE358" s="68">
        <v>44215</v>
      </c>
    </row>
    <row r="359" spans="1:57">
      <c r="A359" s="4" t="s">
        <v>42</v>
      </c>
      <c r="B359" s="3">
        <v>17</v>
      </c>
      <c r="E359" t="str">
        <f t="shared" si="5"/>
        <v/>
      </c>
      <c r="AI359" s="55">
        <v>44215</v>
      </c>
      <c r="AK359" s="55">
        <v>44215</v>
      </c>
      <c r="AM359" s="55">
        <v>44215</v>
      </c>
      <c r="AO359" s="55">
        <v>44215</v>
      </c>
      <c r="AQ359" s="55">
        <v>44215</v>
      </c>
      <c r="AS359" s="55">
        <v>44215</v>
      </c>
      <c r="AU359" s="55">
        <v>44215</v>
      </c>
      <c r="AW359" s="55">
        <v>44215</v>
      </c>
      <c r="AY359" s="55">
        <v>44215</v>
      </c>
      <c r="BA359" s="55">
        <v>44215</v>
      </c>
      <c r="BC359" s="55">
        <v>44215</v>
      </c>
      <c r="BE359" s="55">
        <v>44215</v>
      </c>
    </row>
    <row r="360" spans="1:57">
      <c r="A360" s="4" t="s">
        <v>24</v>
      </c>
      <c r="B360" s="3">
        <v>26</v>
      </c>
      <c r="E360" t="str">
        <f t="shared" si="5"/>
        <v/>
      </c>
      <c r="AI360" s="68">
        <v>44215</v>
      </c>
      <c r="AK360" s="68">
        <v>44215</v>
      </c>
      <c r="AM360" s="68">
        <v>44215</v>
      </c>
      <c r="AO360" s="68">
        <v>44215</v>
      </c>
      <c r="AQ360" s="68">
        <v>44215</v>
      </c>
      <c r="AS360" s="68">
        <v>44215</v>
      </c>
      <c r="AU360" s="68">
        <v>44215</v>
      </c>
      <c r="AW360" s="68">
        <v>44215</v>
      </c>
      <c r="AY360" s="68">
        <v>44215</v>
      </c>
      <c r="BA360" s="68">
        <v>44215</v>
      </c>
      <c r="BC360" s="68">
        <v>44215</v>
      </c>
      <c r="BE360" s="68">
        <v>44215</v>
      </c>
    </row>
    <row r="361" spans="1:57">
      <c r="A361" s="4" t="s">
        <v>44</v>
      </c>
      <c r="B361" s="3">
        <v>9</v>
      </c>
      <c r="E361" t="str">
        <f t="shared" si="5"/>
        <v/>
      </c>
      <c r="AI361" s="55">
        <v>44215</v>
      </c>
      <c r="AK361" s="55">
        <v>44215</v>
      </c>
      <c r="AM361" s="55">
        <v>44215</v>
      </c>
      <c r="AO361" s="55">
        <v>44215</v>
      </c>
      <c r="AQ361" s="55">
        <v>44215</v>
      </c>
      <c r="AS361" s="55">
        <v>44215</v>
      </c>
      <c r="AU361" s="55">
        <v>44215</v>
      </c>
      <c r="AW361" s="55">
        <v>44215</v>
      </c>
      <c r="AY361" s="55">
        <v>44215</v>
      </c>
      <c r="BA361" s="55">
        <v>44215</v>
      </c>
      <c r="BC361" s="55">
        <v>44215</v>
      </c>
      <c r="BE361" s="55">
        <v>44215</v>
      </c>
    </row>
    <row r="362" spans="1:57">
      <c r="A362" s="4" t="s">
        <v>37</v>
      </c>
      <c r="B362" s="3">
        <v>24</v>
      </c>
      <c r="E362" t="str">
        <f t="shared" si="5"/>
        <v/>
      </c>
      <c r="AI362" s="68">
        <v>44215</v>
      </c>
      <c r="AK362" s="68">
        <v>44215</v>
      </c>
      <c r="AM362" s="68">
        <v>44215</v>
      </c>
      <c r="AO362" s="68">
        <v>44215</v>
      </c>
      <c r="AQ362" s="68">
        <v>44215</v>
      </c>
      <c r="AS362" s="68">
        <v>44215</v>
      </c>
      <c r="AU362" s="68">
        <v>44215</v>
      </c>
      <c r="AW362" s="68">
        <v>44215</v>
      </c>
      <c r="AY362" s="68">
        <v>44215</v>
      </c>
      <c r="BA362" s="68">
        <v>44215</v>
      </c>
      <c r="BC362" s="68">
        <v>44215</v>
      </c>
      <c r="BE362" s="68">
        <v>44215</v>
      </c>
    </row>
    <row r="363" spans="1:57">
      <c r="A363" s="4" t="s">
        <v>27</v>
      </c>
      <c r="B363" s="3">
        <v>22</v>
      </c>
      <c r="E363" t="str">
        <f t="shared" si="5"/>
        <v/>
      </c>
      <c r="AI363" s="55">
        <v>44216</v>
      </c>
      <c r="AK363" s="55">
        <v>44216</v>
      </c>
      <c r="AM363" s="55">
        <v>44216</v>
      </c>
      <c r="AO363" s="55">
        <v>44216</v>
      </c>
      <c r="AQ363" s="55">
        <v>44216</v>
      </c>
      <c r="AS363" s="55">
        <v>44216</v>
      </c>
      <c r="AU363" s="55">
        <v>44216</v>
      </c>
      <c r="AW363" s="55">
        <v>44216</v>
      </c>
      <c r="AY363" s="55">
        <v>44216</v>
      </c>
      <c r="BA363" s="55">
        <v>44216</v>
      </c>
      <c r="BC363" s="55">
        <v>44216</v>
      </c>
      <c r="BE363" s="55">
        <v>44216</v>
      </c>
    </row>
    <row r="364" spans="1:57">
      <c r="A364" s="4" t="s">
        <v>16</v>
      </c>
      <c r="B364" s="3">
        <v>4</v>
      </c>
      <c r="E364">
        <f t="shared" si="5"/>
        <v>4</v>
      </c>
      <c r="AI364" s="68">
        <v>44216</v>
      </c>
      <c r="AK364" s="68">
        <v>44216</v>
      </c>
      <c r="AM364" s="68">
        <v>44216</v>
      </c>
      <c r="AO364" s="68">
        <v>44216</v>
      </c>
      <c r="AQ364" s="68">
        <v>44216</v>
      </c>
      <c r="AS364" s="68">
        <v>44216</v>
      </c>
      <c r="AU364" s="68">
        <v>44216</v>
      </c>
      <c r="AW364" s="68">
        <v>44216</v>
      </c>
      <c r="AY364" s="68">
        <v>44216</v>
      </c>
      <c r="BA364" s="68">
        <v>44216</v>
      </c>
      <c r="BC364" s="68">
        <v>44216</v>
      </c>
      <c r="BE364" s="68">
        <v>44216</v>
      </c>
    </row>
    <row r="365" spans="1:57">
      <c r="A365" s="4" t="s">
        <v>18</v>
      </c>
      <c r="B365" s="3">
        <v>6</v>
      </c>
      <c r="E365" t="str">
        <f t="shared" si="5"/>
        <v/>
      </c>
      <c r="AI365" s="55">
        <v>44216</v>
      </c>
      <c r="AK365" s="55">
        <v>44216</v>
      </c>
      <c r="AM365" s="55">
        <v>44216</v>
      </c>
      <c r="AO365" s="55">
        <v>44216</v>
      </c>
      <c r="AQ365" s="55">
        <v>44216</v>
      </c>
      <c r="AS365" s="55">
        <v>44216</v>
      </c>
      <c r="AU365" s="55">
        <v>44216</v>
      </c>
      <c r="AW365" s="55">
        <v>44216</v>
      </c>
      <c r="AY365" s="55">
        <v>44216</v>
      </c>
      <c r="BA365" s="55">
        <v>44216</v>
      </c>
      <c r="BC365" s="55">
        <v>44216</v>
      </c>
      <c r="BE365" s="55">
        <v>44216</v>
      </c>
    </row>
    <row r="366" spans="1:57">
      <c r="A366" s="4" t="s">
        <v>20</v>
      </c>
      <c r="B366" s="3">
        <v>3</v>
      </c>
      <c r="E366" t="str">
        <f t="shared" si="5"/>
        <v/>
      </c>
      <c r="AI366" s="68">
        <v>44216</v>
      </c>
      <c r="AK366" s="68">
        <v>44216</v>
      </c>
      <c r="AM366" s="68">
        <v>44216</v>
      </c>
      <c r="AO366" s="68">
        <v>44216</v>
      </c>
      <c r="AQ366" s="68">
        <v>44216</v>
      </c>
      <c r="AS366" s="68">
        <v>44216</v>
      </c>
      <c r="AU366" s="68">
        <v>44216</v>
      </c>
      <c r="AW366" s="68">
        <v>44216</v>
      </c>
      <c r="AY366" s="68">
        <v>44216</v>
      </c>
      <c r="BA366" s="68">
        <v>44216</v>
      </c>
      <c r="BC366" s="68">
        <v>44216</v>
      </c>
      <c r="BE366" s="68">
        <v>44216</v>
      </c>
    </row>
    <row r="367" spans="1:57">
      <c r="A367" s="4" t="s">
        <v>33</v>
      </c>
      <c r="B367" s="3">
        <v>4</v>
      </c>
      <c r="E367" t="str">
        <f t="shared" si="5"/>
        <v/>
      </c>
      <c r="AI367" s="55">
        <v>44216</v>
      </c>
      <c r="AK367" s="55">
        <v>44216</v>
      </c>
      <c r="AM367" s="55">
        <v>44216</v>
      </c>
      <c r="AO367" s="55">
        <v>44216</v>
      </c>
      <c r="AQ367" s="55">
        <v>44216</v>
      </c>
      <c r="AS367" s="55">
        <v>44216</v>
      </c>
      <c r="AU367" s="55">
        <v>44216</v>
      </c>
      <c r="AW367" s="55">
        <v>44216</v>
      </c>
      <c r="AY367" s="55">
        <v>44216</v>
      </c>
      <c r="BA367" s="55">
        <v>44216</v>
      </c>
      <c r="BC367" s="55">
        <v>44216</v>
      </c>
      <c r="BE367" s="55">
        <v>44216</v>
      </c>
    </row>
    <row r="368" spans="1:57">
      <c r="A368" s="4" t="s">
        <v>21</v>
      </c>
      <c r="B368" s="3">
        <v>4</v>
      </c>
      <c r="E368" t="str">
        <f t="shared" si="5"/>
        <v/>
      </c>
      <c r="AI368" s="68">
        <v>44216</v>
      </c>
      <c r="AK368" s="68">
        <v>44216</v>
      </c>
      <c r="AM368" s="68">
        <v>44216</v>
      </c>
      <c r="AO368" s="68">
        <v>44216</v>
      </c>
      <c r="AQ368" s="68">
        <v>44216</v>
      </c>
      <c r="AS368" s="68">
        <v>44216</v>
      </c>
      <c r="AU368" s="68">
        <v>44216</v>
      </c>
      <c r="AW368" s="68">
        <v>44216</v>
      </c>
      <c r="AY368" s="68">
        <v>44216</v>
      </c>
      <c r="BA368" s="68">
        <v>44216</v>
      </c>
      <c r="BC368" s="68">
        <v>44216</v>
      </c>
      <c r="BE368" s="68">
        <v>44216</v>
      </c>
    </row>
    <row r="369" spans="1:57">
      <c r="A369" s="4" t="s">
        <v>22</v>
      </c>
      <c r="B369" s="3">
        <v>3</v>
      </c>
      <c r="E369" t="str">
        <f t="shared" si="5"/>
        <v/>
      </c>
      <c r="AI369" s="55">
        <v>44216</v>
      </c>
      <c r="AK369" s="55">
        <v>44216</v>
      </c>
      <c r="AM369" s="55">
        <v>44216</v>
      </c>
      <c r="AO369" s="55">
        <v>44216</v>
      </c>
      <c r="AQ369" s="55">
        <v>44216</v>
      </c>
      <c r="AS369" s="55">
        <v>44216</v>
      </c>
      <c r="AU369" s="55">
        <v>44216</v>
      </c>
      <c r="AW369" s="55">
        <v>44216</v>
      </c>
      <c r="AY369" s="55">
        <v>44216</v>
      </c>
      <c r="BA369" s="55">
        <v>44216</v>
      </c>
      <c r="BC369" s="55">
        <v>44216</v>
      </c>
      <c r="BE369" s="55">
        <v>44216</v>
      </c>
    </row>
    <row r="370" spans="1:57">
      <c r="A370" s="4" t="s">
        <v>23</v>
      </c>
      <c r="B370" s="3">
        <v>3</v>
      </c>
      <c r="E370" t="str">
        <f t="shared" si="5"/>
        <v/>
      </c>
      <c r="AI370" s="68">
        <v>44216</v>
      </c>
      <c r="AK370" s="68">
        <v>44216</v>
      </c>
      <c r="AM370" s="68">
        <v>44216</v>
      </c>
      <c r="AO370" s="68">
        <v>44216</v>
      </c>
      <c r="AQ370" s="68">
        <v>44216</v>
      </c>
      <c r="AS370" s="68">
        <v>44216</v>
      </c>
      <c r="AU370" s="68">
        <v>44216</v>
      </c>
      <c r="AW370" s="68">
        <v>44216</v>
      </c>
      <c r="AY370" s="68">
        <v>44216</v>
      </c>
      <c r="BA370" s="68">
        <v>44216</v>
      </c>
      <c r="BC370" s="68">
        <v>44216</v>
      </c>
      <c r="BE370" s="68">
        <v>44216</v>
      </c>
    </row>
    <row r="371" spans="1:57">
      <c r="A371" s="4" t="s">
        <v>36</v>
      </c>
      <c r="B371" s="3">
        <v>2</v>
      </c>
      <c r="E371" t="str">
        <f t="shared" si="5"/>
        <v/>
      </c>
      <c r="AI371" s="55">
        <v>44225</v>
      </c>
      <c r="AK371" s="55">
        <v>44225</v>
      </c>
      <c r="AM371" s="55">
        <v>44225</v>
      </c>
      <c r="AO371" s="55">
        <v>44225</v>
      </c>
      <c r="AQ371" s="55">
        <v>44225</v>
      </c>
      <c r="AS371" s="55">
        <v>44225</v>
      </c>
      <c r="AU371" s="55">
        <v>44225</v>
      </c>
      <c r="AW371" s="55">
        <v>44225</v>
      </c>
      <c r="AY371" s="55">
        <v>44225</v>
      </c>
      <c r="BA371" s="55">
        <v>44225</v>
      </c>
      <c r="BC371" s="55">
        <v>44225</v>
      </c>
      <c r="BE371" s="55">
        <v>44225</v>
      </c>
    </row>
    <row r="372" spans="1:57">
      <c r="A372" s="4" t="s">
        <v>24</v>
      </c>
      <c r="B372" s="3">
        <v>4</v>
      </c>
      <c r="E372" t="str">
        <f t="shared" si="5"/>
        <v/>
      </c>
      <c r="AI372" s="68">
        <v>44225</v>
      </c>
      <c r="AK372" s="68">
        <v>44225</v>
      </c>
      <c r="AM372" s="68">
        <v>44225</v>
      </c>
      <c r="AO372" s="68">
        <v>44225</v>
      </c>
      <c r="AQ372" s="68">
        <v>44225</v>
      </c>
      <c r="AS372" s="68">
        <v>44225</v>
      </c>
      <c r="AU372" s="68">
        <v>44225</v>
      </c>
      <c r="AW372" s="68">
        <v>44225</v>
      </c>
      <c r="AY372" s="68">
        <v>44225</v>
      </c>
      <c r="BA372" s="68">
        <v>44225</v>
      </c>
      <c r="BC372" s="68">
        <v>44225</v>
      </c>
      <c r="BE372" s="68">
        <v>44225</v>
      </c>
    </row>
    <row r="373" spans="1:57">
      <c r="A373" s="4" t="s">
        <v>25</v>
      </c>
      <c r="B373" s="3">
        <v>4</v>
      </c>
      <c r="E373" t="str">
        <f t="shared" si="5"/>
        <v/>
      </c>
      <c r="AI373" s="55">
        <v>44225</v>
      </c>
      <c r="AK373" s="55">
        <v>44225</v>
      </c>
      <c r="AM373" s="55">
        <v>44225</v>
      </c>
      <c r="AO373" s="55">
        <v>44225</v>
      </c>
      <c r="AQ373" s="55">
        <v>44225</v>
      </c>
      <c r="AS373" s="55">
        <v>44225</v>
      </c>
      <c r="AU373" s="55">
        <v>44225</v>
      </c>
      <c r="AW373" s="55">
        <v>44225</v>
      </c>
      <c r="AY373" s="55">
        <v>44225</v>
      </c>
      <c r="BA373" s="55">
        <v>44225</v>
      </c>
      <c r="BC373" s="55">
        <v>44225</v>
      </c>
      <c r="BE373" s="55">
        <v>44225</v>
      </c>
    </row>
    <row r="374" spans="1:57">
      <c r="A374" s="4" t="s">
        <v>43</v>
      </c>
      <c r="B374" s="3">
        <v>5</v>
      </c>
      <c r="E374" t="str">
        <f t="shared" si="5"/>
        <v/>
      </c>
      <c r="AI374" s="68">
        <v>44225</v>
      </c>
      <c r="AK374" s="68">
        <v>44225</v>
      </c>
      <c r="AM374" s="68">
        <v>44225</v>
      </c>
      <c r="AO374" s="68">
        <v>44225</v>
      </c>
      <c r="AQ374" s="68">
        <v>44225</v>
      </c>
      <c r="AS374" s="68">
        <v>44225</v>
      </c>
      <c r="AU374" s="68">
        <v>44225</v>
      </c>
      <c r="AW374" s="68">
        <v>44225</v>
      </c>
      <c r="AY374" s="68">
        <v>44225</v>
      </c>
      <c r="BA374" s="68">
        <v>44225</v>
      </c>
      <c r="BC374" s="68">
        <v>44225</v>
      </c>
      <c r="BE374" s="68">
        <v>44225</v>
      </c>
    </row>
    <row r="375" spans="1:57">
      <c r="A375" s="4" t="s">
        <v>27</v>
      </c>
      <c r="B375" s="3">
        <v>2</v>
      </c>
      <c r="E375" t="str">
        <f t="shared" si="5"/>
        <v/>
      </c>
      <c r="AI375" s="55">
        <v>44225</v>
      </c>
      <c r="AK375" s="55">
        <v>44225</v>
      </c>
      <c r="AM375" s="55">
        <v>44225</v>
      </c>
      <c r="AO375" s="55">
        <v>44225</v>
      </c>
      <c r="AQ375" s="55">
        <v>44225</v>
      </c>
      <c r="AS375" s="55">
        <v>44225</v>
      </c>
      <c r="AU375" s="55">
        <v>44225</v>
      </c>
      <c r="AW375" s="55">
        <v>44225</v>
      </c>
      <c r="AY375" s="55">
        <v>44225</v>
      </c>
      <c r="BA375" s="55">
        <v>44225</v>
      </c>
      <c r="BC375" s="55">
        <v>44225</v>
      </c>
      <c r="BE375" s="55">
        <v>44225</v>
      </c>
    </row>
    <row r="376" spans="1:57">
      <c r="A376" s="4" t="s">
        <v>32</v>
      </c>
      <c r="B376" s="3">
        <v>2</v>
      </c>
      <c r="E376" t="str">
        <f t="shared" si="5"/>
        <v/>
      </c>
      <c r="AI376" s="68">
        <v>44225</v>
      </c>
      <c r="AK376" s="68">
        <v>44225</v>
      </c>
      <c r="AM376" s="68">
        <v>44225</v>
      </c>
      <c r="AO376" s="68">
        <v>44225</v>
      </c>
      <c r="AQ376" s="68">
        <v>44225</v>
      </c>
      <c r="AS376" s="68">
        <v>44225</v>
      </c>
      <c r="AU376" s="68">
        <v>44225</v>
      </c>
      <c r="AW376" s="68">
        <v>44225</v>
      </c>
      <c r="AY376" s="68">
        <v>44225</v>
      </c>
      <c r="BA376" s="68">
        <v>44225</v>
      </c>
      <c r="BC376" s="68">
        <v>44225</v>
      </c>
      <c r="BE376" s="68">
        <v>44225</v>
      </c>
    </row>
    <row r="377" spans="1:57">
      <c r="A377" s="4" t="s">
        <v>18</v>
      </c>
      <c r="B377" s="3">
        <v>4</v>
      </c>
      <c r="E377" t="str">
        <f t="shared" si="5"/>
        <v/>
      </c>
      <c r="AI377" s="55">
        <v>44225</v>
      </c>
      <c r="AK377" s="55">
        <v>44225</v>
      </c>
      <c r="AM377" s="55">
        <v>44225</v>
      </c>
      <c r="AO377" s="55">
        <v>44225</v>
      </c>
      <c r="AQ377" s="55">
        <v>44225</v>
      </c>
      <c r="AS377" s="55">
        <v>44225</v>
      </c>
      <c r="AU377" s="55">
        <v>44225</v>
      </c>
      <c r="AW377" s="55">
        <v>44225</v>
      </c>
      <c r="AY377" s="55">
        <v>44225</v>
      </c>
      <c r="BA377" s="55">
        <v>44225</v>
      </c>
      <c r="BC377" s="55">
        <v>44225</v>
      </c>
      <c r="BE377" s="55">
        <v>44225</v>
      </c>
    </row>
    <row r="378" spans="1:57">
      <c r="A378" s="4" t="s">
        <v>35</v>
      </c>
      <c r="B378" s="3">
        <v>2</v>
      </c>
      <c r="E378" t="str">
        <f t="shared" si="5"/>
        <v/>
      </c>
      <c r="AI378" s="68">
        <v>44225</v>
      </c>
      <c r="AK378" s="68">
        <v>44225</v>
      </c>
      <c r="AM378" s="68">
        <v>44225</v>
      </c>
      <c r="AO378" s="68">
        <v>44225</v>
      </c>
      <c r="AQ378" s="68">
        <v>44225</v>
      </c>
      <c r="AS378" s="68">
        <v>44225</v>
      </c>
      <c r="AU378" s="68">
        <v>44225</v>
      </c>
      <c r="AW378" s="68">
        <v>44225</v>
      </c>
      <c r="AY378" s="68">
        <v>44225</v>
      </c>
      <c r="BA378" s="68">
        <v>44225</v>
      </c>
      <c r="BC378" s="68">
        <v>44225</v>
      </c>
      <c r="BE378" s="68">
        <v>44225</v>
      </c>
    </row>
    <row r="379" spans="1:57">
      <c r="A379" s="4" t="s">
        <v>21</v>
      </c>
      <c r="B379" s="3">
        <v>3</v>
      </c>
      <c r="E379" t="str">
        <f t="shared" si="5"/>
        <v/>
      </c>
      <c r="AI379" s="55">
        <v>44225</v>
      </c>
      <c r="AK379" s="55">
        <v>44225</v>
      </c>
      <c r="AM379" s="55">
        <v>44225</v>
      </c>
      <c r="AO379" s="55">
        <v>44225</v>
      </c>
      <c r="AQ379" s="55">
        <v>44225</v>
      </c>
      <c r="AS379" s="55">
        <v>44225</v>
      </c>
      <c r="AU379" s="55">
        <v>44225</v>
      </c>
      <c r="AW379" s="55">
        <v>44225</v>
      </c>
      <c r="AY379" s="55">
        <v>44225</v>
      </c>
      <c r="BA379" s="55">
        <v>44225</v>
      </c>
      <c r="BC379" s="55">
        <v>44225</v>
      </c>
      <c r="BE379" s="55">
        <v>44225</v>
      </c>
    </row>
    <row r="380" spans="1:57">
      <c r="A380" s="4" t="s">
        <v>22</v>
      </c>
      <c r="B380" s="3">
        <v>2</v>
      </c>
      <c r="E380" t="str">
        <f t="shared" si="5"/>
        <v/>
      </c>
      <c r="AI380" s="68">
        <v>44225</v>
      </c>
      <c r="AK380" s="68">
        <v>44225</v>
      </c>
      <c r="AM380" s="68">
        <v>44225</v>
      </c>
      <c r="AO380" s="68">
        <v>44225</v>
      </c>
      <c r="AQ380" s="68">
        <v>44225</v>
      </c>
      <c r="AS380" s="68">
        <v>44225</v>
      </c>
      <c r="AU380" s="68">
        <v>44225</v>
      </c>
      <c r="AW380" s="68">
        <v>44225</v>
      </c>
      <c r="AY380" s="68">
        <v>44225</v>
      </c>
      <c r="BA380" s="68">
        <v>44225</v>
      </c>
      <c r="BC380" s="68">
        <v>44225</v>
      </c>
      <c r="BE380" s="68">
        <v>44225</v>
      </c>
    </row>
    <row r="381" spans="1:57">
      <c r="A381" s="4" t="s">
        <v>23</v>
      </c>
      <c r="B381" s="3">
        <v>2</v>
      </c>
      <c r="E381" t="str">
        <f t="shared" si="5"/>
        <v/>
      </c>
      <c r="AI381" s="55">
        <v>44225</v>
      </c>
      <c r="AK381" s="55">
        <v>44225</v>
      </c>
      <c r="AM381" s="55">
        <v>44225</v>
      </c>
      <c r="AO381" s="55">
        <v>44225</v>
      </c>
      <c r="AQ381" s="55">
        <v>44225</v>
      </c>
      <c r="AS381" s="55">
        <v>44225</v>
      </c>
      <c r="AU381" s="55">
        <v>44225</v>
      </c>
      <c r="AW381" s="55">
        <v>44225</v>
      </c>
      <c r="AY381" s="55">
        <v>44225</v>
      </c>
      <c r="BA381" s="55">
        <v>44225</v>
      </c>
      <c r="BC381" s="55">
        <v>44225</v>
      </c>
      <c r="BE381" s="55">
        <v>44225</v>
      </c>
    </row>
    <row r="382" spans="1:57">
      <c r="A382" s="4" t="s">
        <v>36</v>
      </c>
      <c r="B382" s="3">
        <v>2</v>
      </c>
      <c r="E382" t="str">
        <f t="shared" si="5"/>
        <v/>
      </c>
      <c r="AI382" s="68">
        <v>44225</v>
      </c>
      <c r="AK382" s="68">
        <v>44225</v>
      </c>
      <c r="AM382" s="68">
        <v>44225</v>
      </c>
      <c r="AO382" s="68">
        <v>44225</v>
      </c>
      <c r="AQ382" s="68">
        <v>44225</v>
      </c>
      <c r="AS382" s="68">
        <v>44225</v>
      </c>
      <c r="AU382" s="68">
        <v>44225</v>
      </c>
      <c r="AW382" s="68">
        <v>44225</v>
      </c>
      <c r="AY382" s="68">
        <v>44225</v>
      </c>
      <c r="BA382" s="68">
        <v>44225</v>
      </c>
      <c r="BC382" s="68">
        <v>44225</v>
      </c>
      <c r="BE382" s="68">
        <v>44225</v>
      </c>
    </row>
    <row r="383" spans="1:57">
      <c r="A383" s="4" t="s">
        <v>43</v>
      </c>
      <c r="B383" s="3">
        <v>2</v>
      </c>
      <c r="E383" t="str">
        <f t="shared" si="5"/>
        <v/>
      </c>
      <c r="AI383" s="55">
        <v>44225</v>
      </c>
      <c r="AK383" s="55">
        <v>44225</v>
      </c>
      <c r="AM383" s="55">
        <v>44225</v>
      </c>
      <c r="AO383" s="55">
        <v>44225</v>
      </c>
      <c r="AQ383" s="55">
        <v>44225</v>
      </c>
      <c r="AS383" s="55">
        <v>44225</v>
      </c>
      <c r="AU383" s="55">
        <v>44225</v>
      </c>
      <c r="AW383" s="55">
        <v>44225</v>
      </c>
      <c r="AY383" s="55">
        <v>44225</v>
      </c>
      <c r="BA383" s="55">
        <v>44225</v>
      </c>
      <c r="BC383" s="55">
        <v>44225</v>
      </c>
      <c r="BE383" s="55">
        <v>44225</v>
      </c>
    </row>
    <row r="384" spans="1:57">
      <c r="A384" s="4" t="s">
        <v>26</v>
      </c>
      <c r="B384" s="3">
        <v>3</v>
      </c>
      <c r="E384" t="str">
        <f t="shared" si="5"/>
        <v/>
      </c>
      <c r="AI384" s="68">
        <v>44225</v>
      </c>
      <c r="AK384" s="68">
        <v>44225</v>
      </c>
      <c r="AM384" s="68">
        <v>44225</v>
      </c>
      <c r="AO384" s="68">
        <v>44225</v>
      </c>
      <c r="AQ384" s="68">
        <v>44225</v>
      </c>
      <c r="AS384" s="68">
        <v>44225</v>
      </c>
      <c r="AU384" s="68">
        <v>44225</v>
      </c>
      <c r="AW384" s="68">
        <v>44225</v>
      </c>
      <c r="AY384" s="68">
        <v>44225</v>
      </c>
      <c r="BA384" s="68">
        <v>44225</v>
      </c>
      <c r="BC384" s="68">
        <v>44225</v>
      </c>
      <c r="BE384" s="68">
        <v>44225</v>
      </c>
    </row>
    <row r="385" spans="1:57">
      <c r="A385" s="4" t="s">
        <v>44</v>
      </c>
      <c r="B385" s="3">
        <v>2</v>
      </c>
      <c r="E385" t="str">
        <f t="shared" si="5"/>
        <v/>
      </c>
      <c r="AI385" s="55">
        <v>44225</v>
      </c>
      <c r="AK385" s="55">
        <v>44225</v>
      </c>
      <c r="AM385" s="55">
        <v>44225</v>
      </c>
      <c r="AO385" s="55">
        <v>44225</v>
      </c>
      <c r="AQ385" s="55">
        <v>44225</v>
      </c>
      <c r="AS385" s="55">
        <v>44225</v>
      </c>
      <c r="AU385" s="55">
        <v>44225</v>
      </c>
      <c r="AW385" s="55">
        <v>44225</v>
      </c>
      <c r="AY385" s="55">
        <v>44225</v>
      </c>
      <c r="BA385" s="55">
        <v>44225</v>
      </c>
      <c r="BC385" s="55">
        <v>44225</v>
      </c>
      <c r="BE385" s="55">
        <v>44225</v>
      </c>
    </row>
    <row r="386" spans="1:57">
      <c r="A386" s="4" t="s">
        <v>27</v>
      </c>
      <c r="B386" s="3">
        <v>3</v>
      </c>
      <c r="E386" t="str">
        <f t="shared" ref="E386:E449" si="6">IF(A386=E$1, B386, "")</f>
        <v/>
      </c>
      <c r="AI386" s="68">
        <v>44230</v>
      </c>
      <c r="AK386" s="68">
        <v>44230</v>
      </c>
      <c r="AM386" s="68">
        <v>44230</v>
      </c>
      <c r="AO386" s="68">
        <v>44230</v>
      </c>
      <c r="AQ386" s="68">
        <v>44230</v>
      </c>
      <c r="AS386" s="68">
        <v>44230</v>
      </c>
      <c r="AU386" s="68">
        <v>44230</v>
      </c>
      <c r="AW386" s="68">
        <v>44230</v>
      </c>
      <c r="AY386" s="68">
        <v>44230</v>
      </c>
      <c r="BA386" s="68">
        <v>44230</v>
      </c>
      <c r="BC386" s="68">
        <v>44230</v>
      </c>
      <c r="BE386" s="68">
        <v>44230</v>
      </c>
    </row>
    <row r="387" spans="1:57">
      <c r="A387" s="4" t="s">
        <v>41</v>
      </c>
      <c r="B387" s="3">
        <v>7</v>
      </c>
      <c r="E387" t="str">
        <f t="shared" si="6"/>
        <v/>
      </c>
      <c r="AI387" s="55">
        <v>44230</v>
      </c>
      <c r="AK387" s="55">
        <v>44230</v>
      </c>
      <c r="AM387" s="55">
        <v>44230</v>
      </c>
      <c r="AO387" s="55">
        <v>44230</v>
      </c>
      <c r="AQ387" s="55">
        <v>44230</v>
      </c>
      <c r="AS387" s="55">
        <v>44230</v>
      </c>
      <c r="AU387" s="55">
        <v>44230</v>
      </c>
      <c r="AW387" s="55">
        <v>44230</v>
      </c>
      <c r="AY387" s="55">
        <v>44230</v>
      </c>
      <c r="BA387" s="55">
        <v>44230</v>
      </c>
      <c r="BC387" s="55">
        <v>44230</v>
      </c>
      <c r="BE387" s="55">
        <v>44230</v>
      </c>
    </row>
    <row r="388" spans="1:57">
      <c r="A388" s="4" t="s">
        <v>32</v>
      </c>
      <c r="B388" s="3">
        <v>7</v>
      </c>
      <c r="E388" t="str">
        <f t="shared" si="6"/>
        <v/>
      </c>
      <c r="AI388" s="68">
        <v>44230</v>
      </c>
      <c r="AK388" s="68">
        <v>44230</v>
      </c>
      <c r="AM388" s="68">
        <v>44230</v>
      </c>
      <c r="AO388" s="68">
        <v>44230</v>
      </c>
      <c r="AQ388" s="68">
        <v>44230</v>
      </c>
      <c r="AS388" s="68">
        <v>44230</v>
      </c>
      <c r="AU388" s="68">
        <v>44230</v>
      </c>
      <c r="AW388" s="68">
        <v>44230</v>
      </c>
      <c r="AY388" s="68">
        <v>44230</v>
      </c>
      <c r="BA388" s="68">
        <v>44230</v>
      </c>
      <c r="BC388" s="68">
        <v>44230</v>
      </c>
      <c r="BE388" s="68">
        <v>44230</v>
      </c>
    </row>
    <row r="389" spans="1:57">
      <c r="A389" s="4" t="s">
        <v>16</v>
      </c>
      <c r="B389" s="3">
        <v>4</v>
      </c>
      <c r="E389">
        <f t="shared" si="6"/>
        <v>4</v>
      </c>
      <c r="AI389" s="55">
        <v>44230</v>
      </c>
      <c r="AK389" s="55">
        <v>44230</v>
      </c>
      <c r="AM389" s="55">
        <v>44230</v>
      </c>
      <c r="AO389" s="55">
        <v>44230</v>
      </c>
      <c r="AQ389" s="55">
        <v>44230</v>
      </c>
      <c r="AS389" s="55">
        <v>44230</v>
      </c>
      <c r="AU389" s="55">
        <v>44230</v>
      </c>
      <c r="AW389" s="55">
        <v>44230</v>
      </c>
      <c r="AY389" s="55">
        <v>44230</v>
      </c>
      <c r="BA389" s="55">
        <v>44230</v>
      </c>
      <c r="BC389" s="55">
        <v>44230</v>
      </c>
      <c r="BE389" s="55">
        <v>44230</v>
      </c>
    </row>
    <row r="390" spans="1:57">
      <c r="A390" s="4" t="s">
        <v>18</v>
      </c>
      <c r="B390" s="3">
        <v>13</v>
      </c>
      <c r="E390" t="str">
        <f t="shared" si="6"/>
        <v/>
      </c>
      <c r="AI390" s="68">
        <v>44230</v>
      </c>
      <c r="AK390" s="68">
        <v>44230</v>
      </c>
      <c r="AM390" s="68">
        <v>44230</v>
      </c>
      <c r="AO390" s="68">
        <v>44230</v>
      </c>
      <c r="AQ390" s="68">
        <v>44230</v>
      </c>
      <c r="AS390" s="68">
        <v>44230</v>
      </c>
      <c r="AU390" s="68">
        <v>44230</v>
      </c>
      <c r="AW390" s="68">
        <v>44230</v>
      </c>
      <c r="AY390" s="68">
        <v>44230</v>
      </c>
      <c r="BA390" s="68">
        <v>44230</v>
      </c>
      <c r="BC390" s="68">
        <v>44230</v>
      </c>
      <c r="BE390" s="68">
        <v>44230</v>
      </c>
    </row>
    <row r="391" spans="1:57">
      <c r="A391" s="4" t="s">
        <v>33</v>
      </c>
      <c r="B391" s="3">
        <v>9</v>
      </c>
      <c r="E391" t="str">
        <f t="shared" si="6"/>
        <v/>
      </c>
      <c r="AI391" s="55">
        <v>44230</v>
      </c>
      <c r="AK391" s="55">
        <v>44230</v>
      </c>
      <c r="AM391" s="55">
        <v>44230</v>
      </c>
      <c r="AO391" s="55">
        <v>44230</v>
      </c>
      <c r="AQ391" s="55">
        <v>44230</v>
      </c>
      <c r="AS391" s="55">
        <v>44230</v>
      </c>
      <c r="AU391" s="55">
        <v>44230</v>
      </c>
      <c r="AW391" s="55">
        <v>44230</v>
      </c>
      <c r="AY391" s="55">
        <v>44230</v>
      </c>
      <c r="BA391" s="55">
        <v>44230</v>
      </c>
      <c r="BC391" s="55">
        <v>44230</v>
      </c>
      <c r="BE391" s="55">
        <v>44230</v>
      </c>
    </row>
    <row r="392" spans="1:57">
      <c r="A392" s="4" t="s">
        <v>21</v>
      </c>
      <c r="B392" s="3">
        <v>7</v>
      </c>
      <c r="E392" t="str">
        <f t="shared" si="6"/>
        <v/>
      </c>
      <c r="AI392" s="68">
        <v>44230</v>
      </c>
      <c r="AK392" s="68">
        <v>44230</v>
      </c>
      <c r="AM392" s="68">
        <v>44230</v>
      </c>
      <c r="AO392" s="68">
        <v>44230</v>
      </c>
      <c r="AQ392" s="68">
        <v>44230</v>
      </c>
      <c r="AS392" s="68">
        <v>44230</v>
      </c>
      <c r="AU392" s="68">
        <v>44230</v>
      </c>
      <c r="AW392" s="68">
        <v>44230</v>
      </c>
      <c r="AY392" s="68">
        <v>44230</v>
      </c>
      <c r="BA392" s="68">
        <v>44230</v>
      </c>
      <c r="BC392" s="68">
        <v>44230</v>
      </c>
      <c r="BE392" s="68">
        <v>44230</v>
      </c>
    </row>
    <row r="393" spans="1:57">
      <c r="A393" s="4" t="s">
        <v>36</v>
      </c>
      <c r="B393" s="3">
        <v>16</v>
      </c>
      <c r="E393" t="str">
        <f t="shared" si="6"/>
        <v/>
      </c>
      <c r="AI393" s="55">
        <v>44230</v>
      </c>
      <c r="AK393" s="55">
        <v>44230</v>
      </c>
      <c r="AM393" s="55">
        <v>44230</v>
      </c>
      <c r="AO393" s="55">
        <v>44230</v>
      </c>
      <c r="AQ393" s="55">
        <v>44230</v>
      </c>
      <c r="AS393" s="55">
        <v>44230</v>
      </c>
      <c r="AU393" s="55">
        <v>44230</v>
      </c>
      <c r="AW393" s="55">
        <v>44230</v>
      </c>
      <c r="AY393" s="55">
        <v>44230</v>
      </c>
      <c r="BA393" s="55">
        <v>44230</v>
      </c>
      <c r="BC393" s="55">
        <v>44230</v>
      </c>
      <c r="BE393" s="55">
        <v>44230</v>
      </c>
    </row>
    <row r="394" spans="1:57">
      <c r="A394" s="4" t="s">
        <v>42</v>
      </c>
      <c r="B394" s="3">
        <v>12</v>
      </c>
      <c r="E394" t="str">
        <f t="shared" si="6"/>
        <v/>
      </c>
      <c r="AI394" s="68">
        <v>44230</v>
      </c>
      <c r="AK394" s="68">
        <v>44230</v>
      </c>
      <c r="AM394" s="68">
        <v>44230</v>
      </c>
      <c r="AO394" s="68">
        <v>44230</v>
      </c>
      <c r="AQ394" s="68">
        <v>44230</v>
      </c>
      <c r="AS394" s="68">
        <v>44230</v>
      </c>
      <c r="AU394" s="68">
        <v>44230</v>
      </c>
      <c r="AW394" s="68">
        <v>44230</v>
      </c>
      <c r="AY394" s="68">
        <v>44230</v>
      </c>
      <c r="BA394" s="68">
        <v>44230</v>
      </c>
      <c r="BC394" s="68">
        <v>44230</v>
      </c>
      <c r="BE394" s="68">
        <v>44230</v>
      </c>
    </row>
    <row r="395" spans="1:57">
      <c r="A395" s="4" t="s">
        <v>43</v>
      </c>
      <c r="B395" s="3">
        <v>6</v>
      </c>
      <c r="E395" t="str">
        <f t="shared" si="6"/>
        <v/>
      </c>
      <c r="AI395" s="55">
        <v>44230</v>
      </c>
      <c r="AK395" s="55">
        <v>44230</v>
      </c>
      <c r="AM395" s="55">
        <v>44230</v>
      </c>
      <c r="AO395" s="55">
        <v>44230</v>
      </c>
      <c r="AQ395" s="55">
        <v>44230</v>
      </c>
      <c r="AS395" s="55">
        <v>44230</v>
      </c>
      <c r="AU395" s="55">
        <v>44230</v>
      </c>
      <c r="AW395" s="55">
        <v>44230</v>
      </c>
      <c r="AY395" s="55">
        <v>44230</v>
      </c>
      <c r="BA395" s="55">
        <v>44230</v>
      </c>
      <c r="BC395" s="55">
        <v>44230</v>
      </c>
      <c r="BE395" s="55">
        <v>44230</v>
      </c>
    </row>
    <row r="396" spans="1:57">
      <c r="A396" s="4" t="s">
        <v>26</v>
      </c>
      <c r="B396" s="3">
        <v>11</v>
      </c>
      <c r="E396" t="str">
        <f t="shared" si="6"/>
        <v/>
      </c>
      <c r="AI396" s="68">
        <v>44230</v>
      </c>
      <c r="AK396" s="68">
        <v>44230</v>
      </c>
      <c r="AM396" s="68">
        <v>44230</v>
      </c>
      <c r="AO396" s="68">
        <v>44230</v>
      </c>
      <c r="AQ396" s="68">
        <v>44230</v>
      </c>
      <c r="AS396" s="68">
        <v>44230</v>
      </c>
      <c r="AU396" s="68">
        <v>44230</v>
      </c>
      <c r="AW396" s="68">
        <v>44230</v>
      </c>
      <c r="AY396" s="68">
        <v>44230</v>
      </c>
      <c r="BA396" s="68">
        <v>44230</v>
      </c>
      <c r="BC396" s="68">
        <v>44230</v>
      </c>
      <c r="BE396" s="68">
        <v>44230</v>
      </c>
    </row>
    <row r="397" spans="1:57">
      <c r="A397" s="4" t="s">
        <v>27</v>
      </c>
      <c r="B397" s="3">
        <v>24</v>
      </c>
      <c r="E397" t="str">
        <f t="shared" si="6"/>
        <v/>
      </c>
      <c r="AI397" s="55">
        <v>44230</v>
      </c>
      <c r="AK397" s="55">
        <v>44230</v>
      </c>
      <c r="AM397" s="55">
        <v>44230</v>
      </c>
      <c r="AO397" s="55">
        <v>44230</v>
      </c>
      <c r="AQ397" s="55">
        <v>44230</v>
      </c>
      <c r="AS397" s="55">
        <v>44230</v>
      </c>
      <c r="AU397" s="55">
        <v>44230</v>
      </c>
      <c r="AW397" s="55">
        <v>44230</v>
      </c>
      <c r="AY397" s="55">
        <v>44230</v>
      </c>
      <c r="BA397" s="55">
        <v>44230</v>
      </c>
      <c r="BC397" s="55">
        <v>44230</v>
      </c>
      <c r="BE397" s="55">
        <v>44230</v>
      </c>
    </row>
    <row r="398" spans="1:57">
      <c r="A398" s="4" t="s">
        <v>32</v>
      </c>
      <c r="B398" s="3">
        <v>14</v>
      </c>
      <c r="E398" t="str">
        <f t="shared" si="6"/>
        <v/>
      </c>
      <c r="AI398" s="68">
        <v>44236</v>
      </c>
      <c r="AK398" s="68">
        <v>44236</v>
      </c>
      <c r="AM398" s="68">
        <v>44236</v>
      </c>
      <c r="AO398" s="68">
        <v>44236</v>
      </c>
      <c r="AQ398" s="68">
        <v>44236</v>
      </c>
      <c r="AS398" s="68">
        <v>44236</v>
      </c>
      <c r="AU398" s="68">
        <v>44236</v>
      </c>
      <c r="AW398" s="68">
        <v>44236</v>
      </c>
      <c r="AY398" s="68">
        <v>44236</v>
      </c>
      <c r="BA398" s="68">
        <v>44236</v>
      </c>
      <c r="BC398" s="68">
        <v>44236</v>
      </c>
      <c r="BE398" s="68">
        <v>44236</v>
      </c>
    </row>
    <row r="399" spans="1:57">
      <c r="A399" s="4" t="s">
        <v>16</v>
      </c>
      <c r="B399" s="3">
        <v>23</v>
      </c>
      <c r="E399">
        <f t="shared" si="6"/>
        <v>23</v>
      </c>
      <c r="AI399" s="55">
        <v>44236</v>
      </c>
      <c r="AK399" s="55">
        <v>44236</v>
      </c>
      <c r="AM399" s="55">
        <v>44236</v>
      </c>
      <c r="AO399" s="55">
        <v>44236</v>
      </c>
      <c r="AQ399" s="55">
        <v>44236</v>
      </c>
      <c r="AS399" s="55">
        <v>44236</v>
      </c>
      <c r="AU399" s="55">
        <v>44236</v>
      </c>
      <c r="AW399" s="55">
        <v>44236</v>
      </c>
      <c r="AY399" s="55">
        <v>44236</v>
      </c>
      <c r="BA399" s="55">
        <v>44236</v>
      </c>
      <c r="BC399" s="55">
        <v>44236</v>
      </c>
      <c r="BE399" s="55">
        <v>44236</v>
      </c>
    </row>
    <row r="400" spans="1:57">
      <c r="A400" s="4" t="s">
        <v>18</v>
      </c>
      <c r="B400" s="3">
        <v>10</v>
      </c>
      <c r="E400" t="str">
        <f t="shared" si="6"/>
        <v/>
      </c>
      <c r="AI400" s="68">
        <v>44236</v>
      </c>
      <c r="AK400" s="68">
        <v>44236</v>
      </c>
      <c r="AM400" s="68">
        <v>44236</v>
      </c>
      <c r="AO400" s="68">
        <v>44236</v>
      </c>
      <c r="AQ400" s="68">
        <v>44236</v>
      </c>
      <c r="AS400" s="68">
        <v>44236</v>
      </c>
      <c r="AU400" s="68">
        <v>44236</v>
      </c>
      <c r="AW400" s="68">
        <v>44236</v>
      </c>
      <c r="AY400" s="68">
        <v>44236</v>
      </c>
      <c r="BA400" s="68">
        <v>44236</v>
      </c>
      <c r="BC400" s="68">
        <v>44236</v>
      </c>
      <c r="BE400" s="68">
        <v>44236</v>
      </c>
    </row>
    <row r="401" spans="1:57">
      <c r="A401" s="4" t="s">
        <v>19</v>
      </c>
      <c r="B401" s="3">
        <v>9</v>
      </c>
      <c r="E401" t="str">
        <f t="shared" si="6"/>
        <v/>
      </c>
      <c r="AI401" s="55">
        <v>44236</v>
      </c>
      <c r="AK401" s="55">
        <v>44236</v>
      </c>
      <c r="AM401" s="55">
        <v>44236</v>
      </c>
      <c r="AO401" s="55">
        <v>44236</v>
      </c>
      <c r="AQ401" s="55">
        <v>44236</v>
      </c>
      <c r="AS401" s="55">
        <v>44236</v>
      </c>
      <c r="AU401" s="55">
        <v>44236</v>
      </c>
      <c r="AW401" s="55">
        <v>44236</v>
      </c>
      <c r="AY401" s="55">
        <v>44236</v>
      </c>
      <c r="BA401" s="55">
        <v>44236</v>
      </c>
      <c r="BC401" s="55">
        <v>44236</v>
      </c>
      <c r="BE401" s="55">
        <v>44236</v>
      </c>
    </row>
    <row r="402" spans="1:57">
      <c r="A402" s="4" t="s">
        <v>35</v>
      </c>
      <c r="B402" s="3">
        <v>31</v>
      </c>
      <c r="E402" t="str">
        <f t="shared" si="6"/>
        <v/>
      </c>
      <c r="AI402" s="68">
        <v>44236</v>
      </c>
      <c r="AK402" s="68">
        <v>44236</v>
      </c>
      <c r="AM402" s="68">
        <v>44236</v>
      </c>
      <c r="AO402" s="68">
        <v>44236</v>
      </c>
      <c r="AQ402" s="68">
        <v>44236</v>
      </c>
      <c r="AS402" s="68">
        <v>44236</v>
      </c>
      <c r="AU402" s="68">
        <v>44236</v>
      </c>
      <c r="AW402" s="68">
        <v>44236</v>
      </c>
      <c r="AY402" s="68">
        <v>44236</v>
      </c>
      <c r="BA402" s="68">
        <v>44236</v>
      </c>
      <c r="BC402" s="68">
        <v>44236</v>
      </c>
      <c r="BE402" s="68">
        <v>44236</v>
      </c>
    </row>
    <row r="403" spans="1:57">
      <c r="A403" s="4" t="s">
        <v>21</v>
      </c>
      <c r="B403" s="3">
        <v>16</v>
      </c>
      <c r="E403" t="str">
        <f t="shared" si="6"/>
        <v/>
      </c>
      <c r="AI403" s="55">
        <v>44236</v>
      </c>
      <c r="AK403" s="55">
        <v>44236</v>
      </c>
      <c r="AM403" s="55">
        <v>44236</v>
      </c>
      <c r="AO403" s="55">
        <v>44236</v>
      </c>
      <c r="AQ403" s="55">
        <v>44236</v>
      </c>
      <c r="AS403" s="55">
        <v>44236</v>
      </c>
      <c r="AU403" s="55">
        <v>44236</v>
      </c>
      <c r="AW403" s="55">
        <v>44236</v>
      </c>
      <c r="AY403" s="55">
        <v>44236</v>
      </c>
      <c r="BA403" s="55">
        <v>44236</v>
      </c>
      <c r="BC403" s="55">
        <v>44236</v>
      </c>
      <c r="BE403" s="55">
        <v>44236</v>
      </c>
    </row>
    <row r="404" spans="1:57">
      <c r="A404" s="4" t="s">
        <v>23</v>
      </c>
      <c r="B404" s="3">
        <v>11</v>
      </c>
      <c r="E404" t="str">
        <f t="shared" si="6"/>
        <v/>
      </c>
      <c r="AI404" s="68">
        <v>44236</v>
      </c>
      <c r="AK404" s="68">
        <v>44236</v>
      </c>
      <c r="AM404" s="68">
        <v>44236</v>
      </c>
      <c r="AO404" s="68">
        <v>44236</v>
      </c>
      <c r="AQ404" s="68">
        <v>44236</v>
      </c>
      <c r="AS404" s="68">
        <v>44236</v>
      </c>
      <c r="AU404" s="68">
        <v>44236</v>
      </c>
      <c r="AW404" s="68">
        <v>44236</v>
      </c>
      <c r="AY404" s="68">
        <v>44236</v>
      </c>
      <c r="BA404" s="68">
        <v>44236</v>
      </c>
      <c r="BC404" s="68">
        <v>44236</v>
      </c>
      <c r="BE404" s="68">
        <v>44236</v>
      </c>
    </row>
    <row r="405" spans="1:57">
      <c r="A405" s="4" t="s">
        <v>36</v>
      </c>
      <c r="B405" s="3">
        <v>20</v>
      </c>
      <c r="E405" t="str">
        <f t="shared" si="6"/>
        <v/>
      </c>
      <c r="AI405" s="55">
        <v>44236</v>
      </c>
      <c r="AK405" s="55">
        <v>44236</v>
      </c>
      <c r="AM405" s="55">
        <v>44236</v>
      </c>
      <c r="AO405" s="55">
        <v>44236</v>
      </c>
      <c r="AQ405" s="55">
        <v>44236</v>
      </c>
      <c r="AS405" s="55">
        <v>44236</v>
      </c>
      <c r="AU405" s="55">
        <v>44236</v>
      </c>
      <c r="AW405" s="55">
        <v>44236</v>
      </c>
      <c r="AY405" s="55">
        <v>44236</v>
      </c>
      <c r="BA405" s="55">
        <v>44236</v>
      </c>
      <c r="BC405" s="55">
        <v>44236</v>
      </c>
      <c r="BE405" s="55">
        <v>44236</v>
      </c>
    </row>
    <row r="406" spans="1:57">
      <c r="A406" s="4" t="s">
        <v>25</v>
      </c>
      <c r="B406" s="3">
        <v>20</v>
      </c>
      <c r="E406" t="str">
        <f t="shared" si="6"/>
        <v/>
      </c>
      <c r="AI406" s="68">
        <v>44236</v>
      </c>
      <c r="AK406" s="68">
        <v>44236</v>
      </c>
      <c r="AM406" s="68">
        <v>44236</v>
      </c>
      <c r="AO406" s="68">
        <v>44236</v>
      </c>
      <c r="AQ406" s="68">
        <v>44236</v>
      </c>
      <c r="AS406" s="68">
        <v>44236</v>
      </c>
      <c r="AU406" s="68">
        <v>44236</v>
      </c>
      <c r="AW406" s="68">
        <v>44236</v>
      </c>
      <c r="AY406" s="68">
        <v>44236</v>
      </c>
      <c r="BA406" s="68">
        <v>44236</v>
      </c>
      <c r="BC406" s="68">
        <v>44236</v>
      </c>
      <c r="BE406" s="68">
        <v>44236</v>
      </c>
    </row>
    <row r="407" spans="1:57">
      <c r="A407" s="4" t="s">
        <v>43</v>
      </c>
      <c r="B407" s="3">
        <v>21</v>
      </c>
      <c r="E407" t="str">
        <f t="shared" si="6"/>
        <v/>
      </c>
      <c r="AI407" s="55">
        <v>44236</v>
      </c>
      <c r="AK407" s="55">
        <v>44236</v>
      </c>
      <c r="AM407" s="55">
        <v>44236</v>
      </c>
      <c r="AO407" s="55">
        <v>44236</v>
      </c>
      <c r="AQ407" s="55">
        <v>44236</v>
      </c>
      <c r="AS407" s="55">
        <v>44236</v>
      </c>
      <c r="AU407" s="55">
        <v>44236</v>
      </c>
      <c r="AW407" s="55">
        <v>44236</v>
      </c>
      <c r="AY407" s="55">
        <v>44236</v>
      </c>
      <c r="BA407" s="55">
        <v>44236</v>
      </c>
      <c r="BC407" s="55">
        <v>44236</v>
      </c>
      <c r="BE407" s="55">
        <v>44236</v>
      </c>
    </row>
    <row r="408" spans="1:57">
      <c r="A408" s="4" t="s">
        <v>26</v>
      </c>
      <c r="B408" s="3">
        <v>17</v>
      </c>
      <c r="E408" t="str">
        <f t="shared" si="6"/>
        <v/>
      </c>
      <c r="AI408" s="68">
        <v>44236</v>
      </c>
      <c r="AK408" s="68">
        <v>44236</v>
      </c>
      <c r="AM408" s="68">
        <v>44236</v>
      </c>
      <c r="AO408" s="68">
        <v>44236</v>
      </c>
      <c r="AQ408" s="68">
        <v>44236</v>
      </c>
      <c r="AS408" s="68">
        <v>44236</v>
      </c>
      <c r="AU408" s="68">
        <v>44236</v>
      </c>
      <c r="AW408" s="68">
        <v>44236</v>
      </c>
      <c r="AY408" s="68">
        <v>44236</v>
      </c>
      <c r="BA408" s="68">
        <v>44236</v>
      </c>
      <c r="BC408" s="68">
        <v>44236</v>
      </c>
      <c r="BE408" s="68">
        <v>44236</v>
      </c>
    </row>
    <row r="409" spans="1:57">
      <c r="A409" s="4" t="s">
        <v>44</v>
      </c>
      <c r="B409" s="3">
        <v>15</v>
      </c>
      <c r="E409" t="str">
        <f t="shared" si="6"/>
        <v/>
      </c>
      <c r="AI409" s="55">
        <v>44236</v>
      </c>
      <c r="AK409" s="55">
        <v>44236</v>
      </c>
      <c r="AM409" s="55">
        <v>44236</v>
      </c>
      <c r="AO409" s="55">
        <v>44236</v>
      </c>
      <c r="AQ409" s="55">
        <v>44236</v>
      </c>
      <c r="AS409" s="55">
        <v>44236</v>
      </c>
      <c r="AU409" s="55">
        <v>44236</v>
      </c>
      <c r="AW409" s="55">
        <v>44236</v>
      </c>
      <c r="AY409" s="55">
        <v>44236</v>
      </c>
      <c r="BA409" s="55">
        <v>44236</v>
      </c>
      <c r="BC409" s="55">
        <v>44236</v>
      </c>
      <c r="BE409" s="55">
        <v>44236</v>
      </c>
    </row>
    <row r="410" spans="1:57">
      <c r="A410" s="4" t="s">
        <v>37</v>
      </c>
      <c r="B410" s="3">
        <v>13</v>
      </c>
      <c r="E410" t="str">
        <f t="shared" si="6"/>
        <v/>
      </c>
      <c r="AI410" s="68">
        <v>44236</v>
      </c>
      <c r="AK410" s="68">
        <v>44236</v>
      </c>
      <c r="AM410" s="68">
        <v>44236</v>
      </c>
      <c r="AO410" s="68">
        <v>44236</v>
      </c>
      <c r="AQ410" s="68">
        <v>44236</v>
      </c>
      <c r="AS410" s="68">
        <v>44236</v>
      </c>
      <c r="AU410" s="68">
        <v>44236</v>
      </c>
      <c r="AW410" s="68">
        <v>44236</v>
      </c>
      <c r="AY410" s="68">
        <v>44236</v>
      </c>
      <c r="BA410" s="68">
        <v>44236</v>
      </c>
      <c r="BC410" s="68">
        <v>44236</v>
      </c>
      <c r="BE410" s="68">
        <v>44236</v>
      </c>
    </row>
    <row r="411" spans="1:57">
      <c r="A411" s="4" t="s">
        <v>27</v>
      </c>
      <c r="B411" s="3">
        <v>27</v>
      </c>
      <c r="E411" t="str">
        <f t="shared" si="6"/>
        <v/>
      </c>
      <c r="AI411" s="55">
        <v>44236</v>
      </c>
      <c r="AK411" s="55">
        <v>44236</v>
      </c>
      <c r="AM411" s="55">
        <v>44236</v>
      </c>
      <c r="AO411" s="55">
        <v>44236</v>
      </c>
      <c r="AQ411" s="55">
        <v>44236</v>
      </c>
      <c r="AS411" s="55">
        <v>44236</v>
      </c>
      <c r="AU411" s="55">
        <v>44236</v>
      </c>
      <c r="AW411" s="55">
        <v>44236</v>
      </c>
      <c r="AY411" s="55">
        <v>44236</v>
      </c>
      <c r="BA411" s="55">
        <v>44236</v>
      </c>
      <c r="BC411" s="55">
        <v>44236</v>
      </c>
      <c r="BE411" s="55">
        <v>44236</v>
      </c>
    </row>
    <row r="412" spans="1:57">
      <c r="A412" s="4" t="s">
        <v>32</v>
      </c>
      <c r="B412" s="3">
        <v>11</v>
      </c>
      <c r="E412" t="str">
        <f t="shared" si="6"/>
        <v/>
      </c>
      <c r="AI412" s="68">
        <v>44236</v>
      </c>
      <c r="AK412" s="68">
        <v>44236</v>
      </c>
      <c r="AM412" s="68">
        <v>44236</v>
      </c>
      <c r="AO412" s="68">
        <v>44236</v>
      </c>
      <c r="AQ412" s="68">
        <v>44236</v>
      </c>
      <c r="AS412" s="68">
        <v>44236</v>
      </c>
      <c r="AU412" s="68">
        <v>44236</v>
      </c>
      <c r="AW412" s="68">
        <v>44236</v>
      </c>
      <c r="AY412" s="68">
        <v>44236</v>
      </c>
      <c r="BA412" s="68">
        <v>44236</v>
      </c>
      <c r="BC412" s="68">
        <v>44236</v>
      </c>
      <c r="BE412" s="68">
        <v>44236</v>
      </c>
    </row>
    <row r="413" spans="1:57">
      <c r="A413" s="4" t="s">
        <v>16</v>
      </c>
      <c r="B413" s="3">
        <v>8</v>
      </c>
      <c r="E413">
        <f t="shared" si="6"/>
        <v>8</v>
      </c>
      <c r="AI413" s="55">
        <v>44236</v>
      </c>
      <c r="AK413" s="55">
        <v>44236</v>
      </c>
      <c r="AM413" s="55">
        <v>44236</v>
      </c>
      <c r="AO413" s="55">
        <v>44236</v>
      </c>
      <c r="AQ413" s="55">
        <v>44236</v>
      </c>
      <c r="AS413" s="55">
        <v>44236</v>
      </c>
      <c r="AU413" s="55">
        <v>44236</v>
      </c>
      <c r="AW413" s="55">
        <v>44236</v>
      </c>
      <c r="AY413" s="55">
        <v>44236</v>
      </c>
      <c r="BA413" s="55">
        <v>44236</v>
      </c>
      <c r="BC413" s="55">
        <v>44236</v>
      </c>
      <c r="BE413" s="55">
        <v>44236</v>
      </c>
    </row>
    <row r="414" spans="1:57">
      <c r="A414" s="4" t="s">
        <v>18</v>
      </c>
      <c r="B414" s="3">
        <v>11</v>
      </c>
      <c r="E414" t="str">
        <f t="shared" si="6"/>
        <v/>
      </c>
      <c r="AI414" s="68">
        <v>44238</v>
      </c>
      <c r="AK414" s="68">
        <v>44238</v>
      </c>
      <c r="AM414" s="68">
        <v>44238</v>
      </c>
      <c r="AO414" s="68">
        <v>44238</v>
      </c>
      <c r="AQ414" s="68">
        <v>44238</v>
      </c>
      <c r="AS414" s="68">
        <v>44238</v>
      </c>
      <c r="AU414" s="68">
        <v>44238</v>
      </c>
      <c r="AW414" s="68">
        <v>44238</v>
      </c>
      <c r="AY414" s="68">
        <v>44238</v>
      </c>
      <c r="BA414" s="68">
        <v>44238</v>
      </c>
      <c r="BC414" s="68">
        <v>44238</v>
      </c>
      <c r="BE414" s="68">
        <v>44238</v>
      </c>
    </row>
    <row r="415" spans="1:57">
      <c r="A415" s="4" t="s">
        <v>33</v>
      </c>
      <c r="B415" s="3">
        <v>8</v>
      </c>
      <c r="E415" t="str">
        <f t="shared" si="6"/>
        <v/>
      </c>
      <c r="AI415" s="55">
        <v>44238</v>
      </c>
      <c r="AK415" s="55">
        <v>44238</v>
      </c>
      <c r="AM415" s="55">
        <v>44238</v>
      </c>
      <c r="AO415" s="55">
        <v>44238</v>
      </c>
      <c r="AQ415" s="55">
        <v>44238</v>
      </c>
      <c r="AS415" s="55">
        <v>44238</v>
      </c>
      <c r="AU415" s="55">
        <v>44238</v>
      </c>
      <c r="AW415" s="55">
        <v>44238</v>
      </c>
      <c r="AY415" s="55">
        <v>44238</v>
      </c>
      <c r="BA415" s="55">
        <v>44238</v>
      </c>
      <c r="BC415" s="55">
        <v>44238</v>
      </c>
      <c r="BE415" s="55">
        <v>44238</v>
      </c>
    </row>
    <row r="416" spans="1:57">
      <c r="A416" s="4" t="s">
        <v>35</v>
      </c>
      <c r="B416" s="3">
        <v>11</v>
      </c>
      <c r="E416" t="str">
        <f t="shared" si="6"/>
        <v/>
      </c>
      <c r="AI416" s="68">
        <v>44238</v>
      </c>
      <c r="AK416" s="68">
        <v>44238</v>
      </c>
      <c r="AM416" s="68">
        <v>44238</v>
      </c>
      <c r="AO416" s="68">
        <v>44238</v>
      </c>
      <c r="AQ416" s="68">
        <v>44238</v>
      </c>
      <c r="AS416" s="68">
        <v>44238</v>
      </c>
      <c r="AU416" s="68">
        <v>44238</v>
      </c>
      <c r="AW416" s="68">
        <v>44238</v>
      </c>
      <c r="AY416" s="68">
        <v>44238</v>
      </c>
      <c r="BA416" s="68">
        <v>44238</v>
      </c>
      <c r="BC416" s="68">
        <v>44238</v>
      </c>
      <c r="BE416" s="68">
        <v>44238</v>
      </c>
    </row>
    <row r="417" spans="1:57">
      <c r="A417" s="4" t="s">
        <v>21</v>
      </c>
      <c r="B417" s="3">
        <v>13</v>
      </c>
      <c r="E417" t="str">
        <f t="shared" si="6"/>
        <v/>
      </c>
      <c r="AI417" s="55">
        <v>44238</v>
      </c>
      <c r="AK417" s="55">
        <v>44238</v>
      </c>
      <c r="AM417" s="55">
        <v>44238</v>
      </c>
      <c r="AO417" s="55">
        <v>44238</v>
      </c>
      <c r="AQ417" s="55">
        <v>44238</v>
      </c>
      <c r="AS417" s="55">
        <v>44238</v>
      </c>
      <c r="AU417" s="55">
        <v>44238</v>
      </c>
      <c r="AW417" s="55">
        <v>44238</v>
      </c>
      <c r="AY417" s="55">
        <v>44238</v>
      </c>
      <c r="BA417" s="55">
        <v>44238</v>
      </c>
      <c r="BC417" s="55">
        <v>44238</v>
      </c>
      <c r="BE417" s="55">
        <v>44238</v>
      </c>
    </row>
    <row r="418" spans="1:57">
      <c r="A418" s="4" t="s">
        <v>22</v>
      </c>
      <c r="B418" s="3">
        <v>14</v>
      </c>
      <c r="E418" t="str">
        <f t="shared" si="6"/>
        <v/>
      </c>
      <c r="AI418" s="68">
        <v>44238</v>
      </c>
      <c r="AK418" s="68">
        <v>44238</v>
      </c>
      <c r="AM418" s="68">
        <v>44238</v>
      </c>
      <c r="AO418" s="68">
        <v>44238</v>
      </c>
      <c r="AQ418" s="68">
        <v>44238</v>
      </c>
      <c r="AS418" s="68">
        <v>44238</v>
      </c>
      <c r="AU418" s="68">
        <v>44238</v>
      </c>
      <c r="AW418" s="68">
        <v>44238</v>
      </c>
      <c r="AY418" s="68">
        <v>44238</v>
      </c>
      <c r="BA418" s="68">
        <v>44238</v>
      </c>
      <c r="BC418" s="68">
        <v>44238</v>
      </c>
      <c r="BE418" s="68">
        <v>44238</v>
      </c>
    </row>
    <row r="419" spans="1:57">
      <c r="A419" s="4" t="s">
        <v>24</v>
      </c>
      <c r="B419" s="3">
        <v>8</v>
      </c>
      <c r="E419" t="str">
        <f t="shared" si="6"/>
        <v/>
      </c>
      <c r="AI419" s="55">
        <v>44238</v>
      </c>
      <c r="AK419" s="55">
        <v>44238</v>
      </c>
      <c r="AM419" s="55">
        <v>44238</v>
      </c>
      <c r="AO419" s="55">
        <v>44238</v>
      </c>
      <c r="AQ419" s="55">
        <v>44238</v>
      </c>
      <c r="AS419" s="55">
        <v>44238</v>
      </c>
      <c r="AU419" s="55">
        <v>44238</v>
      </c>
      <c r="AW419" s="55">
        <v>44238</v>
      </c>
      <c r="AY419" s="55">
        <v>44238</v>
      </c>
      <c r="BA419" s="55">
        <v>44238</v>
      </c>
      <c r="BC419" s="55">
        <v>44238</v>
      </c>
      <c r="BE419" s="55">
        <v>44238</v>
      </c>
    </row>
    <row r="420" spans="1:57">
      <c r="A420" s="4" t="s">
        <v>43</v>
      </c>
      <c r="B420" s="3">
        <v>9</v>
      </c>
      <c r="E420" t="str">
        <f t="shared" si="6"/>
        <v/>
      </c>
      <c r="AI420" s="68">
        <v>44238</v>
      </c>
      <c r="AK420" s="68">
        <v>44238</v>
      </c>
      <c r="AM420" s="68">
        <v>44238</v>
      </c>
      <c r="AO420" s="68">
        <v>44238</v>
      </c>
      <c r="AQ420" s="68">
        <v>44238</v>
      </c>
      <c r="AS420" s="68">
        <v>44238</v>
      </c>
      <c r="AU420" s="68">
        <v>44238</v>
      </c>
      <c r="AW420" s="68">
        <v>44238</v>
      </c>
      <c r="AY420" s="68">
        <v>44238</v>
      </c>
      <c r="BA420" s="68">
        <v>44238</v>
      </c>
      <c r="BC420" s="68">
        <v>44238</v>
      </c>
      <c r="BE420" s="68">
        <v>44238</v>
      </c>
    </row>
    <row r="421" spans="1:57">
      <c r="A421" s="4" t="s">
        <v>26</v>
      </c>
      <c r="B421" s="3">
        <v>16</v>
      </c>
      <c r="E421" t="str">
        <f t="shared" si="6"/>
        <v/>
      </c>
      <c r="AI421" s="55">
        <v>44238</v>
      </c>
      <c r="AK421" s="55">
        <v>44238</v>
      </c>
      <c r="AM421" s="55">
        <v>44238</v>
      </c>
      <c r="AO421" s="55">
        <v>44238</v>
      </c>
      <c r="AQ421" s="55">
        <v>44238</v>
      </c>
      <c r="AS421" s="55">
        <v>44238</v>
      </c>
      <c r="AU421" s="55">
        <v>44238</v>
      </c>
      <c r="AW421" s="55">
        <v>44238</v>
      </c>
      <c r="AY421" s="55">
        <v>44238</v>
      </c>
      <c r="BA421" s="55">
        <v>44238</v>
      </c>
      <c r="BC421" s="55">
        <v>44238</v>
      </c>
      <c r="BE421" s="55">
        <v>44238</v>
      </c>
    </row>
    <row r="422" spans="1:57">
      <c r="A422" s="4" t="s">
        <v>44</v>
      </c>
      <c r="B422" s="3">
        <v>13</v>
      </c>
      <c r="E422" t="str">
        <f t="shared" si="6"/>
        <v/>
      </c>
      <c r="AI422" s="68">
        <v>44238</v>
      </c>
      <c r="AK422" s="68">
        <v>44238</v>
      </c>
      <c r="AM422" s="68">
        <v>44238</v>
      </c>
      <c r="AO422" s="68">
        <v>44238</v>
      </c>
      <c r="AQ422" s="68">
        <v>44238</v>
      </c>
      <c r="AS422" s="68">
        <v>44238</v>
      </c>
      <c r="AU422" s="68">
        <v>44238</v>
      </c>
      <c r="AW422" s="68">
        <v>44238</v>
      </c>
      <c r="AY422" s="68">
        <v>44238</v>
      </c>
      <c r="BA422" s="68">
        <v>44238</v>
      </c>
      <c r="BC422" s="68">
        <v>44238</v>
      </c>
      <c r="BE422" s="68">
        <v>44238</v>
      </c>
    </row>
    <row r="423" spans="1:57">
      <c r="A423" s="4" t="s">
        <v>37</v>
      </c>
      <c r="B423" s="3">
        <v>3</v>
      </c>
      <c r="E423" t="str">
        <f t="shared" si="6"/>
        <v/>
      </c>
      <c r="AI423" s="55">
        <v>44238</v>
      </c>
      <c r="AK423" s="55">
        <v>44238</v>
      </c>
      <c r="AM423" s="55">
        <v>44238</v>
      </c>
      <c r="AO423" s="55">
        <v>44238</v>
      </c>
      <c r="AQ423" s="55">
        <v>44238</v>
      </c>
      <c r="AS423" s="55">
        <v>44238</v>
      </c>
      <c r="AU423" s="55">
        <v>44238</v>
      </c>
      <c r="AW423" s="55">
        <v>44238</v>
      </c>
      <c r="AY423" s="55">
        <v>44238</v>
      </c>
      <c r="BA423" s="55">
        <v>44238</v>
      </c>
      <c r="BC423" s="55">
        <v>44238</v>
      </c>
      <c r="BE423" s="55">
        <v>44238</v>
      </c>
    </row>
    <row r="424" spans="1:57">
      <c r="A424" s="4" t="s">
        <v>41</v>
      </c>
      <c r="B424" s="3">
        <v>9</v>
      </c>
      <c r="E424" t="str">
        <f t="shared" si="6"/>
        <v/>
      </c>
      <c r="AI424" s="68">
        <v>44238</v>
      </c>
      <c r="AK424" s="68">
        <v>44238</v>
      </c>
      <c r="AM424" s="68">
        <v>44238</v>
      </c>
      <c r="AO424" s="68">
        <v>44238</v>
      </c>
      <c r="AQ424" s="68">
        <v>44238</v>
      </c>
      <c r="AS424" s="68">
        <v>44238</v>
      </c>
      <c r="AU424" s="68">
        <v>44238</v>
      </c>
      <c r="AW424" s="68">
        <v>44238</v>
      </c>
      <c r="AY424" s="68">
        <v>44238</v>
      </c>
      <c r="BA424" s="68">
        <v>44238</v>
      </c>
      <c r="BC424" s="68">
        <v>44238</v>
      </c>
      <c r="BE424" s="68">
        <v>44238</v>
      </c>
    </row>
    <row r="425" spans="1:57">
      <c r="A425" s="4" t="s">
        <v>32</v>
      </c>
      <c r="B425" s="3">
        <v>10</v>
      </c>
      <c r="E425" t="str">
        <f t="shared" si="6"/>
        <v/>
      </c>
      <c r="AI425" s="55">
        <v>44238</v>
      </c>
      <c r="AK425" s="55">
        <v>44238</v>
      </c>
      <c r="AM425" s="55">
        <v>44238</v>
      </c>
      <c r="AO425" s="55">
        <v>44238</v>
      </c>
      <c r="AQ425" s="55">
        <v>44238</v>
      </c>
      <c r="AS425" s="55">
        <v>44238</v>
      </c>
      <c r="AU425" s="55">
        <v>44238</v>
      </c>
      <c r="AW425" s="55">
        <v>44238</v>
      </c>
      <c r="AY425" s="55">
        <v>44238</v>
      </c>
      <c r="BA425" s="55">
        <v>44238</v>
      </c>
      <c r="BC425" s="55">
        <v>44238</v>
      </c>
      <c r="BE425" s="55">
        <v>44238</v>
      </c>
    </row>
    <row r="426" spans="1:57">
      <c r="A426" s="4" t="s">
        <v>18</v>
      </c>
      <c r="B426" s="3">
        <v>6</v>
      </c>
      <c r="E426" t="str">
        <f t="shared" si="6"/>
        <v/>
      </c>
      <c r="AI426" s="68">
        <v>44238</v>
      </c>
      <c r="AK426" s="68">
        <v>44238</v>
      </c>
      <c r="AM426" s="68">
        <v>44238</v>
      </c>
      <c r="AO426" s="68">
        <v>44238</v>
      </c>
      <c r="AQ426" s="68">
        <v>44238</v>
      </c>
      <c r="AS426" s="68">
        <v>44238</v>
      </c>
      <c r="AU426" s="68">
        <v>44238</v>
      </c>
      <c r="AW426" s="68">
        <v>44238</v>
      </c>
      <c r="AY426" s="68">
        <v>44238</v>
      </c>
      <c r="BA426" s="68">
        <v>44238</v>
      </c>
      <c r="BC426" s="68">
        <v>44238</v>
      </c>
      <c r="BE426" s="68">
        <v>44238</v>
      </c>
    </row>
    <row r="427" spans="1:57">
      <c r="A427" s="4" t="s">
        <v>19</v>
      </c>
      <c r="B427" s="3">
        <v>5</v>
      </c>
      <c r="E427" t="str">
        <f t="shared" si="6"/>
        <v/>
      </c>
      <c r="AI427" s="55">
        <v>44238</v>
      </c>
      <c r="AK427" s="55">
        <v>44238</v>
      </c>
      <c r="AM427" s="55">
        <v>44238</v>
      </c>
      <c r="AO427" s="55">
        <v>44238</v>
      </c>
      <c r="AQ427" s="55">
        <v>44238</v>
      </c>
      <c r="AS427" s="55">
        <v>44238</v>
      </c>
      <c r="AU427" s="55">
        <v>44238</v>
      </c>
      <c r="AW427" s="55">
        <v>44238</v>
      </c>
      <c r="AY427" s="55">
        <v>44238</v>
      </c>
      <c r="BA427" s="55">
        <v>44238</v>
      </c>
      <c r="BC427" s="55">
        <v>44238</v>
      </c>
      <c r="BE427" s="55">
        <v>44238</v>
      </c>
    </row>
    <row r="428" spans="1:57">
      <c r="A428" s="4" t="s">
        <v>33</v>
      </c>
      <c r="B428" s="3">
        <v>9</v>
      </c>
      <c r="E428" t="str">
        <f t="shared" si="6"/>
        <v/>
      </c>
      <c r="AI428" s="68">
        <v>44239</v>
      </c>
      <c r="AK428" s="68">
        <v>44239</v>
      </c>
      <c r="AM428" s="68">
        <v>44239</v>
      </c>
      <c r="AO428" s="68">
        <v>44239</v>
      </c>
      <c r="AQ428" s="68">
        <v>44239</v>
      </c>
      <c r="AS428" s="68">
        <v>44239</v>
      </c>
      <c r="AU428" s="68">
        <v>44239</v>
      </c>
      <c r="AW428" s="68">
        <v>44239</v>
      </c>
      <c r="AY428" s="68">
        <v>44239</v>
      </c>
      <c r="BA428" s="68">
        <v>44239</v>
      </c>
      <c r="BC428" s="68">
        <v>44239</v>
      </c>
      <c r="BE428" s="68">
        <v>44239</v>
      </c>
    </row>
    <row r="429" spans="1:57">
      <c r="A429" s="4" t="s">
        <v>35</v>
      </c>
      <c r="B429" s="3">
        <v>12</v>
      </c>
      <c r="E429" t="str">
        <f t="shared" si="6"/>
        <v/>
      </c>
      <c r="AI429" s="55">
        <v>44239</v>
      </c>
      <c r="AK429" s="55">
        <v>44239</v>
      </c>
      <c r="AM429" s="55">
        <v>44239</v>
      </c>
      <c r="AO429" s="55">
        <v>44239</v>
      </c>
      <c r="AQ429" s="55">
        <v>44239</v>
      </c>
      <c r="AS429" s="55">
        <v>44239</v>
      </c>
      <c r="AU429" s="55">
        <v>44239</v>
      </c>
      <c r="AW429" s="55">
        <v>44239</v>
      </c>
      <c r="AY429" s="55">
        <v>44239</v>
      </c>
      <c r="BA429" s="55">
        <v>44239</v>
      </c>
      <c r="BC429" s="55">
        <v>44239</v>
      </c>
      <c r="BE429" s="55">
        <v>44239</v>
      </c>
    </row>
    <row r="430" spans="1:57">
      <c r="A430" s="4" t="s">
        <v>36</v>
      </c>
      <c r="B430" s="3">
        <v>7</v>
      </c>
      <c r="E430" t="str">
        <f t="shared" si="6"/>
        <v/>
      </c>
      <c r="AI430" s="68">
        <v>44239</v>
      </c>
      <c r="AK430" s="68">
        <v>44239</v>
      </c>
      <c r="AM430" s="68">
        <v>44239</v>
      </c>
      <c r="AO430" s="68">
        <v>44239</v>
      </c>
      <c r="AQ430" s="68">
        <v>44239</v>
      </c>
      <c r="AS430" s="68">
        <v>44239</v>
      </c>
      <c r="AU430" s="68">
        <v>44239</v>
      </c>
      <c r="AW430" s="68">
        <v>44239</v>
      </c>
      <c r="AY430" s="68">
        <v>44239</v>
      </c>
      <c r="BA430" s="68">
        <v>44239</v>
      </c>
      <c r="BC430" s="68">
        <v>44239</v>
      </c>
      <c r="BE430" s="68">
        <v>44239</v>
      </c>
    </row>
    <row r="431" spans="1:57">
      <c r="A431" s="4" t="s">
        <v>24</v>
      </c>
      <c r="B431" s="3">
        <v>7</v>
      </c>
      <c r="E431" t="str">
        <f t="shared" si="6"/>
        <v/>
      </c>
      <c r="AI431" s="55">
        <v>44239</v>
      </c>
      <c r="AK431" s="55">
        <v>44239</v>
      </c>
      <c r="AM431" s="55">
        <v>44239</v>
      </c>
      <c r="AO431" s="55">
        <v>44239</v>
      </c>
      <c r="AQ431" s="55">
        <v>44239</v>
      </c>
      <c r="AS431" s="55">
        <v>44239</v>
      </c>
      <c r="AU431" s="55">
        <v>44239</v>
      </c>
      <c r="AW431" s="55">
        <v>44239</v>
      </c>
      <c r="AY431" s="55">
        <v>44239</v>
      </c>
      <c r="BA431" s="55">
        <v>44239</v>
      </c>
      <c r="BC431" s="55">
        <v>44239</v>
      </c>
      <c r="BE431" s="55">
        <v>44239</v>
      </c>
    </row>
    <row r="432" spans="1:57">
      <c r="A432" s="4" t="s">
        <v>25</v>
      </c>
      <c r="B432" s="3">
        <v>10</v>
      </c>
      <c r="E432" t="str">
        <f t="shared" si="6"/>
        <v/>
      </c>
      <c r="AI432" s="68">
        <v>44239</v>
      </c>
      <c r="AK432" s="68">
        <v>44239</v>
      </c>
      <c r="AM432" s="68">
        <v>44239</v>
      </c>
      <c r="AO432" s="68">
        <v>44239</v>
      </c>
      <c r="AQ432" s="68">
        <v>44239</v>
      </c>
      <c r="AS432" s="68">
        <v>44239</v>
      </c>
      <c r="AU432" s="68">
        <v>44239</v>
      </c>
      <c r="AW432" s="68">
        <v>44239</v>
      </c>
      <c r="AY432" s="68">
        <v>44239</v>
      </c>
      <c r="BA432" s="68">
        <v>44239</v>
      </c>
      <c r="BC432" s="68">
        <v>44239</v>
      </c>
      <c r="BE432" s="68">
        <v>44239</v>
      </c>
    </row>
    <row r="433" spans="1:57">
      <c r="A433" s="4" t="s">
        <v>43</v>
      </c>
      <c r="B433" s="3">
        <v>6</v>
      </c>
      <c r="E433" t="str">
        <f t="shared" si="6"/>
        <v/>
      </c>
      <c r="AI433" s="55">
        <v>44239</v>
      </c>
      <c r="AK433" s="55">
        <v>44239</v>
      </c>
      <c r="AM433" s="55">
        <v>44239</v>
      </c>
      <c r="AO433" s="55">
        <v>44239</v>
      </c>
      <c r="AQ433" s="55">
        <v>44239</v>
      </c>
      <c r="AS433" s="55">
        <v>44239</v>
      </c>
      <c r="AU433" s="55">
        <v>44239</v>
      </c>
      <c r="AW433" s="55">
        <v>44239</v>
      </c>
      <c r="AY433" s="55">
        <v>44239</v>
      </c>
      <c r="BA433" s="55">
        <v>44239</v>
      </c>
      <c r="BC433" s="55">
        <v>44239</v>
      </c>
      <c r="BE433" s="55">
        <v>44239</v>
      </c>
    </row>
    <row r="434" spans="1:57">
      <c r="A434" s="4" t="s">
        <v>26</v>
      </c>
      <c r="B434" s="3">
        <v>8</v>
      </c>
      <c r="E434" t="str">
        <f t="shared" si="6"/>
        <v/>
      </c>
      <c r="AI434" s="68">
        <v>44239</v>
      </c>
      <c r="AK434" s="68">
        <v>44239</v>
      </c>
      <c r="AM434" s="68">
        <v>44239</v>
      </c>
      <c r="AO434" s="68">
        <v>44239</v>
      </c>
      <c r="AQ434" s="68">
        <v>44239</v>
      </c>
      <c r="AS434" s="68">
        <v>44239</v>
      </c>
      <c r="AU434" s="68">
        <v>44239</v>
      </c>
      <c r="AW434" s="68">
        <v>44239</v>
      </c>
      <c r="AY434" s="68">
        <v>44239</v>
      </c>
      <c r="BA434" s="68">
        <v>44239</v>
      </c>
      <c r="BC434" s="68">
        <v>44239</v>
      </c>
      <c r="BE434" s="68">
        <v>44239</v>
      </c>
    </row>
    <row r="435" spans="1:57">
      <c r="A435" s="4" t="s">
        <v>44</v>
      </c>
      <c r="B435" s="3">
        <v>10</v>
      </c>
      <c r="E435" t="str">
        <f t="shared" si="6"/>
        <v/>
      </c>
      <c r="AI435" s="55">
        <v>44239</v>
      </c>
      <c r="AK435" s="55">
        <v>44239</v>
      </c>
      <c r="AM435" s="55">
        <v>44239</v>
      </c>
      <c r="AO435" s="55">
        <v>44239</v>
      </c>
      <c r="AQ435" s="55">
        <v>44239</v>
      </c>
      <c r="AS435" s="55">
        <v>44239</v>
      </c>
      <c r="AU435" s="55">
        <v>44239</v>
      </c>
      <c r="AW435" s="55">
        <v>44239</v>
      </c>
      <c r="AY435" s="55">
        <v>44239</v>
      </c>
      <c r="BA435" s="55">
        <v>44239</v>
      </c>
      <c r="BC435" s="55">
        <v>44239</v>
      </c>
      <c r="BE435" s="55">
        <v>44239</v>
      </c>
    </row>
    <row r="436" spans="1:57">
      <c r="A436" s="4" t="s">
        <v>37</v>
      </c>
      <c r="B436" s="3">
        <v>4</v>
      </c>
      <c r="E436" t="str">
        <f t="shared" si="6"/>
        <v/>
      </c>
      <c r="AI436" s="68">
        <v>44239</v>
      </c>
      <c r="AK436" s="68">
        <v>44239</v>
      </c>
      <c r="AM436" s="68">
        <v>44239</v>
      </c>
      <c r="AO436" s="68">
        <v>44239</v>
      </c>
      <c r="AQ436" s="68">
        <v>44239</v>
      </c>
      <c r="AS436" s="68">
        <v>44239</v>
      </c>
      <c r="AU436" s="68">
        <v>44239</v>
      </c>
      <c r="AW436" s="68">
        <v>44239</v>
      </c>
      <c r="AY436" s="68">
        <v>44239</v>
      </c>
      <c r="BA436" s="68">
        <v>44239</v>
      </c>
      <c r="BC436" s="68">
        <v>44239</v>
      </c>
      <c r="BE436" s="68">
        <v>44239</v>
      </c>
    </row>
    <row r="437" spans="1:57">
      <c r="A437" s="4" t="s">
        <v>27</v>
      </c>
      <c r="B437" s="3">
        <v>9</v>
      </c>
      <c r="E437" t="str">
        <f t="shared" si="6"/>
        <v/>
      </c>
      <c r="AI437" s="55">
        <v>44239</v>
      </c>
      <c r="AK437" s="55">
        <v>44239</v>
      </c>
      <c r="AM437" s="55">
        <v>44239</v>
      </c>
      <c r="AO437" s="55">
        <v>44239</v>
      </c>
      <c r="AQ437" s="55">
        <v>44239</v>
      </c>
      <c r="AS437" s="55">
        <v>44239</v>
      </c>
      <c r="AU437" s="55">
        <v>44239</v>
      </c>
      <c r="AW437" s="55">
        <v>44239</v>
      </c>
      <c r="AY437" s="55">
        <v>44239</v>
      </c>
      <c r="BA437" s="55">
        <v>44239</v>
      </c>
      <c r="BC437" s="55">
        <v>44239</v>
      </c>
      <c r="BE437" s="55">
        <v>44239</v>
      </c>
    </row>
    <row r="438" spans="1:57">
      <c r="A438" s="4" t="s">
        <v>41</v>
      </c>
      <c r="B438" s="3">
        <v>11</v>
      </c>
      <c r="E438" t="str">
        <f t="shared" si="6"/>
        <v/>
      </c>
      <c r="AI438" s="68">
        <v>44239</v>
      </c>
      <c r="AK438" s="68">
        <v>44239</v>
      </c>
      <c r="AM438" s="68">
        <v>44239</v>
      </c>
      <c r="AO438" s="68">
        <v>44239</v>
      </c>
      <c r="AQ438" s="68">
        <v>44239</v>
      </c>
      <c r="AS438" s="68">
        <v>44239</v>
      </c>
      <c r="AU438" s="68">
        <v>44239</v>
      </c>
      <c r="AW438" s="68">
        <v>44239</v>
      </c>
      <c r="AY438" s="68">
        <v>44239</v>
      </c>
      <c r="BA438" s="68">
        <v>44239</v>
      </c>
      <c r="BC438" s="68">
        <v>44239</v>
      </c>
      <c r="BE438" s="68">
        <v>44239</v>
      </c>
    </row>
    <row r="439" spans="1:57">
      <c r="A439" s="4" t="s">
        <v>32</v>
      </c>
      <c r="B439" s="3">
        <v>10</v>
      </c>
      <c r="E439" t="str">
        <f t="shared" si="6"/>
        <v/>
      </c>
      <c r="AI439" s="55">
        <v>44239</v>
      </c>
      <c r="AK439" s="55">
        <v>44239</v>
      </c>
      <c r="AM439" s="55">
        <v>44239</v>
      </c>
      <c r="AO439" s="55">
        <v>44239</v>
      </c>
      <c r="AQ439" s="55">
        <v>44239</v>
      </c>
      <c r="AS439" s="55">
        <v>44239</v>
      </c>
      <c r="AU439" s="55">
        <v>44239</v>
      </c>
      <c r="AW439" s="55">
        <v>44239</v>
      </c>
      <c r="AY439" s="55">
        <v>44239</v>
      </c>
      <c r="BA439" s="55">
        <v>44239</v>
      </c>
      <c r="BC439" s="55">
        <v>44239</v>
      </c>
      <c r="BE439" s="55">
        <v>44239</v>
      </c>
    </row>
    <row r="440" spans="1:57">
      <c r="A440" s="4" t="s">
        <v>16</v>
      </c>
      <c r="B440" s="3">
        <v>2</v>
      </c>
      <c r="E440">
        <f t="shared" si="6"/>
        <v>2</v>
      </c>
      <c r="AI440" s="68">
        <v>44239</v>
      </c>
      <c r="AK440" s="68">
        <v>44239</v>
      </c>
      <c r="AM440" s="68">
        <v>44239</v>
      </c>
      <c r="AO440" s="68">
        <v>44239</v>
      </c>
      <c r="AQ440" s="68">
        <v>44239</v>
      </c>
      <c r="AS440" s="68">
        <v>44239</v>
      </c>
      <c r="AU440" s="68">
        <v>44239</v>
      </c>
      <c r="AW440" s="68">
        <v>44239</v>
      </c>
      <c r="AY440" s="68">
        <v>44239</v>
      </c>
      <c r="BA440" s="68">
        <v>44239</v>
      </c>
      <c r="BC440" s="68">
        <v>44239</v>
      </c>
      <c r="BE440" s="68">
        <v>44239</v>
      </c>
    </row>
    <row r="441" spans="1:57">
      <c r="A441" s="4" t="s">
        <v>18</v>
      </c>
      <c r="B441" s="3">
        <v>11</v>
      </c>
      <c r="E441" t="str">
        <f t="shared" si="6"/>
        <v/>
      </c>
      <c r="AI441" s="55">
        <v>44239</v>
      </c>
      <c r="AK441" s="55">
        <v>44239</v>
      </c>
      <c r="AM441" s="55">
        <v>44239</v>
      </c>
      <c r="AO441" s="55">
        <v>44239</v>
      </c>
      <c r="AQ441" s="55">
        <v>44239</v>
      </c>
      <c r="AS441" s="55">
        <v>44239</v>
      </c>
      <c r="AU441" s="55">
        <v>44239</v>
      </c>
      <c r="AW441" s="55">
        <v>44239</v>
      </c>
      <c r="AY441" s="55">
        <v>44239</v>
      </c>
      <c r="BA441" s="55">
        <v>44239</v>
      </c>
      <c r="BC441" s="55">
        <v>44239</v>
      </c>
      <c r="BE441" s="55">
        <v>44239</v>
      </c>
    </row>
    <row r="442" spans="1:57">
      <c r="A442" s="4" t="s">
        <v>33</v>
      </c>
      <c r="B442" s="3">
        <v>18</v>
      </c>
      <c r="E442" t="str">
        <f t="shared" si="6"/>
        <v/>
      </c>
      <c r="AI442" s="68">
        <v>44239</v>
      </c>
      <c r="AK442" s="68">
        <v>44239</v>
      </c>
      <c r="AM442" s="68">
        <v>44239</v>
      </c>
      <c r="AO442" s="68">
        <v>44239</v>
      </c>
      <c r="AQ442" s="68">
        <v>44239</v>
      </c>
      <c r="AS442" s="68">
        <v>44239</v>
      </c>
      <c r="AU442" s="68">
        <v>44239</v>
      </c>
      <c r="AW442" s="68">
        <v>44239</v>
      </c>
      <c r="AY442" s="68">
        <v>44239</v>
      </c>
      <c r="BA442" s="68">
        <v>44239</v>
      </c>
      <c r="BC442" s="68">
        <v>44239</v>
      </c>
      <c r="BE442" s="68">
        <v>44239</v>
      </c>
    </row>
    <row r="443" spans="1:57">
      <c r="A443" s="4" t="s">
        <v>35</v>
      </c>
      <c r="B443" s="3">
        <v>5</v>
      </c>
      <c r="E443" t="str">
        <f t="shared" si="6"/>
        <v/>
      </c>
      <c r="AI443" s="55">
        <v>44253</v>
      </c>
      <c r="AK443" s="55">
        <v>44253</v>
      </c>
      <c r="AM443" s="55">
        <v>44253</v>
      </c>
      <c r="AO443" s="55">
        <v>44253</v>
      </c>
      <c r="AQ443" s="55">
        <v>44253</v>
      </c>
      <c r="AS443" s="55">
        <v>44253</v>
      </c>
      <c r="AU443" s="55">
        <v>44253</v>
      </c>
      <c r="AW443" s="55">
        <v>44253</v>
      </c>
      <c r="AY443" s="55">
        <v>44253</v>
      </c>
      <c r="BA443" s="55">
        <v>44253</v>
      </c>
      <c r="BC443" s="55">
        <v>44253</v>
      </c>
      <c r="BE443" s="55">
        <v>44253</v>
      </c>
    </row>
    <row r="444" spans="1:57">
      <c r="A444" s="4" t="s">
        <v>22</v>
      </c>
      <c r="B444" s="3">
        <v>8</v>
      </c>
      <c r="E444" t="str">
        <f t="shared" si="6"/>
        <v/>
      </c>
      <c r="AI444" s="68">
        <v>44253</v>
      </c>
      <c r="AK444" s="68">
        <v>44253</v>
      </c>
      <c r="AM444" s="68">
        <v>44253</v>
      </c>
      <c r="AO444" s="68">
        <v>44253</v>
      </c>
      <c r="AQ444" s="68">
        <v>44253</v>
      </c>
      <c r="AS444" s="68">
        <v>44253</v>
      </c>
      <c r="AU444" s="68">
        <v>44253</v>
      </c>
      <c r="AW444" s="68">
        <v>44253</v>
      </c>
      <c r="AY444" s="68">
        <v>44253</v>
      </c>
      <c r="BA444" s="68">
        <v>44253</v>
      </c>
      <c r="BC444" s="68">
        <v>44253</v>
      </c>
      <c r="BE444" s="68">
        <v>44253</v>
      </c>
    </row>
    <row r="445" spans="1:57">
      <c r="A445" s="4" t="s">
        <v>23</v>
      </c>
      <c r="B445" s="3">
        <v>12</v>
      </c>
      <c r="E445" t="str">
        <f t="shared" si="6"/>
        <v/>
      </c>
      <c r="AI445" s="55">
        <v>44253</v>
      </c>
      <c r="AK445" s="55">
        <v>44253</v>
      </c>
      <c r="AM445" s="55">
        <v>44253</v>
      </c>
      <c r="AO445" s="55">
        <v>44253</v>
      </c>
      <c r="AQ445" s="55">
        <v>44253</v>
      </c>
      <c r="AS445" s="55">
        <v>44253</v>
      </c>
      <c r="AU445" s="55">
        <v>44253</v>
      </c>
      <c r="AW445" s="55">
        <v>44253</v>
      </c>
      <c r="AY445" s="55">
        <v>44253</v>
      </c>
      <c r="BA445" s="55">
        <v>44253</v>
      </c>
      <c r="BC445" s="55">
        <v>44253</v>
      </c>
      <c r="BE445" s="55">
        <v>44253</v>
      </c>
    </row>
    <row r="446" spans="1:57">
      <c r="A446" s="4" t="s">
        <v>36</v>
      </c>
      <c r="B446" s="3">
        <v>10</v>
      </c>
      <c r="E446" t="str">
        <f t="shared" si="6"/>
        <v/>
      </c>
      <c r="AI446" s="68">
        <v>44253</v>
      </c>
      <c r="AK446" s="68">
        <v>44253</v>
      </c>
      <c r="AM446" s="68">
        <v>44253</v>
      </c>
      <c r="AO446" s="68">
        <v>44253</v>
      </c>
      <c r="AQ446" s="68">
        <v>44253</v>
      </c>
      <c r="AS446" s="68">
        <v>44253</v>
      </c>
      <c r="AU446" s="68">
        <v>44253</v>
      </c>
      <c r="AW446" s="68">
        <v>44253</v>
      </c>
      <c r="AY446" s="68">
        <v>44253</v>
      </c>
      <c r="BA446" s="68">
        <v>44253</v>
      </c>
      <c r="BC446" s="68">
        <v>44253</v>
      </c>
      <c r="BE446" s="68">
        <v>44253</v>
      </c>
    </row>
    <row r="447" spans="1:57">
      <c r="A447" s="4" t="s">
        <v>24</v>
      </c>
      <c r="B447" s="3">
        <v>12</v>
      </c>
      <c r="E447" t="str">
        <f t="shared" si="6"/>
        <v/>
      </c>
      <c r="AI447" s="55">
        <v>44253</v>
      </c>
      <c r="AK447" s="55">
        <v>44253</v>
      </c>
      <c r="AM447" s="55">
        <v>44253</v>
      </c>
      <c r="AO447" s="55">
        <v>44253</v>
      </c>
      <c r="AQ447" s="55">
        <v>44253</v>
      </c>
      <c r="AS447" s="55">
        <v>44253</v>
      </c>
      <c r="AU447" s="55">
        <v>44253</v>
      </c>
      <c r="AW447" s="55">
        <v>44253</v>
      </c>
      <c r="AY447" s="55">
        <v>44253</v>
      </c>
      <c r="BA447" s="55">
        <v>44253</v>
      </c>
      <c r="BC447" s="55">
        <v>44253</v>
      </c>
      <c r="BE447" s="55">
        <v>44253</v>
      </c>
    </row>
    <row r="448" spans="1:57">
      <c r="A448" s="4" t="s">
        <v>44</v>
      </c>
      <c r="B448" s="3">
        <v>7</v>
      </c>
      <c r="E448" t="str">
        <f t="shared" si="6"/>
        <v/>
      </c>
      <c r="AI448" s="68">
        <v>44253</v>
      </c>
      <c r="AK448" s="68">
        <v>44253</v>
      </c>
      <c r="AM448" s="68">
        <v>44253</v>
      </c>
      <c r="AO448" s="68">
        <v>44253</v>
      </c>
      <c r="AQ448" s="68">
        <v>44253</v>
      </c>
      <c r="AS448" s="68">
        <v>44253</v>
      </c>
      <c r="AU448" s="68">
        <v>44253</v>
      </c>
      <c r="AW448" s="68">
        <v>44253</v>
      </c>
      <c r="AY448" s="68">
        <v>44253</v>
      </c>
      <c r="BA448" s="68">
        <v>44253</v>
      </c>
      <c r="BC448" s="68">
        <v>44253</v>
      </c>
      <c r="BE448" s="68">
        <v>44253</v>
      </c>
    </row>
    <row r="449" spans="1:57">
      <c r="A449" s="4" t="s">
        <v>27</v>
      </c>
      <c r="B449" s="3">
        <v>11</v>
      </c>
      <c r="E449" t="str">
        <f t="shared" si="6"/>
        <v/>
      </c>
      <c r="AI449" s="55">
        <v>44253</v>
      </c>
      <c r="AK449" s="55">
        <v>44253</v>
      </c>
      <c r="AM449" s="55">
        <v>44253</v>
      </c>
      <c r="AO449" s="55">
        <v>44253</v>
      </c>
      <c r="AQ449" s="55">
        <v>44253</v>
      </c>
      <c r="AS449" s="55">
        <v>44253</v>
      </c>
      <c r="AU449" s="55">
        <v>44253</v>
      </c>
      <c r="AW449" s="55">
        <v>44253</v>
      </c>
      <c r="AY449" s="55">
        <v>44253</v>
      </c>
      <c r="BA449" s="55">
        <v>44253</v>
      </c>
      <c r="BC449" s="55">
        <v>44253</v>
      </c>
      <c r="BE449" s="55">
        <v>44253</v>
      </c>
    </row>
    <row r="450" spans="1:57">
      <c r="A450" s="4" t="s">
        <v>32</v>
      </c>
      <c r="B450" s="3">
        <v>31</v>
      </c>
      <c r="E450" t="str">
        <f t="shared" ref="E450:E513" si="7">IF(A450=E$1, B450, "")</f>
        <v/>
      </c>
      <c r="AI450" s="68">
        <v>44253</v>
      </c>
      <c r="AK450" s="68">
        <v>44253</v>
      </c>
      <c r="AM450" s="68">
        <v>44253</v>
      </c>
      <c r="AO450" s="68">
        <v>44253</v>
      </c>
      <c r="AQ450" s="68">
        <v>44253</v>
      </c>
      <c r="AS450" s="68">
        <v>44253</v>
      </c>
      <c r="AU450" s="68">
        <v>44253</v>
      </c>
      <c r="AW450" s="68">
        <v>44253</v>
      </c>
      <c r="AY450" s="68">
        <v>44253</v>
      </c>
      <c r="BA450" s="68">
        <v>44253</v>
      </c>
      <c r="BC450" s="68">
        <v>44253</v>
      </c>
      <c r="BE450" s="68">
        <v>44253</v>
      </c>
    </row>
    <row r="451" spans="1:57">
      <c r="A451" s="4" t="s">
        <v>18</v>
      </c>
      <c r="B451" s="3">
        <v>20</v>
      </c>
      <c r="E451" t="str">
        <f t="shared" si="7"/>
        <v/>
      </c>
      <c r="AI451" s="55">
        <v>44253</v>
      </c>
      <c r="AK451" s="55">
        <v>44253</v>
      </c>
      <c r="AM451" s="55">
        <v>44253</v>
      </c>
      <c r="AO451" s="55">
        <v>44253</v>
      </c>
      <c r="AQ451" s="55">
        <v>44253</v>
      </c>
      <c r="AS451" s="55">
        <v>44253</v>
      </c>
      <c r="AU451" s="55">
        <v>44253</v>
      </c>
      <c r="AW451" s="55">
        <v>44253</v>
      </c>
      <c r="AY451" s="55">
        <v>44253</v>
      </c>
      <c r="BA451" s="55">
        <v>44253</v>
      </c>
      <c r="BC451" s="55">
        <v>44253</v>
      </c>
      <c r="BE451" s="55">
        <v>44253</v>
      </c>
    </row>
    <row r="452" spans="1:57">
      <c r="A452" s="4" t="s">
        <v>19</v>
      </c>
      <c r="B452" s="3">
        <v>11</v>
      </c>
      <c r="E452" t="str">
        <f t="shared" si="7"/>
        <v/>
      </c>
      <c r="AI452" s="68">
        <v>44253</v>
      </c>
      <c r="AK452" s="68">
        <v>44253</v>
      </c>
      <c r="AM452" s="68">
        <v>44253</v>
      </c>
      <c r="AO452" s="68">
        <v>44253</v>
      </c>
      <c r="AQ452" s="68">
        <v>44253</v>
      </c>
      <c r="AS452" s="68">
        <v>44253</v>
      </c>
      <c r="AU452" s="68">
        <v>44253</v>
      </c>
      <c r="AW452" s="68">
        <v>44253</v>
      </c>
      <c r="AY452" s="68">
        <v>44253</v>
      </c>
      <c r="BA452" s="68">
        <v>44253</v>
      </c>
      <c r="BC452" s="68">
        <v>44253</v>
      </c>
      <c r="BE452" s="68">
        <v>44253</v>
      </c>
    </row>
    <row r="453" spans="1:57">
      <c r="A453" s="4" t="s">
        <v>33</v>
      </c>
      <c r="B453" s="3">
        <v>20</v>
      </c>
      <c r="E453" t="str">
        <f t="shared" si="7"/>
        <v/>
      </c>
      <c r="AI453" s="55">
        <v>44253</v>
      </c>
      <c r="AK453" s="55">
        <v>44253</v>
      </c>
      <c r="AM453" s="55">
        <v>44253</v>
      </c>
      <c r="AO453" s="55">
        <v>44253</v>
      </c>
      <c r="AQ453" s="55">
        <v>44253</v>
      </c>
      <c r="AS453" s="55">
        <v>44253</v>
      </c>
      <c r="AU453" s="55">
        <v>44253</v>
      </c>
      <c r="AW453" s="55">
        <v>44253</v>
      </c>
      <c r="AY453" s="55">
        <v>44253</v>
      </c>
      <c r="BA453" s="55">
        <v>44253</v>
      </c>
      <c r="BC453" s="55">
        <v>44253</v>
      </c>
      <c r="BE453" s="55">
        <v>44253</v>
      </c>
    </row>
    <row r="454" spans="1:57">
      <c r="A454" s="4" t="s">
        <v>35</v>
      </c>
      <c r="B454" s="3">
        <v>21</v>
      </c>
      <c r="E454" t="str">
        <f t="shared" si="7"/>
        <v/>
      </c>
      <c r="AI454" s="68">
        <v>44260</v>
      </c>
      <c r="AK454" s="68">
        <v>44260</v>
      </c>
      <c r="AM454" s="68">
        <v>44260</v>
      </c>
      <c r="AO454" s="68">
        <v>44260</v>
      </c>
      <c r="AQ454" s="68">
        <v>44260</v>
      </c>
      <c r="AS454" s="68">
        <v>44260</v>
      </c>
      <c r="AU454" s="68">
        <v>44260</v>
      </c>
      <c r="AW454" s="68">
        <v>44260</v>
      </c>
      <c r="AY454" s="68">
        <v>44260</v>
      </c>
      <c r="BA454" s="68">
        <v>44260</v>
      </c>
      <c r="BC454" s="68">
        <v>44260</v>
      </c>
      <c r="BE454" s="68">
        <v>44260</v>
      </c>
    </row>
    <row r="455" spans="1:57">
      <c r="A455" s="4" t="s">
        <v>21</v>
      </c>
      <c r="B455" s="3">
        <v>23</v>
      </c>
      <c r="E455" t="str">
        <f t="shared" si="7"/>
        <v/>
      </c>
      <c r="AI455" s="55">
        <v>44260</v>
      </c>
      <c r="AK455" s="55">
        <v>44260</v>
      </c>
      <c r="AM455" s="55">
        <v>44260</v>
      </c>
      <c r="AO455" s="55">
        <v>44260</v>
      </c>
      <c r="AQ455" s="55">
        <v>44260</v>
      </c>
      <c r="AS455" s="55">
        <v>44260</v>
      </c>
      <c r="AU455" s="55">
        <v>44260</v>
      </c>
      <c r="AW455" s="55">
        <v>44260</v>
      </c>
      <c r="AY455" s="55">
        <v>44260</v>
      </c>
      <c r="BA455" s="55">
        <v>44260</v>
      </c>
      <c r="BC455" s="55">
        <v>44260</v>
      </c>
      <c r="BE455" s="55">
        <v>44260</v>
      </c>
    </row>
    <row r="456" spans="1:57">
      <c r="A456" s="4" t="s">
        <v>22</v>
      </c>
      <c r="B456" s="3">
        <v>16</v>
      </c>
      <c r="E456" t="str">
        <f t="shared" si="7"/>
        <v/>
      </c>
      <c r="AI456" s="68">
        <v>44260</v>
      </c>
      <c r="AK456" s="68">
        <v>44260</v>
      </c>
      <c r="AM456" s="68">
        <v>44260</v>
      </c>
      <c r="AO456" s="68">
        <v>44260</v>
      </c>
      <c r="AQ456" s="68">
        <v>44260</v>
      </c>
      <c r="AS456" s="68">
        <v>44260</v>
      </c>
      <c r="AU456" s="68">
        <v>44260</v>
      </c>
      <c r="AW456" s="68">
        <v>44260</v>
      </c>
      <c r="AY456" s="68">
        <v>44260</v>
      </c>
      <c r="BA456" s="68">
        <v>44260</v>
      </c>
      <c r="BC456" s="68">
        <v>44260</v>
      </c>
      <c r="BE456" s="68">
        <v>44260</v>
      </c>
    </row>
    <row r="457" spans="1:57">
      <c r="A457" s="4" t="s">
        <v>23</v>
      </c>
      <c r="B457" s="3">
        <v>7</v>
      </c>
      <c r="E457" t="str">
        <f t="shared" si="7"/>
        <v/>
      </c>
      <c r="AI457" s="55">
        <v>44260</v>
      </c>
      <c r="AK457" s="55">
        <v>44260</v>
      </c>
      <c r="AM457" s="55">
        <v>44260</v>
      </c>
      <c r="AO457" s="55">
        <v>44260</v>
      </c>
      <c r="AQ457" s="55">
        <v>44260</v>
      </c>
      <c r="AS457" s="55">
        <v>44260</v>
      </c>
      <c r="AU457" s="55">
        <v>44260</v>
      </c>
      <c r="AW457" s="55">
        <v>44260</v>
      </c>
      <c r="AY457" s="55">
        <v>44260</v>
      </c>
      <c r="BA457" s="55">
        <v>44260</v>
      </c>
      <c r="BC457" s="55">
        <v>44260</v>
      </c>
      <c r="BE457" s="55">
        <v>44260</v>
      </c>
    </row>
    <row r="458" spans="1:57">
      <c r="A458" s="4" t="s">
        <v>24</v>
      </c>
      <c r="B458" s="3">
        <v>16</v>
      </c>
      <c r="E458" t="str">
        <f t="shared" si="7"/>
        <v/>
      </c>
      <c r="AI458" s="68">
        <v>44260</v>
      </c>
      <c r="AK458" s="68">
        <v>44260</v>
      </c>
      <c r="AM458" s="68">
        <v>44260</v>
      </c>
      <c r="AO458" s="68">
        <v>44260</v>
      </c>
      <c r="AQ458" s="68">
        <v>44260</v>
      </c>
      <c r="AS458" s="68">
        <v>44260</v>
      </c>
      <c r="AU458" s="68">
        <v>44260</v>
      </c>
      <c r="AW458" s="68">
        <v>44260</v>
      </c>
      <c r="AY458" s="68">
        <v>44260</v>
      </c>
      <c r="BA458" s="68">
        <v>44260</v>
      </c>
      <c r="BC458" s="68">
        <v>44260</v>
      </c>
      <c r="BE458" s="68">
        <v>44260</v>
      </c>
    </row>
    <row r="459" spans="1:57">
      <c r="A459" s="4" t="s">
        <v>25</v>
      </c>
      <c r="B459" s="3">
        <v>14</v>
      </c>
      <c r="E459" t="str">
        <f t="shared" si="7"/>
        <v/>
      </c>
      <c r="AI459" s="55">
        <v>44260</v>
      </c>
      <c r="AK459" s="55">
        <v>44260</v>
      </c>
      <c r="AM459" s="55">
        <v>44260</v>
      </c>
      <c r="AO459" s="55">
        <v>44260</v>
      </c>
      <c r="AQ459" s="55">
        <v>44260</v>
      </c>
      <c r="AS459" s="55">
        <v>44260</v>
      </c>
      <c r="AU459" s="55">
        <v>44260</v>
      </c>
      <c r="AW459" s="55">
        <v>44260</v>
      </c>
      <c r="AY459" s="55">
        <v>44260</v>
      </c>
      <c r="BA459" s="55">
        <v>44260</v>
      </c>
      <c r="BC459" s="55">
        <v>44260</v>
      </c>
      <c r="BE459" s="55">
        <v>44260</v>
      </c>
    </row>
    <row r="460" spans="1:57">
      <c r="A460" s="4" t="s">
        <v>44</v>
      </c>
      <c r="B460" s="3">
        <v>18</v>
      </c>
      <c r="E460" t="str">
        <f t="shared" si="7"/>
        <v/>
      </c>
      <c r="AI460" s="68">
        <v>44260</v>
      </c>
      <c r="AK460" s="68">
        <v>44260</v>
      </c>
      <c r="AM460" s="68">
        <v>44260</v>
      </c>
      <c r="AO460" s="68">
        <v>44260</v>
      </c>
      <c r="AQ460" s="68">
        <v>44260</v>
      </c>
      <c r="AS460" s="68">
        <v>44260</v>
      </c>
      <c r="AU460" s="68">
        <v>44260</v>
      </c>
      <c r="AW460" s="68">
        <v>44260</v>
      </c>
      <c r="AY460" s="68">
        <v>44260</v>
      </c>
      <c r="BA460" s="68">
        <v>44260</v>
      </c>
      <c r="BC460" s="68">
        <v>44260</v>
      </c>
      <c r="BE460" s="68">
        <v>44260</v>
      </c>
    </row>
    <row r="461" spans="1:57">
      <c r="A461" s="4" t="s">
        <v>16</v>
      </c>
      <c r="B461" s="3">
        <v>11</v>
      </c>
      <c r="E461">
        <f t="shared" si="7"/>
        <v>11</v>
      </c>
      <c r="AI461" s="55">
        <v>44260</v>
      </c>
      <c r="AK461" s="55">
        <v>44260</v>
      </c>
      <c r="AM461" s="55">
        <v>44260</v>
      </c>
      <c r="AO461" s="55">
        <v>44260</v>
      </c>
      <c r="AQ461" s="55">
        <v>44260</v>
      </c>
      <c r="AS461" s="55">
        <v>44260</v>
      </c>
      <c r="AU461" s="55">
        <v>44260</v>
      </c>
      <c r="AW461" s="55">
        <v>44260</v>
      </c>
      <c r="AY461" s="55">
        <v>44260</v>
      </c>
      <c r="BA461" s="55">
        <v>44260</v>
      </c>
      <c r="BC461" s="55">
        <v>44260</v>
      </c>
      <c r="BE461" s="55">
        <v>44260</v>
      </c>
    </row>
    <row r="462" spans="1:57">
      <c r="A462" s="4" t="s">
        <v>18</v>
      </c>
      <c r="B462" s="3">
        <v>16</v>
      </c>
      <c r="E462" t="str">
        <f t="shared" si="7"/>
        <v/>
      </c>
      <c r="AI462" s="68">
        <v>44260</v>
      </c>
      <c r="AK462" s="68">
        <v>44260</v>
      </c>
      <c r="AM462" s="68">
        <v>44260</v>
      </c>
      <c r="AO462" s="68">
        <v>44260</v>
      </c>
      <c r="AQ462" s="68">
        <v>44260</v>
      </c>
      <c r="AS462" s="68">
        <v>44260</v>
      </c>
      <c r="AU462" s="68">
        <v>44260</v>
      </c>
      <c r="AW462" s="68">
        <v>44260</v>
      </c>
      <c r="AY462" s="68">
        <v>44260</v>
      </c>
      <c r="BA462" s="68">
        <v>44260</v>
      </c>
      <c r="BC462" s="68">
        <v>44260</v>
      </c>
      <c r="BE462" s="68">
        <v>44260</v>
      </c>
    </row>
    <row r="463" spans="1:57">
      <c r="A463" s="4" t="s">
        <v>20</v>
      </c>
      <c r="B463" s="3">
        <v>7</v>
      </c>
      <c r="E463" t="str">
        <f t="shared" si="7"/>
        <v/>
      </c>
      <c r="AI463" s="55">
        <v>44260</v>
      </c>
      <c r="AK463" s="55">
        <v>44260</v>
      </c>
      <c r="AM463" s="55">
        <v>44260</v>
      </c>
      <c r="AO463" s="55">
        <v>44260</v>
      </c>
      <c r="AQ463" s="55">
        <v>44260</v>
      </c>
      <c r="AS463" s="55">
        <v>44260</v>
      </c>
      <c r="AU463" s="55">
        <v>44260</v>
      </c>
      <c r="AW463" s="55">
        <v>44260</v>
      </c>
      <c r="AY463" s="55">
        <v>44260</v>
      </c>
      <c r="BA463" s="55">
        <v>44260</v>
      </c>
      <c r="BC463" s="55">
        <v>44260</v>
      </c>
      <c r="BE463" s="55">
        <v>44260</v>
      </c>
    </row>
    <row r="464" spans="1:57">
      <c r="A464" s="4" t="s">
        <v>35</v>
      </c>
      <c r="B464" s="3">
        <v>16</v>
      </c>
      <c r="E464" t="str">
        <f t="shared" si="7"/>
        <v/>
      </c>
      <c r="AI464" s="68">
        <v>44260</v>
      </c>
      <c r="AK464" s="68">
        <v>44260</v>
      </c>
      <c r="AM464" s="68">
        <v>44260</v>
      </c>
      <c r="AO464" s="68">
        <v>44260</v>
      </c>
      <c r="AQ464" s="68">
        <v>44260</v>
      </c>
      <c r="AS464" s="68">
        <v>44260</v>
      </c>
      <c r="AU464" s="68">
        <v>44260</v>
      </c>
      <c r="AW464" s="68">
        <v>44260</v>
      </c>
      <c r="AY464" s="68">
        <v>44260</v>
      </c>
      <c r="BA464" s="68">
        <v>44260</v>
      </c>
      <c r="BC464" s="68">
        <v>44260</v>
      </c>
      <c r="BE464" s="68">
        <v>44260</v>
      </c>
    </row>
    <row r="465" spans="1:57">
      <c r="A465" s="4" t="s">
        <v>22</v>
      </c>
      <c r="B465" s="3">
        <v>6</v>
      </c>
      <c r="E465" t="str">
        <f t="shared" si="7"/>
        <v/>
      </c>
      <c r="AI465" s="55">
        <v>44260</v>
      </c>
      <c r="AK465" s="55">
        <v>44260</v>
      </c>
      <c r="AM465" s="55">
        <v>44260</v>
      </c>
      <c r="AO465" s="55">
        <v>44260</v>
      </c>
      <c r="AQ465" s="55">
        <v>44260</v>
      </c>
      <c r="AS465" s="55">
        <v>44260</v>
      </c>
      <c r="AU465" s="55">
        <v>44260</v>
      </c>
      <c r="AW465" s="55">
        <v>44260</v>
      </c>
      <c r="AY465" s="55">
        <v>44260</v>
      </c>
      <c r="BA465" s="55">
        <v>44260</v>
      </c>
      <c r="BC465" s="55">
        <v>44260</v>
      </c>
      <c r="BE465" s="55">
        <v>44260</v>
      </c>
    </row>
    <row r="466" spans="1:57">
      <c r="A466" s="4" t="s">
        <v>23</v>
      </c>
      <c r="B466" s="3">
        <v>17</v>
      </c>
      <c r="E466" t="str">
        <f t="shared" si="7"/>
        <v/>
      </c>
      <c r="AI466" s="68">
        <v>44260</v>
      </c>
      <c r="AK466" s="68">
        <v>44260</v>
      </c>
      <c r="AM466" s="68">
        <v>44260</v>
      </c>
      <c r="AO466" s="68">
        <v>44260</v>
      </c>
      <c r="AQ466" s="68">
        <v>44260</v>
      </c>
      <c r="AS466" s="68">
        <v>44260</v>
      </c>
      <c r="AU466" s="68">
        <v>44260</v>
      </c>
      <c r="AW466" s="68">
        <v>44260</v>
      </c>
      <c r="AY466" s="68">
        <v>44260</v>
      </c>
      <c r="BA466" s="68">
        <v>44260</v>
      </c>
      <c r="BC466" s="68">
        <v>44260</v>
      </c>
      <c r="BE466" s="68">
        <v>44260</v>
      </c>
    </row>
    <row r="467" spans="1:57">
      <c r="A467" s="4" t="s">
        <v>36</v>
      </c>
      <c r="B467" s="3">
        <v>15</v>
      </c>
      <c r="E467" t="str">
        <f t="shared" si="7"/>
        <v/>
      </c>
      <c r="AI467" s="55">
        <v>44260</v>
      </c>
      <c r="AK467" s="55">
        <v>44260</v>
      </c>
      <c r="AM467" s="55">
        <v>44260</v>
      </c>
      <c r="AO467" s="55">
        <v>44260</v>
      </c>
      <c r="AQ467" s="55">
        <v>44260</v>
      </c>
      <c r="AS467" s="55">
        <v>44260</v>
      </c>
      <c r="AU467" s="55">
        <v>44260</v>
      </c>
      <c r="AW467" s="55">
        <v>44260</v>
      </c>
      <c r="AY467" s="55">
        <v>44260</v>
      </c>
      <c r="BA467" s="55">
        <v>44260</v>
      </c>
      <c r="BC467" s="55">
        <v>44260</v>
      </c>
      <c r="BE467" s="55">
        <v>44260</v>
      </c>
    </row>
    <row r="468" spans="1:57">
      <c r="A468" s="4" t="s">
        <v>42</v>
      </c>
      <c r="B468" s="3">
        <v>19</v>
      </c>
      <c r="E468" t="str">
        <f t="shared" si="7"/>
        <v/>
      </c>
      <c r="AI468" s="68">
        <v>44260</v>
      </c>
      <c r="AK468" s="68">
        <v>44260</v>
      </c>
      <c r="AM468" s="68">
        <v>44260</v>
      </c>
      <c r="AO468" s="68">
        <v>44260</v>
      </c>
      <c r="AQ468" s="68">
        <v>44260</v>
      </c>
      <c r="AS468" s="68">
        <v>44260</v>
      </c>
      <c r="AU468" s="68">
        <v>44260</v>
      </c>
      <c r="AW468" s="68">
        <v>44260</v>
      </c>
      <c r="AY468" s="68">
        <v>44260</v>
      </c>
      <c r="BA468" s="68">
        <v>44260</v>
      </c>
      <c r="BC468" s="68">
        <v>44260</v>
      </c>
      <c r="BE468" s="68">
        <v>44260</v>
      </c>
    </row>
    <row r="469" spans="1:57">
      <c r="A469" s="4" t="s">
        <v>24</v>
      </c>
      <c r="B469" s="3">
        <v>11</v>
      </c>
      <c r="E469" t="str">
        <f t="shared" si="7"/>
        <v/>
      </c>
      <c r="AI469" s="55">
        <v>44260</v>
      </c>
      <c r="AK469" s="55">
        <v>44260</v>
      </c>
      <c r="AM469" s="55">
        <v>44260</v>
      </c>
      <c r="AO469" s="55">
        <v>44260</v>
      </c>
      <c r="AQ469" s="55">
        <v>44260</v>
      </c>
      <c r="AS469" s="55">
        <v>44260</v>
      </c>
      <c r="AU469" s="55">
        <v>44260</v>
      </c>
      <c r="AW469" s="55">
        <v>44260</v>
      </c>
      <c r="AY469" s="55">
        <v>44260</v>
      </c>
      <c r="BA469" s="55">
        <v>44260</v>
      </c>
      <c r="BC469" s="55">
        <v>44260</v>
      </c>
      <c r="BE469" s="55">
        <v>44260</v>
      </c>
    </row>
    <row r="470" spans="1:57">
      <c r="A470" s="4" t="s">
        <v>26</v>
      </c>
      <c r="B470" s="3">
        <v>8</v>
      </c>
      <c r="E470" t="str">
        <f t="shared" si="7"/>
        <v/>
      </c>
      <c r="AI470" s="68">
        <v>44299</v>
      </c>
      <c r="AK470" s="68">
        <v>44299</v>
      </c>
      <c r="AM470" s="68">
        <v>44299</v>
      </c>
      <c r="AO470" s="68">
        <v>44299</v>
      </c>
      <c r="AQ470" s="68">
        <v>44299</v>
      </c>
      <c r="AS470" s="68">
        <v>44299</v>
      </c>
      <c r="AU470" s="68">
        <v>44299</v>
      </c>
      <c r="AW470" s="68">
        <v>44299</v>
      </c>
      <c r="AY470" s="68">
        <v>44299</v>
      </c>
      <c r="BA470" s="68">
        <v>44299</v>
      </c>
      <c r="BC470" s="68">
        <v>44299</v>
      </c>
      <c r="BE470" s="68">
        <v>44299</v>
      </c>
    </row>
    <row r="471" spans="1:57">
      <c r="A471" s="4" t="s">
        <v>44</v>
      </c>
      <c r="B471" s="3">
        <v>8</v>
      </c>
      <c r="E471" t="str">
        <f t="shared" si="7"/>
        <v/>
      </c>
      <c r="AI471" s="55">
        <v>44299</v>
      </c>
      <c r="AK471" s="55">
        <v>44299</v>
      </c>
      <c r="AM471" s="55">
        <v>44299</v>
      </c>
      <c r="AO471" s="55">
        <v>44299</v>
      </c>
      <c r="AQ471" s="55">
        <v>44299</v>
      </c>
      <c r="AS471" s="55">
        <v>44299</v>
      </c>
      <c r="AU471" s="55">
        <v>44299</v>
      </c>
      <c r="AW471" s="55">
        <v>44299</v>
      </c>
      <c r="AY471" s="55">
        <v>44299</v>
      </c>
      <c r="BA471" s="55">
        <v>44299</v>
      </c>
      <c r="BC471" s="55">
        <v>44299</v>
      </c>
      <c r="BE471" s="55">
        <v>44299</v>
      </c>
    </row>
    <row r="472" spans="1:57">
      <c r="A472" s="4" t="s">
        <v>37</v>
      </c>
      <c r="B472" s="3">
        <v>12</v>
      </c>
      <c r="E472" t="str">
        <f t="shared" si="7"/>
        <v/>
      </c>
      <c r="AI472" s="68">
        <v>44299</v>
      </c>
      <c r="AK472" s="68">
        <v>44299</v>
      </c>
      <c r="AM472" s="68">
        <v>44299</v>
      </c>
      <c r="AO472" s="68">
        <v>44299</v>
      </c>
      <c r="AQ472" s="68">
        <v>44299</v>
      </c>
      <c r="AS472" s="68">
        <v>44299</v>
      </c>
      <c r="AU472" s="68">
        <v>44299</v>
      </c>
      <c r="AW472" s="68">
        <v>44299</v>
      </c>
      <c r="AY472" s="68">
        <v>44299</v>
      </c>
      <c r="BA472" s="68">
        <v>44299</v>
      </c>
      <c r="BC472" s="68">
        <v>44299</v>
      </c>
      <c r="BE472" s="68">
        <v>44299</v>
      </c>
    </row>
    <row r="473" spans="1:57">
      <c r="A473" s="4" t="s">
        <v>19</v>
      </c>
      <c r="B473" s="3">
        <v>14</v>
      </c>
      <c r="E473" t="str">
        <f t="shared" si="7"/>
        <v/>
      </c>
      <c r="AI473" s="55">
        <v>44299</v>
      </c>
      <c r="AK473" s="55">
        <v>44299</v>
      </c>
      <c r="AM473" s="55">
        <v>44299</v>
      </c>
      <c r="AO473" s="55">
        <v>44299</v>
      </c>
      <c r="AQ473" s="55">
        <v>44299</v>
      </c>
      <c r="AS473" s="55">
        <v>44299</v>
      </c>
      <c r="AU473" s="55">
        <v>44299</v>
      </c>
      <c r="AW473" s="55">
        <v>44299</v>
      </c>
      <c r="AY473" s="55">
        <v>44299</v>
      </c>
      <c r="BA473" s="55">
        <v>44299</v>
      </c>
      <c r="BC473" s="55">
        <v>44299</v>
      </c>
      <c r="BE473" s="55">
        <v>44299</v>
      </c>
    </row>
    <row r="474" spans="1:57">
      <c r="A474" s="4" t="s">
        <v>33</v>
      </c>
      <c r="B474" s="3">
        <v>6</v>
      </c>
      <c r="E474" t="str">
        <f t="shared" si="7"/>
        <v/>
      </c>
      <c r="AI474" s="68">
        <v>44299</v>
      </c>
      <c r="AK474" s="68">
        <v>44299</v>
      </c>
      <c r="AM474" s="68">
        <v>44299</v>
      </c>
      <c r="AO474" s="68">
        <v>44299</v>
      </c>
      <c r="AQ474" s="68">
        <v>44299</v>
      </c>
      <c r="AS474" s="68">
        <v>44299</v>
      </c>
      <c r="AU474" s="68">
        <v>44299</v>
      </c>
      <c r="AW474" s="68">
        <v>44299</v>
      </c>
      <c r="AY474" s="68">
        <v>44299</v>
      </c>
      <c r="BA474" s="68">
        <v>44299</v>
      </c>
      <c r="BC474" s="68">
        <v>44299</v>
      </c>
      <c r="BE474" s="68">
        <v>44299</v>
      </c>
    </row>
    <row r="475" spans="1:57">
      <c r="A475" s="4" t="s">
        <v>35</v>
      </c>
      <c r="B475" s="3">
        <v>14</v>
      </c>
      <c r="E475" t="str">
        <f t="shared" si="7"/>
        <v/>
      </c>
      <c r="AI475" s="55">
        <v>44299</v>
      </c>
      <c r="AK475" s="55">
        <v>44299</v>
      </c>
      <c r="AM475" s="55">
        <v>44299</v>
      </c>
      <c r="AO475" s="55">
        <v>44299</v>
      </c>
      <c r="AQ475" s="55">
        <v>44299</v>
      </c>
      <c r="AS475" s="55">
        <v>44299</v>
      </c>
      <c r="AU475" s="55">
        <v>44299</v>
      </c>
      <c r="AW475" s="55">
        <v>44299</v>
      </c>
      <c r="AY475" s="55">
        <v>44299</v>
      </c>
      <c r="BA475" s="55">
        <v>44299</v>
      </c>
      <c r="BC475" s="55">
        <v>44299</v>
      </c>
      <c r="BE475" s="55">
        <v>44299</v>
      </c>
    </row>
    <row r="476" spans="1:57">
      <c r="A476" s="4" t="s">
        <v>21</v>
      </c>
      <c r="B476" s="3">
        <v>14</v>
      </c>
      <c r="E476" t="str">
        <f t="shared" si="7"/>
        <v/>
      </c>
      <c r="AI476" s="68">
        <v>44299</v>
      </c>
      <c r="AK476" s="68">
        <v>44299</v>
      </c>
      <c r="AM476" s="68">
        <v>44299</v>
      </c>
      <c r="AO476" s="68">
        <v>44299</v>
      </c>
      <c r="AQ476" s="68">
        <v>44299</v>
      </c>
      <c r="AS476" s="68">
        <v>44299</v>
      </c>
      <c r="AU476" s="68">
        <v>44299</v>
      </c>
      <c r="AW476" s="68">
        <v>44299</v>
      </c>
      <c r="AY476" s="68">
        <v>44299</v>
      </c>
      <c r="BA476" s="68">
        <v>44299</v>
      </c>
      <c r="BC476" s="68">
        <v>44299</v>
      </c>
      <c r="BE476" s="68">
        <v>44299</v>
      </c>
    </row>
    <row r="477" spans="1:57">
      <c r="A477" s="4" t="s">
        <v>22</v>
      </c>
      <c r="B477" s="3">
        <v>16</v>
      </c>
      <c r="E477" t="str">
        <f t="shared" si="7"/>
        <v/>
      </c>
      <c r="AI477" s="55">
        <v>44299</v>
      </c>
      <c r="AK477" s="55">
        <v>44299</v>
      </c>
      <c r="AM477" s="55">
        <v>44299</v>
      </c>
      <c r="AO477" s="55">
        <v>44299</v>
      </c>
      <c r="AQ477" s="55">
        <v>44299</v>
      </c>
      <c r="AS477" s="55">
        <v>44299</v>
      </c>
      <c r="AU477" s="55">
        <v>44299</v>
      </c>
      <c r="AW477" s="55">
        <v>44299</v>
      </c>
      <c r="AY477" s="55">
        <v>44299</v>
      </c>
      <c r="BA477" s="55">
        <v>44299</v>
      </c>
      <c r="BC477" s="55">
        <v>44299</v>
      </c>
      <c r="BE477" s="55">
        <v>44299</v>
      </c>
    </row>
    <row r="478" spans="1:57">
      <c r="A478" s="4" t="s">
        <v>36</v>
      </c>
      <c r="B478" s="3">
        <v>10</v>
      </c>
      <c r="E478" t="str">
        <f t="shared" si="7"/>
        <v/>
      </c>
      <c r="AI478" s="68">
        <v>44299</v>
      </c>
      <c r="AK478" s="68">
        <v>44299</v>
      </c>
      <c r="AM478" s="68">
        <v>44299</v>
      </c>
      <c r="AO478" s="68">
        <v>44299</v>
      </c>
      <c r="AQ478" s="68">
        <v>44299</v>
      </c>
      <c r="AS478" s="68">
        <v>44299</v>
      </c>
      <c r="AU478" s="68">
        <v>44299</v>
      </c>
      <c r="AW478" s="68">
        <v>44299</v>
      </c>
      <c r="AY478" s="68">
        <v>44299</v>
      </c>
      <c r="BA478" s="68">
        <v>44299</v>
      </c>
      <c r="BC478" s="68">
        <v>44299</v>
      </c>
      <c r="BE478" s="68">
        <v>44299</v>
      </c>
    </row>
    <row r="479" spans="1:57">
      <c r="A479" s="4" t="s">
        <v>42</v>
      </c>
      <c r="B479" s="3">
        <v>16</v>
      </c>
      <c r="E479" t="str">
        <f t="shared" si="7"/>
        <v/>
      </c>
      <c r="AI479" s="55">
        <v>44299</v>
      </c>
      <c r="AK479" s="55">
        <v>44299</v>
      </c>
      <c r="AM479" s="55">
        <v>44299</v>
      </c>
      <c r="AO479" s="55">
        <v>44299</v>
      </c>
      <c r="AQ479" s="55">
        <v>44299</v>
      </c>
      <c r="AS479" s="55">
        <v>44299</v>
      </c>
      <c r="AU479" s="55">
        <v>44299</v>
      </c>
      <c r="AW479" s="55">
        <v>44299</v>
      </c>
      <c r="AY479" s="55">
        <v>44299</v>
      </c>
      <c r="BA479" s="55">
        <v>44299</v>
      </c>
      <c r="BC479" s="55">
        <v>44299</v>
      </c>
      <c r="BE479" s="55">
        <v>44299</v>
      </c>
    </row>
    <row r="480" spans="1:57">
      <c r="A480" s="4" t="s">
        <v>24</v>
      </c>
      <c r="B480" s="3">
        <v>14</v>
      </c>
      <c r="E480" t="str">
        <f t="shared" si="7"/>
        <v/>
      </c>
      <c r="AI480" s="68">
        <v>44299</v>
      </c>
      <c r="AK480" s="68">
        <v>44299</v>
      </c>
      <c r="AM480" s="68">
        <v>44299</v>
      </c>
      <c r="AO480" s="68">
        <v>44299</v>
      </c>
      <c r="AQ480" s="68">
        <v>44299</v>
      </c>
      <c r="AS480" s="68">
        <v>44299</v>
      </c>
      <c r="AU480" s="68">
        <v>44299</v>
      </c>
      <c r="AW480" s="68">
        <v>44299</v>
      </c>
      <c r="AY480" s="68">
        <v>44299</v>
      </c>
      <c r="BA480" s="68">
        <v>44299</v>
      </c>
      <c r="BC480" s="68">
        <v>44299</v>
      </c>
      <c r="BE480" s="68">
        <v>44299</v>
      </c>
    </row>
    <row r="481" spans="1:57">
      <c r="A481" s="4" t="s">
        <v>25</v>
      </c>
      <c r="B481" s="3">
        <v>28</v>
      </c>
      <c r="E481" t="str">
        <f t="shared" si="7"/>
        <v/>
      </c>
      <c r="AI481" s="55">
        <v>44299</v>
      </c>
      <c r="AK481" s="55">
        <v>44299</v>
      </c>
      <c r="AM481" s="55">
        <v>44299</v>
      </c>
      <c r="AO481" s="55">
        <v>44299</v>
      </c>
      <c r="AQ481" s="55">
        <v>44299</v>
      </c>
      <c r="AS481" s="55">
        <v>44299</v>
      </c>
      <c r="AU481" s="55">
        <v>44299</v>
      </c>
      <c r="AW481" s="55">
        <v>44299</v>
      </c>
      <c r="AY481" s="55">
        <v>44299</v>
      </c>
      <c r="BA481" s="55">
        <v>44299</v>
      </c>
      <c r="BC481" s="55">
        <v>44299</v>
      </c>
      <c r="BE481" s="55">
        <v>44299</v>
      </c>
    </row>
    <row r="482" spans="1:57">
      <c r="A482" s="4" t="s">
        <v>44</v>
      </c>
      <c r="B482" s="3">
        <v>12</v>
      </c>
      <c r="E482" t="str">
        <f t="shared" si="7"/>
        <v/>
      </c>
      <c r="AI482" s="68">
        <v>44299</v>
      </c>
      <c r="AK482" s="68">
        <v>44299</v>
      </c>
      <c r="AM482" s="68">
        <v>44299</v>
      </c>
      <c r="AO482" s="68">
        <v>44299</v>
      </c>
      <c r="AQ482" s="68">
        <v>44299</v>
      </c>
      <c r="AS482" s="68">
        <v>44299</v>
      </c>
      <c r="AU482" s="68">
        <v>44299</v>
      </c>
      <c r="AW482" s="68">
        <v>44299</v>
      </c>
      <c r="AY482" s="68">
        <v>44299</v>
      </c>
      <c r="BA482" s="68">
        <v>44299</v>
      </c>
      <c r="BC482" s="68">
        <v>44299</v>
      </c>
      <c r="BE482" s="68">
        <v>44299</v>
      </c>
    </row>
    <row r="483" spans="1:57">
      <c r="A483" s="4" t="s">
        <v>41</v>
      </c>
      <c r="B483" s="3">
        <v>10</v>
      </c>
      <c r="E483" t="str">
        <f t="shared" si="7"/>
        <v/>
      </c>
      <c r="AI483" s="55">
        <v>44299</v>
      </c>
      <c r="AK483" s="55">
        <v>44299</v>
      </c>
      <c r="AM483" s="55">
        <v>44299</v>
      </c>
      <c r="AO483" s="55">
        <v>44299</v>
      </c>
      <c r="AQ483" s="55">
        <v>44299</v>
      </c>
      <c r="AS483" s="55">
        <v>44299</v>
      </c>
      <c r="AU483" s="55">
        <v>44299</v>
      </c>
      <c r="AW483" s="55">
        <v>44299</v>
      </c>
      <c r="AY483" s="55">
        <v>44299</v>
      </c>
      <c r="BA483" s="55">
        <v>44299</v>
      </c>
      <c r="BC483" s="55">
        <v>44299</v>
      </c>
      <c r="BE483" s="55">
        <v>44299</v>
      </c>
    </row>
    <row r="484" spans="1:57">
      <c r="A484" s="4" t="s">
        <v>32</v>
      </c>
      <c r="B484" s="3">
        <v>12</v>
      </c>
      <c r="E484" t="str">
        <f t="shared" si="7"/>
        <v/>
      </c>
      <c r="AI484" s="68">
        <v>44299</v>
      </c>
      <c r="AK484" s="68">
        <v>44299</v>
      </c>
      <c r="AM484" s="68">
        <v>44299</v>
      </c>
      <c r="AO484" s="68">
        <v>44299</v>
      </c>
      <c r="AQ484" s="68">
        <v>44299</v>
      </c>
      <c r="AS484" s="68">
        <v>44299</v>
      </c>
      <c r="AU484" s="68">
        <v>44299</v>
      </c>
      <c r="AW484" s="68">
        <v>44299</v>
      </c>
      <c r="AY484" s="68">
        <v>44299</v>
      </c>
      <c r="BA484" s="68">
        <v>44299</v>
      </c>
      <c r="BC484" s="68">
        <v>44299</v>
      </c>
      <c r="BE484" s="68">
        <v>44299</v>
      </c>
    </row>
    <row r="485" spans="1:57">
      <c r="A485" s="4" t="s">
        <v>18</v>
      </c>
      <c r="B485" s="3">
        <v>14</v>
      </c>
      <c r="E485" t="str">
        <f t="shared" si="7"/>
        <v/>
      </c>
      <c r="AI485" s="55">
        <v>44341</v>
      </c>
      <c r="AK485" s="55">
        <v>44341</v>
      </c>
      <c r="AM485" s="55">
        <v>44341</v>
      </c>
      <c r="AO485" s="55">
        <v>44341</v>
      </c>
      <c r="AQ485" s="55">
        <v>44341</v>
      </c>
      <c r="AS485" s="55">
        <v>44341</v>
      </c>
      <c r="AU485" s="55">
        <v>44341</v>
      </c>
      <c r="AW485" s="55">
        <v>44341</v>
      </c>
      <c r="AY485" s="55">
        <v>44341</v>
      </c>
      <c r="BA485" s="55">
        <v>44341</v>
      </c>
      <c r="BC485" s="55">
        <v>44341</v>
      </c>
      <c r="BE485" s="55">
        <v>44341</v>
      </c>
    </row>
    <row r="486" spans="1:57">
      <c r="A486" s="4" t="s">
        <v>33</v>
      </c>
      <c r="B486" s="3">
        <v>6</v>
      </c>
      <c r="E486" t="str">
        <f t="shared" si="7"/>
        <v/>
      </c>
      <c r="AI486" s="68">
        <v>44341</v>
      </c>
      <c r="AK486" s="68">
        <v>44341</v>
      </c>
      <c r="AM486" s="68">
        <v>44341</v>
      </c>
      <c r="AO486" s="68">
        <v>44341</v>
      </c>
      <c r="AQ486" s="68">
        <v>44341</v>
      </c>
      <c r="AS486" s="68">
        <v>44341</v>
      </c>
      <c r="AU486" s="68">
        <v>44341</v>
      </c>
      <c r="AW486" s="68">
        <v>44341</v>
      </c>
      <c r="AY486" s="68">
        <v>44341</v>
      </c>
      <c r="BA486" s="68">
        <v>44341</v>
      </c>
      <c r="BC486" s="68">
        <v>44341</v>
      </c>
      <c r="BE486" s="68">
        <v>44341</v>
      </c>
    </row>
    <row r="487" spans="1:57">
      <c r="A487" s="4" t="s">
        <v>35</v>
      </c>
      <c r="B487" s="3">
        <v>8</v>
      </c>
      <c r="E487" t="str">
        <f t="shared" si="7"/>
        <v/>
      </c>
      <c r="AI487" s="55">
        <v>44341</v>
      </c>
      <c r="AK487" s="55">
        <v>44341</v>
      </c>
      <c r="AM487" s="55">
        <v>44341</v>
      </c>
      <c r="AO487" s="55">
        <v>44341</v>
      </c>
      <c r="AQ487" s="55">
        <v>44341</v>
      </c>
      <c r="AS487" s="55">
        <v>44341</v>
      </c>
      <c r="AU487" s="55">
        <v>44341</v>
      </c>
      <c r="AW487" s="55">
        <v>44341</v>
      </c>
      <c r="AY487" s="55">
        <v>44341</v>
      </c>
      <c r="BA487" s="55">
        <v>44341</v>
      </c>
      <c r="BC487" s="55">
        <v>44341</v>
      </c>
      <c r="BE487" s="55">
        <v>44341</v>
      </c>
    </row>
    <row r="488" spans="1:57">
      <c r="A488" s="4" t="s">
        <v>21</v>
      </c>
      <c r="B488" s="3">
        <v>10</v>
      </c>
      <c r="E488" t="str">
        <f t="shared" si="7"/>
        <v/>
      </c>
      <c r="AI488" s="68">
        <v>44341</v>
      </c>
      <c r="AK488" s="68">
        <v>44341</v>
      </c>
      <c r="AM488" s="68">
        <v>44341</v>
      </c>
      <c r="AO488" s="68">
        <v>44341</v>
      </c>
      <c r="AQ488" s="68">
        <v>44341</v>
      </c>
      <c r="AS488" s="68">
        <v>44341</v>
      </c>
      <c r="AU488" s="68">
        <v>44341</v>
      </c>
      <c r="AW488" s="68">
        <v>44341</v>
      </c>
      <c r="AY488" s="68">
        <v>44341</v>
      </c>
      <c r="BA488" s="68">
        <v>44341</v>
      </c>
      <c r="BC488" s="68">
        <v>44341</v>
      </c>
      <c r="BE488" s="68">
        <v>44341</v>
      </c>
    </row>
    <row r="489" spans="1:57">
      <c r="A489" s="4" t="s">
        <v>22</v>
      </c>
      <c r="B489" s="3">
        <v>8</v>
      </c>
      <c r="E489" t="str">
        <f t="shared" si="7"/>
        <v/>
      </c>
      <c r="AI489" s="55">
        <v>44341</v>
      </c>
      <c r="AK489" s="55">
        <v>44341</v>
      </c>
      <c r="AM489" s="55">
        <v>44341</v>
      </c>
      <c r="AO489" s="55">
        <v>44341</v>
      </c>
      <c r="AQ489" s="55">
        <v>44341</v>
      </c>
      <c r="AS489" s="55">
        <v>44341</v>
      </c>
      <c r="AU489" s="55">
        <v>44341</v>
      </c>
      <c r="AW489" s="55">
        <v>44341</v>
      </c>
      <c r="AY489" s="55">
        <v>44341</v>
      </c>
      <c r="BA489" s="55">
        <v>44341</v>
      </c>
      <c r="BC489" s="55">
        <v>44341</v>
      </c>
      <c r="BE489" s="55">
        <v>44341</v>
      </c>
    </row>
    <row r="490" spans="1:57">
      <c r="A490" s="4" t="s">
        <v>23</v>
      </c>
      <c r="B490" s="3">
        <v>6</v>
      </c>
      <c r="E490" t="str">
        <f t="shared" si="7"/>
        <v/>
      </c>
      <c r="AI490" s="68">
        <v>44341</v>
      </c>
      <c r="AK490" s="68">
        <v>44341</v>
      </c>
      <c r="AM490" s="68">
        <v>44341</v>
      </c>
      <c r="AO490" s="68">
        <v>44341</v>
      </c>
      <c r="AQ490" s="68">
        <v>44341</v>
      </c>
      <c r="AS490" s="68">
        <v>44341</v>
      </c>
      <c r="AU490" s="68">
        <v>44341</v>
      </c>
      <c r="AW490" s="68">
        <v>44341</v>
      </c>
      <c r="AY490" s="68">
        <v>44341</v>
      </c>
      <c r="BA490" s="68">
        <v>44341</v>
      </c>
      <c r="BC490" s="68">
        <v>44341</v>
      </c>
      <c r="BE490" s="68">
        <v>44341</v>
      </c>
    </row>
    <row r="491" spans="1:57">
      <c r="A491" s="4" t="s">
        <v>36</v>
      </c>
      <c r="B491" s="3">
        <v>8</v>
      </c>
      <c r="E491" t="str">
        <f t="shared" si="7"/>
        <v/>
      </c>
      <c r="AI491" s="55">
        <v>44341</v>
      </c>
      <c r="AK491" s="55">
        <v>44341</v>
      </c>
      <c r="AM491" s="55">
        <v>44341</v>
      </c>
      <c r="AO491" s="55">
        <v>44341</v>
      </c>
      <c r="AQ491" s="55">
        <v>44341</v>
      </c>
      <c r="AS491" s="55">
        <v>44341</v>
      </c>
      <c r="AU491" s="55">
        <v>44341</v>
      </c>
      <c r="AW491" s="55">
        <v>44341</v>
      </c>
      <c r="AY491" s="55">
        <v>44341</v>
      </c>
      <c r="BA491" s="55">
        <v>44341</v>
      </c>
      <c r="BC491" s="55">
        <v>44341</v>
      </c>
      <c r="BE491" s="55">
        <v>44341</v>
      </c>
    </row>
    <row r="492" spans="1:57">
      <c r="A492" s="4" t="s">
        <v>25</v>
      </c>
      <c r="B492" s="3">
        <v>5</v>
      </c>
      <c r="E492" t="str">
        <f t="shared" si="7"/>
        <v/>
      </c>
      <c r="AI492" s="68">
        <v>44341</v>
      </c>
      <c r="AK492" s="68">
        <v>44341</v>
      </c>
      <c r="AM492" s="68">
        <v>44341</v>
      </c>
      <c r="AO492" s="68">
        <v>44341</v>
      </c>
      <c r="AQ492" s="68">
        <v>44341</v>
      </c>
      <c r="AS492" s="68">
        <v>44341</v>
      </c>
      <c r="AU492" s="68">
        <v>44341</v>
      </c>
      <c r="AW492" s="68">
        <v>44341</v>
      </c>
      <c r="AY492" s="68">
        <v>44341</v>
      </c>
      <c r="BA492" s="68">
        <v>44341</v>
      </c>
      <c r="BC492" s="68">
        <v>44341</v>
      </c>
      <c r="BE492" s="68">
        <v>44341</v>
      </c>
    </row>
    <row r="493" spans="1:57">
      <c r="A493" s="4" t="s">
        <v>27</v>
      </c>
      <c r="B493" s="3">
        <v>9</v>
      </c>
      <c r="E493" t="str">
        <f t="shared" si="7"/>
        <v/>
      </c>
      <c r="AI493" s="55">
        <v>44341</v>
      </c>
      <c r="AK493" s="55">
        <v>44341</v>
      </c>
      <c r="AM493" s="55">
        <v>44341</v>
      </c>
      <c r="AO493" s="55">
        <v>44341</v>
      </c>
      <c r="AQ493" s="55">
        <v>44341</v>
      </c>
      <c r="AS493" s="55">
        <v>44341</v>
      </c>
      <c r="AU493" s="55">
        <v>44341</v>
      </c>
      <c r="AW493" s="55">
        <v>44341</v>
      </c>
      <c r="AY493" s="55">
        <v>44341</v>
      </c>
      <c r="BA493" s="55">
        <v>44341</v>
      </c>
      <c r="BC493" s="55">
        <v>44341</v>
      </c>
      <c r="BE493" s="55">
        <v>44341</v>
      </c>
    </row>
    <row r="494" spans="1:57">
      <c r="A494" s="4" t="s">
        <v>41</v>
      </c>
      <c r="B494" s="3">
        <v>11</v>
      </c>
      <c r="E494" t="str">
        <f t="shared" si="7"/>
        <v/>
      </c>
      <c r="AI494" s="68">
        <v>44341</v>
      </c>
      <c r="AK494" s="68">
        <v>44341</v>
      </c>
      <c r="AM494" s="68">
        <v>44341</v>
      </c>
      <c r="AO494" s="68">
        <v>44341</v>
      </c>
      <c r="AQ494" s="68">
        <v>44341</v>
      </c>
      <c r="AS494" s="68">
        <v>44341</v>
      </c>
      <c r="AU494" s="68">
        <v>44341</v>
      </c>
      <c r="AW494" s="68">
        <v>44341</v>
      </c>
      <c r="AY494" s="68">
        <v>44341</v>
      </c>
      <c r="BA494" s="68">
        <v>44341</v>
      </c>
      <c r="BC494" s="68">
        <v>44341</v>
      </c>
      <c r="BE494" s="68">
        <v>44341</v>
      </c>
    </row>
    <row r="495" spans="1:57">
      <c r="A495" s="4" t="s">
        <v>32</v>
      </c>
      <c r="B495" s="3">
        <v>12</v>
      </c>
      <c r="E495" t="str">
        <f t="shared" si="7"/>
        <v/>
      </c>
      <c r="AI495" s="55">
        <v>44341</v>
      </c>
      <c r="AK495" s="55">
        <v>44341</v>
      </c>
      <c r="AM495" s="55">
        <v>44341</v>
      </c>
      <c r="AO495" s="55">
        <v>44341</v>
      </c>
      <c r="AQ495" s="55">
        <v>44341</v>
      </c>
      <c r="AS495" s="55">
        <v>44341</v>
      </c>
      <c r="AU495" s="55">
        <v>44341</v>
      </c>
      <c r="AW495" s="55">
        <v>44341</v>
      </c>
      <c r="AY495" s="55">
        <v>44341</v>
      </c>
      <c r="BA495" s="55">
        <v>44341</v>
      </c>
      <c r="BC495" s="55">
        <v>44341</v>
      </c>
      <c r="BE495" s="55">
        <v>44341</v>
      </c>
    </row>
    <row r="496" spans="1:57">
      <c r="A496" s="4" t="s">
        <v>16</v>
      </c>
      <c r="B496" s="3">
        <v>18</v>
      </c>
      <c r="E496">
        <f t="shared" si="7"/>
        <v>18</v>
      </c>
      <c r="AI496" s="68">
        <v>44341</v>
      </c>
      <c r="AK496" s="68">
        <v>44341</v>
      </c>
      <c r="AM496" s="68">
        <v>44341</v>
      </c>
      <c r="AO496" s="68">
        <v>44341</v>
      </c>
      <c r="AQ496" s="68">
        <v>44341</v>
      </c>
      <c r="AS496" s="68">
        <v>44341</v>
      </c>
      <c r="AU496" s="68">
        <v>44341</v>
      </c>
      <c r="AW496" s="68">
        <v>44341</v>
      </c>
      <c r="AY496" s="68">
        <v>44341</v>
      </c>
      <c r="BA496" s="68">
        <v>44341</v>
      </c>
      <c r="BC496" s="68">
        <v>44341</v>
      </c>
      <c r="BE496" s="68">
        <v>44341</v>
      </c>
    </row>
    <row r="497" spans="1:57">
      <c r="A497" s="4" t="s">
        <v>18</v>
      </c>
      <c r="B497" s="3">
        <v>9</v>
      </c>
      <c r="E497" t="str">
        <f t="shared" si="7"/>
        <v/>
      </c>
      <c r="AI497" s="55">
        <v>44341</v>
      </c>
      <c r="AK497" s="55">
        <v>44341</v>
      </c>
      <c r="AM497" s="55">
        <v>44341</v>
      </c>
      <c r="AO497" s="55">
        <v>44341</v>
      </c>
      <c r="AQ497" s="55">
        <v>44341</v>
      </c>
      <c r="AS497" s="55">
        <v>44341</v>
      </c>
      <c r="AU497" s="55">
        <v>44341</v>
      </c>
      <c r="AW497" s="55">
        <v>44341</v>
      </c>
      <c r="AY497" s="55">
        <v>44341</v>
      </c>
      <c r="BA497" s="55">
        <v>44341</v>
      </c>
      <c r="BC497" s="55">
        <v>44341</v>
      </c>
      <c r="BE497" s="55">
        <v>44341</v>
      </c>
    </row>
    <row r="498" spans="1:57">
      <c r="A498" s="4" t="s">
        <v>20</v>
      </c>
      <c r="B498" s="3">
        <v>18</v>
      </c>
      <c r="E498" t="str">
        <f t="shared" si="7"/>
        <v/>
      </c>
      <c r="AI498" s="68">
        <v>44341</v>
      </c>
      <c r="AK498" s="68">
        <v>44341</v>
      </c>
      <c r="AM498" s="68">
        <v>44341</v>
      </c>
      <c r="AO498" s="68">
        <v>44341</v>
      </c>
      <c r="AQ498" s="68">
        <v>44341</v>
      </c>
      <c r="AS498" s="68">
        <v>44341</v>
      </c>
      <c r="AU498" s="68">
        <v>44341</v>
      </c>
      <c r="AW498" s="68">
        <v>44341</v>
      </c>
      <c r="AY498" s="68">
        <v>44341</v>
      </c>
      <c r="BA498" s="68">
        <v>44341</v>
      </c>
      <c r="BC498" s="68">
        <v>44341</v>
      </c>
      <c r="BE498" s="68">
        <v>44341</v>
      </c>
    </row>
    <row r="499" spans="1:57">
      <c r="A499" s="4" t="s">
        <v>33</v>
      </c>
      <c r="B499" s="3">
        <v>13</v>
      </c>
      <c r="E499" t="str">
        <f t="shared" si="7"/>
        <v/>
      </c>
      <c r="AI499" s="55">
        <v>44341</v>
      </c>
      <c r="AK499" s="55">
        <v>44341</v>
      </c>
      <c r="AM499" s="55">
        <v>44341</v>
      </c>
      <c r="AO499" s="55">
        <v>44341</v>
      </c>
      <c r="AQ499" s="55">
        <v>44341</v>
      </c>
      <c r="AS499" s="55">
        <v>44341</v>
      </c>
      <c r="AU499" s="55">
        <v>44341</v>
      </c>
      <c r="AW499" s="55">
        <v>44341</v>
      </c>
      <c r="AY499" s="55">
        <v>44341</v>
      </c>
      <c r="BA499" s="55">
        <v>44341</v>
      </c>
      <c r="BC499" s="55">
        <v>44341</v>
      </c>
      <c r="BE499" s="55">
        <v>44341</v>
      </c>
    </row>
    <row r="500" spans="1:57">
      <c r="A500" s="4" t="s">
        <v>35</v>
      </c>
      <c r="B500" s="3">
        <v>14</v>
      </c>
      <c r="E500" t="str">
        <f t="shared" si="7"/>
        <v/>
      </c>
      <c r="AI500" s="68">
        <v>44341</v>
      </c>
      <c r="AK500" s="68">
        <v>44341</v>
      </c>
      <c r="AM500" s="68">
        <v>44341</v>
      </c>
      <c r="AO500" s="68">
        <v>44341</v>
      </c>
      <c r="AQ500" s="68">
        <v>44341</v>
      </c>
      <c r="AS500" s="68">
        <v>44341</v>
      </c>
      <c r="AU500" s="68">
        <v>44341</v>
      </c>
      <c r="AW500" s="68">
        <v>44341</v>
      </c>
      <c r="AY500" s="68">
        <v>44341</v>
      </c>
      <c r="BA500" s="68">
        <v>44341</v>
      </c>
      <c r="BC500" s="68">
        <v>44341</v>
      </c>
      <c r="BE500" s="68">
        <v>44341</v>
      </c>
    </row>
    <row r="501" spans="1:57">
      <c r="A501" s="4" t="s">
        <v>21</v>
      </c>
      <c r="B501" s="3">
        <v>23</v>
      </c>
      <c r="E501" t="str">
        <f t="shared" si="7"/>
        <v/>
      </c>
      <c r="AI501" s="55">
        <v>44341</v>
      </c>
      <c r="AK501" s="55">
        <v>44341</v>
      </c>
      <c r="AM501" s="55">
        <v>44341</v>
      </c>
      <c r="AO501" s="55">
        <v>44341</v>
      </c>
      <c r="AQ501" s="55">
        <v>44341</v>
      </c>
      <c r="AS501" s="55">
        <v>44341</v>
      </c>
      <c r="AU501" s="55">
        <v>44341</v>
      </c>
      <c r="AW501" s="55">
        <v>44341</v>
      </c>
      <c r="AY501" s="55">
        <v>44341</v>
      </c>
      <c r="BA501" s="55">
        <v>44341</v>
      </c>
      <c r="BC501" s="55">
        <v>44341</v>
      </c>
      <c r="BE501" s="55">
        <v>44341</v>
      </c>
    </row>
    <row r="502" spans="1:57">
      <c r="A502" s="4" t="s">
        <v>22</v>
      </c>
      <c r="B502" s="3">
        <v>18</v>
      </c>
      <c r="E502" t="str">
        <f t="shared" si="7"/>
        <v/>
      </c>
      <c r="AI502" s="68">
        <v>44341</v>
      </c>
      <c r="AK502" s="68">
        <v>44341</v>
      </c>
      <c r="AM502" s="68">
        <v>44341</v>
      </c>
      <c r="AO502" s="68">
        <v>44341</v>
      </c>
      <c r="AQ502" s="68">
        <v>44341</v>
      </c>
      <c r="AS502" s="68">
        <v>44341</v>
      </c>
      <c r="AU502" s="68">
        <v>44341</v>
      </c>
      <c r="AW502" s="68">
        <v>44341</v>
      </c>
      <c r="AY502" s="68">
        <v>44341</v>
      </c>
      <c r="BA502" s="68">
        <v>44341</v>
      </c>
      <c r="BC502" s="68">
        <v>44341</v>
      </c>
      <c r="BE502" s="68">
        <v>44341</v>
      </c>
    </row>
    <row r="503" spans="1:57">
      <c r="A503" s="4" t="s">
        <v>23</v>
      </c>
      <c r="B503" s="3">
        <v>21</v>
      </c>
      <c r="E503" t="str">
        <f t="shared" si="7"/>
        <v/>
      </c>
      <c r="AI503" s="55">
        <v>44341</v>
      </c>
      <c r="AK503" s="55">
        <v>44341</v>
      </c>
      <c r="AM503" s="55">
        <v>44341</v>
      </c>
      <c r="AO503" s="55">
        <v>44341</v>
      </c>
      <c r="AQ503" s="55">
        <v>44341</v>
      </c>
      <c r="AS503" s="55">
        <v>44341</v>
      </c>
      <c r="AU503" s="55">
        <v>44341</v>
      </c>
      <c r="AW503" s="55">
        <v>44341</v>
      </c>
      <c r="AY503" s="55">
        <v>44341</v>
      </c>
      <c r="BA503" s="55">
        <v>44341</v>
      </c>
      <c r="BC503" s="55">
        <v>44341</v>
      </c>
      <c r="BE503" s="55">
        <v>44341</v>
      </c>
    </row>
    <row r="504" spans="1:57">
      <c r="A504" s="4" t="s">
        <v>42</v>
      </c>
      <c r="B504" s="3">
        <v>9</v>
      </c>
      <c r="E504" t="str">
        <f t="shared" si="7"/>
        <v/>
      </c>
      <c r="AI504" s="68">
        <v>44341</v>
      </c>
      <c r="AK504" s="68">
        <v>44341</v>
      </c>
      <c r="AM504" s="68">
        <v>44341</v>
      </c>
      <c r="AO504" s="68">
        <v>44341</v>
      </c>
      <c r="AQ504" s="68">
        <v>44341</v>
      </c>
      <c r="AS504" s="68">
        <v>44341</v>
      </c>
      <c r="AU504" s="68">
        <v>44341</v>
      </c>
      <c r="AW504" s="68">
        <v>44341</v>
      </c>
      <c r="AY504" s="68">
        <v>44341</v>
      </c>
      <c r="BA504" s="68">
        <v>44341</v>
      </c>
      <c r="BC504" s="68">
        <v>44341</v>
      </c>
      <c r="BE504" s="68">
        <v>44341</v>
      </c>
    </row>
    <row r="505" spans="1:57">
      <c r="A505" s="4" t="s">
        <v>25</v>
      </c>
      <c r="B505" s="3">
        <v>11</v>
      </c>
      <c r="E505" t="str">
        <f t="shared" si="7"/>
        <v/>
      </c>
      <c r="AI505" s="55">
        <v>44341</v>
      </c>
      <c r="AK505" s="55">
        <v>44341</v>
      </c>
      <c r="AM505" s="55">
        <v>44341</v>
      </c>
      <c r="AO505" s="55">
        <v>44341</v>
      </c>
      <c r="AQ505" s="55">
        <v>44341</v>
      </c>
      <c r="AS505" s="55">
        <v>44341</v>
      </c>
      <c r="AU505" s="55">
        <v>44341</v>
      </c>
      <c r="AW505" s="55">
        <v>44341</v>
      </c>
      <c r="AY505" s="55">
        <v>44341</v>
      </c>
      <c r="BA505" s="55">
        <v>44341</v>
      </c>
      <c r="BC505" s="55">
        <v>44341</v>
      </c>
      <c r="BE505" s="55">
        <v>44341</v>
      </c>
    </row>
    <row r="506" spans="1:57">
      <c r="A506" s="4" t="s">
        <v>43</v>
      </c>
      <c r="B506" s="3">
        <v>14</v>
      </c>
      <c r="E506" t="str">
        <f t="shared" si="7"/>
        <v/>
      </c>
      <c r="AI506" s="68">
        <v>44341</v>
      </c>
      <c r="AK506" s="68">
        <v>44341</v>
      </c>
      <c r="AM506" s="68">
        <v>44341</v>
      </c>
      <c r="AO506" s="68">
        <v>44341</v>
      </c>
      <c r="AQ506" s="68">
        <v>44341</v>
      </c>
      <c r="AS506" s="68">
        <v>44341</v>
      </c>
      <c r="AU506" s="68">
        <v>44341</v>
      </c>
      <c r="AW506" s="68">
        <v>44341</v>
      </c>
      <c r="AY506" s="68">
        <v>44341</v>
      </c>
      <c r="BA506" s="68">
        <v>44341</v>
      </c>
      <c r="BC506" s="68">
        <v>44341</v>
      </c>
      <c r="BE506" s="68">
        <v>44341</v>
      </c>
    </row>
    <row r="507" spans="1:57">
      <c r="A507" s="4" t="s">
        <v>26</v>
      </c>
      <c r="B507" s="3">
        <v>15</v>
      </c>
      <c r="E507" t="str">
        <f t="shared" si="7"/>
        <v/>
      </c>
      <c r="AI507" s="55">
        <v>44341</v>
      </c>
      <c r="AK507" s="55">
        <v>44341</v>
      </c>
      <c r="AM507" s="55">
        <v>44341</v>
      </c>
      <c r="AO507" s="55">
        <v>44341</v>
      </c>
      <c r="AQ507" s="55">
        <v>44341</v>
      </c>
      <c r="AS507" s="55">
        <v>44341</v>
      </c>
      <c r="AU507" s="55">
        <v>44341</v>
      </c>
      <c r="AW507" s="55">
        <v>44341</v>
      </c>
      <c r="AY507" s="55">
        <v>44341</v>
      </c>
      <c r="BA507" s="55">
        <v>44341</v>
      </c>
      <c r="BC507" s="55">
        <v>44341</v>
      </c>
      <c r="BE507" s="55">
        <v>44341</v>
      </c>
    </row>
    <row r="508" spans="1:57">
      <c r="A508" s="4" t="s">
        <v>44</v>
      </c>
      <c r="B508" s="3">
        <v>15</v>
      </c>
      <c r="E508" t="str">
        <f t="shared" si="7"/>
        <v/>
      </c>
      <c r="AI508" s="68">
        <v>44341</v>
      </c>
      <c r="AK508" s="68">
        <v>44341</v>
      </c>
      <c r="AM508" s="68">
        <v>44341</v>
      </c>
      <c r="AO508" s="68">
        <v>44341</v>
      </c>
      <c r="AQ508" s="68">
        <v>44341</v>
      </c>
      <c r="AS508" s="68">
        <v>44341</v>
      </c>
      <c r="AU508" s="68">
        <v>44341</v>
      </c>
      <c r="AW508" s="68">
        <v>44341</v>
      </c>
      <c r="AY508" s="68">
        <v>44341</v>
      </c>
      <c r="BA508" s="68">
        <v>44341</v>
      </c>
      <c r="BC508" s="68">
        <v>44341</v>
      </c>
      <c r="BE508" s="68">
        <v>44341</v>
      </c>
    </row>
    <row r="509" spans="1:57">
      <c r="A509" s="4" t="s">
        <v>37</v>
      </c>
      <c r="B509" s="3">
        <v>13</v>
      </c>
      <c r="E509" t="str">
        <f t="shared" si="7"/>
        <v/>
      </c>
      <c r="AI509" s="55">
        <v>44341</v>
      </c>
      <c r="AK509" s="55">
        <v>44341</v>
      </c>
      <c r="AM509" s="55">
        <v>44341</v>
      </c>
      <c r="AO509" s="55">
        <v>44341</v>
      </c>
      <c r="AQ509" s="55">
        <v>44341</v>
      </c>
      <c r="AS509" s="55">
        <v>44341</v>
      </c>
      <c r="AU509" s="55">
        <v>44341</v>
      </c>
      <c r="AW509" s="55">
        <v>44341</v>
      </c>
      <c r="AY509" s="55">
        <v>44341</v>
      </c>
      <c r="BA509" s="55">
        <v>44341</v>
      </c>
      <c r="BC509" s="55">
        <v>44341</v>
      </c>
      <c r="BE509" s="55">
        <v>44341</v>
      </c>
    </row>
    <row r="510" spans="1:57">
      <c r="A510" s="4" t="s">
        <v>32</v>
      </c>
      <c r="B510" s="3">
        <v>10</v>
      </c>
      <c r="E510" t="str">
        <f t="shared" si="7"/>
        <v/>
      </c>
      <c r="AI510" s="68">
        <v>44341</v>
      </c>
      <c r="AK510" s="68">
        <v>44341</v>
      </c>
      <c r="AM510" s="68">
        <v>44341</v>
      </c>
      <c r="AO510" s="68">
        <v>44341</v>
      </c>
      <c r="AQ510" s="68">
        <v>44341</v>
      </c>
      <c r="AS510" s="68">
        <v>44341</v>
      </c>
      <c r="AU510" s="68">
        <v>44341</v>
      </c>
      <c r="AW510" s="68">
        <v>44341</v>
      </c>
      <c r="AY510" s="68">
        <v>44341</v>
      </c>
      <c r="BA510" s="68">
        <v>44341</v>
      </c>
      <c r="BC510" s="68">
        <v>44341</v>
      </c>
      <c r="BE510" s="68">
        <v>44341</v>
      </c>
    </row>
    <row r="511" spans="1:57">
      <c r="A511" s="4" t="s">
        <v>16</v>
      </c>
      <c r="B511" s="3">
        <v>6</v>
      </c>
      <c r="E511">
        <f t="shared" si="7"/>
        <v>6</v>
      </c>
      <c r="AI511" s="55">
        <v>44343</v>
      </c>
      <c r="AK511" s="55">
        <v>44343</v>
      </c>
      <c r="AM511" s="55">
        <v>44343</v>
      </c>
      <c r="AO511" s="55">
        <v>44343</v>
      </c>
      <c r="AQ511" s="55">
        <v>44343</v>
      </c>
      <c r="AS511" s="55">
        <v>44343</v>
      </c>
      <c r="AU511" s="55">
        <v>44343</v>
      </c>
      <c r="AW511" s="55">
        <v>44343</v>
      </c>
      <c r="AY511" s="55">
        <v>44343</v>
      </c>
      <c r="BA511" s="55">
        <v>44343</v>
      </c>
      <c r="BC511" s="55">
        <v>44343</v>
      </c>
      <c r="BE511" s="55">
        <v>44343</v>
      </c>
    </row>
    <row r="512" spans="1:57">
      <c r="A512" s="4" t="s">
        <v>19</v>
      </c>
      <c r="B512" s="3">
        <v>15</v>
      </c>
      <c r="E512" t="str">
        <f t="shared" si="7"/>
        <v/>
      </c>
      <c r="AI512" s="68">
        <v>44343</v>
      </c>
      <c r="AK512" s="68">
        <v>44343</v>
      </c>
      <c r="AM512" s="68">
        <v>44343</v>
      </c>
      <c r="AO512" s="68">
        <v>44343</v>
      </c>
      <c r="AQ512" s="68">
        <v>44343</v>
      </c>
      <c r="AS512" s="68">
        <v>44343</v>
      </c>
      <c r="AU512" s="68">
        <v>44343</v>
      </c>
      <c r="AW512" s="68">
        <v>44343</v>
      </c>
      <c r="AY512" s="68">
        <v>44343</v>
      </c>
      <c r="BA512" s="68">
        <v>44343</v>
      </c>
      <c r="BC512" s="68">
        <v>44343</v>
      </c>
      <c r="BE512" s="68">
        <v>44343</v>
      </c>
    </row>
    <row r="513" spans="1:57">
      <c r="A513" s="4" t="s">
        <v>33</v>
      </c>
      <c r="B513" s="3">
        <v>7</v>
      </c>
      <c r="E513" t="str">
        <f t="shared" si="7"/>
        <v/>
      </c>
      <c r="AI513" s="55">
        <v>44343</v>
      </c>
      <c r="AK513" s="55">
        <v>44343</v>
      </c>
      <c r="AM513" s="55">
        <v>44343</v>
      </c>
      <c r="AO513" s="55">
        <v>44343</v>
      </c>
      <c r="AQ513" s="55">
        <v>44343</v>
      </c>
      <c r="AS513" s="55">
        <v>44343</v>
      </c>
      <c r="AU513" s="55">
        <v>44343</v>
      </c>
      <c r="AW513" s="55">
        <v>44343</v>
      </c>
      <c r="AY513" s="55">
        <v>44343</v>
      </c>
      <c r="BA513" s="55">
        <v>44343</v>
      </c>
      <c r="BC513" s="55">
        <v>44343</v>
      </c>
      <c r="BE513" s="55">
        <v>44343</v>
      </c>
    </row>
    <row r="514" spans="1:57">
      <c r="A514" s="4" t="s">
        <v>22</v>
      </c>
      <c r="B514" s="3">
        <v>17</v>
      </c>
      <c r="E514" t="str">
        <f t="shared" ref="E514:E577" si="8">IF(A514=E$1, B514, "")</f>
        <v/>
      </c>
      <c r="AI514" s="68">
        <v>44343</v>
      </c>
      <c r="AK514" s="68">
        <v>44343</v>
      </c>
      <c r="AM514" s="68">
        <v>44343</v>
      </c>
      <c r="AO514" s="68">
        <v>44343</v>
      </c>
      <c r="AQ514" s="68">
        <v>44343</v>
      </c>
      <c r="AS514" s="68">
        <v>44343</v>
      </c>
      <c r="AU514" s="68">
        <v>44343</v>
      </c>
      <c r="AW514" s="68">
        <v>44343</v>
      </c>
      <c r="AY514" s="68">
        <v>44343</v>
      </c>
      <c r="BA514" s="68">
        <v>44343</v>
      </c>
      <c r="BC514" s="68">
        <v>44343</v>
      </c>
      <c r="BE514" s="68">
        <v>44343</v>
      </c>
    </row>
    <row r="515" spans="1:57">
      <c r="A515" s="4" t="s">
        <v>23</v>
      </c>
      <c r="B515" s="3">
        <v>15</v>
      </c>
      <c r="E515" t="str">
        <f t="shared" si="8"/>
        <v/>
      </c>
      <c r="AI515" s="55">
        <v>44343</v>
      </c>
      <c r="AK515" s="55">
        <v>44343</v>
      </c>
      <c r="AM515" s="55">
        <v>44343</v>
      </c>
      <c r="AO515" s="55">
        <v>44343</v>
      </c>
      <c r="AQ515" s="55">
        <v>44343</v>
      </c>
      <c r="AS515" s="55">
        <v>44343</v>
      </c>
      <c r="AU515" s="55">
        <v>44343</v>
      </c>
      <c r="AW515" s="55">
        <v>44343</v>
      </c>
      <c r="AY515" s="55">
        <v>44343</v>
      </c>
      <c r="BA515" s="55">
        <v>44343</v>
      </c>
      <c r="BC515" s="55">
        <v>44343</v>
      </c>
      <c r="BE515" s="55">
        <v>44343</v>
      </c>
    </row>
    <row r="516" spans="1:57">
      <c r="A516" s="4" t="s">
        <v>36</v>
      </c>
      <c r="B516" s="3">
        <v>16</v>
      </c>
      <c r="E516" t="str">
        <f t="shared" si="8"/>
        <v/>
      </c>
      <c r="AI516" s="68">
        <v>44343</v>
      </c>
      <c r="AK516" s="68">
        <v>44343</v>
      </c>
      <c r="AM516" s="68">
        <v>44343</v>
      </c>
      <c r="AO516" s="68">
        <v>44343</v>
      </c>
      <c r="AQ516" s="68">
        <v>44343</v>
      </c>
      <c r="AS516" s="68">
        <v>44343</v>
      </c>
      <c r="AU516" s="68">
        <v>44343</v>
      </c>
      <c r="AW516" s="68">
        <v>44343</v>
      </c>
      <c r="AY516" s="68">
        <v>44343</v>
      </c>
      <c r="BA516" s="68">
        <v>44343</v>
      </c>
      <c r="BC516" s="68">
        <v>44343</v>
      </c>
      <c r="BE516" s="68">
        <v>44343</v>
      </c>
    </row>
    <row r="517" spans="1:57">
      <c r="A517" s="4" t="s">
        <v>25</v>
      </c>
      <c r="B517" s="3">
        <v>17</v>
      </c>
      <c r="E517" t="str">
        <f t="shared" si="8"/>
        <v/>
      </c>
      <c r="AI517" s="55">
        <v>44343</v>
      </c>
      <c r="AK517" s="55">
        <v>44343</v>
      </c>
      <c r="AM517" s="55">
        <v>44343</v>
      </c>
      <c r="AO517" s="55">
        <v>44343</v>
      </c>
      <c r="AQ517" s="55">
        <v>44343</v>
      </c>
      <c r="AS517" s="55">
        <v>44343</v>
      </c>
      <c r="AU517" s="55">
        <v>44343</v>
      </c>
      <c r="AW517" s="55">
        <v>44343</v>
      </c>
      <c r="AY517" s="55">
        <v>44343</v>
      </c>
      <c r="BA517" s="55">
        <v>44343</v>
      </c>
      <c r="BC517" s="55">
        <v>44343</v>
      </c>
      <c r="BE517" s="55">
        <v>44343</v>
      </c>
    </row>
    <row r="518" spans="1:57">
      <c r="A518" s="4" t="s">
        <v>27</v>
      </c>
      <c r="B518" s="3">
        <v>8</v>
      </c>
      <c r="E518" t="str">
        <f t="shared" si="8"/>
        <v/>
      </c>
      <c r="AI518" s="68">
        <v>44343</v>
      </c>
      <c r="AK518" s="68">
        <v>44343</v>
      </c>
      <c r="AM518" s="68">
        <v>44343</v>
      </c>
      <c r="AO518" s="68">
        <v>44343</v>
      </c>
      <c r="AQ518" s="68">
        <v>44343</v>
      </c>
      <c r="AS518" s="68">
        <v>44343</v>
      </c>
      <c r="AU518" s="68">
        <v>44343</v>
      </c>
      <c r="AW518" s="68">
        <v>44343</v>
      </c>
      <c r="AY518" s="68">
        <v>44343</v>
      </c>
      <c r="BA518" s="68">
        <v>44343</v>
      </c>
      <c r="BC518" s="68">
        <v>44343</v>
      </c>
      <c r="BE518" s="68">
        <v>44343</v>
      </c>
    </row>
    <row r="519" spans="1:57">
      <c r="A519" s="4" t="s">
        <v>32</v>
      </c>
      <c r="B519" s="3">
        <v>2</v>
      </c>
      <c r="E519" t="str">
        <f t="shared" si="8"/>
        <v/>
      </c>
      <c r="AI519" s="55">
        <v>44343</v>
      </c>
      <c r="AK519" s="55">
        <v>44343</v>
      </c>
      <c r="AM519" s="55">
        <v>44343</v>
      </c>
      <c r="AO519" s="55">
        <v>44343</v>
      </c>
      <c r="AQ519" s="55">
        <v>44343</v>
      </c>
      <c r="AS519" s="55">
        <v>44343</v>
      </c>
      <c r="AU519" s="55">
        <v>44343</v>
      </c>
      <c r="AW519" s="55">
        <v>44343</v>
      </c>
      <c r="AY519" s="55">
        <v>44343</v>
      </c>
      <c r="BA519" s="55">
        <v>44343</v>
      </c>
      <c r="BC519" s="55">
        <v>44343</v>
      </c>
      <c r="BE519" s="55">
        <v>44343</v>
      </c>
    </row>
    <row r="520" spans="1:57">
      <c r="A520" s="4" t="s">
        <v>16</v>
      </c>
      <c r="B520" s="3">
        <v>1</v>
      </c>
      <c r="E520">
        <f t="shared" si="8"/>
        <v>1</v>
      </c>
      <c r="AI520" s="68">
        <v>44343</v>
      </c>
      <c r="AK520" s="68">
        <v>44343</v>
      </c>
      <c r="AM520" s="68">
        <v>44343</v>
      </c>
      <c r="AO520" s="68">
        <v>44343</v>
      </c>
      <c r="AQ520" s="68">
        <v>44343</v>
      </c>
      <c r="AS520" s="68">
        <v>44343</v>
      </c>
      <c r="AU520" s="68">
        <v>44343</v>
      </c>
      <c r="AW520" s="68">
        <v>44343</v>
      </c>
      <c r="AY520" s="68">
        <v>44343</v>
      </c>
      <c r="BA520" s="68">
        <v>44343</v>
      </c>
      <c r="BC520" s="68">
        <v>44343</v>
      </c>
      <c r="BE520" s="68">
        <v>44343</v>
      </c>
    </row>
    <row r="521" spans="1:57">
      <c r="A521" s="4" t="s">
        <v>19</v>
      </c>
      <c r="B521" s="3">
        <v>2</v>
      </c>
      <c r="E521" t="str">
        <f t="shared" si="8"/>
        <v/>
      </c>
      <c r="AI521" s="55">
        <v>44343</v>
      </c>
      <c r="AK521" s="55">
        <v>44343</v>
      </c>
      <c r="AM521" s="55">
        <v>44343</v>
      </c>
      <c r="AO521" s="55">
        <v>44343</v>
      </c>
      <c r="AQ521" s="55">
        <v>44343</v>
      </c>
      <c r="AS521" s="55">
        <v>44343</v>
      </c>
      <c r="AU521" s="55">
        <v>44343</v>
      </c>
      <c r="AW521" s="55">
        <v>44343</v>
      </c>
      <c r="AY521" s="55">
        <v>44343</v>
      </c>
      <c r="BA521" s="55">
        <v>44343</v>
      </c>
      <c r="BC521" s="55">
        <v>44343</v>
      </c>
      <c r="BE521" s="55">
        <v>44343</v>
      </c>
    </row>
    <row r="522" spans="1:57">
      <c r="A522" s="4" t="s">
        <v>20</v>
      </c>
      <c r="B522" s="3">
        <v>3</v>
      </c>
      <c r="E522" t="str">
        <f t="shared" si="8"/>
        <v/>
      </c>
      <c r="AI522" s="68">
        <v>44343</v>
      </c>
      <c r="AK522" s="68">
        <v>44343</v>
      </c>
      <c r="AM522" s="68">
        <v>44343</v>
      </c>
      <c r="AO522" s="68">
        <v>44343</v>
      </c>
      <c r="AQ522" s="68">
        <v>44343</v>
      </c>
      <c r="AS522" s="68">
        <v>44343</v>
      </c>
      <c r="AU522" s="68">
        <v>44343</v>
      </c>
      <c r="AW522" s="68">
        <v>44343</v>
      </c>
      <c r="AY522" s="68">
        <v>44343</v>
      </c>
      <c r="BA522" s="68">
        <v>44343</v>
      </c>
      <c r="BC522" s="68">
        <v>44343</v>
      </c>
      <c r="BE522" s="68">
        <v>44343</v>
      </c>
    </row>
    <row r="523" spans="1:57">
      <c r="A523" s="4" t="s">
        <v>21</v>
      </c>
      <c r="B523" s="3">
        <v>1</v>
      </c>
      <c r="E523" t="str">
        <f t="shared" si="8"/>
        <v/>
      </c>
      <c r="AI523" s="55">
        <v>44343</v>
      </c>
      <c r="AK523" s="55">
        <v>44343</v>
      </c>
      <c r="AM523" s="55">
        <v>44343</v>
      </c>
      <c r="AO523" s="55">
        <v>44343</v>
      </c>
      <c r="AQ523" s="55">
        <v>44343</v>
      </c>
      <c r="AS523" s="55">
        <v>44343</v>
      </c>
      <c r="AU523" s="55">
        <v>44343</v>
      </c>
      <c r="AW523" s="55">
        <v>44343</v>
      </c>
      <c r="AY523" s="55">
        <v>44343</v>
      </c>
      <c r="BA523" s="55">
        <v>44343</v>
      </c>
      <c r="BC523" s="55">
        <v>44343</v>
      </c>
      <c r="BE523" s="55">
        <v>44343</v>
      </c>
    </row>
    <row r="524" spans="1:57">
      <c r="A524" s="4" t="s">
        <v>22</v>
      </c>
      <c r="B524" s="3">
        <v>2</v>
      </c>
      <c r="E524" t="str">
        <f t="shared" si="8"/>
        <v/>
      </c>
      <c r="AI524" s="68">
        <v>44343</v>
      </c>
      <c r="AK524" s="68">
        <v>44343</v>
      </c>
      <c r="AM524" s="68">
        <v>44343</v>
      </c>
      <c r="AO524" s="68">
        <v>44343</v>
      </c>
      <c r="AQ524" s="68">
        <v>44343</v>
      </c>
      <c r="AS524" s="68">
        <v>44343</v>
      </c>
      <c r="AU524" s="68">
        <v>44343</v>
      </c>
      <c r="AW524" s="68">
        <v>44343</v>
      </c>
      <c r="AY524" s="68">
        <v>44343</v>
      </c>
      <c r="BA524" s="68">
        <v>44343</v>
      </c>
      <c r="BC524" s="68">
        <v>44343</v>
      </c>
      <c r="BE524" s="68">
        <v>44343</v>
      </c>
    </row>
    <row r="525" spans="1:57">
      <c r="A525" s="4" t="s">
        <v>23</v>
      </c>
      <c r="B525" s="3">
        <v>1</v>
      </c>
      <c r="E525" t="str">
        <f t="shared" si="8"/>
        <v/>
      </c>
      <c r="AI525" s="55">
        <v>44379</v>
      </c>
      <c r="AK525" s="55">
        <v>44379</v>
      </c>
      <c r="AM525" s="55">
        <v>44379</v>
      </c>
      <c r="AO525" s="55">
        <v>44379</v>
      </c>
      <c r="AQ525" s="55">
        <v>44379</v>
      </c>
      <c r="AS525" s="55">
        <v>44379</v>
      </c>
      <c r="AU525" s="55">
        <v>44379</v>
      </c>
      <c r="AW525" s="55">
        <v>44379</v>
      </c>
      <c r="AY525" s="55">
        <v>44379</v>
      </c>
      <c r="BA525" s="55">
        <v>44379</v>
      </c>
      <c r="BC525" s="55">
        <v>44379</v>
      </c>
      <c r="BE525" s="55">
        <v>44379</v>
      </c>
    </row>
    <row r="526" spans="1:57">
      <c r="A526" s="4" t="s">
        <v>42</v>
      </c>
      <c r="B526" s="3">
        <v>2</v>
      </c>
      <c r="E526" t="str">
        <f t="shared" si="8"/>
        <v/>
      </c>
      <c r="AI526" s="68">
        <v>44379</v>
      </c>
      <c r="AK526" s="68">
        <v>44379</v>
      </c>
      <c r="AM526" s="68">
        <v>44379</v>
      </c>
      <c r="AO526" s="68">
        <v>44379</v>
      </c>
      <c r="AQ526" s="68">
        <v>44379</v>
      </c>
      <c r="AS526" s="68">
        <v>44379</v>
      </c>
      <c r="AU526" s="68">
        <v>44379</v>
      </c>
      <c r="AW526" s="68">
        <v>44379</v>
      </c>
      <c r="AY526" s="68">
        <v>44379</v>
      </c>
      <c r="BA526" s="68">
        <v>44379</v>
      </c>
      <c r="BC526" s="68">
        <v>44379</v>
      </c>
      <c r="BE526" s="68">
        <v>44379</v>
      </c>
    </row>
    <row r="527" spans="1:57">
      <c r="A527" s="4" t="s">
        <v>44</v>
      </c>
      <c r="B527" s="3">
        <v>4</v>
      </c>
      <c r="E527" t="str">
        <f t="shared" si="8"/>
        <v/>
      </c>
      <c r="AI527" s="55">
        <v>44379</v>
      </c>
      <c r="AK527" s="55">
        <v>44379</v>
      </c>
      <c r="AM527" s="55">
        <v>44379</v>
      </c>
      <c r="AO527" s="55">
        <v>44379</v>
      </c>
      <c r="AQ527" s="55">
        <v>44379</v>
      </c>
      <c r="AS527" s="55">
        <v>44379</v>
      </c>
      <c r="AU527" s="55">
        <v>44379</v>
      </c>
      <c r="AW527" s="55">
        <v>44379</v>
      </c>
      <c r="AY527" s="55">
        <v>44379</v>
      </c>
      <c r="BA527" s="55">
        <v>44379</v>
      </c>
      <c r="BC527" s="55">
        <v>44379</v>
      </c>
      <c r="BE527" s="55">
        <v>44379</v>
      </c>
    </row>
    <row r="528" spans="1:57">
      <c r="A528" s="4" t="s">
        <v>27</v>
      </c>
      <c r="B528" s="3">
        <v>4</v>
      </c>
      <c r="E528" t="str">
        <f t="shared" si="8"/>
        <v/>
      </c>
      <c r="AI528" s="68">
        <v>44379</v>
      </c>
      <c r="AK528" s="68">
        <v>44379</v>
      </c>
      <c r="AM528" s="68">
        <v>44379</v>
      </c>
      <c r="AO528" s="68">
        <v>44379</v>
      </c>
      <c r="AQ528" s="68">
        <v>44379</v>
      </c>
      <c r="AS528" s="68">
        <v>44379</v>
      </c>
      <c r="AU528" s="68">
        <v>44379</v>
      </c>
      <c r="AW528" s="68">
        <v>44379</v>
      </c>
      <c r="AY528" s="68">
        <v>44379</v>
      </c>
      <c r="BA528" s="68">
        <v>44379</v>
      </c>
      <c r="BC528" s="68">
        <v>44379</v>
      </c>
      <c r="BE528" s="68">
        <v>44379</v>
      </c>
    </row>
    <row r="529" spans="1:57">
      <c r="A529" s="4" t="s">
        <v>41</v>
      </c>
      <c r="B529" s="3">
        <v>12</v>
      </c>
      <c r="E529" t="str">
        <f t="shared" si="8"/>
        <v/>
      </c>
      <c r="AI529" s="55">
        <v>44379</v>
      </c>
      <c r="AK529" s="55">
        <v>44379</v>
      </c>
      <c r="AM529" s="55">
        <v>44379</v>
      </c>
      <c r="AO529" s="55">
        <v>44379</v>
      </c>
      <c r="AQ529" s="55">
        <v>44379</v>
      </c>
      <c r="AS529" s="55">
        <v>44379</v>
      </c>
      <c r="AU529" s="55">
        <v>44379</v>
      </c>
      <c r="AW529" s="55">
        <v>44379</v>
      </c>
      <c r="AY529" s="55">
        <v>44379</v>
      </c>
      <c r="BA529" s="55">
        <v>44379</v>
      </c>
      <c r="BC529" s="55">
        <v>44379</v>
      </c>
      <c r="BE529" s="55">
        <v>44379</v>
      </c>
    </row>
    <row r="530" spans="1:57">
      <c r="A530" s="4" t="s">
        <v>32</v>
      </c>
      <c r="B530" s="3">
        <v>12</v>
      </c>
      <c r="E530" t="str">
        <f t="shared" si="8"/>
        <v/>
      </c>
      <c r="AI530" s="68">
        <v>44379</v>
      </c>
      <c r="AK530" s="68">
        <v>44379</v>
      </c>
      <c r="AM530" s="68">
        <v>44379</v>
      </c>
      <c r="AO530" s="68">
        <v>44379</v>
      </c>
      <c r="AQ530" s="68">
        <v>44379</v>
      </c>
      <c r="AS530" s="68">
        <v>44379</v>
      </c>
      <c r="AU530" s="68">
        <v>44379</v>
      </c>
      <c r="AW530" s="68">
        <v>44379</v>
      </c>
      <c r="AY530" s="68">
        <v>44379</v>
      </c>
      <c r="BA530" s="68">
        <v>44379</v>
      </c>
      <c r="BC530" s="68">
        <v>44379</v>
      </c>
      <c r="BE530" s="68">
        <v>44379</v>
      </c>
    </row>
    <row r="531" spans="1:57">
      <c r="A531" s="4" t="s">
        <v>16</v>
      </c>
      <c r="B531" s="3">
        <v>15</v>
      </c>
      <c r="E531">
        <f t="shared" si="8"/>
        <v>15</v>
      </c>
      <c r="AI531" s="55">
        <v>44379</v>
      </c>
      <c r="AK531" s="55">
        <v>44379</v>
      </c>
      <c r="AM531" s="55">
        <v>44379</v>
      </c>
      <c r="AO531" s="55">
        <v>44379</v>
      </c>
      <c r="AQ531" s="55">
        <v>44379</v>
      </c>
      <c r="AS531" s="55">
        <v>44379</v>
      </c>
      <c r="AU531" s="55">
        <v>44379</v>
      </c>
      <c r="AW531" s="55">
        <v>44379</v>
      </c>
      <c r="AY531" s="55">
        <v>44379</v>
      </c>
      <c r="BA531" s="55">
        <v>44379</v>
      </c>
      <c r="BC531" s="55">
        <v>44379</v>
      </c>
      <c r="BE531" s="55">
        <v>44379</v>
      </c>
    </row>
    <row r="532" spans="1:57">
      <c r="A532" s="4" t="s">
        <v>18</v>
      </c>
      <c r="B532" s="3">
        <v>14</v>
      </c>
      <c r="E532" t="str">
        <f t="shared" si="8"/>
        <v/>
      </c>
      <c r="AI532" s="68">
        <v>44379</v>
      </c>
      <c r="AK532" s="68">
        <v>44379</v>
      </c>
      <c r="AM532" s="68">
        <v>44379</v>
      </c>
      <c r="AO532" s="68">
        <v>44379</v>
      </c>
      <c r="AQ532" s="68">
        <v>44379</v>
      </c>
      <c r="AS532" s="68">
        <v>44379</v>
      </c>
      <c r="AU532" s="68">
        <v>44379</v>
      </c>
      <c r="AW532" s="68">
        <v>44379</v>
      </c>
      <c r="AY532" s="68">
        <v>44379</v>
      </c>
      <c r="BA532" s="68">
        <v>44379</v>
      </c>
      <c r="BC532" s="68">
        <v>44379</v>
      </c>
      <c r="BE532" s="68">
        <v>44379</v>
      </c>
    </row>
    <row r="533" spans="1:57">
      <c r="A533" s="4" t="s">
        <v>20</v>
      </c>
      <c r="B533" s="3">
        <v>3</v>
      </c>
      <c r="E533" t="str">
        <f t="shared" si="8"/>
        <v/>
      </c>
      <c r="AI533" s="55">
        <v>44379</v>
      </c>
      <c r="AK533" s="55">
        <v>44379</v>
      </c>
      <c r="AM533" s="55">
        <v>44379</v>
      </c>
      <c r="AO533" s="55">
        <v>44379</v>
      </c>
      <c r="AQ533" s="55">
        <v>44379</v>
      </c>
      <c r="AS533" s="55">
        <v>44379</v>
      </c>
      <c r="AU533" s="55">
        <v>44379</v>
      </c>
      <c r="AW533" s="55">
        <v>44379</v>
      </c>
      <c r="AY533" s="55">
        <v>44379</v>
      </c>
      <c r="BA533" s="55">
        <v>44379</v>
      </c>
      <c r="BC533" s="55">
        <v>44379</v>
      </c>
      <c r="BE533" s="55">
        <v>44379</v>
      </c>
    </row>
    <row r="534" spans="1:57">
      <c r="A534" s="4" t="s">
        <v>33</v>
      </c>
      <c r="B534" s="3">
        <v>17</v>
      </c>
      <c r="E534" t="str">
        <f t="shared" si="8"/>
        <v/>
      </c>
      <c r="AI534" s="68">
        <v>44379</v>
      </c>
      <c r="AK534" s="68">
        <v>44379</v>
      </c>
      <c r="AM534" s="68">
        <v>44379</v>
      </c>
      <c r="AO534" s="68">
        <v>44379</v>
      </c>
      <c r="AQ534" s="68">
        <v>44379</v>
      </c>
      <c r="AS534" s="68">
        <v>44379</v>
      </c>
      <c r="AU534" s="68">
        <v>44379</v>
      </c>
      <c r="AW534" s="68">
        <v>44379</v>
      </c>
      <c r="AY534" s="68">
        <v>44379</v>
      </c>
      <c r="BA534" s="68">
        <v>44379</v>
      </c>
      <c r="BC534" s="68">
        <v>44379</v>
      </c>
      <c r="BE534" s="68">
        <v>44379</v>
      </c>
    </row>
    <row r="535" spans="1:57">
      <c r="A535" s="4" t="s">
        <v>35</v>
      </c>
      <c r="B535" s="3">
        <v>7</v>
      </c>
      <c r="E535" t="str">
        <f t="shared" si="8"/>
        <v/>
      </c>
      <c r="AI535" s="55">
        <v>44379</v>
      </c>
      <c r="AK535" s="55">
        <v>44379</v>
      </c>
      <c r="AM535" s="55">
        <v>44379</v>
      </c>
      <c r="AO535" s="55">
        <v>44379</v>
      </c>
      <c r="AQ535" s="55">
        <v>44379</v>
      </c>
      <c r="AS535" s="55">
        <v>44379</v>
      </c>
      <c r="AU535" s="55">
        <v>44379</v>
      </c>
      <c r="AW535" s="55">
        <v>44379</v>
      </c>
      <c r="AY535" s="55">
        <v>44379</v>
      </c>
      <c r="BA535" s="55">
        <v>44379</v>
      </c>
      <c r="BC535" s="55">
        <v>44379</v>
      </c>
      <c r="BE535" s="55">
        <v>44379</v>
      </c>
    </row>
    <row r="536" spans="1:57">
      <c r="A536" s="4" t="s">
        <v>21</v>
      </c>
      <c r="B536" s="3">
        <v>11</v>
      </c>
      <c r="E536" t="str">
        <f t="shared" si="8"/>
        <v/>
      </c>
      <c r="AI536" s="68">
        <v>44379</v>
      </c>
      <c r="AK536" s="68">
        <v>44379</v>
      </c>
      <c r="AM536" s="68">
        <v>44379</v>
      </c>
      <c r="AO536" s="68">
        <v>44379</v>
      </c>
      <c r="AQ536" s="68">
        <v>44379</v>
      </c>
      <c r="AS536" s="68">
        <v>44379</v>
      </c>
      <c r="AU536" s="68">
        <v>44379</v>
      </c>
      <c r="AW536" s="68">
        <v>44379</v>
      </c>
      <c r="AY536" s="68">
        <v>44379</v>
      </c>
      <c r="BA536" s="68">
        <v>44379</v>
      </c>
      <c r="BC536" s="68">
        <v>44379</v>
      </c>
      <c r="BE536" s="68">
        <v>44379</v>
      </c>
    </row>
    <row r="537" spans="1:57">
      <c r="A537" s="4" t="s">
        <v>22</v>
      </c>
      <c r="B537" s="3">
        <v>21</v>
      </c>
      <c r="E537" t="str">
        <f t="shared" si="8"/>
        <v/>
      </c>
      <c r="AI537" s="55">
        <v>44391</v>
      </c>
      <c r="AK537" s="55">
        <v>44391</v>
      </c>
      <c r="AM537" s="55">
        <v>44391</v>
      </c>
      <c r="AO537" s="55">
        <v>44391</v>
      </c>
      <c r="AQ537" s="55">
        <v>44391</v>
      </c>
      <c r="AS537" s="55">
        <v>44391</v>
      </c>
      <c r="AU537" s="55">
        <v>44391</v>
      </c>
      <c r="AW537" s="55">
        <v>44391</v>
      </c>
      <c r="AY537" s="55">
        <v>44391</v>
      </c>
      <c r="BA537" s="55">
        <v>44391</v>
      </c>
      <c r="BC537" s="55">
        <v>44391</v>
      </c>
      <c r="BE537" s="55">
        <v>44391</v>
      </c>
    </row>
    <row r="538" spans="1:57">
      <c r="A538" s="4" t="s">
        <v>23</v>
      </c>
      <c r="B538" s="3">
        <v>21</v>
      </c>
      <c r="E538" t="str">
        <f t="shared" si="8"/>
        <v/>
      </c>
      <c r="AI538" s="68">
        <v>44391</v>
      </c>
      <c r="AK538" s="68">
        <v>44391</v>
      </c>
      <c r="AM538" s="68">
        <v>44391</v>
      </c>
      <c r="AO538" s="68">
        <v>44391</v>
      </c>
      <c r="AQ538" s="68">
        <v>44391</v>
      </c>
      <c r="AS538" s="68">
        <v>44391</v>
      </c>
      <c r="AU538" s="68">
        <v>44391</v>
      </c>
      <c r="AW538" s="68">
        <v>44391</v>
      </c>
      <c r="AY538" s="68">
        <v>44391</v>
      </c>
      <c r="BA538" s="68">
        <v>44391</v>
      </c>
      <c r="BC538" s="68">
        <v>44391</v>
      </c>
      <c r="BE538" s="68">
        <v>44391</v>
      </c>
    </row>
    <row r="539" spans="1:57">
      <c r="A539" s="4" t="s">
        <v>42</v>
      </c>
      <c r="B539" s="3">
        <v>13</v>
      </c>
      <c r="E539" t="str">
        <f t="shared" si="8"/>
        <v/>
      </c>
      <c r="AI539" s="55">
        <v>44391</v>
      </c>
      <c r="AK539" s="55">
        <v>44391</v>
      </c>
      <c r="AM539" s="55">
        <v>44391</v>
      </c>
      <c r="AO539" s="55">
        <v>44391</v>
      </c>
      <c r="AQ539" s="55">
        <v>44391</v>
      </c>
      <c r="AS539" s="55">
        <v>44391</v>
      </c>
      <c r="AU539" s="55">
        <v>44391</v>
      </c>
      <c r="AW539" s="55">
        <v>44391</v>
      </c>
      <c r="AY539" s="55">
        <v>44391</v>
      </c>
      <c r="BA539" s="55">
        <v>44391</v>
      </c>
      <c r="BC539" s="55">
        <v>44391</v>
      </c>
      <c r="BE539" s="55">
        <v>44391</v>
      </c>
    </row>
    <row r="540" spans="1:57">
      <c r="A540" s="4" t="s">
        <v>24</v>
      </c>
      <c r="B540" s="3">
        <v>11</v>
      </c>
      <c r="E540" t="str">
        <f t="shared" si="8"/>
        <v/>
      </c>
      <c r="AI540" s="68">
        <v>44391</v>
      </c>
      <c r="AK540" s="68">
        <v>44391</v>
      </c>
      <c r="AM540" s="68">
        <v>44391</v>
      </c>
      <c r="AO540" s="68">
        <v>44391</v>
      </c>
      <c r="AQ540" s="68">
        <v>44391</v>
      </c>
      <c r="AS540" s="68">
        <v>44391</v>
      </c>
      <c r="AU540" s="68">
        <v>44391</v>
      </c>
      <c r="AW540" s="68">
        <v>44391</v>
      </c>
      <c r="AY540" s="68">
        <v>44391</v>
      </c>
      <c r="BA540" s="68">
        <v>44391</v>
      </c>
      <c r="BC540" s="68">
        <v>44391</v>
      </c>
      <c r="BE540" s="68">
        <v>44391</v>
      </c>
    </row>
    <row r="541" spans="1:57">
      <c r="A541" s="4" t="s">
        <v>25</v>
      </c>
      <c r="B541" s="3">
        <v>9</v>
      </c>
      <c r="E541" t="str">
        <f t="shared" si="8"/>
        <v/>
      </c>
      <c r="AI541" s="55">
        <v>44391</v>
      </c>
      <c r="AK541" s="55">
        <v>44391</v>
      </c>
      <c r="AM541" s="55">
        <v>44391</v>
      </c>
      <c r="AO541" s="55">
        <v>44391</v>
      </c>
      <c r="AQ541" s="55">
        <v>44391</v>
      </c>
      <c r="AS541" s="55">
        <v>44391</v>
      </c>
      <c r="AU541" s="55">
        <v>44391</v>
      </c>
      <c r="AW541" s="55">
        <v>44391</v>
      </c>
      <c r="AY541" s="55">
        <v>44391</v>
      </c>
      <c r="BA541" s="55">
        <v>44391</v>
      </c>
      <c r="BC541" s="55">
        <v>44391</v>
      </c>
      <c r="BE541" s="55">
        <v>44391</v>
      </c>
    </row>
    <row r="542" spans="1:57">
      <c r="A542" s="4" t="s">
        <v>43</v>
      </c>
      <c r="B542" s="3">
        <v>4</v>
      </c>
      <c r="E542" t="str">
        <f t="shared" si="8"/>
        <v/>
      </c>
      <c r="AI542" s="68">
        <v>44391</v>
      </c>
      <c r="AK542" s="68">
        <v>44391</v>
      </c>
      <c r="AM542" s="68">
        <v>44391</v>
      </c>
      <c r="AO542" s="68">
        <v>44391</v>
      </c>
      <c r="AQ542" s="68">
        <v>44391</v>
      </c>
      <c r="AS542" s="68">
        <v>44391</v>
      </c>
      <c r="AU542" s="68">
        <v>44391</v>
      </c>
      <c r="AW542" s="68">
        <v>44391</v>
      </c>
      <c r="AY542" s="68">
        <v>44391</v>
      </c>
      <c r="BA542" s="68">
        <v>44391</v>
      </c>
      <c r="BC542" s="68">
        <v>44391</v>
      </c>
      <c r="BE542" s="68">
        <v>44391</v>
      </c>
    </row>
    <row r="543" spans="1:57">
      <c r="A543" s="4" t="s">
        <v>26</v>
      </c>
      <c r="B543" s="3">
        <v>14</v>
      </c>
      <c r="E543" t="str">
        <f t="shared" si="8"/>
        <v/>
      </c>
      <c r="AI543" s="55">
        <v>44391</v>
      </c>
      <c r="AK543" s="55">
        <v>44391</v>
      </c>
      <c r="AM543" s="55">
        <v>44391</v>
      </c>
      <c r="AO543" s="55">
        <v>44391</v>
      </c>
      <c r="AQ543" s="55">
        <v>44391</v>
      </c>
      <c r="AS543" s="55">
        <v>44391</v>
      </c>
      <c r="AU543" s="55">
        <v>44391</v>
      </c>
      <c r="AW543" s="55">
        <v>44391</v>
      </c>
      <c r="AY543" s="55">
        <v>44391</v>
      </c>
      <c r="BA543" s="55">
        <v>44391</v>
      </c>
      <c r="BC543" s="55">
        <v>44391</v>
      </c>
      <c r="BE543" s="55">
        <v>44391</v>
      </c>
    </row>
    <row r="544" spans="1:57">
      <c r="A544" s="4" t="s">
        <v>27</v>
      </c>
      <c r="B544" s="3">
        <v>18</v>
      </c>
      <c r="E544" t="str">
        <f t="shared" si="8"/>
        <v/>
      </c>
      <c r="AI544" s="68">
        <v>44391</v>
      </c>
      <c r="AK544" s="68">
        <v>44391</v>
      </c>
      <c r="AM544" s="68">
        <v>44391</v>
      </c>
      <c r="AO544" s="68">
        <v>44391</v>
      </c>
      <c r="AQ544" s="68">
        <v>44391</v>
      </c>
      <c r="AS544" s="68">
        <v>44391</v>
      </c>
      <c r="AU544" s="68">
        <v>44391</v>
      </c>
      <c r="AW544" s="68">
        <v>44391</v>
      </c>
      <c r="AY544" s="68">
        <v>44391</v>
      </c>
      <c r="BA544" s="68">
        <v>44391</v>
      </c>
      <c r="BC544" s="68">
        <v>44391</v>
      </c>
      <c r="BE544" s="68">
        <v>44391</v>
      </c>
    </row>
    <row r="545" spans="1:57">
      <c r="A545" s="4" t="s">
        <v>16</v>
      </c>
      <c r="B545" s="3">
        <v>10</v>
      </c>
      <c r="E545">
        <f t="shared" si="8"/>
        <v>10</v>
      </c>
      <c r="AI545" s="55">
        <v>44391</v>
      </c>
      <c r="AK545" s="55">
        <v>44391</v>
      </c>
      <c r="AM545" s="55">
        <v>44391</v>
      </c>
      <c r="AO545" s="55">
        <v>44391</v>
      </c>
      <c r="AQ545" s="55">
        <v>44391</v>
      </c>
      <c r="AS545" s="55">
        <v>44391</v>
      </c>
      <c r="AU545" s="55">
        <v>44391</v>
      </c>
      <c r="AW545" s="55">
        <v>44391</v>
      </c>
      <c r="AY545" s="55">
        <v>44391</v>
      </c>
      <c r="BA545" s="55">
        <v>44391</v>
      </c>
      <c r="BC545" s="55">
        <v>44391</v>
      </c>
      <c r="BE545" s="55">
        <v>44391</v>
      </c>
    </row>
    <row r="546" spans="1:57">
      <c r="A546" s="4" t="s">
        <v>18</v>
      </c>
      <c r="B546" s="3">
        <v>29</v>
      </c>
      <c r="E546" t="str">
        <f t="shared" si="8"/>
        <v/>
      </c>
      <c r="AI546" s="68">
        <v>44391</v>
      </c>
      <c r="AK546" s="68">
        <v>44391</v>
      </c>
      <c r="AM546" s="68">
        <v>44391</v>
      </c>
      <c r="AO546" s="68">
        <v>44391</v>
      </c>
      <c r="AQ546" s="68">
        <v>44391</v>
      </c>
      <c r="AS546" s="68">
        <v>44391</v>
      </c>
      <c r="AU546" s="68">
        <v>44391</v>
      </c>
      <c r="AW546" s="68">
        <v>44391</v>
      </c>
      <c r="AY546" s="68">
        <v>44391</v>
      </c>
      <c r="BA546" s="68">
        <v>44391</v>
      </c>
      <c r="BC546" s="68">
        <v>44391</v>
      </c>
      <c r="BE546" s="68">
        <v>44391</v>
      </c>
    </row>
    <row r="547" spans="1:57">
      <c r="A547" s="4" t="s">
        <v>35</v>
      </c>
      <c r="B547" s="3">
        <v>6</v>
      </c>
      <c r="E547" t="str">
        <f t="shared" si="8"/>
        <v/>
      </c>
      <c r="AI547" s="55">
        <v>44391</v>
      </c>
      <c r="AK547" s="55">
        <v>44391</v>
      </c>
      <c r="AM547" s="55">
        <v>44391</v>
      </c>
      <c r="AO547" s="55">
        <v>44391</v>
      </c>
      <c r="AQ547" s="55">
        <v>44391</v>
      </c>
      <c r="AS547" s="55">
        <v>44391</v>
      </c>
      <c r="AU547" s="55">
        <v>44391</v>
      </c>
      <c r="AW547" s="55">
        <v>44391</v>
      </c>
      <c r="AY547" s="55">
        <v>44391</v>
      </c>
      <c r="BA547" s="55">
        <v>44391</v>
      </c>
      <c r="BC547" s="55">
        <v>44391</v>
      </c>
      <c r="BE547" s="55">
        <v>44391</v>
      </c>
    </row>
    <row r="548" spans="1:57">
      <c r="A548" s="4" t="s">
        <v>22</v>
      </c>
      <c r="B548" s="3">
        <v>21</v>
      </c>
      <c r="E548" t="str">
        <f t="shared" si="8"/>
        <v/>
      </c>
      <c r="AI548" s="68">
        <v>44391</v>
      </c>
      <c r="AK548" s="68">
        <v>44391</v>
      </c>
      <c r="AM548" s="68">
        <v>44391</v>
      </c>
      <c r="AO548" s="68">
        <v>44391</v>
      </c>
      <c r="AQ548" s="68">
        <v>44391</v>
      </c>
      <c r="AS548" s="68">
        <v>44391</v>
      </c>
      <c r="AU548" s="68">
        <v>44391</v>
      </c>
      <c r="AW548" s="68">
        <v>44391</v>
      </c>
      <c r="AY548" s="68">
        <v>44391</v>
      </c>
      <c r="BA548" s="68">
        <v>44391</v>
      </c>
      <c r="BC548" s="68">
        <v>44391</v>
      </c>
      <c r="BE548" s="68">
        <v>44391</v>
      </c>
    </row>
    <row r="549" spans="1:57">
      <c r="A549" s="4" t="s">
        <v>23</v>
      </c>
      <c r="B549" s="3">
        <v>15</v>
      </c>
      <c r="E549" t="str">
        <f t="shared" si="8"/>
        <v/>
      </c>
      <c r="AI549" s="55">
        <v>44391</v>
      </c>
      <c r="AK549" s="55">
        <v>44391</v>
      </c>
      <c r="AM549" s="55">
        <v>44391</v>
      </c>
      <c r="AO549" s="55">
        <v>44391</v>
      </c>
      <c r="AQ549" s="55">
        <v>44391</v>
      </c>
      <c r="AS549" s="55">
        <v>44391</v>
      </c>
      <c r="AU549" s="55">
        <v>44391</v>
      </c>
      <c r="AW549" s="55">
        <v>44391</v>
      </c>
      <c r="AY549" s="55">
        <v>44391</v>
      </c>
      <c r="BA549" s="55">
        <v>44391</v>
      </c>
      <c r="BC549" s="55">
        <v>44391</v>
      </c>
      <c r="BE549" s="55">
        <v>44391</v>
      </c>
    </row>
    <row r="550" spans="1:57">
      <c r="A550" s="4" t="s">
        <v>36</v>
      </c>
      <c r="B550" s="3">
        <v>21</v>
      </c>
      <c r="E550" t="str">
        <f t="shared" si="8"/>
        <v/>
      </c>
      <c r="AI550" s="68">
        <v>44391</v>
      </c>
      <c r="AK550" s="68">
        <v>44391</v>
      </c>
      <c r="AM550" s="68">
        <v>44391</v>
      </c>
      <c r="AO550" s="68">
        <v>44391</v>
      </c>
      <c r="AQ550" s="68">
        <v>44391</v>
      </c>
      <c r="AS550" s="68">
        <v>44391</v>
      </c>
      <c r="AU550" s="68">
        <v>44391</v>
      </c>
      <c r="AW550" s="68">
        <v>44391</v>
      </c>
      <c r="AY550" s="68">
        <v>44391</v>
      </c>
      <c r="BA550" s="68">
        <v>44391</v>
      </c>
      <c r="BC550" s="68">
        <v>44391</v>
      </c>
      <c r="BE550" s="68">
        <v>44391</v>
      </c>
    </row>
    <row r="551" spans="1:57">
      <c r="A551" s="4" t="s">
        <v>24</v>
      </c>
      <c r="B551" s="3">
        <v>13</v>
      </c>
      <c r="E551" t="str">
        <f t="shared" si="8"/>
        <v/>
      </c>
      <c r="AI551" s="55">
        <v>44391</v>
      </c>
      <c r="AK551" s="55">
        <v>44391</v>
      </c>
      <c r="AM551" s="55">
        <v>44391</v>
      </c>
      <c r="AO551" s="55">
        <v>44391</v>
      </c>
      <c r="AQ551" s="55">
        <v>44391</v>
      </c>
      <c r="AS551" s="55">
        <v>44391</v>
      </c>
      <c r="AU551" s="55">
        <v>44391</v>
      </c>
      <c r="AW551" s="55">
        <v>44391</v>
      </c>
      <c r="AY551" s="55">
        <v>44391</v>
      </c>
      <c r="BA551" s="55">
        <v>44391</v>
      </c>
      <c r="BC551" s="55">
        <v>44391</v>
      </c>
      <c r="BE551" s="55">
        <v>44391</v>
      </c>
    </row>
    <row r="552" spans="1:57">
      <c r="A552" s="4" t="s">
        <v>25</v>
      </c>
      <c r="B552" s="3">
        <v>33</v>
      </c>
      <c r="E552" t="str">
        <f t="shared" si="8"/>
        <v/>
      </c>
      <c r="AI552" s="68">
        <v>44391</v>
      </c>
      <c r="AK552" s="68">
        <v>44391</v>
      </c>
      <c r="AM552" s="68">
        <v>44391</v>
      </c>
      <c r="AO552" s="68">
        <v>44391</v>
      </c>
      <c r="AQ552" s="68">
        <v>44391</v>
      </c>
      <c r="AS552" s="68">
        <v>44391</v>
      </c>
      <c r="AU552" s="68">
        <v>44391</v>
      </c>
      <c r="AW552" s="68">
        <v>44391</v>
      </c>
      <c r="AY552" s="68">
        <v>44391</v>
      </c>
      <c r="BA552" s="68">
        <v>44391</v>
      </c>
      <c r="BC552" s="68">
        <v>44391</v>
      </c>
      <c r="BE552" s="68">
        <v>44391</v>
      </c>
    </row>
    <row r="553" spans="1:57">
      <c r="A553" s="4" t="s">
        <v>43</v>
      </c>
      <c r="B553" s="3">
        <v>9</v>
      </c>
      <c r="E553" t="str">
        <f t="shared" si="8"/>
        <v/>
      </c>
      <c r="AI553" s="55">
        <v>44391</v>
      </c>
      <c r="AK553" s="55">
        <v>44391</v>
      </c>
      <c r="AM553" s="55">
        <v>44391</v>
      </c>
      <c r="AO553" s="55">
        <v>44391</v>
      </c>
      <c r="AQ553" s="55">
        <v>44391</v>
      </c>
      <c r="AS553" s="55">
        <v>44391</v>
      </c>
      <c r="AU553" s="55">
        <v>44391</v>
      </c>
      <c r="AW553" s="55">
        <v>44391</v>
      </c>
      <c r="AY553" s="55">
        <v>44391</v>
      </c>
      <c r="BA553" s="55">
        <v>44391</v>
      </c>
      <c r="BC553" s="55">
        <v>44391</v>
      </c>
      <c r="BE553" s="55">
        <v>44391</v>
      </c>
    </row>
    <row r="554" spans="1:57">
      <c r="A554" s="4" t="s">
        <v>26</v>
      </c>
      <c r="B554" s="3">
        <v>8</v>
      </c>
      <c r="E554" t="str">
        <f t="shared" si="8"/>
        <v/>
      </c>
      <c r="AI554" s="68">
        <v>44391</v>
      </c>
      <c r="AK554" s="68">
        <v>44391</v>
      </c>
      <c r="AM554" s="68">
        <v>44391</v>
      </c>
      <c r="AO554" s="68">
        <v>44391</v>
      </c>
      <c r="AQ554" s="68">
        <v>44391</v>
      </c>
      <c r="AS554" s="68">
        <v>44391</v>
      </c>
      <c r="AU554" s="68">
        <v>44391</v>
      </c>
      <c r="AW554" s="68">
        <v>44391</v>
      </c>
      <c r="AY554" s="68">
        <v>44391</v>
      </c>
      <c r="BA554" s="68">
        <v>44391</v>
      </c>
      <c r="BC554" s="68">
        <v>44391</v>
      </c>
      <c r="BE554" s="68">
        <v>44391</v>
      </c>
    </row>
    <row r="555" spans="1:57">
      <c r="A555" s="4" t="s">
        <v>37</v>
      </c>
      <c r="B555" s="3">
        <v>9</v>
      </c>
      <c r="E555" t="str">
        <f t="shared" si="8"/>
        <v/>
      </c>
      <c r="AI555" s="55">
        <v>44391</v>
      </c>
      <c r="AK555" s="55">
        <v>44391</v>
      </c>
      <c r="AM555" s="55">
        <v>44391</v>
      </c>
      <c r="AO555" s="55">
        <v>44391</v>
      </c>
      <c r="AQ555" s="55">
        <v>44391</v>
      </c>
      <c r="AS555" s="55">
        <v>44391</v>
      </c>
      <c r="AU555" s="55">
        <v>44391</v>
      </c>
      <c r="AW555" s="55">
        <v>44391</v>
      </c>
      <c r="AY555" s="55">
        <v>44391</v>
      </c>
      <c r="BA555" s="55">
        <v>44391</v>
      </c>
      <c r="BC555" s="55">
        <v>44391</v>
      </c>
      <c r="BE555" s="55">
        <v>44391</v>
      </c>
    </row>
    <row r="556" spans="1:57">
      <c r="A556" s="4" t="s">
        <v>32</v>
      </c>
      <c r="B556" s="3">
        <v>13</v>
      </c>
      <c r="E556" t="str">
        <f t="shared" si="8"/>
        <v/>
      </c>
      <c r="AI556" s="68">
        <v>44391</v>
      </c>
      <c r="AK556" s="68">
        <v>44391</v>
      </c>
      <c r="AM556" s="68">
        <v>44391</v>
      </c>
      <c r="AO556" s="68">
        <v>44391</v>
      </c>
      <c r="AQ556" s="68">
        <v>44391</v>
      </c>
      <c r="AS556" s="68">
        <v>44391</v>
      </c>
      <c r="AU556" s="68">
        <v>44391</v>
      </c>
      <c r="AW556" s="68">
        <v>44391</v>
      </c>
      <c r="AY556" s="68">
        <v>44391</v>
      </c>
      <c r="BA556" s="68">
        <v>44391</v>
      </c>
      <c r="BC556" s="68">
        <v>44391</v>
      </c>
      <c r="BE556" s="68">
        <v>44391</v>
      </c>
    </row>
    <row r="557" spans="1:57">
      <c r="A557" s="4" t="s">
        <v>16</v>
      </c>
      <c r="B557" s="3">
        <v>11</v>
      </c>
      <c r="E557">
        <f t="shared" si="8"/>
        <v>11</v>
      </c>
      <c r="AI557" s="55">
        <v>44391</v>
      </c>
      <c r="AK557" s="55">
        <v>44391</v>
      </c>
      <c r="AM557" s="55">
        <v>44391</v>
      </c>
      <c r="AO557" s="55">
        <v>44391</v>
      </c>
      <c r="AQ557" s="55">
        <v>44391</v>
      </c>
      <c r="AS557" s="55">
        <v>44391</v>
      </c>
      <c r="AU557" s="55">
        <v>44391</v>
      </c>
      <c r="AW557" s="55">
        <v>44391</v>
      </c>
      <c r="AY557" s="55">
        <v>44391</v>
      </c>
      <c r="BA557" s="55">
        <v>44391</v>
      </c>
      <c r="BC557" s="55">
        <v>44391</v>
      </c>
      <c r="BE557" s="55">
        <v>44391</v>
      </c>
    </row>
    <row r="558" spans="1:57">
      <c r="A558" s="4" t="s">
        <v>19</v>
      </c>
      <c r="B558" s="3">
        <v>11</v>
      </c>
      <c r="E558" t="str">
        <f t="shared" si="8"/>
        <v/>
      </c>
      <c r="AI558" s="68">
        <v>44391</v>
      </c>
      <c r="AK558" s="68">
        <v>44391</v>
      </c>
      <c r="AM558" s="68">
        <v>44391</v>
      </c>
      <c r="AO558" s="68">
        <v>44391</v>
      </c>
      <c r="AQ558" s="68">
        <v>44391</v>
      </c>
      <c r="AS558" s="68">
        <v>44391</v>
      </c>
      <c r="AU558" s="68">
        <v>44391</v>
      </c>
      <c r="AW558" s="68">
        <v>44391</v>
      </c>
      <c r="AY558" s="68">
        <v>44391</v>
      </c>
      <c r="BA558" s="68">
        <v>44391</v>
      </c>
      <c r="BC558" s="68">
        <v>44391</v>
      </c>
      <c r="BE558" s="68">
        <v>44391</v>
      </c>
    </row>
    <row r="559" spans="1:57">
      <c r="A559" s="4" t="s">
        <v>20</v>
      </c>
      <c r="B559" s="3">
        <v>18</v>
      </c>
      <c r="E559" t="str">
        <f t="shared" si="8"/>
        <v/>
      </c>
      <c r="AI559" s="55">
        <v>44391</v>
      </c>
      <c r="AK559" s="55">
        <v>44391</v>
      </c>
      <c r="AM559" s="55">
        <v>44391</v>
      </c>
      <c r="AO559" s="55">
        <v>44391</v>
      </c>
      <c r="AQ559" s="55">
        <v>44391</v>
      </c>
      <c r="AS559" s="55">
        <v>44391</v>
      </c>
      <c r="AU559" s="55">
        <v>44391</v>
      </c>
      <c r="AW559" s="55">
        <v>44391</v>
      </c>
      <c r="AY559" s="55">
        <v>44391</v>
      </c>
      <c r="BA559" s="55">
        <v>44391</v>
      </c>
      <c r="BC559" s="55">
        <v>44391</v>
      </c>
      <c r="BE559" s="55">
        <v>44391</v>
      </c>
    </row>
    <row r="560" spans="1:57">
      <c r="A560" s="4" t="s">
        <v>33</v>
      </c>
      <c r="B560" s="3">
        <v>11</v>
      </c>
      <c r="E560" t="str">
        <f t="shared" si="8"/>
        <v/>
      </c>
      <c r="AI560" s="68">
        <v>44391</v>
      </c>
      <c r="AK560" s="68">
        <v>44391</v>
      </c>
      <c r="AM560" s="68">
        <v>44391</v>
      </c>
      <c r="AO560" s="68">
        <v>44391</v>
      </c>
      <c r="AQ560" s="68">
        <v>44391</v>
      </c>
      <c r="AS560" s="68">
        <v>44391</v>
      </c>
      <c r="AU560" s="68">
        <v>44391</v>
      </c>
      <c r="AW560" s="68">
        <v>44391</v>
      </c>
      <c r="AY560" s="68">
        <v>44391</v>
      </c>
      <c r="BA560" s="68">
        <v>44391</v>
      </c>
      <c r="BC560" s="68">
        <v>44391</v>
      </c>
      <c r="BE560" s="68">
        <v>44391</v>
      </c>
    </row>
    <row r="561" spans="1:57">
      <c r="A561" s="4" t="s">
        <v>35</v>
      </c>
      <c r="B561" s="3">
        <v>12</v>
      </c>
      <c r="E561" t="str">
        <f t="shared" si="8"/>
        <v/>
      </c>
      <c r="AI561" s="55">
        <v>44391</v>
      </c>
      <c r="AK561" s="55">
        <v>44391</v>
      </c>
      <c r="AM561" s="55">
        <v>44391</v>
      </c>
      <c r="AO561" s="55">
        <v>44391</v>
      </c>
      <c r="AQ561" s="55">
        <v>44391</v>
      </c>
      <c r="AS561" s="55">
        <v>44391</v>
      </c>
      <c r="AU561" s="55">
        <v>44391</v>
      </c>
      <c r="AW561" s="55">
        <v>44391</v>
      </c>
      <c r="AY561" s="55">
        <v>44391</v>
      </c>
      <c r="BA561" s="55">
        <v>44391</v>
      </c>
      <c r="BC561" s="55">
        <v>44391</v>
      </c>
      <c r="BE561" s="55">
        <v>44391</v>
      </c>
    </row>
    <row r="562" spans="1:57">
      <c r="A562" s="4" t="s">
        <v>21</v>
      </c>
      <c r="B562" s="3">
        <v>10</v>
      </c>
      <c r="E562" t="str">
        <f t="shared" si="8"/>
        <v/>
      </c>
      <c r="AI562" s="68">
        <v>44391</v>
      </c>
      <c r="AK562" s="68">
        <v>44391</v>
      </c>
      <c r="AM562" s="68">
        <v>44391</v>
      </c>
      <c r="AO562" s="68">
        <v>44391</v>
      </c>
      <c r="AQ562" s="68">
        <v>44391</v>
      </c>
      <c r="AS562" s="68">
        <v>44391</v>
      </c>
      <c r="AU562" s="68">
        <v>44391</v>
      </c>
      <c r="AW562" s="68">
        <v>44391</v>
      </c>
      <c r="AY562" s="68">
        <v>44391</v>
      </c>
      <c r="BA562" s="68">
        <v>44391</v>
      </c>
      <c r="BC562" s="68">
        <v>44391</v>
      </c>
      <c r="BE562" s="68">
        <v>44391</v>
      </c>
    </row>
    <row r="563" spans="1:57">
      <c r="A563" s="4" t="s">
        <v>36</v>
      </c>
      <c r="B563" s="3">
        <v>17</v>
      </c>
      <c r="E563" t="str">
        <f t="shared" si="8"/>
        <v/>
      </c>
      <c r="AI563" s="55">
        <v>44391</v>
      </c>
      <c r="AK563" s="55">
        <v>44391</v>
      </c>
      <c r="AM563" s="55">
        <v>44391</v>
      </c>
      <c r="AO563" s="55">
        <v>44391</v>
      </c>
      <c r="AQ563" s="55">
        <v>44391</v>
      </c>
      <c r="AS563" s="55">
        <v>44391</v>
      </c>
      <c r="AU563" s="55">
        <v>44391</v>
      </c>
      <c r="AW563" s="55">
        <v>44391</v>
      </c>
      <c r="AY563" s="55">
        <v>44391</v>
      </c>
      <c r="BA563" s="55">
        <v>44391</v>
      </c>
      <c r="BC563" s="55">
        <v>44391</v>
      </c>
      <c r="BE563" s="55">
        <v>44391</v>
      </c>
    </row>
    <row r="564" spans="1:57">
      <c r="A564" s="4" t="s">
        <v>24</v>
      </c>
      <c r="B564" s="3">
        <v>12</v>
      </c>
      <c r="E564" t="str">
        <f t="shared" si="8"/>
        <v/>
      </c>
      <c r="AI564" s="68">
        <v>44391</v>
      </c>
      <c r="AK564" s="68">
        <v>44391</v>
      </c>
      <c r="AM564" s="68">
        <v>44391</v>
      </c>
      <c r="AO564" s="68">
        <v>44391</v>
      </c>
      <c r="AQ564" s="68">
        <v>44391</v>
      </c>
      <c r="AS564" s="68">
        <v>44391</v>
      </c>
      <c r="AU564" s="68">
        <v>44391</v>
      </c>
      <c r="AW564" s="68">
        <v>44391</v>
      </c>
      <c r="AY564" s="68">
        <v>44391</v>
      </c>
      <c r="BA564" s="68">
        <v>44391</v>
      </c>
      <c r="BC564" s="68">
        <v>44391</v>
      </c>
      <c r="BE564" s="68">
        <v>44391</v>
      </c>
    </row>
    <row r="565" spans="1:57">
      <c r="A565" s="4" t="s">
        <v>43</v>
      </c>
      <c r="B565" s="3">
        <v>11</v>
      </c>
      <c r="E565" t="str">
        <f t="shared" si="8"/>
        <v/>
      </c>
      <c r="AI565" s="55">
        <v>44391</v>
      </c>
      <c r="AK565" s="55">
        <v>44391</v>
      </c>
      <c r="AM565" s="55">
        <v>44391</v>
      </c>
      <c r="AO565" s="55">
        <v>44391</v>
      </c>
      <c r="AQ565" s="55">
        <v>44391</v>
      </c>
      <c r="AS565" s="55">
        <v>44391</v>
      </c>
      <c r="AU565" s="55">
        <v>44391</v>
      </c>
      <c r="AW565" s="55">
        <v>44391</v>
      </c>
      <c r="AY565" s="55">
        <v>44391</v>
      </c>
      <c r="BA565" s="55">
        <v>44391</v>
      </c>
      <c r="BC565" s="55">
        <v>44391</v>
      </c>
      <c r="BE565" s="55">
        <v>44391</v>
      </c>
    </row>
    <row r="566" spans="1:57">
      <c r="A566" s="4" t="s">
        <v>26</v>
      </c>
      <c r="B566" s="3">
        <v>11</v>
      </c>
      <c r="E566" t="str">
        <f t="shared" si="8"/>
        <v/>
      </c>
      <c r="AI566" s="68">
        <v>44391</v>
      </c>
      <c r="AK566" s="68">
        <v>44391</v>
      </c>
      <c r="AM566" s="68">
        <v>44391</v>
      </c>
      <c r="AO566" s="68">
        <v>44391</v>
      </c>
      <c r="AQ566" s="68">
        <v>44391</v>
      </c>
      <c r="AS566" s="68">
        <v>44391</v>
      </c>
      <c r="AU566" s="68">
        <v>44391</v>
      </c>
      <c r="AW566" s="68">
        <v>44391</v>
      </c>
      <c r="AY566" s="68">
        <v>44391</v>
      </c>
      <c r="BA566" s="68">
        <v>44391</v>
      </c>
      <c r="BC566" s="68">
        <v>44391</v>
      </c>
      <c r="BE566" s="68">
        <v>44391</v>
      </c>
    </row>
    <row r="567" spans="1:57">
      <c r="A567" s="4" t="s">
        <v>44</v>
      </c>
      <c r="B567" s="3">
        <v>15</v>
      </c>
      <c r="E567" t="str">
        <f t="shared" si="8"/>
        <v/>
      </c>
      <c r="AI567" s="55">
        <v>44391</v>
      </c>
      <c r="AK567" s="55">
        <v>44391</v>
      </c>
      <c r="AM567" s="55">
        <v>44391</v>
      </c>
      <c r="AO567" s="55">
        <v>44391</v>
      </c>
      <c r="AQ567" s="55">
        <v>44391</v>
      </c>
      <c r="AS567" s="55">
        <v>44391</v>
      </c>
      <c r="AU567" s="55">
        <v>44391</v>
      </c>
      <c r="AW567" s="55">
        <v>44391</v>
      </c>
      <c r="AY567" s="55">
        <v>44391</v>
      </c>
      <c r="BA567" s="55">
        <v>44391</v>
      </c>
      <c r="BC567" s="55">
        <v>44391</v>
      </c>
      <c r="BE567" s="55">
        <v>44391</v>
      </c>
    </row>
    <row r="568" spans="1:57">
      <c r="A568" s="4" t="s">
        <v>37</v>
      </c>
      <c r="B568" s="3">
        <v>13</v>
      </c>
      <c r="E568" t="str">
        <f t="shared" si="8"/>
        <v/>
      </c>
      <c r="AI568" s="68">
        <v>44391</v>
      </c>
      <c r="AK568" s="68">
        <v>44391</v>
      </c>
      <c r="AM568" s="68">
        <v>44391</v>
      </c>
      <c r="AO568" s="68">
        <v>44391</v>
      </c>
      <c r="AQ568" s="68">
        <v>44391</v>
      </c>
      <c r="AS568" s="68">
        <v>44391</v>
      </c>
      <c r="AU568" s="68">
        <v>44391</v>
      </c>
      <c r="AW568" s="68">
        <v>44391</v>
      </c>
      <c r="AY568" s="68">
        <v>44391</v>
      </c>
      <c r="BA568" s="68">
        <v>44391</v>
      </c>
      <c r="BC568" s="68">
        <v>44391</v>
      </c>
      <c r="BE568" s="68">
        <v>44391</v>
      </c>
    </row>
    <row r="569" spans="1:57">
      <c r="A569" s="4" t="s">
        <v>27</v>
      </c>
      <c r="B569" s="3">
        <v>15</v>
      </c>
      <c r="E569" t="str">
        <f t="shared" si="8"/>
        <v/>
      </c>
      <c r="AI569" s="55">
        <v>44391</v>
      </c>
      <c r="AK569" s="55">
        <v>44391</v>
      </c>
      <c r="AM569" s="55">
        <v>44391</v>
      </c>
      <c r="AO569" s="55">
        <v>44391</v>
      </c>
      <c r="AQ569" s="55">
        <v>44391</v>
      </c>
      <c r="AS569" s="55">
        <v>44391</v>
      </c>
      <c r="AU569" s="55">
        <v>44391</v>
      </c>
      <c r="AW569" s="55">
        <v>44391</v>
      </c>
      <c r="AY569" s="55">
        <v>44391</v>
      </c>
      <c r="BA569" s="55">
        <v>44391</v>
      </c>
      <c r="BC569" s="55">
        <v>44391</v>
      </c>
      <c r="BE569" s="55">
        <v>44391</v>
      </c>
    </row>
    <row r="570" spans="1:57">
      <c r="A570" s="4" t="s">
        <v>41</v>
      </c>
      <c r="B570" s="3">
        <v>10</v>
      </c>
      <c r="E570" t="str">
        <f t="shared" si="8"/>
        <v/>
      </c>
      <c r="AI570" s="68">
        <v>44391</v>
      </c>
      <c r="AK570" s="68">
        <v>44391</v>
      </c>
      <c r="AM570" s="68">
        <v>44391</v>
      </c>
      <c r="AO570" s="68">
        <v>44391</v>
      </c>
      <c r="AQ570" s="68">
        <v>44391</v>
      </c>
      <c r="AS570" s="68">
        <v>44391</v>
      </c>
      <c r="AU570" s="68">
        <v>44391</v>
      </c>
      <c r="AW570" s="68">
        <v>44391</v>
      </c>
      <c r="AY570" s="68">
        <v>44391</v>
      </c>
      <c r="BA570" s="68">
        <v>44391</v>
      </c>
      <c r="BC570" s="68">
        <v>44391</v>
      </c>
      <c r="BE570" s="68">
        <v>44391</v>
      </c>
    </row>
    <row r="571" spans="1:57">
      <c r="A571" s="4" t="s">
        <v>32</v>
      </c>
      <c r="B571" s="3">
        <v>17</v>
      </c>
      <c r="E571" t="str">
        <f t="shared" si="8"/>
        <v/>
      </c>
      <c r="AI571" s="55">
        <v>44391</v>
      </c>
      <c r="AK571" s="55">
        <v>44391</v>
      </c>
      <c r="AM571" s="55">
        <v>44391</v>
      </c>
      <c r="AO571" s="55">
        <v>44391</v>
      </c>
      <c r="AQ571" s="55">
        <v>44391</v>
      </c>
      <c r="AS571" s="55">
        <v>44391</v>
      </c>
      <c r="AU571" s="55">
        <v>44391</v>
      </c>
      <c r="AW571" s="55">
        <v>44391</v>
      </c>
      <c r="AY571" s="55">
        <v>44391</v>
      </c>
      <c r="BA571" s="55">
        <v>44391</v>
      </c>
      <c r="BC571" s="55">
        <v>44391</v>
      </c>
      <c r="BE571" s="55">
        <v>44391</v>
      </c>
    </row>
    <row r="572" spans="1:57">
      <c r="A572" s="4" t="s">
        <v>16</v>
      </c>
      <c r="B572" s="3">
        <v>10</v>
      </c>
      <c r="E572">
        <f t="shared" si="8"/>
        <v>10</v>
      </c>
      <c r="AI572" s="68">
        <v>44391</v>
      </c>
      <c r="AK572" s="68">
        <v>44391</v>
      </c>
      <c r="AM572" s="68">
        <v>44391</v>
      </c>
      <c r="AO572" s="68">
        <v>44391</v>
      </c>
      <c r="AQ572" s="68">
        <v>44391</v>
      </c>
      <c r="AS572" s="68">
        <v>44391</v>
      </c>
      <c r="AU572" s="68">
        <v>44391</v>
      </c>
      <c r="AW572" s="68">
        <v>44391</v>
      </c>
      <c r="AY572" s="68">
        <v>44391</v>
      </c>
      <c r="BA572" s="68">
        <v>44391</v>
      </c>
      <c r="BC572" s="68">
        <v>44391</v>
      </c>
      <c r="BE572" s="68">
        <v>44391</v>
      </c>
    </row>
    <row r="573" spans="1:57">
      <c r="A573" s="4" t="s">
        <v>18</v>
      </c>
      <c r="B573" s="3">
        <v>5</v>
      </c>
      <c r="E573" t="str">
        <f t="shared" si="8"/>
        <v/>
      </c>
      <c r="AI573" s="55">
        <v>44391</v>
      </c>
      <c r="AK573" s="55">
        <v>44391</v>
      </c>
      <c r="AM573" s="55">
        <v>44391</v>
      </c>
      <c r="AO573" s="55">
        <v>44391</v>
      </c>
      <c r="AQ573" s="55">
        <v>44391</v>
      </c>
      <c r="AS573" s="55">
        <v>44391</v>
      </c>
      <c r="AU573" s="55">
        <v>44391</v>
      </c>
      <c r="AW573" s="55">
        <v>44391</v>
      </c>
      <c r="AY573" s="55">
        <v>44391</v>
      </c>
      <c r="BA573" s="55">
        <v>44391</v>
      </c>
      <c r="BC573" s="55">
        <v>44391</v>
      </c>
      <c r="BE573" s="55">
        <v>44391</v>
      </c>
    </row>
    <row r="574" spans="1:57">
      <c r="A574" s="4" t="s">
        <v>19</v>
      </c>
      <c r="B574" s="3">
        <v>18</v>
      </c>
      <c r="E574" t="str">
        <f t="shared" si="8"/>
        <v/>
      </c>
      <c r="AI574" s="68">
        <v>44391</v>
      </c>
      <c r="AK574" s="68">
        <v>44391</v>
      </c>
      <c r="AM574" s="68">
        <v>44391</v>
      </c>
      <c r="AO574" s="68">
        <v>44391</v>
      </c>
      <c r="AQ574" s="68">
        <v>44391</v>
      </c>
      <c r="AS574" s="68">
        <v>44391</v>
      </c>
      <c r="AU574" s="68">
        <v>44391</v>
      </c>
      <c r="AW574" s="68">
        <v>44391</v>
      </c>
      <c r="AY574" s="68">
        <v>44391</v>
      </c>
      <c r="BA574" s="68">
        <v>44391</v>
      </c>
      <c r="BC574" s="68">
        <v>44391</v>
      </c>
      <c r="BE574" s="68">
        <v>44391</v>
      </c>
    </row>
    <row r="575" spans="1:57">
      <c r="A575" s="4" t="s">
        <v>33</v>
      </c>
      <c r="B575" s="3">
        <v>8</v>
      </c>
      <c r="E575" t="str">
        <f t="shared" si="8"/>
        <v/>
      </c>
      <c r="AI575" s="55">
        <v>44391</v>
      </c>
      <c r="AK575" s="55">
        <v>44391</v>
      </c>
      <c r="AM575" s="55">
        <v>44391</v>
      </c>
      <c r="AO575" s="55">
        <v>44391</v>
      </c>
      <c r="AQ575" s="55">
        <v>44391</v>
      </c>
      <c r="AS575" s="55">
        <v>44391</v>
      </c>
      <c r="AU575" s="55">
        <v>44391</v>
      </c>
      <c r="AW575" s="55">
        <v>44391</v>
      </c>
      <c r="AY575" s="55">
        <v>44391</v>
      </c>
      <c r="BA575" s="55">
        <v>44391</v>
      </c>
      <c r="BC575" s="55">
        <v>44391</v>
      </c>
      <c r="BE575" s="55">
        <v>44391</v>
      </c>
    </row>
    <row r="576" spans="1:57">
      <c r="A576" s="4" t="s">
        <v>35</v>
      </c>
      <c r="B576" s="3">
        <v>14</v>
      </c>
      <c r="E576" t="str">
        <f t="shared" si="8"/>
        <v/>
      </c>
      <c r="AI576" s="68">
        <v>44397</v>
      </c>
      <c r="AK576" s="68">
        <v>44397</v>
      </c>
      <c r="AM576" s="68">
        <v>44397</v>
      </c>
      <c r="AO576" s="68">
        <v>44397</v>
      </c>
      <c r="AQ576" s="68">
        <v>44397</v>
      </c>
      <c r="AS576" s="68">
        <v>44397</v>
      </c>
      <c r="AU576" s="68">
        <v>44397</v>
      </c>
      <c r="AW576" s="68">
        <v>44397</v>
      </c>
      <c r="AY576" s="68">
        <v>44397</v>
      </c>
      <c r="BA576" s="68">
        <v>44397</v>
      </c>
      <c r="BC576" s="68">
        <v>44397</v>
      </c>
      <c r="BE576" s="68">
        <v>44397</v>
      </c>
    </row>
    <row r="577" spans="1:57">
      <c r="A577" s="4" t="s">
        <v>21</v>
      </c>
      <c r="B577" s="3">
        <v>12</v>
      </c>
      <c r="E577" t="str">
        <f t="shared" si="8"/>
        <v/>
      </c>
      <c r="AI577" s="55">
        <v>44397</v>
      </c>
      <c r="AK577" s="55">
        <v>44397</v>
      </c>
      <c r="AM577" s="55">
        <v>44397</v>
      </c>
      <c r="AO577" s="55">
        <v>44397</v>
      </c>
      <c r="AQ577" s="55">
        <v>44397</v>
      </c>
      <c r="AS577" s="55">
        <v>44397</v>
      </c>
      <c r="AU577" s="55">
        <v>44397</v>
      </c>
      <c r="AW577" s="55">
        <v>44397</v>
      </c>
      <c r="AY577" s="55">
        <v>44397</v>
      </c>
      <c r="BA577" s="55">
        <v>44397</v>
      </c>
      <c r="BC577" s="55">
        <v>44397</v>
      </c>
      <c r="BE577" s="55">
        <v>44397</v>
      </c>
    </row>
    <row r="578" spans="1:57">
      <c r="A578" s="4" t="s">
        <v>24</v>
      </c>
      <c r="B578" s="3">
        <v>12</v>
      </c>
      <c r="E578" t="str">
        <f t="shared" ref="E578:E641" si="9">IF(A578=E$1, B578, "")</f>
        <v/>
      </c>
      <c r="AI578" s="68">
        <v>44397</v>
      </c>
      <c r="AK578" s="68">
        <v>44397</v>
      </c>
      <c r="AM578" s="68">
        <v>44397</v>
      </c>
      <c r="AO578" s="68">
        <v>44397</v>
      </c>
      <c r="AQ578" s="68">
        <v>44397</v>
      </c>
      <c r="AS578" s="68">
        <v>44397</v>
      </c>
      <c r="AU578" s="68">
        <v>44397</v>
      </c>
      <c r="AW578" s="68">
        <v>44397</v>
      </c>
      <c r="AY578" s="68">
        <v>44397</v>
      </c>
      <c r="BA578" s="68">
        <v>44397</v>
      </c>
      <c r="BC578" s="68">
        <v>44397</v>
      </c>
      <c r="BE578" s="68">
        <v>44397</v>
      </c>
    </row>
    <row r="579" spans="1:57">
      <c r="A579" s="4" t="s">
        <v>43</v>
      </c>
      <c r="B579" s="3">
        <v>16</v>
      </c>
      <c r="E579" t="str">
        <f t="shared" si="9"/>
        <v/>
      </c>
      <c r="AI579" s="55">
        <v>44397</v>
      </c>
      <c r="AK579" s="55">
        <v>44397</v>
      </c>
      <c r="AM579" s="55">
        <v>44397</v>
      </c>
      <c r="AO579" s="55">
        <v>44397</v>
      </c>
      <c r="AQ579" s="55">
        <v>44397</v>
      </c>
      <c r="AS579" s="55">
        <v>44397</v>
      </c>
      <c r="AU579" s="55">
        <v>44397</v>
      </c>
      <c r="AW579" s="55">
        <v>44397</v>
      </c>
      <c r="AY579" s="55">
        <v>44397</v>
      </c>
      <c r="BA579" s="55">
        <v>44397</v>
      </c>
      <c r="BC579" s="55">
        <v>44397</v>
      </c>
      <c r="BE579" s="55">
        <v>44397</v>
      </c>
    </row>
    <row r="580" spans="1:57">
      <c r="A580" s="4" t="s">
        <v>26</v>
      </c>
      <c r="B580" s="3">
        <v>18</v>
      </c>
      <c r="E580" t="str">
        <f t="shared" si="9"/>
        <v/>
      </c>
      <c r="AI580" s="68">
        <v>44397</v>
      </c>
      <c r="AK580" s="68">
        <v>44397</v>
      </c>
      <c r="AM580" s="68">
        <v>44397</v>
      </c>
      <c r="AO580" s="68">
        <v>44397</v>
      </c>
      <c r="AQ580" s="68">
        <v>44397</v>
      </c>
      <c r="AS580" s="68">
        <v>44397</v>
      </c>
      <c r="AU580" s="68">
        <v>44397</v>
      </c>
      <c r="AW580" s="68">
        <v>44397</v>
      </c>
      <c r="AY580" s="68">
        <v>44397</v>
      </c>
      <c r="BA580" s="68">
        <v>44397</v>
      </c>
      <c r="BC580" s="68">
        <v>44397</v>
      </c>
      <c r="BE580" s="68">
        <v>44397</v>
      </c>
    </row>
    <row r="581" spans="1:57">
      <c r="A581" s="4" t="s">
        <v>32</v>
      </c>
      <c r="B581" s="3">
        <v>10</v>
      </c>
      <c r="E581" t="str">
        <f t="shared" si="9"/>
        <v/>
      </c>
      <c r="AI581" s="55">
        <v>44397</v>
      </c>
      <c r="AK581" s="55">
        <v>44397</v>
      </c>
      <c r="AM581" s="55">
        <v>44397</v>
      </c>
      <c r="AO581" s="55">
        <v>44397</v>
      </c>
      <c r="AQ581" s="55">
        <v>44397</v>
      </c>
      <c r="AS581" s="55">
        <v>44397</v>
      </c>
      <c r="AU581" s="55">
        <v>44397</v>
      </c>
      <c r="AW581" s="55">
        <v>44397</v>
      </c>
      <c r="AY581" s="55">
        <v>44397</v>
      </c>
      <c r="BA581" s="55">
        <v>44397</v>
      </c>
      <c r="BC581" s="55">
        <v>44397</v>
      </c>
      <c r="BE581" s="55">
        <v>44397</v>
      </c>
    </row>
    <row r="582" spans="1:57">
      <c r="A582" s="4" t="s">
        <v>19</v>
      </c>
      <c r="B582" s="3">
        <v>10</v>
      </c>
      <c r="E582" t="str">
        <f t="shared" si="9"/>
        <v/>
      </c>
      <c r="AI582" s="68">
        <v>44397</v>
      </c>
      <c r="AK582" s="68">
        <v>44397</v>
      </c>
      <c r="AM582" s="68">
        <v>44397</v>
      </c>
      <c r="AO582" s="68">
        <v>44397</v>
      </c>
      <c r="AQ582" s="68">
        <v>44397</v>
      </c>
      <c r="AS582" s="68">
        <v>44397</v>
      </c>
      <c r="AU582" s="68">
        <v>44397</v>
      </c>
      <c r="AW582" s="68">
        <v>44397</v>
      </c>
      <c r="AY582" s="68">
        <v>44397</v>
      </c>
      <c r="BA582" s="68">
        <v>44397</v>
      </c>
      <c r="BC582" s="68">
        <v>44397</v>
      </c>
      <c r="BE582" s="68">
        <v>44397</v>
      </c>
    </row>
    <row r="583" spans="1:57">
      <c r="A583" s="4" t="s">
        <v>20</v>
      </c>
      <c r="B583" s="3">
        <v>12</v>
      </c>
      <c r="E583" t="str">
        <f t="shared" si="9"/>
        <v/>
      </c>
      <c r="AI583" s="55">
        <v>44397</v>
      </c>
      <c r="AK583" s="55">
        <v>44397</v>
      </c>
      <c r="AM583" s="55">
        <v>44397</v>
      </c>
      <c r="AO583" s="55">
        <v>44397</v>
      </c>
      <c r="AQ583" s="55">
        <v>44397</v>
      </c>
      <c r="AS583" s="55">
        <v>44397</v>
      </c>
      <c r="AU583" s="55">
        <v>44397</v>
      </c>
      <c r="AW583" s="55">
        <v>44397</v>
      </c>
      <c r="AY583" s="55">
        <v>44397</v>
      </c>
      <c r="BA583" s="55">
        <v>44397</v>
      </c>
      <c r="BC583" s="55">
        <v>44397</v>
      </c>
      <c r="BE583" s="55">
        <v>44397</v>
      </c>
    </row>
    <row r="584" spans="1:57">
      <c r="A584" s="4" t="s">
        <v>35</v>
      </c>
      <c r="B584" s="3">
        <v>11</v>
      </c>
      <c r="E584" t="str">
        <f t="shared" si="9"/>
        <v/>
      </c>
      <c r="AI584" s="68">
        <v>44397</v>
      </c>
      <c r="AK584" s="68">
        <v>44397</v>
      </c>
      <c r="AM584" s="68">
        <v>44397</v>
      </c>
      <c r="AO584" s="68">
        <v>44397</v>
      </c>
      <c r="AQ584" s="68">
        <v>44397</v>
      </c>
      <c r="AS584" s="68">
        <v>44397</v>
      </c>
      <c r="AU584" s="68">
        <v>44397</v>
      </c>
      <c r="AW584" s="68">
        <v>44397</v>
      </c>
      <c r="AY584" s="68">
        <v>44397</v>
      </c>
      <c r="BA584" s="68">
        <v>44397</v>
      </c>
      <c r="BC584" s="68">
        <v>44397</v>
      </c>
      <c r="BE584" s="68">
        <v>44397</v>
      </c>
    </row>
    <row r="585" spans="1:57">
      <c r="A585" s="4" t="s">
        <v>21</v>
      </c>
      <c r="B585" s="3">
        <v>22</v>
      </c>
      <c r="E585" t="str">
        <f t="shared" si="9"/>
        <v/>
      </c>
      <c r="AI585" s="55">
        <v>44397</v>
      </c>
      <c r="AK585" s="55">
        <v>44397</v>
      </c>
      <c r="AM585" s="55">
        <v>44397</v>
      </c>
      <c r="AO585" s="55">
        <v>44397</v>
      </c>
      <c r="AQ585" s="55">
        <v>44397</v>
      </c>
      <c r="AS585" s="55">
        <v>44397</v>
      </c>
      <c r="AU585" s="55">
        <v>44397</v>
      </c>
      <c r="AW585" s="55">
        <v>44397</v>
      </c>
      <c r="AY585" s="55">
        <v>44397</v>
      </c>
      <c r="BA585" s="55">
        <v>44397</v>
      </c>
      <c r="BC585" s="55">
        <v>44397</v>
      </c>
      <c r="BE585" s="55">
        <v>44397</v>
      </c>
    </row>
    <row r="586" spans="1:57">
      <c r="A586" s="4" t="s">
        <v>22</v>
      </c>
      <c r="B586" s="3">
        <v>13</v>
      </c>
      <c r="E586" t="str">
        <f t="shared" si="9"/>
        <v/>
      </c>
      <c r="AI586" s="68">
        <v>44397</v>
      </c>
      <c r="AK586" s="68">
        <v>44397</v>
      </c>
      <c r="AM586" s="68">
        <v>44397</v>
      </c>
      <c r="AO586" s="68">
        <v>44397</v>
      </c>
      <c r="AQ586" s="68">
        <v>44397</v>
      </c>
      <c r="AS586" s="68">
        <v>44397</v>
      </c>
      <c r="AU586" s="68">
        <v>44397</v>
      </c>
      <c r="AW586" s="68">
        <v>44397</v>
      </c>
      <c r="AY586" s="68">
        <v>44397</v>
      </c>
      <c r="BA586" s="68">
        <v>44397</v>
      </c>
      <c r="BC586" s="68">
        <v>44397</v>
      </c>
      <c r="BE586" s="68">
        <v>44397</v>
      </c>
    </row>
    <row r="587" spans="1:57">
      <c r="A587" s="4" t="s">
        <v>36</v>
      </c>
      <c r="B587" s="3">
        <v>9</v>
      </c>
      <c r="E587" t="str">
        <f t="shared" si="9"/>
        <v/>
      </c>
      <c r="AI587" s="55">
        <v>44397</v>
      </c>
      <c r="AK587" s="55">
        <v>44397</v>
      </c>
      <c r="AM587" s="55">
        <v>44397</v>
      </c>
      <c r="AO587" s="55">
        <v>44397</v>
      </c>
      <c r="AQ587" s="55">
        <v>44397</v>
      </c>
      <c r="AS587" s="55">
        <v>44397</v>
      </c>
      <c r="AU587" s="55">
        <v>44397</v>
      </c>
      <c r="AW587" s="55">
        <v>44397</v>
      </c>
      <c r="AY587" s="55">
        <v>44397</v>
      </c>
      <c r="BA587" s="55">
        <v>44397</v>
      </c>
      <c r="BC587" s="55">
        <v>44397</v>
      </c>
      <c r="BE587" s="55">
        <v>44397</v>
      </c>
    </row>
    <row r="588" spans="1:57">
      <c r="A588" s="4" t="s">
        <v>42</v>
      </c>
      <c r="B588" s="3">
        <v>12</v>
      </c>
      <c r="E588" t="str">
        <f t="shared" si="9"/>
        <v/>
      </c>
      <c r="AI588" s="68">
        <v>44402</v>
      </c>
      <c r="AK588" s="68">
        <v>44402</v>
      </c>
      <c r="AM588" s="68">
        <v>44402</v>
      </c>
      <c r="AO588" s="68">
        <v>44402</v>
      </c>
      <c r="AQ588" s="68">
        <v>44402</v>
      </c>
      <c r="AS588" s="68">
        <v>44402</v>
      </c>
      <c r="AU588" s="68">
        <v>44402</v>
      </c>
      <c r="AW588" s="68">
        <v>44402</v>
      </c>
      <c r="AY588" s="68">
        <v>44402</v>
      </c>
      <c r="BA588" s="68">
        <v>44402</v>
      </c>
      <c r="BC588" s="68">
        <v>44402</v>
      </c>
      <c r="BE588" s="68">
        <v>44402</v>
      </c>
    </row>
    <row r="589" spans="1:57">
      <c r="A589" s="4" t="s">
        <v>24</v>
      </c>
      <c r="B589" s="3">
        <v>16</v>
      </c>
      <c r="E589" t="str">
        <f t="shared" si="9"/>
        <v/>
      </c>
      <c r="AI589" s="55">
        <v>44402</v>
      </c>
      <c r="AK589" s="55">
        <v>44402</v>
      </c>
      <c r="AM589" s="55">
        <v>44402</v>
      </c>
      <c r="AO589" s="55">
        <v>44402</v>
      </c>
      <c r="AQ589" s="55">
        <v>44402</v>
      </c>
      <c r="AS589" s="55">
        <v>44402</v>
      </c>
      <c r="AU589" s="55">
        <v>44402</v>
      </c>
      <c r="AW589" s="55">
        <v>44402</v>
      </c>
      <c r="AY589" s="55">
        <v>44402</v>
      </c>
      <c r="BA589" s="55">
        <v>44402</v>
      </c>
      <c r="BC589" s="55">
        <v>44402</v>
      </c>
      <c r="BE589" s="55">
        <v>44402</v>
      </c>
    </row>
    <row r="590" spans="1:57">
      <c r="A590" s="4" t="s">
        <v>25</v>
      </c>
      <c r="B590" s="3">
        <v>16</v>
      </c>
      <c r="E590" t="str">
        <f t="shared" si="9"/>
        <v/>
      </c>
      <c r="AI590" s="68">
        <v>44402</v>
      </c>
      <c r="AK590" s="68">
        <v>44402</v>
      </c>
      <c r="AM590" s="68">
        <v>44402</v>
      </c>
      <c r="AO590" s="68">
        <v>44402</v>
      </c>
      <c r="AQ590" s="68">
        <v>44402</v>
      </c>
      <c r="AS590" s="68">
        <v>44402</v>
      </c>
      <c r="AU590" s="68">
        <v>44402</v>
      </c>
      <c r="AW590" s="68">
        <v>44402</v>
      </c>
      <c r="AY590" s="68">
        <v>44402</v>
      </c>
      <c r="BA590" s="68">
        <v>44402</v>
      </c>
      <c r="BC590" s="68">
        <v>44402</v>
      </c>
      <c r="BE590" s="68">
        <v>44402</v>
      </c>
    </row>
    <row r="591" spans="1:57">
      <c r="A591" s="4" t="s">
        <v>26</v>
      </c>
      <c r="B591" s="3">
        <v>15</v>
      </c>
      <c r="E591" t="str">
        <f t="shared" si="9"/>
        <v/>
      </c>
      <c r="AI591" s="55">
        <v>44402</v>
      </c>
      <c r="AK591" s="55">
        <v>44402</v>
      </c>
      <c r="AM591" s="55">
        <v>44402</v>
      </c>
      <c r="AO591" s="55">
        <v>44402</v>
      </c>
      <c r="AQ591" s="55">
        <v>44402</v>
      </c>
      <c r="AS591" s="55">
        <v>44402</v>
      </c>
      <c r="AU591" s="55">
        <v>44402</v>
      </c>
      <c r="AW591" s="55">
        <v>44402</v>
      </c>
      <c r="AY591" s="55">
        <v>44402</v>
      </c>
      <c r="BA591" s="55">
        <v>44402</v>
      </c>
      <c r="BC591" s="55">
        <v>44402</v>
      </c>
      <c r="BE591" s="55">
        <v>44402</v>
      </c>
    </row>
    <row r="592" spans="1:57">
      <c r="A592" s="4" t="s">
        <v>44</v>
      </c>
      <c r="B592" s="3">
        <v>8</v>
      </c>
      <c r="E592" t="str">
        <f t="shared" si="9"/>
        <v/>
      </c>
      <c r="AI592" s="68">
        <v>44402</v>
      </c>
      <c r="AK592" s="68">
        <v>44402</v>
      </c>
      <c r="AM592" s="68">
        <v>44402</v>
      </c>
      <c r="AO592" s="68">
        <v>44402</v>
      </c>
      <c r="AQ592" s="68">
        <v>44402</v>
      </c>
      <c r="AS592" s="68">
        <v>44402</v>
      </c>
      <c r="AU592" s="68">
        <v>44402</v>
      </c>
      <c r="AW592" s="68">
        <v>44402</v>
      </c>
      <c r="AY592" s="68">
        <v>44402</v>
      </c>
      <c r="BA592" s="68">
        <v>44402</v>
      </c>
      <c r="BC592" s="68">
        <v>44402</v>
      </c>
      <c r="BE592" s="68">
        <v>44402</v>
      </c>
    </row>
    <row r="593" spans="1:57">
      <c r="A593" s="4" t="s">
        <v>37</v>
      </c>
      <c r="B593" s="3">
        <v>13</v>
      </c>
      <c r="E593" t="str">
        <f t="shared" si="9"/>
        <v/>
      </c>
      <c r="AI593" s="55">
        <v>44402</v>
      </c>
      <c r="AK593" s="55">
        <v>44402</v>
      </c>
      <c r="AM593" s="55">
        <v>44402</v>
      </c>
      <c r="AO593" s="55">
        <v>44402</v>
      </c>
      <c r="AQ593" s="55">
        <v>44402</v>
      </c>
      <c r="AS593" s="55">
        <v>44402</v>
      </c>
      <c r="AU593" s="55">
        <v>44402</v>
      </c>
      <c r="AW593" s="55">
        <v>44402</v>
      </c>
      <c r="AY593" s="55">
        <v>44402</v>
      </c>
      <c r="BA593" s="55">
        <v>44402</v>
      </c>
      <c r="BC593" s="55">
        <v>44402</v>
      </c>
      <c r="BE593" s="55">
        <v>44402</v>
      </c>
    </row>
    <row r="594" spans="1:57">
      <c r="A594" s="4" t="s">
        <v>27</v>
      </c>
      <c r="B594" s="3">
        <v>2</v>
      </c>
      <c r="E594" t="str">
        <f t="shared" si="9"/>
        <v/>
      </c>
      <c r="AI594" s="68">
        <v>44402</v>
      </c>
      <c r="AK594" s="68">
        <v>44402</v>
      </c>
      <c r="AM594" s="68">
        <v>44402</v>
      </c>
      <c r="AO594" s="68">
        <v>44402</v>
      </c>
      <c r="AQ594" s="68">
        <v>44402</v>
      </c>
      <c r="AS594" s="68">
        <v>44402</v>
      </c>
      <c r="AU594" s="68">
        <v>44402</v>
      </c>
      <c r="AW594" s="68">
        <v>44402</v>
      </c>
      <c r="AY594" s="68">
        <v>44402</v>
      </c>
      <c r="BA594" s="68">
        <v>44402</v>
      </c>
      <c r="BC594" s="68">
        <v>44402</v>
      </c>
      <c r="BE594" s="68">
        <v>44402</v>
      </c>
    </row>
    <row r="595" spans="1:57">
      <c r="A595" s="4" t="s">
        <v>32</v>
      </c>
      <c r="B595" s="3">
        <v>13</v>
      </c>
      <c r="E595" t="str">
        <f t="shared" si="9"/>
        <v/>
      </c>
      <c r="AI595" s="55">
        <v>44402</v>
      </c>
      <c r="AK595" s="55">
        <v>44402</v>
      </c>
      <c r="AM595" s="55">
        <v>44402</v>
      </c>
      <c r="AO595" s="55">
        <v>44402</v>
      </c>
      <c r="AQ595" s="55">
        <v>44402</v>
      </c>
      <c r="AS595" s="55">
        <v>44402</v>
      </c>
      <c r="AU595" s="55">
        <v>44402</v>
      </c>
      <c r="AW595" s="55">
        <v>44402</v>
      </c>
      <c r="AY595" s="55">
        <v>44402</v>
      </c>
      <c r="BA595" s="55">
        <v>44402</v>
      </c>
      <c r="BC595" s="55">
        <v>44402</v>
      </c>
      <c r="BE595" s="55">
        <v>44402</v>
      </c>
    </row>
    <row r="596" spans="1:57">
      <c r="A596" s="4" t="s">
        <v>16</v>
      </c>
      <c r="B596" s="3">
        <v>15</v>
      </c>
      <c r="E596">
        <f t="shared" si="9"/>
        <v>15</v>
      </c>
      <c r="AI596" s="68">
        <v>44402</v>
      </c>
      <c r="AK596" s="68">
        <v>44402</v>
      </c>
      <c r="AM596" s="68">
        <v>44402</v>
      </c>
      <c r="AO596" s="68">
        <v>44402</v>
      </c>
      <c r="AQ596" s="68">
        <v>44402</v>
      </c>
      <c r="AS596" s="68">
        <v>44402</v>
      </c>
      <c r="AU596" s="68">
        <v>44402</v>
      </c>
      <c r="AW596" s="68">
        <v>44402</v>
      </c>
      <c r="AY596" s="68">
        <v>44402</v>
      </c>
      <c r="BA596" s="68">
        <v>44402</v>
      </c>
      <c r="BC596" s="68">
        <v>44402</v>
      </c>
      <c r="BE596" s="68">
        <v>44402</v>
      </c>
    </row>
    <row r="597" spans="1:57">
      <c r="A597" s="4" t="s">
        <v>18</v>
      </c>
      <c r="B597" s="3">
        <v>11</v>
      </c>
      <c r="E597" t="str">
        <f t="shared" si="9"/>
        <v/>
      </c>
      <c r="AI597" s="55">
        <v>44402</v>
      </c>
      <c r="AK597" s="55">
        <v>44402</v>
      </c>
      <c r="AM597" s="55">
        <v>44402</v>
      </c>
      <c r="AO597" s="55">
        <v>44402</v>
      </c>
      <c r="AQ597" s="55">
        <v>44402</v>
      </c>
      <c r="AS597" s="55">
        <v>44402</v>
      </c>
      <c r="AU597" s="55">
        <v>44402</v>
      </c>
      <c r="AW597" s="55">
        <v>44402</v>
      </c>
      <c r="AY597" s="55">
        <v>44402</v>
      </c>
      <c r="BA597" s="55">
        <v>44402</v>
      </c>
      <c r="BC597" s="55">
        <v>44402</v>
      </c>
      <c r="BE597" s="55">
        <v>44402</v>
      </c>
    </row>
    <row r="598" spans="1:57">
      <c r="A598" s="4" t="s">
        <v>20</v>
      </c>
      <c r="B598" s="3">
        <v>14</v>
      </c>
      <c r="E598" t="str">
        <f t="shared" si="9"/>
        <v/>
      </c>
      <c r="AI598" s="68">
        <v>44402</v>
      </c>
      <c r="AK598" s="68">
        <v>44402</v>
      </c>
      <c r="AM598" s="68">
        <v>44402</v>
      </c>
      <c r="AO598" s="68">
        <v>44402</v>
      </c>
      <c r="AQ598" s="68">
        <v>44402</v>
      </c>
      <c r="AS598" s="68">
        <v>44402</v>
      </c>
      <c r="AU598" s="68">
        <v>44402</v>
      </c>
      <c r="AW598" s="68">
        <v>44402</v>
      </c>
      <c r="AY598" s="68">
        <v>44402</v>
      </c>
      <c r="BA598" s="68">
        <v>44402</v>
      </c>
      <c r="BC598" s="68">
        <v>44402</v>
      </c>
      <c r="BE598" s="68">
        <v>44402</v>
      </c>
    </row>
    <row r="599" spans="1:57">
      <c r="A599" s="4" t="s">
        <v>21</v>
      </c>
      <c r="B599" s="3">
        <v>10</v>
      </c>
      <c r="E599" t="str">
        <f t="shared" si="9"/>
        <v/>
      </c>
      <c r="AI599" s="55">
        <v>44402</v>
      </c>
      <c r="AK599" s="55">
        <v>44402</v>
      </c>
      <c r="AM599" s="55">
        <v>44402</v>
      </c>
      <c r="AO599" s="55">
        <v>44402</v>
      </c>
      <c r="AQ599" s="55">
        <v>44402</v>
      </c>
      <c r="AS599" s="55">
        <v>44402</v>
      </c>
      <c r="AU599" s="55">
        <v>44402</v>
      </c>
      <c r="AW599" s="55">
        <v>44402</v>
      </c>
      <c r="AY599" s="55">
        <v>44402</v>
      </c>
      <c r="BA599" s="55">
        <v>44402</v>
      </c>
      <c r="BC599" s="55">
        <v>44402</v>
      </c>
      <c r="BE599" s="55">
        <v>44402</v>
      </c>
    </row>
    <row r="600" spans="1:57">
      <c r="A600" s="4" t="s">
        <v>22</v>
      </c>
      <c r="B600" s="3">
        <v>14</v>
      </c>
      <c r="E600" t="str">
        <f t="shared" si="9"/>
        <v/>
      </c>
      <c r="AI600" s="68">
        <v>44416</v>
      </c>
      <c r="AK600" s="68">
        <v>44416</v>
      </c>
      <c r="AM600" s="68">
        <v>44416</v>
      </c>
      <c r="AO600" s="68">
        <v>44416</v>
      </c>
      <c r="AQ600" s="68">
        <v>44416</v>
      </c>
      <c r="AS600" s="68">
        <v>44416</v>
      </c>
      <c r="AU600" s="68">
        <v>44416</v>
      </c>
      <c r="AW600" s="68">
        <v>44416</v>
      </c>
      <c r="AY600" s="68">
        <v>44416</v>
      </c>
      <c r="BA600" s="68">
        <v>44416</v>
      </c>
      <c r="BC600" s="68">
        <v>44416</v>
      </c>
      <c r="BE600" s="68">
        <v>44416</v>
      </c>
    </row>
    <row r="601" spans="1:57">
      <c r="A601" s="4" t="s">
        <v>23</v>
      </c>
      <c r="B601" s="3">
        <v>12</v>
      </c>
      <c r="E601" t="str">
        <f t="shared" si="9"/>
        <v/>
      </c>
      <c r="AI601" s="55">
        <v>44416</v>
      </c>
      <c r="AK601" s="55">
        <v>44416</v>
      </c>
      <c r="AM601" s="55">
        <v>44416</v>
      </c>
      <c r="AO601" s="55">
        <v>44416</v>
      </c>
      <c r="AQ601" s="55">
        <v>44416</v>
      </c>
      <c r="AS601" s="55">
        <v>44416</v>
      </c>
      <c r="AU601" s="55">
        <v>44416</v>
      </c>
      <c r="AW601" s="55">
        <v>44416</v>
      </c>
      <c r="AY601" s="55">
        <v>44416</v>
      </c>
      <c r="BA601" s="55">
        <v>44416</v>
      </c>
      <c r="BC601" s="55">
        <v>44416</v>
      </c>
      <c r="BE601" s="55">
        <v>44416</v>
      </c>
    </row>
    <row r="602" spans="1:57">
      <c r="A602" s="4" t="s">
        <v>36</v>
      </c>
      <c r="B602" s="3">
        <v>7</v>
      </c>
      <c r="E602" t="str">
        <f t="shared" si="9"/>
        <v/>
      </c>
      <c r="AI602" s="68">
        <v>44416</v>
      </c>
      <c r="AK602" s="68">
        <v>44416</v>
      </c>
      <c r="AM602" s="68">
        <v>44416</v>
      </c>
      <c r="AO602" s="68">
        <v>44416</v>
      </c>
      <c r="AQ602" s="68">
        <v>44416</v>
      </c>
      <c r="AS602" s="68">
        <v>44416</v>
      </c>
      <c r="AU602" s="68">
        <v>44416</v>
      </c>
      <c r="AW602" s="68">
        <v>44416</v>
      </c>
      <c r="AY602" s="68">
        <v>44416</v>
      </c>
      <c r="BA602" s="68">
        <v>44416</v>
      </c>
      <c r="BC602" s="68">
        <v>44416</v>
      </c>
      <c r="BE602" s="68">
        <v>44416</v>
      </c>
    </row>
    <row r="603" spans="1:57">
      <c r="A603" s="4" t="s">
        <v>42</v>
      </c>
      <c r="B603" s="3">
        <v>15</v>
      </c>
      <c r="E603" t="str">
        <f t="shared" si="9"/>
        <v/>
      </c>
      <c r="AI603" s="55">
        <v>44416</v>
      </c>
      <c r="AK603" s="55">
        <v>44416</v>
      </c>
      <c r="AM603" s="55">
        <v>44416</v>
      </c>
      <c r="AO603" s="55">
        <v>44416</v>
      </c>
      <c r="AQ603" s="55">
        <v>44416</v>
      </c>
      <c r="AS603" s="55">
        <v>44416</v>
      </c>
      <c r="AU603" s="55">
        <v>44416</v>
      </c>
      <c r="AW603" s="55">
        <v>44416</v>
      </c>
      <c r="AY603" s="55">
        <v>44416</v>
      </c>
      <c r="BA603" s="55">
        <v>44416</v>
      </c>
      <c r="BC603" s="55">
        <v>44416</v>
      </c>
      <c r="BE603" s="55">
        <v>44416</v>
      </c>
    </row>
    <row r="604" spans="1:57">
      <c r="A604" s="4" t="s">
        <v>24</v>
      </c>
      <c r="B604" s="3">
        <v>17</v>
      </c>
      <c r="E604" t="str">
        <f t="shared" si="9"/>
        <v/>
      </c>
      <c r="AI604" s="68">
        <v>44416</v>
      </c>
      <c r="AK604" s="68">
        <v>44416</v>
      </c>
      <c r="AM604" s="68">
        <v>44416</v>
      </c>
      <c r="AO604" s="68">
        <v>44416</v>
      </c>
      <c r="AQ604" s="68">
        <v>44416</v>
      </c>
      <c r="AS604" s="68">
        <v>44416</v>
      </c>
      <c r="AU604" s="68">
        <v>44416</v>
      </c>
      <c r="AW604" s="68">
        <v>44416</v>
      </c>
      <c r="AY604" s="68">
        <v>44416</v>
      </c>
      <c r="BA604" s="68">
        <v>44416</v>
      </c>
      <c r="BC604" s="68">
        <v>44416</v>
      </c>
      <c r="BE604" s="68">
        <v>44416</v>
      </c>
    </row>
    <row r="605" spans="1:57">
      <c r="A605" s="4" t="s">
        <v>25</v>
      </c>
      <c r="B605" s="3">
        <v>7</v>
      </c>
      <c r="E605" t="str">
        <f t="shared" si="9"/>
        <v/>
      </c>
      <c r="AI605" s="55">
        <v>44416</v>
      </c>
      <c r="AK605" s="55">
        <v>44416</v>
      </c>
      <c r="AM605" s="55">
        <v>44416</v>
      </c>
      <c r="AO605" s="55">
        <v>44416</v>
      </c>
      <c r="AQ605" s="55">
        <v>44416</v>
      </c>
      <c r="AS605" s="55">
        <v>44416</v>
      </c>
      <c r="AU605" s="55">
        <v>44416</v>
      </c>
      <c r="AW605" s="55">
        <v>44416</v>
      </c>
      <c r="AY605" s="55">
        <v>44416</v>
      </c>
      <c r="BA605" s="55">
        <v>44416</v>
      </c>
      <c r="BC605" s="55">
        <v>44416</v>
      </c>
      <c r="BE605" s="55">
        <v>44416</v>
      </c>
    </row>
    <row r="606" spans="1:57">
      <c r="A606" s="4" t="s">
        <v>43</v>
      </c>
      <c r="B606" s="3">
        <v>10</v>
      </c>
      <c r="E606" t="str">
        <f t="shared" si="9"/>
        <v/>
      </c>
      <c r="AI606" s="68">
        <v>44416</v>
      </c>
      <c r="AK606" s="68">
        <v>44416</v>
      </c>
      <c r="AM606" s="68">
        <v>44416</v>
      </c>
      <c r="AO606" s="68">
        <v>44416</v>
      </c>
      <c r="AQ606" s="68">
        <v>44416</v>
      </c>
      <c r="AS606" s="68">
        <v>44416</v>
      </c>
      <c r="AU606" s="68">
        <v>44416</v>
      </c>
      <c r="AW606" s="68">
        <v>44416</v>
      </c>
      <c r="AY606" s="68">
        <v>44416</v>
      </c>
      <c r="BA606" s="68">
        <v>44416</v>
      </c>
      <c r="BC606" s="68">
        <v>44416</v>
      </c>
      <c r="BE606" s="68">
        <v>44416</v>
      </c>
    </row>
    <row r="607" spans="1:57">
      <c r="A607" s="4" t="s">
        <v>26</v>
      </c>
      <c r="B607" s="3">
        <v>10</v>
      </c>
      <c r="E607" t="str">
        <f t="shared" si="9"/>
        <v/>
      </c>
      <c r="AI607" s="55">
        <v>44416</v>
      </c>
      <c r="AK607" s="55">
        <v>44416</v>
      </c>
      <c r="AM607" s="55">
        <v>44416</v>
      </c>
      <c r="AO607" s="55">
        <v>44416</v>
      </c>
      <c r="AQ607" s="55">
        <v>44416</v>
      </c>
      <c r="AS607" s="55">
        <v>44416</v>
      </c>
      <c r="AU607" s="55">
        <v>44416</v>
      </c>
      <c r="AW607" s="55">
        <v>44416</v>
      </c>
      <c r="AY607" s="55">
        <v>44416</v>
      </c>
      <c r="BA607" s="55">
        <v>44416</v>
      </c>
      <c r="BC607" s="55">
        <v>44416</v>
      </c>
      <c r="BE607" s="55">
        <v>44416</v>
      </c>
    </row>
    <row r="608" spans="1:57">
      <c r="A608" s="4" t="s">
        <v>37</v>
      </c>
      <c r="B608" s="3">
        <v>10</v>
      </c>
      <c r="E608" t="str">
        <f t="shared" si="9"/>
        <v/>
      </c>
      <c r="AI608" s="68">
        <v>44416</v>
      </c>
      <c r="AK608" s="68">
        <v>44416</v>
      </c>
      <c r="AM608" s="68">
        <v>44416</v>
      </c>
      <c r="AO608" s="68">
        <v>44416</v>
      </c>
      <c r="AQ608" s="68">
        <v>44416</v>
      </c>
      <c r="AS608" s="68">
        <v>44416</v>
      </c>
      <c r="AU608" s="68">
        <v>44416</v>
      </c>
      <c r="AW608" s="68">
        <v>44416</v>
      </c>
      <c r="AY608" s="68">
        <v>44416</v>
      </c>
      <c r="BA608" s="68">
        <v>44416</v>
      </c>
      <c r="BC608" s="68">
        <v>44416</v>
      </c>
      <c r="BE608" s="68">
        <v>44416</v>
      </c>
    </row>
    <row r="609" spans="1:57">
      <c r="A609" s="4" t="s">
        <v>27</v>
      </c>
      <c r="B609" s="3">
        <v>12</v>
      </c>
      <c r="E609" t="str">
        <f t="shared" si="9"/>
        <v/>
      </c>
      <c r="AI609" s="55">
        <v>44416</v>
      </c>
      <c r="AK609" s="55">
        <v>44416</v>
      </c>
      <c r="AM609" s="55">
        <v>44416</v>
      </c>
      <c r="AO609" s="55">
        <v>44416</v>
      </c>
      <c r="AQ609" s="55">
        <v>44416</v>
      </c>
      <c r="AS609" s="55">
        <v>44416</v>
      </c>
      <c r="AU609" s="55">
        <v>44416</v>
      </c>
      <c r="AW609" s="55">
        <v>44416</v>
      </c>
      <c r="AY609" s="55">
        <v>44416</v>
      </c>
      <c r="BA609" s="55">
        <v>44416</v>
      </c>
      <c r="BC609" s="55">
        <v>44416</v>
      </c>
      <c r="BE609" s="55">
        <v>44416</v>
      </c>
    </row>
    <row r="610" spans="1:57">
      <c r="A610" s="4" t="s">
        <v>41</v>
      </c>
      <c r="B610" s="3">
        <v>10</v>
      </c>
      <c r="E610" t="str">
        <f t="shared" si="9"/>
        <v/>
      </c>
      <c r="AI610" s="68">
        <v>44416</v>
      </c>
      <c r="AK610" s="68">
        <v>44416</v>
      </c>
      <c r="AM610" s="68">
        <v>44416</v>
      </c>
      <c r="AO610" s="68">
        <v>44416</v>
      </c>
      <c r="AQ610" s="68">
        <v>44416</v>
      </c>
      <c r="AS610" s="68">
        <v>44416</v>
      </c>
      <c r="AU610" s="68">
        <v>44416</v>
      </c>
      <c r="AW610" s="68">
        <v>44416</v>
      </c>
      <c r="AY610" s="68">
        <v>44416</v>
      </c>
      <c r="BA610" s="68">
        <v>44416</v>
      </c>
      <c r="BC610" s="68">
        <v>44416</v>
      </c>
      <c r="BE610" s="68">
        <v>44416</v>
      </c>
    </row>
    <row r="611" spans="1:57">
      <c r="A611" s="4" t="s">
        <v>32</v>
      </c>
      <c r="B611" s="3">
        <v>16</v>
      </c>
      <c r="E611" t="str">
        <f t="shared" si="9"/>
        <v/>
      </c>
      <c r="AI611" s="55">
        <v>44416</v>
      </c>
      <c r="AK611" s="55">
        <v>44416</v>
      </c>
      <c r="AM611" s="55">
        <v>44416</v>
      </c>
      <c r="AO611" s="55">
        <v>44416</v>
      </c>
      <c r="AQ611" s="55">
        <v>44416</v>
      </c>
      <c r="AS611" s="55">
        <v>44416</v>
      </c>
      <c r="AU611" s="55">
        <v>44416</v>
      </c>
      <c r="AW611" s="55">
        <v>44416</v>
      </c>
      <c r="AY611" s="55">
        <v>44416</v>
      </c>
      <c r="BA611" s="55">
        <v>44416</v>
      </c>
      <c r="BC611" s="55">
        <v>44416</v>
      </c>
      <c r="BE611" s="55">
        <v>44416</v>
      </c>
    </row>
    <row r="612" spans="1:57">
      <c r="A612" s="4" t="s">
        <v>16</v>
      </c>
      <c r="B612" s="3">
        <v>28</v>
      </c>
      <c r="E612">
        <f t="shared" si="9"/>
        <v>28</v>
      </c>
      <c r="AI612" s="68">
        <v>44416</v>
      </c>
      <c r="AK612" s="68">
        <v>44416</v>
      </c>
      <c r="AM612" s="68">
        <v>44416</v>
      </c>
      <c r="AO612" s="68">
        <v>44416</v>
      </c>
      <c r="AQ612" s="68">
        <v>44416</v>
      </c>
      <c r="AS612" s="68">
        <v>44416</v>
      </c>
      <c r="AU612" s="68">
        <v>44416</v>
      </c>
      <c r="AW612" s="68">
        <v>44416</v>
      </c>
      <c r="AY612" s="68">
        <v>44416</v>
      </c>
      <c r="BA612" s="68">
        <v>44416</v>
      </c>
      <c r="BC612" s="68">
        <v>44416</v>
      </c>
      <c r="BE612" s="68">
        <v>44416</v>
      </c>
    </row>
    <row r="613" spans="1:57">
      <c r="A613" s="4" t="s">
        <v>18</v>
      </c>
      <c r="B613" s="3">
        <v>14</v>
      </c>
      <c r="E613" t="str">
        <f t="shared" si="9"/>
        <v/>
      </c>
      <c r="AI613" s="55">
        <v>44416</v>
      </c>
      <c r="AK613" s="55">
        <v>44416</v>
      </c>
      <c r="AM613" s="55">
        <v>44416</v>
      </c>
      <c r="AO613" s="55">
        <v>44416</v>
      </c>
      <c r="AQ613" s="55">
        <v>44416</v>
      </c>
      <c r="AS613" s="55">
        <v>44416</v>
      </c>
      <c r="AU613" s="55">
        <v>44416</v>
      </c>
      <c r="AW613" s="55">
        <v>44416</v>
      </c>
      <c r="AY613" s="55">
        <v>44416</v>
      </c>
      <c r="BA613" s="55">
        <v>44416</v>
      </c>
      <c r="BC613" s="55">
        <v>44416</v>
      </c>
      <c r="BE613" s="55">
        <v>44416</v>
      </c>
    </row>
    <row r="614" spans="1:57">
      <c r="A614" s="4" t="s">
        <v>19</v>
      </c>
      <c r="B614" s="3">
        <v>21</v>
      </c>
      <c r="E614" t="str">
        <f t="shared" si="9"/>
        <v/>
      </c>
      <c r="AI614" s="68">
        <v>44416</v>
      </c>
      <c r="AK614" s="68">
        <v>44416</v>
      </c>
      <c r="AM614" s="68">
        <v>44416</v>
      </c>
      <c r="AO614" s="68">
        <v>44416</v>
      </c>
      <c r="AQ614" s="68">
        <v>44416</v>
      </c>
      <c r="AS614" s="68">
        <v>44416</v>
      </c>
      <c r="AU614" s="68">
        <v>44416</v>
      </c>
      <c r="AW614" s="68">
        <v>44416</v>
      </c>
      <c r="AY614" s="68">
        <v>44416</v>
      </c>
      <c r="BA614" s="68">
        <v>44416</v>
      </c>
      <c r="BC614" s="68">
        <v>44416</v>
      </c>
      <c r="BE614" s="68">
        <v>44416</v>
      </c>
    </row>
    <row r="615" spans="1:57">
      <c r="A615" s="4" t="s">
        <v>20</v>
      </c>
      <c r="B615" s="3">
        <v>27</v>
      </c>
      <c r="E615" t="str">
        <f t="shared" si="9"/>
        <v/>
      </c>
      <c r="AI615" s="55">
        <v>44416</v>
      </c>
      <c r="AK615" s="55">
        <v>44416</v>
      </c>
      <c r="AM615" s="55">
        <v>44416</v>
      </c>
      <c r="AO615" s="55">
        <v>44416</v>
      </c>
      <c r="AQ615" s="55">
        <v>44416</v>
      </c>
      <c r="AS615" s="55">
        <v>44416</v>
      </c>
      <c r="AU615" s="55">
        <v>44416</v>
      </c>
      <c r="AW615" s="55">
        <v>44416</v>
      </c>
      <c r="AY615" s="55">
        <v>44416</v>
      </c>
      <c r="BA615" s="55">
        <v>44416</v>
      </c>
      <c r="BC615" s="55">
        <v>44416</v>
      </c>
      <c r="BE615" s="55">
        <v>44416</v>
      </c>
    </row>
    <row r="616" spans="1:57">
      <c r="A616" s="4" t="s">
        <v>33</v>
      </c>
      <c r="B616" s="3">
        <v>13</v>
      </c>
      <c r="E616" t="str">
        <f t="shared" si="9"/>
        <v/>
      </c>
      <c r="AI616" s="68">
        <v>44416</v>
      </c>
      <c r="AK616" s="68">
        <v>44416</v>
      </c>
      <c r="AM616" s="68">
        <v>44416</v>
      </c>
      <c r="AO616" s="68">
        <v>44416</v>
      </c>
      <c r="AQ616" s="68">
        <v>44416</v>
      </c>
      <c r="AS616" s="68">
        <v>44416</v>
      </c>
      <c r="AU616" s="68">
        <v>44416</v>
      </c>
      <c r="AW616" s="68">
        <v>44416</v>
      </c>
      <c r="AY616" s="68">
        <v>44416</v>
      </c>
      <c r="BA616" s="68">
        <v>44416</v>
      </c>
      <c r="BC616" s="68">
        <v>44416</v>
      </c>
      <c r="BE616" s="68">
        <v>44416</v>
      </c>
    </row>
    <row r="617" spans="1:57">
      <c r="A617" s="4" t="s">
        <v>35</v>
      </c>
      <c r="B617" s="3">
        <v>21</v>
      </c>
      <c r="E617" t="str">
        <f t="shared" si="9"/>
        <v/>
      </c>
      <c r="AI617" s="55">
        <v>44421</v>
      </c>
      <c r="AK617" s="55">
        <v>44421</v>
      </c>
      <c r="AM617" s="55">
        <v>44421</v>
      </c>
      <c r="AO617" s="55">
        <v>44421</v>
      </c>
      <c r="AQ617" s="55">
        <v>44421</v>
      </c>
      <c r="AS617" s="55">
        <v>44421</v>
      </c>
      <c r="AU617" s="55">
        <v>44421</v>
      </c>
      <c r="AW617" s="55">
        <v>44421</v>
      </c>
      <c r="AY617" s="55">
        <v>44421</v>
      </c>
      <c r="BA617" s="55">
        <v>44421</v>
      </c>
      <c r="BC617" s="55">
        <v>44421</v>
      </c>
      <c r="BE617" s="55">
        <v>44421</v>
      </c>
    </row>
    <row r="618" spans="1:57">
      <c r="A618" s="4" t="s">
        <v>21</v>
      </c>
      <c r="B618" s="3">
        <v>9</v>
      </c>
      <c r="E618" t="str">
        <f t="shared" si="9"/>
        <v/>
      </c>
      <c r="AI618" s="68">
        <v>44421</v>
      </c>
      <c r="AK618" s="68">
        <v>44421</v>
      </c>
      <c r="AM618" s="68">
        <v>44421</v>
      </c>
      <c r="AO618" s="68">
        <v>44421</v>
      </c>
      <c r="AQ618" s="68">
        <v>44421</v>
      </c>
      <c r="AS618" s="68">
        <v>44421</v>
      </c>
      <c r="AU618" s="68">
        <v>44421</v>
      </c>
      <c r="AW618" s="68">
        <v>44421</v>
      </c>
      <c r="AY618" s="68">
        <v>44421</v>
      </c>
      <c r="BA618" s="68">
        <v>44421</v>
      </c>
      <c r="BC618" s="68">
        <v>44421</v>
      </c>
      <c r="BE618" s="68">
        <v>44421</v>
      </c>
    </row>
    <row r="619" spans="1:57">
      <c r="A619" s="4" t="s">
        <v>22</v>
      </c>
      <c r="B619" s="3">
        <v>25</v>
      </c>
      <c r="E619" t="str">
        <f t="shared" si="9"/>
        <v/>
      </c>
      <c r="AI619" s="55">
        <v>44421</v>
      </c>
      <c r="AK619" s="55">
        <v>44421</v>
      </c>
      <c r="AM619" s="55">
        <v>44421</v>
      </c>
      <c r="AO619" s="55">
        <v>44421</v>
      </c>
      <c r="AQ619" s="55">
        <v>44421</v>
      </c>
      <c r="AS619" s="55">
        <v>44421</v>
      </c>
      <c r="AU619" s="55">
        <v>44421</v>
      </c>
      <c r="AW619" s="55">
        <v>44421</v>
      </c>
      <c r="AY619" s="55">
        <v>44421</v>
      </c>
      <c r="BA619" s="55">
        <v>44421</v>
      </c>
      <c r="BC619" s="55">
        <v>44421</v>
      </c>
      <c r="BE619" s="55">
        <v>44421</v>
      </c>
    </row>
    <row r="620" spans="1:57">
      <c r="A620" s="4" t="s">
        <v>36</v>
      </c>
      <c r="B620" s="3">
        <v>17</v>
      </c>
      <c r="E620" t="str">
        <f t="shared" si="9"/>
        <v/>
      </c>
      <c r="AI620" s="68">
        <v>44421</v>
      </c>
      <c r="AK620" s="68">
        <v>44421</v>
      </c>
      <c r="AM620" s="68">
        <v>44421</v>
      </c>
      <c r="AO620" s="68">
        <v>44421</v>
      </c>
      <c r="AQ620" s="68">
        <v>44421</v>
      </c>
      <c r="AS620" s="68">
        <v>44421</v>
      </c>
      <c r="AU620" s="68">
        <v>44421</v>
      </c>
      <c r="AW620" s="68">
        <v>44421</v>
      </c>
      <c r="AY620" s="68">
        <v>44421</v>
      </c>
      <c r="BA620" s="68">
        <v>44421</v>
      </c>
      <c r="BC620" s="68">
        <v>44421</v>
      </c>
      <c r="BE620" s="68">
        <v>44421</v>
      </c>
    </row>
    <row r="621" spans="1:57">
      <c r="A621" s="4" t="s">
        <v>24</v>
      </c>
      <c r="B621" s="3">
        <v>22</v>
      </c>
      <c r="E621" t="str">
        <f t="shared" si="9"/>
        <v/>
      </c>
      <c r="AI621" s="55">
        <v>44421</v>
      </c>
      <c r="AK621" s="55">
        <v>44421</v>
      </c>
      <c r="AM621" s="55">
        <v>44421</v>
      </c>
      <c r="AO621" s="55">
        <v>44421</v>
      </c>
      <c r="AQ621" s="55">
        <v>44421</v>
      </c>
      <c r="AS621" s="55">
        <v>44421</v>
      </c>
      <c r="AU621" s="55">
        <v>44421</v>
      </c>
      <c r="AW621" s="55">
        <v>44421</v>
      </c>
      <c r="AY621" s="55">
        <v>44421</v>
      </c>
      <c r="BA621" s="55">
        <v>44421</v>
      </c>
      <c r="BC621" s="55">
        <v>44421</v>
      </c>
      <c r="BE621" s="55">
        <v>44421</v>
      </c>
    </row>
    <row r="622" spans="1:57">
      <c r="A622" s="4" t="s">
        <v>25</v>
      </c>
      <c r="B622" s="3">
        <v>8</v>
      </c>
      <c r="E622" t="str">
        <f t="shared" si="9"/>
        <v/>
      </c>
      <c r="AI622" s="68">
        <v>44421</v>
      </c>
      <c r="AK622" s="68">
        <v>44421</v>
      </c>
      <c r="AM622" s="68">
        <v>44421</v>
      </c>
      <c r="AO622" s="68">
        <v>44421</v>
      </c>
      <c r="AQ622" s="68">
        <v>44421</v>
      </c>
      <c r="AS622" s="68">
        <v>44421</v>
      </c>
      <c r="AU622" s="68">
        <v>44421</v>
      </c>
      <c r="AW622" s="68">
        <v>44421</v>
      </c>
      <c r="AY622" s="68">
        <v>44421</v>
      </c>
      <c r="BA622" s="68">
        <v>44421</v>
      </c>
      <c r="BC622" s="68">
        <v>44421</v>
      </c>
      <c r="BE622" s="68">
        <v>44421</v>
      </c>
    </row>
    <row r="623" spans="1:57">
      <c r="A623" s="4" t="s">
        <v>43</v>
      </c>
      <c r="B623" s="3">
        <v>19</v>
      </c>
      <c r="E623" t="str">
        <f t="shared" si="9"/>
        <v/>
      </c>
      <c r="AI623" s="55">
        <v>44421</v>
      </c>
      <c r="AK623" s="55">
        <v>44421</v>
      </c>
      <c r="AM623" s="55">
        <v>44421</v>
      </c>
      <c r="AO623" s="55">
        <v>44421</v>
      </c>
      <c r="AQ623" s="55">
        <v>44421</v>
      </c>
      <c r="AS623" s="55">
        <v>44421</v>
      </c>
      <c r="AU623" s="55">
        <v>44421</v>
      </c>
      <c r="AW623" s="55">
        <v>44421</v>
      </c>
      <c r="AY623" s="55">
        <v>44421</v>
      </c>
      <c r="BA623" s="55">
        <v>44421</v>
      </c>
      <c r="BC623" s="55">
        <v>44421</v>
      </c>
      <c r="BE623" s="55">
        <v>44421</v>
      </c>
    </row>
    <row r="624" spans="1:57">
      <c r="A624" s="4" t="s">
        <v>26</v>
      </c>
      <c r="B624" s="3">
        <v>21</v>
      </c>
      <c r="E624" t="str">
        <f t="shared" si="9"/>
        <v/>
      </c>
      <c r="AI624" s="68">
        <v>44421</v>
      </c>
      <c r="AK624" s="68">
        <v>44421</v>
      </c>
      <c r="AM624" s="68">
        <v>44421</v>
      </c>
      <c r="AO624" s="68">
        <v>44421</v>
      </c>
      <c r="AQ624" s="68">
        <v>44421</v>
      </c>
      <c r="AS624" s="68">
        <v>44421</v>
      </c>
      <c r="AU624" s="68">
        <v>44421</v>
      </c>
      <c r="AW624" s="68">
        <v>44421</v>
      </c>
      <c r="AY624" s="68">
        <v>44421</v>
      </c>
      <c r="BA624" s="68">
        <v>44421</v>
      </c>
      <c r="BC624" s="68">
        <v>44421</v>
      </c>
      <c r="BE624" s="68">
        <v>44421</v>
      </c>
    </row>
    <row r="625" spans="1:57">
      <c r="A625" s="4" t="s">
        <v>27</v>
      </c>
      <c r="B625" s="3">
        <v>10</v>
      </c>
      <c r="E625" t="str">
        <f t="shared" si="9"/>
        <v/>
      </c>
      <c r="AI625" s="55">
        <v>44421</v>
      </c>
      <c r="AK625" s="55">
        <v>44421</v>
      </c>
      <c r="AM625" s="55">
        <v>44421</v>
      </c>
      <c r="AO625" s="55">
        <v>44421</v>
      </c>
      <c r="AQ625" s="55">
        <v>44421</v>
      </c>
      <c r="AS625" s="55">
        <v>44421</v>
      </c>
      <c r="AU625" s="55">
        <v>44421</v>
      </c>
      <c r="AW625" s="55">
        <v>44421</v>
      </c>
      <c r="AY625" s="55">
        <v>44421</v>
      </c>
      <c r="BA625" s="55">
        <v>44421</v>
      </c>
      <c r="BC625" s="55">
        <v>44421</v>
      </c>
      <c r="BE625" s="55">
        <v>44421</v>
      </c>
    </row>
    <row r="626" spans="1:57">
      <c r="A626" s="4" t="s">
        <v>41</v>
      </c>
      <c r="B626" s="3">
        <v>15</v>
      </c>
      <c r="E626" t="str">
        <f t="shared" si="9"/>
        <v/>
      </c>
      <c r="AI626" s="68">
        <v>44421</v>
      </c>
      <c r="AK626" s="68">
        <v>44421</v>
      </c>
      <c r="AM626" s="68">
        <v>44421</v>
      </c>
      <c r="AO626" s="68">
        <v>44421</v>
      </c>
      <c r="AQ626" s="68">
        <v>44421</v>
      </c>
      <c r="AS626" s="68">
        <v>44421</v>
      </c>
      <c r="AU626" s="68">
        <v>44421</v>
      </c>
      <c r="AW626" s="68">
        <v>44421</v>
      </c>
      <c r="AY626" s="68">
        <v>44421</v>
      </c>
      <c r="BA626" s="68">
        <v>44421</v>
      </c>
      <c r="BC626" s="68">
        <v>44421</v>
      </c>
      <c r="BE626" s="68">
        <v>44421</v>
      </c>
    </row>
    <row r="627" spans="1:57">
      <c r="A627" s="4" t="s">
        <v>16</v>
      </c>
      <c r="B627" s="3">
        <v>7</v>
      </c>
      <c r="E627">
        <f t="shared" si="9"/>
        <v>7</v>
      </c>
      <c r="AI627" s="55">
        <v>44421</v>
      </c>
      <c r="AK627" s="55">
        <v>44421</v>
      </c>
      <c r="AM627" s="55">
        <v>44421</v>
      </c>
      <c r="AO627" s="55">
        <v>44421</v>
      </c>
      <c r="AQ627" s="55">
        <v>44421</v>
      </c>
      <c r="AS627" s="55">
        <v>44421</v>
      </c>
      <c r="AU627" s="55">
        <v>44421</v>
      </c>
      <c r="AW627" s="55">
        <v>44421</v>
      </c>
      <c r="AY627" s="55">
        <v>44421</v>
      </c>
      <c r="BA627" s="55">
        <v>44421</v>
      </c>
      <c r="BC627" s="55">
        <v>44421</v>
      </c>
      <c r="BE627" s="55">
        <v>44421</v>
      </c>
    </row>
    <row r="628" spans="1:57">
      <c r="A628" s="4" t="s">
        <v>20</v>
      </c>
      <c r="B628" s="3">
        <v>17</v>
      </c>
      <c r="E628" t="str">
        <f t="shared" si="9"/>
        <v/>
      </c>
      <c r="AI628" s="68">
        <v>44421</v>
      </c>
      <c r="AK628" s="68">
        <v>44421</v>
      </c>
      <c r="AM628" s="68">
        <v>44421</v>
      </c>
      <c r="AO628" s="68">
        <v>44421</v>
      </c>
      <c r="AQ628" s="68">
        <v>44421</v>
      </c>
      <c r="AS628" s="68">
        <v>44421</v>
      </c>
      <c r="AU628" s="68">
        <v>44421</v>
      </c>
      <c r="AW628" s="68">
        <v>44421</v>
      </c>
      <c r="AY628" s="68">
        <v>44421</v>
      </c>
      <c r="BA628" s="68">
        <v>44421</v>
      </c>
      <c r="BC628" s="68">
        <v>44421</v>
      </c>
      <c r="BE628" s="68">
        <v>44421</v>
      </c>
    </row>
    <row r="629" spans="1:57">
      <c r="A629" s="4" t="s">
        <v>21</v>
      </c>
      <c r="B629" s="3">
        <v>12</v>
      </c>
      <c r="E629" t="str">
        <f t="shared" si="9"/>
        <v/>
      </c>
      <c r="AI629" s="55">
        <v>44421</v>
      </c>
      <c r="AK629" s="55">
        <v>44421</v>
      </c>
      <c r="AM629" s="55">
        <v>44421</v>
      </c>
      <c r="AO629" s="55">
        <v>44421</v>
      </c>
      <c r="AQ629" s="55">
        <v>44421</v>
      </c>
      <c r="AS629" s="55">
        <v>44421</v>
      </c>
      <c r="AU629" s="55">
        <v>44421</v>
      </c>
      <c r="AW629" s="55">
        <v>44421</v>
      </c>
      <c r="AY629" s="55">
        <v>44421</v>
      </c>
      <c r="BA629" s="55">
        <v>44421</v>
      </c>
      <c r="BC629" s="55">
        <v>44421</v>
      </c>
      <c r="BE629" s="55">
        <v>44421</v>
      </c>
    </row>
    <row r="630" spans="1:57">
      <c r="A630" s="4" t="s">
        <v>22</v>
      </c>
      <c r="B630" s="3">
        <v>10</v>
      </c>
      <c r="E630" t="str">
        <f t="shared" si="9"/>
        <v/>
      </c>
      <c r="AI630" s="68">
        <v>44421</v>
      </c>
      <c r="AK630" s="68">
        <v>44421</v>
      </c>
      <c r="AM630" s="68">
        <v>44421</v>
      </c>
      <c r="AO630" s="68">
        <v>44421</v>
      </c>
      <c r="AQ630" s="68">
        <v>44421</v>
      </c>
      <c r="AS630" s="68">
        <v>44421</v>
      </c>
      <c r="AU630" s="68">
        <v>44421</v>
      </c>
      <c r="AW630" s="68">
        <v>44421</v>
      </c>
      <c r="AY630" s="68">
        <v>44421</v>
      </c>
      <c r="BA630" s="68">
        <v>44421</v>
      </c>
      <c r="BC630" s="68">
        <v>44421</v>
      </c>
      <c r="BE630" s="68">
        <v>44421</v>
      </c>
    </row>
    <row r="631" spans="1:57">
      <c r="A631" s="4" t="s">
        <v>23</v>
      </c>
      <c r="B631" s="3">
        <v>16</v>
      </c>
      <c r="E631" t="str">
        <f t="shared" si="9"/>
        <v/>
      </c>
      <c r="AI631" s="55">
        <v>44421</v>
      </c>
      <c r="AK631" s="55">
        <v>44421</v>
      </c>
      <c r="AM631" s="55">
        <v>44421</v>
      </c>
      <c r="AO631" s="55">
        <v>44421</v>
      </c>
      <c r="AQ631" s="55">
        <v>44421</v>
      </c>
      <c r="AS631" s="55">
        <v>44421</v>
      </c>
      <c r="AU631" s="55">
        <v>44421</v>
      </c>
      <c r="AW631" s="55">
        <v>44421</v>
      </c>
      <c r="AY631" s="55">
        <v>44421</v>
      </c>
      <c r="BA631" s="55">
        <v>44421</v>
      </c>
      <c r="BC631" s="55">
        <v>44421</v>
      </c>
      <c r="BE631" s="55">
        <v>44421</v>
      </c>
    </row>
    <row r="632" spans="1:57">
      <c r="A632" s="4" t="s">
        <v>36</v>
      </c>
      <c r="B632" s="3">
        <v>5</v>
      </c>
      <c r="E632" t="str">
        <f t="shared" si="9"/>
        <v/>
      </c>
      <c r="AI632" s="68">
        <v>44426</v>
      </c>
      <c r="AK632" s="68">
        <v>44426</v>
      </c>
      <c r="AM632" s="68">
        <v>44426</v>
      </c>
      <c r="AO632" s="68">
        <v>44426</v>
      </c>
      <c r="AQ632" s="68">
        <v>44426</v>
      </c>
      <c r="AS632" s="68">
        <v>44426</v>
      </c>
      <c r="AU632" s="68">
        <v>44426</v>
      </c>
      <c r="AW632" s="68">
        <v>44426</v>
      </c>
      <c r="AY632" s="68">
        <v>44426</v>
      </c>
      <c r="BA632" s="68">
        <v>44426</v>
      </c>
      <c r="BC632" s="68">
        <v>44426</v>
      </c>
      <c r="BE632" s="68">
        <v>44426</v>
      </c>
    </row>
    <row r="633" spans="1:57">
      <c r="A633" s="4" t="s">
        <v>42</v>
      </c>
      <c r="B633" s="3">
        <v>14</v>
      </c>
      <c r="E633" t="str">
        <f t="shared" si="9"/>
        <v/>
      </c>
      <c r="AI633" s="55">
        <v>44426</v>
      </c>
      <c r="AK633" s="55">
        <v>44426</v>
      </c>
      <c r="AM633" s="55">
        <v>44426</v>
      </c>
      <c r="AO633" s="55">
        <v>44426</v>
      </c>
      <c r="AQ633" s="55">
        <v>44426</v>
      </c>
      <c r="AS633" s="55">
        <v>44426</v>
      </c>
      <c r="AU633" s="55">
        <v>44426</v>
      </c>
      <c r="AW633" s="55">
        <v>44426</v>
      </c>
      <c r="AY633" s="55">
        <v>44426</v>
      </c>
      <c r="BA633" s="55">
        <v>44426</v>
      </c>
      <c r="BC633" s="55">
        <v>44426</v>
      </c>
      <c r="BE633" s="55">
        <v>44426</v>
      </c>
    </row>
    <row r="634" spans="1:57">
      <c r="A634" s="4" t="s">
        <v>43</v>
      </c>
      <c r="B634" s="3">
        <v>13</v>
      </c>
      <c r="E634" t="str">
        <f t="shared" si="9"/>
        <v/>
      </c>
      <c r="AI634" s="68">
        <v>44426</v>
      </c>
      <c r="AK634" s="68">
        <v>44426</v>
      </c>
      <c r="AM634" s="68">
        <v>44426</v>
      </c>
      <c r="AO634" s="68">
        <v>44426</v>
      </c>
      <c r="AQ634" s="68">
        <v>44426</v>
      </c>
      <c r="AS634" s="68">
        <v>44426</v>
      </c>
      <c r="AU634" s="68">
        <v>44426</v>
      </c>
      <c r="AW634" s="68">
        <v>44426</v>
      </c>
      <c r="AY634" s="68">
        <v>44426</v>
      </c>
      <c r="BA634" s="68">
        <v>44426</v>
      </c>
      <c r="BC634" s="68">
        <v>44426</v>
      </c>
      <c r="BE634" s="68">
        <v>44426</v>
      </c>
    </row>
    <row r="635" spans="1:57">
      <c r="A635" s="4" t="s">
        <v>26</v>
      </c>
      <c r="B635" s="3">
        <v>8</v>
      </c>
      <c r="E635" t="str">
        <f t="shared" si="9"/>
        <v/>
      </c>
      <c r="AI635" s="55">
        <v>44426</v>
      </c>
      <c r="AK635" s="55">
        <v>44426</v>
      </c>
      <c r="AM635" s="55">
        <v>44426</v>
      </c>
      <c r="AO635" s="55">
        <v>44426</v>
      </c>
      <c r="AQ635" s="55">
        <v>44426</v>
      </c>
      <c r="AS635" s="55">
        <v>44426</v>
      </c>
      <c r="AU635" s="55">
        <v>44426</v>
      </c>
      <c r="AW635" s="55">
        <v>44426</v>
      </c>
      <c r="AY635" s="55">
        <v>44426</v>
      </c>
      <c r="BA635" s="55">
        <v>44426</v>
      </c>
      <c r="BC635" s="55">
        <v>44426</v>
      </c>
      <c r="BE635" s="55">
        <v>44426</v>
      </c>
    </row>
    <row r="636" spans="1:57">
      <c r="A636" s="4" t="s">
        <v>37</v>
      </c>
      <c r="B636" s="3">
        <v>15</v>
      </c>
      <c r="E636" t="str">
        <f t="shared" si="9"/>
        <v/>
      </c>
      <c r="AI636" s="68">
        <v>44426</v>
      </c>
      <c r="AK636" s="68">
        <v>44426</v>
      </c>
      <c r="AM636" s="68">
        <v>44426</v>
      </c>
      <c r="AO636" s="68">
        <v>44426</v>
      </c>
      <c r="AQ636" s="68">
        <v>44426</v>
      </c>
      <c r="AS636" s="68">
        <v>44426</v>
      </c>
      <c r="AU636" s="68">
        <v>44426</v>
      </c>
      <c r="AW636" s="68">
        <v>44426</v>
      </c>
      <c r="AY636" s="68">
        <v>44426</v>
      </c>
      <c r="BA636" s="68">
        <v>44426</v>
      </c>
      <c r="BC636" s="68">
        <v>44426</v>
      </c>
      <c r="BE636" s="68">
        <v>44426</v>
      </c>
    </row>
    <row r="637" spans="1:57">
      <c r="A637" s="4" t="s">
        <v>27</v>
      </c>
      <c r="B637" s="3">
        <v>14</v>
      </c>
      <c r="E637" t="str">
        <f t="shared" si="9"/>
        <v/>
      </c>
      <c r="AI637" s="55">
        <v>44426</v>
      </c>
      <c r="AK637" s="55">
        <v>44426</v>
      </c>
      <c r="AM637" s="55">
        <v>44426</v>
      </c>
      <c r="AO637" s="55">
        <v>44426</v>
      </c>
      <c r="AQ637" s="55">
        <v>44426</v>
      </c>
      <c r="AS637" s="55">
        <v>44426</v>
      </c>
      <c r="AU637" s="55">
        <v>44426</v>
      </c>
      <c r="AW637" s="55">
        <v>44426</v>
      </c>
      <c r="AY637" s="55">
        <v>44426</v>
      </c>
      <c r="BA637" s="55">
        <v>44426</v>
      </c>
      <c r="BC637" s="55">
        <v>44426</v>
      </c>
      <c r="BE637" s="55">
        <v>44426</v>
      </c>
    </row>
    <row r="638" spans="1:57">
      <c r="A638" s="4" t="s">
        <v>41</v>
      </c>
      <c r="B638" s="3">
        <v>11</v>
      </c>
      <c r="E638" t="str">
        <f t="shared" si="9"/>
        <v/>
      </c>
      <c r="AI638" s="68">
        <v>44426</v>
      </c>
      <c r="AK638" s="68">
        <v>44426</v>
      </c>
      <c r="AM638" s="68">
        <v>44426</v>
      </c>
      <c r="AO638" s="68">
        <v>44426</v>
      </c>
      <c r="AQ638" s="68">
        <v>44426</v>
      </c>
      <c r="AS638" s="68">
        <v>44426</v>
      </c>
      <c r="AU638" s="68">
        <v>44426</v>
      </c>
      <c r="AW638" s="68">
        <v>44426</v>
      </c>
      <c r="AY638" s="68">
        <v>44426</v>
      </c>
      <c r="BA638" s="68">
        <v>44426</v>
      </c>
      <c r="BC638" s="68">
        <v>44426</v>
      </c>
      <c r="BE638" s="68">
        <v>44426</v>
      </c>
    </row>
    <row r="639" spans="1:57">
      <c r="A639" s="4" t="s">
        <v>32</v>
      </c>
      <c r="B639" s="3">
        <v>10</v>
      </c>
      <c r="E639" t="str">
        <f t="shared" si="9"/>
        <v/>
      </c>
      <c r="AI639" s="55">
        <v>44426</v>
      </c>
      <c r="AK639" s="55">
        <v>44426</v>
      </c>
      <c r="AM639" s="55">
        <v>44426</v>
      </c>
      <c r="AO639" s="55">
        <v>44426</v>
      </c>
      <c r="AQ639" s="55">
        <v>44426</v>
      </c>
      <c r="AS639" s="55">
        <v>44426</v>
      </c>
      <c r="AU639" s="55">
        <v>44426</v>
      </c>
      <c r="AW639" s="55">
        <v>44426</v>
      </c>
      <c r="AY639" s="55">
        <v>44426</v>
      </c>
      <c r="BA639" s="55">
        <v>44426</v>
      </c>
      <c r="BC639" s="55">
        <v>44426</v>
      </c>
      <c r="BE639" s="55">
        <v>44426</v>
      </c>
    </row>
    <row r="640" spans="1:57">
      <c r="A640" s="4" t="s">
        <v>18</v>
      </c>
      <c r="B640" s="3">
        <v>10</v>
      </c>
      <c r="E640" t="str">
        <f t="shared" si="9"/>
        <v/>
      </c>
      <c r="AI640" s="68">
        <v>44426</v>
      </c>
      <c r="AK640" s="68">
        <v>44426</v>
      </c>
      <c r="AM640" s="68">
        <v>44426</v>
      </c>
      <c r="AO640" s="68">
        <v>44426</v>
      </c>
      <c r="AQ640" s="68">
        <v>44426</v>
      </c>
      <c r="AS640" s="68">
        <v>44426</v>
      </c>
      <c r="AU640" s="68">
        <v>44426</v>
      </c>
      <c r="AW640" s="68">
        <v>44426</v>
      </c>
      <c r="AY640" s="68">
        <v>44426</v>
      </c>
      <c r="BA640" s="68">
        <v>44426</v>
      </c>
      <c r="BC640" s="68">
        <v>44426</v>
      </c>
      <c r="BE640" s="68">
        <v>44426</v>
      </c>
    </row>
    <row r="641" spans="1:57">
      <c r="A641" s="4" t="s">
        <v>20</v>
      </c>
      <c r="B641" s="3">
        <v>3</v>
      </c>
      <c r="E641" t="str">
        <f t="shared" si="9"/>
        <v/>
      </c>
      <c r="AI641" s="55">
        <v>44426</v>
      </c>
      <c r="AK641" s="55">
        <v>44426</v>
      </c>
      <c r="AM641" s="55">
        <v>44426</v>
      </c>
      <c r="AO641" s="55">
        <v>44426</v>
      </c>
      <c r="AQ641" s="55">
        <v>44426</v>
      </c>
      <c r="AS641" s="55">
        <v>44426</v>
      </c>
      <c r="AU641" s="55">
        <v>44426</v>
      </c>
      <c r="AW641" s="55">
        <v>44426</v>
      </c>
      <c r="AY641" s="55">
        <v>44426</v>
      </c>
      <c r="BA641" s="55">
        <v>44426</v>
      </c>
      <c r="BC641" s="55">
        <v>44426</v>
      </c>
      <c r="BE641" s="55">
        <v>44426</v>
      </c>
    </row>
    <row r="642" spans="1:57">
      <c r="A642" s="4" t="s">
        <v>22</v>
      </c>
      <c r="B642" s="3">
        <v>16</v>
      </c>
      <c r="E642" t="str">
        <f t="shared" ref="E642:E705" si="10">IF(A642=E$1, B642, "")</f>
        <v/>
      </c>
      <c r="AI642" s="68">
        <v>44426</v>
      </c>
      <c r="AK642" s="68">
        <v>44426</v>
      </c>
      <c r="AM642" s="68">
        <v>44426</v>
      </c>
      <c r="AO642" s="68">
        <v>44426</v>
      </c>
      <c r="AQ642" s="68">
        <v>44426</v>
      </c>
      <c r="AS642" s="68">
        <v>44426</v>
      </c>
      <c r="AU642" s="68">
        <v>44426</v>
      </c>
      <c r="AW642" s="68">
        <v>44426</v>
      </c>
      <c r="AY642" s="68">
        <v>44426</v>
      </c>
      <c r="BA642" s="68">
        <v>44426</v>
      </c>
      <c r="BC642" s="68">
        <v>44426</v>
      </c>
      <c r="BE642" s="68">
        <v>44426</v>
      </c>
    </row>
    <row r="643" spans="1:57">
      <c r="A643" s="4" t="s">
        <v>23</v>
      </c>
      <c r="B643" s="3">
        <v>12</v>
      </c>
      <c r="E643" t="str">
        <f t="shared" si="10"/>
        <v/>
      </c>
      <c r="AI643" s="55">
        <v>44426</v>
      </c>
      <c r="AK643" s="55">
        <v>44426</v>
      </c>
      <c r="AM643" s="55">
        <v>44426</v>
      </c>
      <c r="AO643" s="55">
        <v>44426</v>
      </c>
      <c r="AQ643" s="55">
        <v>44426</v>
      </c>
      <c r="AS643" s="55">
        <v>44426</v>
      </c>
      <c r="AU643" s="55">
        <v>44426</v>
      </c>
      <c r="AW643" s="55">
        <v>44426</v>
      </c>
      <c r="AY643" s="55">
        <v>44426</v>
      </c>
      <c r="BA643" s="55">
        <v>44426</v>
      </c>
      <c r="BC643" s="55">
        <v>44426</v>
      </c>
      <c r="BE643" s="55">
        <v>44426</v>
      </c>
    </row>
    <row r="644" spans="1:57">
      <c r="A644" s="4" t="s">
        <v>36</v>
      </c>
      <c r="B644" s="3">
        <v>14</v>
      </c>
      <c r="E644" t="str">
        <f t="shared" si="10"/>
        <v/>
      </c>
      <c r="AI644" s="68">
        <v>44432</v>
      </c>
      <c r="AK644" s="68">
        <v>44432</v>
      </c>
      <c r="AM644" s="68">
        <v>44432</v>
      </c>
      <c r="AO644" s="68">
        <v>44432</v>
      </c>
      <c r="AQ644" s="68">
        <v>44432</v>
      </c>
      <c r="AS644" s="68">
        <v>44432</v>
      </c>
      <c r="AU644" s="68">
        <v>44432</v>
      </c>
      <c r="AW644" s="68">
        <v>44432</v>
      </c>
      <c r="AY644" s="68">
        <v>44432</v>
      </c>
      <c r="BA644" s="68">
        <v>44432</v>
      </c>
      <c r="BC644" s="68">
        <v>44432</v>
      </c>
      <c r="BE644" s="68">
        <v>44432</v>
      </c>
    </row>
    <row r="645" spans="1:57">
      <c r="A645" s="4" t="s">
        <v>42</v>
      </c>
      <c r="B645" s="3">
        <v>17</v>
      </c>
      <c r="E645" t="str">
        <f t="shared" si="10"/>
        <v/>
      </c>
      <c r="AI645" s="55">
        <v>44432</v>
      </c>
      <c r="AK645" s="55">
        <v>44432</v>
      </c>
      <c r="AM645" s="55">
        <v>44432</v>
      </c>
      <c r="AO645" s="55">
        <v>44432</v>
      </c>
      <c r="AQ645" s="55">
        <v>44432</v>
      </c>
      <c r="AS645" s="55">
        <v>44432</v>
      </c>
      <c r="AU645" s="55">
        <v>44432</v>
      </c>
      <c r="AW645" s="55">
        <v>44432</v>
      </c>
      <c r="AY645" s="55">
        <v>44432</v>
      </c>
      <c r="BA645" s="55">
        <v>44432</v>
      </c>
      <c r="BC645" s="55">
        <v>44432</v>
      </c>
      <c r="BE645" s="55">
        <v>44432</v>
      </c>
    </row>
    <row r="646" spans="1:57">
      <c r="A646" s="4" t="s">
        <v>25</v>
      </c>
      <c r="B646" s="3">
        <v>2</v>
      </c>
      <c r="E646" t="str">
        <f t="shared" si="10"/>
        <v/>
      </c>
      <c r="AI646" s="68">
        <v>44432</v>
      </c>
      <c r="AK646" s="68">
        <v>44432</v>
      </c>
      <c r="AM646" s="68">
        <v>44432</v>
      </c>
      <c r="AO646" s="68">
        <v>44432</v>
      </c>
      <c r="AQ646" s="68">
        <v>44432</v>
      </c>
      <c r="AS646" s="68">
        <v>44432</v>
      </c>
      <c r="AU646" s="68">
        <v>44432</v>
      </c>
      <c r="AW646" s="68">
        <v>44432</v>
      </c>
      <c r="AY646" s="68">
        <v>44432</v>
      </c>
      <c r="BA646" s="68">
        <v>44432</v>
      </c>
      <c r="BC646" s="68">
        <v>44432</v>
      </c>
      <c r="BE646" s="68">
        <v>44432</v>
      </c>
    </row>
    <row r="647" spans="1:57">
      <c r="A647" s="4" t="s">
        <v>43</v>
      </c>
      <c r="B647" s="3">
        <v>20</v>
      </c>
      <c r="E647" t="str">
        <f t="shared" si="10"/>
        <v/>
      </c>
      <c r="AI647" s="55">
        <v>44432</v>
      </c>
      <c r="AK647" s="55">
        <v>44432</v>
      </c>
      <c r="AM647" s="55">
        <v>44432</v>
      </c>
      <c r="AO647" s="55">
        <v>44432</v>
      </c>
      <c r="AQ647" s="55">
        <v>44432</v>
      </c>
      <c r="AS647" s="55">
        <v>44432</v>
      </c>
      <c r="AU647" s="55">
        <v>44432</v>
      </c>
      <c r="AW647" s="55">
        <v>44432</v>
      </c>
      <c r="AY647" s="55">
        <v>44432</v>
      </c>
      <c r="BA647" s="55">
        <v>44432</v>
      </c>
      <c r="BC647" s="55">
        <v>44432</v>
      </c>
      <c r="BE647" s="55">
        <v>44432</v>
      </c>
    </row>
    <row r="648" spans="1:57">
      <c r="A648" s="4" t="s">
        <v>26</v>
      </c>
      <c r="B648" s="3">
        <v>14</v>
      </c>
      <c r="E648" t="str">
        <f t="shared" si="10"/>
        <v/>
      </c>
      <c r="AI648" s="68">
        <v>44432</v>
      </c>
      <c r="AK648" s="68">
        <v>44432</v>
      </c>
      <c r="AM648" s="68">
        <v>44432</v>
      </c>
      <c r="AO648" s="68">
        <v>44432</v>
      </c>
      <c r="AQ648" s="68">
        <v>44432</v>
      </c>
      <c r="AS648" s="68">
        <v>44432</v>
      </c>
      <c r="AU648" s="68">
        <v>44432</v>
      </c>
      <c r="AW648" s="68">
        <v>44432</v>
      </c>
      <c r="AY648" s="68">
        <v>44432</v>
      </c>
      <c r="BA648" s="68">
        <v>44432</v>
      </c>
      <c r="BC648" s="68">
        <v>44432</v>
      </c>
      <c r="BE648" s="68">
        <v>44432</v>
      </c>
    </row>
    <row r="649" spans="1:57">
      <c r="A649" s="4" t="s">
        <v>37</v>
      </c>
      <c r="B649" s="3">
        <v>13</v>
      </c>
      <c r="E649" t="str">
        <f t="shared" si="10"/>
        <v/>
      </c>
      <c r="AI649" s="55">
        <v>44432</v>
      </c>
      <c r="AK649" s="55">
        <v>44432</v>
      </c>
      <c r="AM649" s="55">
        <v>44432</v>
      </c>
      <c r="AO649" s="55">
        <v>44432</v>
      </c>
      <c r="AQ649" s="55">
        <v>44432</v>
      </c>
      <c r="AS649" s="55">
        <v>44432</v>
      </c>
      <c r="AU649" s="55">
        <v>44432</v>
      </c>
      <c r="AW649" s="55">
        <v>44432</v>
      </c>
      <c r="AY649" s="55">
        <v>44432</v>
      </c>
      <c r="BA649" s="55">
        <v>44432</v>
      </c>
      <c r="BC649" s="55">
        <v>44432</v>
      </c>
      <c r="BE649" s="55">
        <v>44432</v>
      </c>
    </row>
    <row r="650" spans="1:57">
      <c r="A650" s="4" t="s">
        <v>27</v>
      </c>
      <c r="B650" s="3">
        <v>6</v>
      </c>
      <c r="E650" t="str">
        <f t="shared" si="10"/>
        <v/>
      </c>
      <c r="AI650" s="68">
        <v>44432</v>
      </c>
      <c r="AK650" s="68">
        <v>44432</v>
      </c>
      <c r="AM650" s="68">
        <v>44432</v>
      </c>
      <c r="AO650" s="68">
        <v>44432</v>
      </c>
      <c r="AQ650" s="68">
        <v>44432</v>
      </c>
      <c r="AS650" s="68">
        <v>44432</v>
      </c>
      <c r="AU650" s="68">
        <v>44432</v>
      </c>
      <c r="AW650" s="68">
        <v>44432</v>
      </c>
      <c r="AY650" s="68">
        <v>44432</v>
      </c>
      <c r="BA650" s="68">
        <v>44432</v>
      </c>
      <c r="BC650" s="68">
        <v>44432</v>
      </c>
      <c r="BE650" s="68">
        <v>44432</v>
      </c>
    </row>
    <row r="651" spans="1:57">
      <c r="A651" s="4" t="s">
        <v>41</v>
      </c>
      <c r="B651" s="3">
        <v>10</v>
      </c>
      <c r="E651" t="str">
        <f t="shared" si="10"/>
        <v/>
      </c>
      <c r="AI651" s="55">
        <v>44432</v>
      </c>
      <c r="AK651" s="55">
        <v>44432</v>
      </c>
      <c r="AM651" s="55">
        <v>44432</v>
      </c>
      <c r="AO651" s="55">
        <v>44432</v>
      </c>
      <c r="AQ651" s="55">
        <v>44432</v>
      </c>
      <c r="AS651" s="55">
        <v>44432</v>
      </c>
      <c r="AU651" s="55">
        <v>44432</v>
      </c>
      <c r="AW651" s="55">
        <v>44432</v>
      </c>
      <c r="AY651" s="55">
        <v>44432</v>
      </c>
      <c r="BA651" s="55">
        <v>44432</v>
      </c>
      <c r="BC651" s="55">
        <v>44432</v>
      </c>
      <c r="BE651" s="55">
        <v>44432</v>
      </c>
    </row>
    <row r="652" spans="1:57">
      <c r="A652" s="4" t="s">
        <v>32</v>
      </c>
      <c r="B652" s="3">
        <v>14</v>
      </c>
      <c r="E652" t="str">
        <f t="shared" si="10"/>
        <v/>
      </c>
      <c r="AI652" s="68">
        <v>44432</v>
      </c>
      <c r="AK652" s="68">
        <v>44432</v>
      </c>
      <c r="AM652" s="68">
        <v>44432</v>
      </c>
      <c r="AO652" s="68">
        <v>44432</v>
      </c>
      <c r="AQ652" s="68">
        <v>44432</v>
      </c>
      <c r="AS652" s="68">
        <v>44432</v>
      </c>
      <c r="AU652" s="68">
        <v>44432</v>
      </c>
      <c r="AW652" s="68">
        <v>44432</v>
      </c>
      <c r="AY652" s="68">
        <v>44432</v>
      </c>
      <c r="BA652" s="68">
        <v>44432</v>
      </c>
      <c r="BC652" s="68">
        <v>44432</v>
      </c>
      <c r="BE652" s="68">
        <v>44432</v>
      </c>
    </row>
    <row r="653" spans="1:57">
      <c r="A653" s="4" t="s">
        <v>16</v>
      </c>
      <c r="B653" s="3">
        <v>19</v>
      </c>
      <c r="E653">
        <f t="shared" si="10"/>
        <v>19</v>
      </c>
      <c r="AI653" s="55">
        <v>44432</v>
      </c>
      <c r="AK653" s="55">
        <v>44432</v>
      </c>
      <c r="AM653" s="55">
        <v>44432</v>
      </c>
      <c r="AO653" s="55">
        <v>44432</v>
      </c>
      <c r="AQ653" s="55">
        <v>44432</v>
      </c>
      <c r="AS653" s="55">
        <v>44432</v>
      </c>
      <c r="AU653" s="55">
        <v>44432</v>
      </c>
      <c r="AW653" s="55">
        <v>44432</v>
      </c>
      <c r="AY653" s="55">
        <v>44432</v>
      </c>
      <c r="BA653" s="55">
        <v>44432</v>
      </c>
      <c r="BC653" s="55">
        <v>44432</v>
      </c>
      <c r="BE653" s="55">
        <v>44432</v>
      </c>
    </row>
    <row r="654" spans="1:57">
      <c r="A654" s="4" t="s">
        <v>19</v>
      </c>
      <c r="B654" s="3">
        <v>10</v>
      </c>
      <c r="E654" t="str">
        <f t="shared" si="10"/>
        <v/>
      </c>
      <c r="AI654" s="68">
        <v>44432</v>
      </c>
      <c r="AK654" s="68">
        <v>44432</v>
      </c>
      <c r="AM654" s="68">
        <v>44432</v>
      </c>
      <c r="AO654" s="68">
        <v>44432</v>
      </c>
      <c r="AQ654" s="68">
        <v>44432</v>
      </c>
      <c r="AS654" s="68">
        <v>44432</v>
      </c>
      <c r="AU654" s="68">
        <v>44432</v>
      </c>
      <c r="AW654" s="68">
        <v>44432</v>
      </c>
      <c r="AY654" s="68">
        <v>44432</v>
      </c>
      <c r="BA654" s="68">
        <v>44432</v>
      </c>
      <c r="BC654" s="68">
        <v>44432</v>
      </c>
      <c r="BE654" s="68">
        <v>44432</v>
      </c>
    </row>
    <row r="655" spans="1:57">
      <c r="A655" s="4" t="s">
        <v>20</v>
      </c>
      <c r="B655" s="3">
        <v>20</v>
      </c>
      <c r="E655" t="str">
        <f t="shared" si="10"/>
        <v/>
      </c>
      <c r="AI655" s="55">
        <v>44432</v>
      </c>
      <c r="AK655" s="55">
        <v>44432</v>
      </c>
      <c r="AM655" s="55">
        <v>44432</v>
      </c>
      <c r="AO655" s="55">
        <v>44432</v>
      </c>
      <c r="AQ655" s="55">
        <v>44432</v>
      </c>
      <c r="AS655" s="55">
        <v>44432</v>
      </c>
      <c r="AU655" s="55">
        <v>44432</v>
      </c>
      <c r="AW655" s="55">
        <v>44432</v>
      </c>
      <c r="AY655" s="55">
        <v>44432</v>
      </c>
      <c r="BA655" s="55">
        <v>44432</v>
      </c>
      <c r="BC655" s="55">
        <v>44432</v>
      </c>
      <c r="BE655" s="55">
        <v>44432</v>
      </c>
    </row>
    <row r="656" spans="1:57">
      <c r="A656" s="4" t="s">
        <v>35</v>
      </c>
      <c r="B656" s="3">
        <v>12</v>
      </c>
      <c r="E656" t="str">
        <f t="shared" si="10"/>
        <v/>
      </c>
      <c r="AI656" s="68">
        <v>44432</v>
      </c>
      <c r="AK656" s="68">
        <v>44432</v>
      </c>
      <c r="AM656" s="68">
        <v>44432</v>
      </c>
      <c r="AO656" s="68">
        <v>44432</v>
      </c>
      <c r="AQ656" s="68">
        <v>44432</v>
      </c>
      <c r="AS656" s="68">
        <v>44432</v>
      </c>
      <c r="AU656" s="68">
        <v>44432</v>
      </c>
      <c r="AW656" s="68">
        <v>44432</v>
      </c>
      <c r="AY656" s="68">
        <v>44432</v>
      </c>
      <c r="BA656" s="68">
        <v>44432</v>
      </c>
      <c r="BC656" s="68">
        <v>44432</v>
      </c>
      <c r="BE656" s="68">
        <v>44432</v>
      </c>
    </row>
    <row r="657" spans="1:57">
      <c r="A657" s="4" t="s">
        <v>21</v>
      </c>
      <c r="B657" s="3">
        <v>14</v>
      </c>
      <c r="E657" t="str">
        <f t="shared" si="10"/>
        <v/>
      </c>
      <c r="AI657" s="55">
        <v>44432</v>
      </c>
      <c r="AK657" s="55">
        <v>44432</v>
      </c>
      <c r="AM657" s="55">
        <v>44432</v>
      </c>
      <c r="AO657" s="55">
        <v>44432</v>
      </c>
      <c r="AQ657" s="55">
        <v>44432</v>
      </c>
      <c r="AS657" s="55">
        <v>44432</v>
      </c>
      <c r="AU657" s="55">
        <v>44432</v>
      </c>
      <c r="AW657" s="55">
        <v>44432</v>
      </c>
      <c r="AY657" s="55">
        <v>44432</v>
      </c>
      <c r="BA657" s="55">
        <v>44432</v>
      </c>
      <c r="BC657" s="55">
        <v>44432</v>
      </c>
      <c r="BE657" s="55">
        <v>44432</v>
      </c>
    </row>
    <row r="658" spans="1:57">
      <c r="A658" s="4" t="s">
        <v>42</v>
      </c>
      <c r="B658" s="3">
        <v>21</v>
      </c>
      <c r="E658" t="str">
        <f t="shared" si="10"/>
        <v/>
      </c>
      <c r="AI658" s="68">
        <v>44432</v>
      </c>
      <c r="AK658" s="68">
        <v>44432</v>
      </c>
      <c r="AM658" s="68">
        <v>44432</v>
      </c>
      <c r="AO658" s="68">
        <v>44432</v>
      </c>
      <c r="AQ658" s="68">
        <v>44432</v>
      </c>
      <c r="AS658" s="68">
        <v>44432</v>
      </c>
      <c r="AU658" s="68">
        <v>44432</v>
      </c>
      <c r="AW658" s="68">
        <v>44432</v>
      </c>
      <c r="AY658" s="68">
        <v>44432</v>
      </c>
      <c r="BA658" s="68">
        <v>44432</v>
      </c>
      <c r="BC658" s="68">
        <v>44432</v>
      </c>
      <c r="BE658" s="68">
        <v>44432</v>
      </c>
    </row>
    <row r="659" spans="1:57">
      <c r="A659" s="4" t="s">
        <v>43</v>
      </c>
      <c r="B659" s="3">
        <v>10</v>
      </c>
      <c r="E659" t="str">
        <f t="shared" si="10"/>
        <v/>
      </c>
      <c r="AI659" s="55">
        <v>44432</v>
      </c>
      <c r="AK659" s="55">
        <v>44432</v>
      </c>
      <c r="AM659" s="55">
        <v>44432</v>
      </c>
      <c r="AO659" s="55">
        <v>44432</v>
      </c>
      <c r="AQ659" s="55">
        <v>44432</v>
      </c>
      <c r="AS659" s="55">
        <v>44432</v>
      </c>
      <c r="AU659" s="55">
        <v>44432</v>
      </c>
      <c r="AW659" s="55">
        <v>44432</v>
      </c>
      <c r="AY659" s="55">
        <v>44432</v>
      </c>
      <c r="BA659" s="55">
        <v>44432</v>
      </c>
      <c r="BC659" s="55">
        <v>44432</v>
      </c>
      <c r="BE659" s="55">
        <v>44432</v>
      </c>
    </row>
    <row r="660" spans="1:57">
      <c r="A660" s="4" t="s">
        <v>26</v>
      </c>
      <c r="B660" s="3">
        <v>8</v>
      </c>
      <c r="E660" t="str">
        <f t="shared" si="10"/>
        <v/>
      </c>
      <c r="AI660" s="68">
        <v>44433</v>
      </c>
      <c r="AK660" s="68">
        <v>44433</v>
      </c>
      <c r="AM660" s="68">
        <v>44433</v>
      </c>
      <c r="AO660" s="68">
        <v>44433</v>
      </c>
      <c r="AQ660" s="68">
        <v>44433</v>
      </c>
      <c r="AS660" s="68">
        <v>44433</v>
      </c>
      <c r="AU660" s="68">
        <v>44433</v>
      </c>
      <c r="AW660" s="68">
        <v>44433</v>
      </c>
      <c r="AY660" s="68">
        <v>44433</v>
      </c>
      <c r="BA660" s="68">
        <v>44433</v>
      </c>
      <c r="BC660" s="68">
        <v>44433</v>
      </c>
      <c r="BE660" s="68">
        <v>44433</v>
      </c>
    </row>
    <row r="661" spans="1:57">
      <c r="A661" s="4" t="s">
        <v>44</v>
      </c>
      <c r="B661" s="3">
        <v>11</v>
      </c>
      <c r="E661" t="str">
        <f t="shared" si="10"/>
        <v/>
      </c>
      <c r="AI661" s="55">
        <v>44433</v>
      </c>
      <c r="AK661" s="55">
        <v>44433</v>
      </c>
      <c r="AM661" s="55">
        <v>44433</v>
      </c>
      <c r="AO661" s="55">
        <v>44433</v>
      </c>
      <c r="AQ661" s="55">
        <v>44433</v>
      </c>
      <c r="AS661" s="55">
        <v>44433</v>
      </c>
      <c r="AU661" s="55">
        <v>44433</v>
      </c>
      <c r="AW661" s="55">
        <v>44433</v>
      </c>
      <c r="AY661" s="55">
        <v>44433</v>
      </c>
      <c r="BA661" s="55">
        <v>44433</v>
      </c>
      <c r="BC661" s="55">
        <v>44433</v>
      </c>
      <c r="BE661" s="55">
        <v>44433</v>
      </c>
    </row>
    <row r="662" spans="1:57">
      <c r="A662" s="4" t="s">
        <v>37</v>
      </c>
      <c r="B662" s="3">
        <v>5</v>
      </c>
      <c r="E662" t="str">
        <f t="shared" si="10"/>
        <v/>
      </c>
      <c r="AI662" s="68">
        <v>44433</v>
      </c>
      <c r="AK662" s="68">
        <v>44433</v>
      </c>
      <c r="AM662" s="68">
        <v>44433</v>
      </c>
      <c r="AO662" s="68">
        <v>44433</v>
      </c>
      <c r="AQ662" s="68">
        <v>44433</v>
      </c>
      <c r="AS662" s="68">
        <v>44433</v>
      </c>
      <c r="AU662" s="68">
        <v>44433</v>
      </c>
      <c r="AW662" s="68">
        <v>44433</v>
      </c>
      <c r="AY662" s="68">
        <v>44433</v>
      </c>
      <c r="BA662" s="68">
        <v>44433</v>
      </c>
      <c r="BC662" s="68">
        <v>44433</v>
      </c>
      <c r="BE662" s="68">
        <v>44433</v>
      </c>
    </row>
    <row r="663" spans="1:57">
      <c r="A663" s="4" t="s">
        <v>27</v>
      </c>
      <c r="B663" s="3">
        <v>5</v>
      </c>
      <c r="E663" t="str">
        <f t="shared" si="10"/>
        <v/>
      </c>
      <c r="AI663" s="55">
        <v>44433</v>
      </c>
      <c r="AK663" s="55">
        <v>44433</v>
      </c>
      <c r="AM663" s="55">
        <v>44433</v>
      </c>
      <c r="AO663" s="55">
        <v>44433</v>
      </c>
      <c r="AQ663" s="55">
        <v>44433</v>
      </c>
      <c r="AS663" s="55">
        <v>44433</v>
      </c>
      <c r="AU663" s="55">
        <v>44433</v>
      </c>
      <c r="AW663" s="55">
        <v>44433</v>
      </c>
      <c r="AY663" s="55">
        <v>44433</v>
      </c>
      <c r="BA663" s="55">
        <v>44433</v>
      </c>
      <c r="BC663" s="55">
        <v>44433</v>
      </c>
      <c r="BE663" s="55">
        <v>44433</v>
      </c>
    </row>
    <row r="664" spans="1:57">
      <c r="A664" s="4" t="s">
        <v>41</v>
      </c>
      <c r="B664" s="3">
        <v>14</v>
      </c>
      <c r="E664" t="str">
        <f t="shared" si="10"/>
        <v/>
      </c>
      <c r="AI664" s="68">
        <v>44433</v>
      </c>
      <c r="AK664" s="68">
        <v>44433</v>
      </c>
      <c r="AM664" s="68">
        <v>44433</v>
      </c>
      <c r="AO664" s="68">
        <v>44433</v>
      </c>
      <c r="AQ664" s="68">
        <v>44433</v>
      </c>
      <c r="AS664" s="68">
        <v>44433</v>
      </c>
      <c r="AU664" s="68">
        <v>44433</v>
      </c>
      <c r="AW664" s="68">
        <v>44433</v>
      </c>
      <c r="AY664" s="68">
        <v>44433</v>
      </c>
      <c r="BA664" s="68">
        <v>44433</v>
      </c>
      <c r="BC664" s="68">
        <v>44433</v>
      </c>
      <c r="BE664" s="68">
        <v>44433</v>
      </c>
    </row>
    <row r="665" spans="1:57">
      <c r="A665" s="4" t="s">
        <v>18</v>
      </c>
      <c r="B665" s="3">
        <v>11</v>
      </c>
      <c r="E665" t="str">
        <f t="shared" si="10"/>
        <v/>
      </c>
      <c r="AI665" s="55">
        <v>44433</v>
      </c>
      <c r="AK665" s="55">
        <v>44433</v>
      </c>
      <c r="AM665" s="55">
        <v>44433</v>
      </c>
      <c r="AO665" s="55">
        <v>44433</v>
      </c>
      <c r="AQ665" s="55">
        <v>44433</v>
      </c>
      <c r="AS665" s="55">
        <v>44433</v>
      </c>
      <c r="AU665" s="55">
        <v>44433</v>
      </c>
      <c r="AW665" s="55">
        <v>44433</v>
      </c>
      <c r="AY665" s="55">
        <v>44433</v>
      </c>
      <c r="BA665" s="55">
        <v>44433</v>
      </c>
      <c r="BC665" s="55">
        <v>44433</v>
      </c>
      <c r="BE665" s="55">
        <v>44433</v>
      </c>
    </row>
    <row r="666" spans="1:57">
      <c r="A666" s="4" t="s">
        <v>33</v>
      </c>
      <c r="B666" s="3">
        <v>15</v>
      </c>
      <c r="E666" t="str">
        <f t="shared" si="10"/>
        <v/>
      </c>
      <c r="AI666" s="68">
        <v>44433</v>
      </c>
      <c r="AK666" s="68">
        <v>44433</v>
      </c>
      <c r="AM666" s="68">
        <v>44433</v>
      </c>
      <c r="AO666" s="68">
        <v>44433</v>
      </c>
      <c r="AQ666" s="68">
        <v>44433</v>
      </c>
      <c r="AS666" s="68">
        <v>44433</v>
      </c>
      <c r="AU666" s="68">
        <v>44433</v>
      </c>
      <c r="AW666" s="68">
        <v>44433</v>
      </c>
      <c r="AY666" s="68">
        <v>44433</v>
      </c>
      <c r="BA666" s="68">
        <v>44433</v>
      </c>
      <c r="BC666" s="68">
        <v>44433</v>
      </c>
      <c r="BE666" s="68">
        <v>44433</v>
      </c>
    </row>
    <row r="667" spans="1:57">
      <c r="A667" s="4" t="s">
        <v>21</v>
      </c>
      <c r="B667" s="3">
        <v>9</v>
      </c>
      <c r="E667" t="str">
        <f t="shared" si="10"/>
        <v/>
      </c>
      <c r="AI667" s="55">
        <v>44433</v>
      </c>
      <c r="AK667" s="55">
        <v>44433</v>
      </c>
      <c r="AM667" s="55">
        <v>44433</v>
      </c>
      <c r="AO667" s="55">
        <v>44433</v>
      </c>
      <c r="AQ667" s="55">
        <v>44433</v>
      </c>
      <c r="AS667" s="55">
        <v>44433</v>
      </c>
      <c r="AU667" s="55">
        <v>44433</v>
      </c>
      <c r="AW667" s="55">
        <v>44433</v>
      </c>
      <c r="AY667" s="55">
        <v>44433</v>
      </c>
      <c r="BA667" s="55">
        <v>44433</v>
      </c>
      <c r="BC667" s="55">
        <v>44433</v>
      </c>
      <c r="BE667" s="55">
        <v>44433</v>
      </c>
    </row>
    <row r="668" spans="1:57">
      <c r="A668" s="4" t="s">
        <v>22</v>
      </c>
      <c r="B668" s="3">
        <v>14</v>
      </c>
      <c r="E668" t="str">
        <f t="shared" si="10"/>
        <v/>
      </c>
      <c r="AI668" s="68">
        <v>44433</v>
      </c>
      <c r="AK668" s="68">
        <v>44433</v>
      </c>
      <c r="AM668" s="68">
        <v>44433</v>
      </c>
      <c r="AO668" s="68">
        <v>44433</v>
      </c>
      <c r="AQ668" s="68">
        <v>44433</v>
      </c>
      <c r="AS668" s="68">
        <v>44433</v>
      </c>
      <c r="AU668" s="68">
        <v>44433</v>
      </c>
      <c r="AW668" s="68">
        <v>44433</v>
      </c>
      <c r="AY668" s="68">
        <v>44433</v>
      </c>
      <c r="BA668" s="68">
        <v>44433</v>
      </c>
      <c r="BC668" s="68">
        <v>44433</v>
      </c>
      <c r="BE668" s="68">
        <v>44433</v>
      </c>
    </row>
    <row r="669" spans="1:57">
      <c r="A669" s="4" t="s">
        <v>23</v>
      </c>
      <c r="B669" s="3">
        <v>12</v>
      </c>
      <c r="E669" t="str">
        <f t="shared" si="10"/>
        <v/>
      </c>
      <c r="AI669" s="55">
        <v>44433</v>
      </c>
      <c r="AK669" s="55">
        <v>44433</v>
      </c>
      <c r="AM669" s="55">
        <v>44433</v>
      </c>
      <c r="AO669" s="55">
        <v>44433</v>
      </c>
      <c r="AQ669" s="55">
        <v>44433</v>
      </c>
      <c r="AS669" s="55">
        <v>44433</v>
      </c>
      <c r="AU669" s="55">
        <v>44433</v>
      </c>
      <c r="AW669" s="55">
        <v>44433</v>
      </c>
      <c r="AY669" s="55">
        <v>44433</v>
      </c>
      <c r="BA669" s="55">
        <v>44433</v>
      </c>
      <c r="BC669" s="55">
        <v>44433</v>
      </c>
      <c r="BE669" s="55">
        <v>44433</v>
      </c>
    </row>
    <row r="670" spans="1:57">
      <c r="A670" s="4" t="s">
        <v>36</v>
      </c>
      <c r="B670" s="3">
        <v>10</v>
      </c>
      <c r="E670" t="str">
        <f t="shared" si="10"/>
        <v/>
      </c>
      <c r="AI670" s="68">
        <v>44433</v>
      </c>
      <c r="AK670" s="68">
        <v>44433</v>
      </c>
      <c r="AM670" s="68">
        <v>44433</v>
      </c>
      <c r="AO670" s="68">
        <v>44433</v>
      </c>
      <c r="AQ670" s="68">
        <v>44433</v>
      </c>
      <c r="AS670" s="68">
        <v>44433</v>
      </c>
      <c r="AU670" s="68">
        <v>44433</v>
      </c>
      <c r="AW670" s="68">
        <v>44433</v>
      </c>
      <c r="AY670" s="68">
        <v>44433</v>
      </c>
      <c r="BA670" s="68">
        <v>44433</v>
      </c>
      <c r="BC670" s="68">
        <v>44433</v>
      </c>
      <c r="BE670" s="68">
        <v>44433</v>
      </c>
    </row>
    <row r="671" spans="1:57">
      <c r="A671" s="4" t="s">
        <v>25</v>
      </c>
      <c r="B671" s="3">
        <v>15</v>
      </c>
      <c r="E671" t="str">
        <f t="shared" si="10"/>
        <v/>
      </c>
      <c r="AI671" s="55">
        <v>44433</v>
      </c>
      <c r="AK671" s="55">
        <v>44433</v>
      </c>
      <c r="AM671" s="55">
        <v>44433</v>
      </c>
      <c r="AO671" s="55">
        <v>44433</v>
      </c>
      <c r="AQ671" s="55">
        <v>44433</v>
      </c>
      <c r="AS671" s="55">
        <v>44433</v>
      </c>
      <c r="AU671" s="55">
        <v>44433</v>
      </c>
      <c r="AW671" s="55">
        <v>44433</v>
      </c>
      <c r="AY671" s="55">
        <v>44433</v>
      </c>
      <c r="BA671" s="55">
        <v>44433</v>
      </c>
      <c r="BC671" s="55">
        <v>44433</v>
      </c>
      <c r="BE671" s="55">
        <v>44433</v>
      </c>
    </row>
    <row r="672" spans="1:57">
      <c r="A672" s="4" t="s">
        <v>43</v>
      </c>
      <c r="B672" s="3">
        <v>17</v>
      </c>
      <c r="E672" t="str">
        <f t="shared" si="10"/>
        <v/>
      </c>
      <c r="AI672" s="68">
        <v>44433</v>
      </c>
      <c r="AK672" s="68">
        <v>44433</v>
      </c>
      <c r="AM672" s="68">
        <v>44433</v>
      </c>
      <c r="AO672" s="68">
        <v>44433</v>
      </c>
      <c r="AQ672" s="68">
        <v>44433</v>
      </c>
      <c r="AS672" s="68">
        <v>44433</v>
      </c>
      <c r="AU672" s="68">
        <v>44433</v>
      </c>
      <c r="AW672" s="68">
        <v>44433</v>
      </c>
      <c r="AY672" s="68">
        <v>44433</v>
      </c>
      <c r="BA672" s="68">
        <v>44433</v>
      </c>
      <c r="BC672" s="68">
        <v>44433</v>
      </c>
      <c r="BE672" s="68">
        <v>44433</v>
      </c>
    </row>
    <row r="673" spans="1:57">
      <c r="A673" s="4" t="s">
        <v>26</v>
      </c>
      <c r="B673" s="3">
        <v>5</v>
      </c>
      <c r="E673" t="str">
        <f t="shared" si="10"/>
        <v/>
      </c>
      <c r="AI673" s="55">
        <v>44433</v>
      </c>
      <c r="AK673" s="55">
        <v>44433</v>
      </c>
      <c r="AM673" s="55">
        <v>44433</v>
      </c>
      <c r="AO673" s="55">
        <v>44433</v>
      </c>
      <c r="AQ673" s="55">
        <v>44433</v>
      </c>
      <c r="AS673" s="55">
        <v>44433</v>
      </c>
      <c r="AU673" s="55">
        <v>44433</v>
      </c>
      <c r="AW673" s="55">
        <v>44433</v>
      </c>
      <c r="AY673" s="55">
        <v>44433</v>
      </c>
      <c r="BA673" s="55">
        <v>44433</v>
      </c>
      <c r="BC673" s="55">
        <v>44433</v>
      </c>
      <c r="BE673" s="55">
        <v>44433</v>
      </c>
    </row>
    <row r="674" spans="1:57">
      <c r="A674" s="4" t="s">
        <v>37</v>
      </c>
      <c r="B674" s="3">
        <v>15</v>
      </c>
      <c r="E674" t="str">
        <f t="shared" si="10"/>
        <v/>
      </c>
      <c r="AI674" s="68">
        <v>44435</v>
      </c>
      <c r="AK674" s="68">
        <v>44435</v>
      </c>
      <c r="AM674" s="68">
        <v>44435</v>
      </c>
      <c r="AO674" s="68">
        <v>44435</v>
      </c>
      <c r="AQ674" s="68">
        <v>44435</v>
      </c>
      <c r="AS674" s="68">
        <v>44435</v>
      </c>
      <c r="AU674" s="68">
        <v>44435</v>
      </c>
      <c r="AW674" s="68">
        <v>44435</v>
      </c>
      <c r="AY674" s="68">
        <v>44435</v>
      </c>
      <c r="BA674" s="68">
        <v>44435</v>
      </c>
      <c r="BC674" s="68">
        <v>44435</v>
      </c>
      <c r="BE674" s="68">
        <v>44435</v>
      </c>
    </row>
    <row r="675" spans="1:57">
      <c r="A675" s="4" t="s">
        <v>41</v>
      </c>
      <c r="B675" s="3">
        <v>11</v>
      </c>
      <c r="E675" t="str">
        <f t="shared" si="10"/>
        <v/>
      </c>
      <c r="AI675" s="55">
        <v>44435</v>
      </c>
      <c r="AK675" s="55">
        <v>44435</v>
      </c>
      <c r="AM675" s="55">
        <v>44435</v>
      </c>
      <c r="AO675" s="55">
        <v>44435</v>
      </c>
      <c r="AQ675" s="55">
        <v>44435</v>
      </c>
      <c r="AS675" s="55">
        <v>44435</v>
      </c>
      <c r="AU675" s="55">
        <v>44435</v>
      </c>
      <c r="AW675" s="55">
        <v>44435</v>
      </c>
      <c r="AY675" s="55">
        <v>44435</v>
      </c>
      <c r="BA675" s="55">
        <v>44435</v>
      </c>
      <c r="BC675" s="55">
        <v>44435</v>
      </c>
      <c r="BE675" s="55">
        <v>44435</v>
      </c>
    </row>
    <row r="676" spans="1:57">
      <c r="A676" s="4" t="s">
        <v>16</v>
      </c>
      <c r="B676" s="3">
        <v>22</v>
      </c>
      <c r="E676">
        <f t="shared" si="10"/>
        <v>22</v>
      </c>
      <c r="AI676" s="68">
        <v>44435</v>
      </c>
      <c r="AK676" s="68">
        <v>44435</v>
      </c>
      <c r="AM676" s="68">
        <v>44435</v>
      </c>
      <c r="AO676" s="68">
        <v>44435</v>
      </c>
      <c r="AQ676" s="68">
        <v>44435</v>
      </c>
      <c r="AS676" s="68">
        <v>44435</v>
      </c>
      <c r="AU676" s="68">
        <v>44435</v>
      </c>
      <c r="AW676" s="68">
        <v>44435</v>
      </c>
      <c r="AY676" s="68">
        <v>44435</v>
      </c>
      <c r="BA676" s="68">
        <v>44435</v>
      </c>
      <c r="BC676" s="68">
        <v>44435</v>
      </c>
      <c r="BE676" s="68">
        <v>44435</v>
      </c>
    </row>
    <row r="677" spans="1:57">
      <c r="A677" s="4" t="s">
        <v>19</v>
      </c>
      <c r="B677" s="3">
        <v>15</v>
      </c>
      <c r="E677" t="str">
        <f t="shared" si="10"/>
        <v/>
      </c>
      <c r="AI677" s="55">
        <v>44435</v>
      </c>
      <c r="AK677" s="55">
        <v>44435</v>
      </c>
      <c r="AM677" s="55">
        <v>44435</v>
      </c>
      <c r="AO677" s="55">
        <v>44435</v>
      </c>
      <c r="AQ677" s="55">
        <v>44435</v>
      </c>
      <c r="AS677" s="55">
        <v>44435</v>
      </c>
      <c r="AU677" s="55">
        <v>44435</v>
      </c>
      <c r="AW677" s="55">
        <v>44435</v>
      </c>
      <c r="AY677" s="55">
        <v>44435</v>
      </c>
      <c r="BA677" s="55">
        <v>44435</v>
      </c>
      <c r="BC677" s="55">
        <v>44435</v>
      </c>
      <c r="BE677" s="55">
        <v>44435</v>
      </c>
    </row>
    <row r="678" spans="1:57">
      <c r="A678" s="4" t="s">
        <v>20</v>
      </c>
      <c r="B678" s="3">
        <v>8</v>
      </c>
      <c r="E678" t="str">
        <f t="shared" si="10"/>
        <v/>
      </c>
      <c r="AI678" s="68">
        <v>44435</v>
      </c>
      <c r="AK678" s="68">
        <v>44435</v>
      </c>
      <c r="AM678" s="68">
        <v>44435</v>
      </c>
      <c r="AO678" s="68">
        <v>44435</v>
      </c>
      <c r="AQ678" s="68">
        <v>44435</v>
      </c>
      <c r="AS678" s="68">
        <v>44435</v>
      </c>
      <c r="AU678" s="68">
        <v>44435</v>
      </c>
      <c r="AW678" s="68">
        <v>44435</v>
      </c>
      <c r="AY678" s="68">
        <v>44435</v>
      </c>
      <c r="BA678" s="68">
        <v>44435</v>
      </c>
      <c r="BC678" s="68">
        <v>44435</v>
      </c>
      <c r="BE678" s="68">
        <v>44435</v>
      </c>
    </row>
    <row r="679" spans="1:57">
      <c r="A679" s="4" t="s">
        <v>33</v>
      </c>
      <c r="B679" s="3">
        <v>7</v>
      </c>
      <c r="E679" t="str">
        <f t="shared" si="10"/>
        <v/>
      </c>
      <c r="AI679" s="55">
        <v>44435</v>
      </c>
      <c r="AK679" s="55">
        <v>44435</v>
      </c>
      <c r="AM679" s="55">
        <v>44435</v>
      </c>
      <c r="AO679" s="55">
        <v>44435</v>
      </c>
      <c r="AQ679" s="55">
        <v>44435</v>
      </c>
      <c r="AS679" s="55">
        <v>44435</v>
      </c>
      <c r="AU679" s="55">
        <v>44435</v>
      </c>
      <c r="AW679" s="55">
        <v>44435</v>
      </c>
      <c r="AY679" s="55">
        <v>44435</v>
      </c>
      <c r="BA679" s="55">
        <v>44435</v>
      </c>
      <c r="BC679" s="55">
        <v>44435</v>
      </c>
      <c r="BE679" s="55">
        <v>44435</v>
      </c>
    </row>
    <row r="680" spans="1:57">
      <c r="A680" s="4" t="s">
        <v>35</v>
      </c>
      <c r="B680" s="3">
        <v>17</v>
      </c>
      <c r="E680" t="str">
        <f t="shared" si="10"/>
        <v/>
      </c>
      <c r="AI680" s="68">
        <v>44435</v>
      </c>
      <c r="AK680" s="68">
        <v>44435</v>
      </c>
      <c r="AM680" s="68">
        <v>44435</v>
      </c>
      <c r="AO680" s="68">
        <v>44435</v>
      </c>
      <c r="AQ680" s="68">
        <v>44435</v>
      </c>
      <c r="AS680" s="68">
        <v>44435</v>
      </c>
      <c r="AU680" s="68">
        <v>44435</v>
      </c>
      <c r="AW680" s="68">
        <v>44435</v>
      </c>
      <c r="AY680" s="68">
        <v>44435</v>
      </c>
      <c r="BA680" s="68">
        <v>44435</v>
      </c>
      <c r="BC680" s="68">
        <v>44435</v>
      </c>
      <c r="BE680" s="68">
        <v>44435</v>
      </c>
    </row>
    <row r="681" spans="1:57">
      <c r="A681" s="4" t="s">
        <v>22</v>
      </c>
      <c r="B681" s="3">
        <v>15</v>
      </c>
      <c r="E681" t="str">
        <f t="shared" si="10"/>
        <v/>
      </c>
      <c r="AI681" s="55">
        <v>44435</v>
      </c>
      <c r="AK681" s="55">
        <v>44435</v>
      </c>
      <c r="AM681" s="55">
        <v>44435</v>
      </c>
      <c r="AO681" s="55">
        <v>44435</v>
      </c>
      <c r="AQ681" s="55">
        <v>44435</v>
      </c>
      <c r="AS681" s="55">
        <v>44435</v>
      </c>
      <c r="AU681" s="55">
        <v>44435</v>
      </c>
      <c r="AW681" s="55">
        <v>44435</v>
      </c>
      <c r="AY681" s="55">
        <v>44435</v>
      </c>
      <c r="BA681" s="55">
        <v>44435</v>
      </c>
      <c r="BC681" s="55">
        <v>44435</v>
      </c>
      <c r="BE681" s="55">
        <v>44435</v>
      </c>
    </row>
    <row r="682" spans="1:57">
      <c r="A682" s="4" t="s">
        <v>23</v>
      </c>
      <c r="B682" s="3">
        <v>12</v>
      </c>
      <c r="E682" t="str">
        <f t="shared" si="10"/>
        <v/>
      </c>
      <c r="AI682" s="68">
        <v>44435</v>
      </c>
      <c r="AK682" s="68">
        <v>44435</v>
      </c>
      <c r="AM682" s="68">
        <v>44435</v>
      </c>
      <c r="AO682" s="68">
        <v>44435</v>
      </c>
      <c r="AQ682" s="68">
        <v>44435</v>
      </c>
      <c r="AS682" s="68">
        <v>44435</v>
      </c>
      <c r="AU682" s="68">
        <v>44435</v>
      </c>
      <c r="AW682" s="68">
        <v>44435</v>
      </c>
      <c r="AY682" s="68">
        <v>44435</v>
      </c>
      <c r="BA682" s="68">
        <v>44435</v>
      </c>
      <c r="BC682" s="68">
        <v>44435</v>
      </c>
      <c r="BE682" s="68">
        <v>44435</v>
      </c>
    </row>
    <row r="683" spans="1:57">
      <c r="A683" s="4" t="s">
        <v>36</v>
      </c>
      <c r="B683" s="3">
        <v>3</v>
      </c>
      <c r="E683" t="str">
        <f t="shared" si="10"/>
        <v/>
      </c>
      <c r="AI683" s="55">
        <v>44435</v>
      </c>
      <c r="AK683" s="55">
        <v>44435</v>
      </c>
      <c r="AM683" s="55">
        <v>44435</v>
      </c>
      <c r="AO683" s="55">
        <v>44435</v>
      </c>
      <c r="AQ683" s="55">
        <v>44435</v>
      </c>
      <c r="AS683" s="55">
        <v>44435</v>
      </c>
      <c r="AU683" s="55">
        <v>44435</v>
      </c>
      <c r="AW683" s="55">
        <v>44435</v>
      </c>
      <c r="AY683" s="55">
        <v>44435</v>
      </c>
      <c r="BA683" s="55">
        <v>44435</v>
      </c>
      <c r="BC683" s="55">
        <v>44435</v>
      </c>
      <c r="BE683" s="55">
        <v>44435</v>
      </c>
    </row>
    <row r="684" spans="1:57">
      <c r="A684" s="4" t="s">
        <v>25</v>
      </c>
      <c r="B684" s="3">
        <v>10</v>
      </c>
      <c r="E684" t="str">
        <f t="shared" si="10"/>
        <v/>
      </c>
      <c r="AI684" s="68">
        <v>44435</v>
      </c>
      <c r="AK684" s="68">
        <v>44435</v>
      </c>
      <c r="AM684" s="68">
        <v>44435</v>
      </c>
      <c r="AO684" s="68">
        <v>44435</v>
      </c>
      <c r="AQ684" s="68">
        <v>44435</v>
      </c>
      <c r="AS684" s="68">
        <v>44435</v>
      </c>
      <c r="AU684" s="68">
        <v>44435</v>
      </c>
      <c r="AW684" s="68">
        <v>44435</v>
      </c>
      <c r="AY684" s="68">
        <v>44435</v>
      </c>
      <c r="BA684" s="68">
        <v>44435</v>
      </c>
      <c r="BC684" s="68">
        <v>44435</v>
      </c>
      <c r="BE684" s="68">
        <v>44435</v>
      </c>
    </row>
    <row r="685" spans="1:57">
      <c r="A685" s="4" t="s">
        <v>26</v>
      </c>
      <c r="B685" s="3">
        <v>14</v>
      </c>
      <c r="E685" t="str">
        <f t="shared" si="10"/>
        <v/>
      </c>
      <c r="AI685" s="55">
        <v>44435</v>
      </c>
      <c r="AK685" s="55">
        <v>44435</v>
      </c>
      <c r="AM685" s="55">
        <v>44435</v>
      </c>
      <c r="AO685" s="55">
        <v>44435</v>
      </c>
      <c r="AQ685" s="55">
        <v>44435</v>
      </c>
      <c r="AS685" s="55">
        <v>44435</v>
      </c>
      <c r="AU685" s="55">
        <v>44435</v>
      </c>
      <c r="AW685" s="55">
        <v>44435</v>
      </c>
      <c r="AY685" s="55">
        <v>44435</v>
      </c>
      <c r="BA685" s="55">
        <v>44435</v>
      </c>
      <c r="BC685" s="55">
        <v>44435</v>
      </c>
      <c r="BE685" s="55">
        <v>44435</v>
      </c>
    </row>
    <row r="686" spans="1:57">
      <c r="A686" s="4" t="s">
        <v>44</v>
      </c>
      <c r="B686" s="3">
        <v>14</v>
      </c>
      <c r="E686" t="str">
        <f t="shared" si="10"/>
        <v/>
      </c>
      <c r="AI686" s="68">
        <v>44435</v>
      </c>
      <c r="AK686" s="68">
        <v>44435</v>
      </c>
      <c r="AM686" s="68">
        <v>44435</v>
      </c>
      <c r="AO686" s="68">
        <v>44435</v>
      </c>
      <c r="AQ686" s="68">
        <v>44435</v>
      </c>
      <c r="AS686" s="68">
        <v>44435</v>
      </c>
      <c r="AU686" s="68">
        <v>44435</v>
      </c>
      <c r="AW686" s="68">
        <v>44435</v>
      </c>
      <c r="AY686" s="68">
        <v>44435</v>
      </c>
      <c r="BA686" s="68">
        <v>44435</v>
      </c>
      <c r="BC686" s="68">
        <v>44435</v>
      </c>
      <c r="BE686" s="68">
        <v>44435</v>
      </c>
    </row>
    <row r="687" spans="1:57">
      <c r="A687" s="4" t="s">
        <v>37</v>
      </c>
      <c r="B687" s="3">
        <v>14</v>
      </c>
      <c r="E687" t="str">
        <f t="shared" si="10"/>
        <v/>
      </c>
      <c r="AI687" s="55">
        <v>44435</v>
      </c>
      <c r="AK687" s="55">
        <v>44435</v>
      </c>
      <c r="AM687" s="55">
        <v>44435</v>
      </c>
      <c r="AO687" s="55">
        <v>44435</v>
      </c>
      <c r="AQ687" s="55">
        <v>44435</v>
      </c>
      <c r="AS687" s="55">
        <v>44435</v>
      </c>
      <c r="AU687" s="55">
        <v>44435</v>
      </c>
      <c r="AW687" s="55">
        <v>44435</v>
      </c>
      <c r="AY687" s="55">
        <v>44435</v>
      </c>
      <c r="BA687" s="55">
        <v>44435</v>
      </c>
      <c r="BC687" s="55">
        <v>44435</v>
      </c>
      <c r="BE687" s="55">
        <v>44435</v>
      </c>
    </row>
    <row r="688" spans="1:57">
      <c r="A688" s="4" t="s">
        <v>27</v>
      </c>
      <c r="B688" s="3">
        <v>5</v>
      </c>
      <c r="E688" t="str">
        <f t="shared" si="10"/>
        <v/>
      </c>
      <c r="AI688" s="68">
        <v>44445</v>
      </c>
      <c r="AK688" s="68">
        <v>44445</v>
      </c>
      <c r="AM688" s="68">
        <v>44445</v>
      </c>
      <c r="AO688" s="68">
        <v>44445</v>
      </c>
      <c r="AQ688" s="68">
        <v>44445</v>
      </c>
      <c r="AS688" s="68">
        <v>44445</v>
      </c>
      <c r="AU688" s="68">
        <v>44445</v>
      </c>
      <c r="AW688" s="68">
        <v>44445</v>
      </c>
      <c r="AY688" s="68">
        <v>44445</v>
      </c>
      <c r="BA688" s="68">
        <v>44445</v>
      </c>
      <c r="BC688" s="68">
        <v>44445</v>
      </c>
      <c r="BE688" s="68">
        <v>44445</v>
      </c>
    </row>
    <row r="689" spans="1:57">
      <c r="A689" s="4" t="s">
        <v>41</v>
      </c>
      <c r="B689" s="3">
        <v>8</v>
      </c>
      <c r="E689" t="str">
        <f t="shared" si="10"/>
        <v/>
      </c>
      <c r="AI689" s="55">
        <v>44445</v>
      </c>
      <c r="AK689" s="55">
        <v>44445</v>
      </c>
      <c r="AM689" s="55">
        <v>44445</v>
      </c>
      <c r="AO689" s="55">
        <v>44445</v>
      </c>
      <c r="AQ689" s="55">
        <v>44445</v>
      </c>
      <c r="AS689" s="55">
        <v>44445</v>
      </c>
      <c r="AU689" s="55">
        <v>44445</v>
      </c>
      <c r="AW689" s="55">
        <v>44445</v>
      </c>
      <c r="AY689" s="55">
        <v>44445</v>
      </c>
      <c r="BA689" s="55">
        <v>44445</v>
      </c>
      <c r="BC689" s="55">
        <v>44445</v>
      </c>
      <c r="BE689" s="55">
        <v>44445</v>
      </c>
    </row>
    <row r="690" spans="1:57">
      <c r="A690" s="4" t="s">
        <v>32</v>
      </c>
      <c r="B690" s="3">
        <v>6</v>
      </c>
      <c r="E690" t="str">
        <f t="shared" si="10"/>
        <v/>
      </c>
      <c r="AI690" s="68">
        <v>44445</v>
      </c>
      <c r="AK690" s="68">
        <v>44445</v>
      </c>
      <c r="AM690" s="68">
        <v>44445</v>
      </c>
      <c r="AO690" s="68">
        <v>44445</v>
      </c>
      <c r="AQ690" s="68">
        <v>44445</v>
      </c>
      <c r="AS690" s="68">
        <v>44445</v>
      </c>
      <c r="AU690" s="68">
        <v>44445</v>
      </c>
      <c r="AW690" s="68">
        <v>44445</v>
      </c>
      <c r="AY690" s="68">
        <v>44445</v>
      </c>
      <c r="BA690" s="68">
        <v>44445</v>
      </c>
      <c r="BC690" s="68">
        <v>44445</v>
      </c>
      <c r="BE690" s="68">
        <v>44445</v>
      </c>
    </row>
    <row r="691" spans="1:57">
      <c r="A691" s="4" t="s">
        <v>16</v>
      </c>
      <c r="B691" s="3">
        <v>5</v>
      </c>
      <c r="E691">
        <f t="shared" si="10"/>
        <v>5</v>
      </c>
      <c r="AI691" s="55">
        <v>44445</v>
      </c>
      <c r="AK691" s="55">
        <v>44445</v>
      </c>
      <c r="AM691" s="55">
        <v>44445</v>
      </c>
      <c r="AO691" s="55">
        <v>44445</v>
      </c>
      <c r="AQ691" s="55">
        <v>44445</v>
      </c>
      <c r="AS691" s="55">
        <v>44445</v>
      </c>
      <c r="AU691" s="55">
        <v>44445</v>
      </c>
      <c r="AW691" s="55">
        <v>44445</v>
      </c>
      <c r="AY691" s="55">
        <v>44445</v>
      </c>
      <c r="BA691" s="55">
        <v>44445</v>
      </c>
      <c r="BC691" s="55">
        <v>44445</v>
      </c>
      <c r="BE691" s="55">
        <v>44445</v>
      </c>
    </row>
    <row r="692" spans="1:57">
      <c r="A692" s="4" t="s">
        <v>18</v>
      </c>
      <c r="B692" s="3">
        <v>10</v>
      </c>
      <c r="E692" t="str">
        <f t="shared" si="10"/>
        <v/>
      </c>
      <c r="AI692" s="68">
        <v>44445</v>
      </c>
      <c r="AK692" s="68">
        <v>44445</v>
      </c>
      <c r="AM692" s="68">
        <v>44445</v>
      </c>
      <c r="AO692" s="68">
        <v>44445</v>
      </c>
      <c r="AQ692" s="68">
        <v>44445</v>
      </c>
      <c r="AS692" s="68">
        <v>44445</v>
      </c>
      <c r="AU692" s="68">
        <v>44445</v>
      </c>
      <c r="AW692" s="68">
        <v>44445</v>
      </c>
      <c r="AY692" s="68">
        <v>44445</v>
      </c>
      <c r="BA692" s="68">
        <v>44445</v>
      </c>
      <c r="BC692" s="68">
        <v>44445</v>
      </c>
      <c r="BE692" s="68">
        <v>44445</v>
      </c>
    </row>
    <row r="693" spans="1:57">
      <c r="A693" s="4" t="s">
        <v>19</v>
      </c>
      <c r="B693" s="3">
        <v>5</v>
      </c>
      <c r="E693" t="str">
        <f t="shared" si="10"/>
        <v/>
      </c>
      <c r="AI693" s="55">
        <v>44445</v>
      </c>
      <c r="AK693" s="55">
        <v>44445</v>
      </c>
      <c r="AM693" s="55">
        <v>44445</v>
      </c>
      <c r="AO693" s="55">
        <v>44445</v>
      </c>
      <c r="AQ693" s="55">
        <v>44445</v>
      </c>
      <c r="AS693" s="55">
        <v>44445</v>
      </c>
      <c r="AU693" s="55">
        <v>44445</v>
      </c>
      <c r="AW693" s="55">
        <v>44445</v>
      </c>
      <c r="AY693" s="55">
        <v>44445</v>
      </c>
      <c r="BA693" s="55">
        <v>44445</v>
      </c>
      <c r="BC693" s="55">
        <v>44445</v>
      </c>
      <c r="BE693" s="55">
        <v>44445</v>
      </c>
    </row>
    <row r="694" spans="1:57">
      <c r="A694" s="4" t="s">
        <v>20</v>
      </c>
      <c r="B694" s="3">
        <v>8</v>
      </c>
      <c r="E694" t="str">
        <f t="shared" si="10"/>
        <v/>
      </c>
      <c r="AI694" s="68">
        <v>44445</v>
      </c>
      <c r="AK694" s="68">
        <v>44445</v>
      </c>
      <c r="AM694" s="68">
        <v>44445</v>
      </c>
      <c r="AO694" s="68">
        <v>44445</v>
      </c>
      <c r="AQ694" s="68">
        <v>44445</v>
      </c>
      <c r="AS694" s="68">
        <v>44445</v>
      </c>
      <c r="AU694" s="68">
        <v>44445</v>
      </c>
      <c r="AW694" s="68">
        <v>44445</v>
      </c>
      <c r="AY694" s="68">
        <v>44445</v>
      </c>
      <c r="BA694" s="68">
        <v>44445</v>
      </c>
      <c r="BC694" s="68">
        <v>44445</v>
      </c>
      <c r="BE694" s="68">
        <v>44445</v>
      </c>
    </row>
    <row r="695" spans="1:57">
      <c r="A695" s="4" t="s">
        <v>33</v>
      </c>
      <c r="B695" s="3">
        <v>4</v>
      </c>
      <c r="E695" t="str">
        <f t="shared" si="10"/>
        <v/>
      </c>
      <c r="AI695" s="55">
        <v>44445</v>
      </c>
      <c r="AK695" s="55">
        <v>44445</v>
      </c>
      <c r="AM695" s="55">
        <v>44445</v>
      </c>
      <c r="AO695" s="55">
        <v>44445</v>
      </c>
      <c r="AQ695" s="55">
        <v>44445</v>
      </c>
      <c r="AS695" s="55">
        <v>44445</v>
      </c>
      <c r="AU695" s="55">
        <v>44445</v>
      </c>
      <c r="AW695" s="55">
        <v>44445</v>
      </c>
      <c r="AY695" s="55">
        <v>44445</v>
      </c>
      <c r="BA695" s="55">
        <v>44445</v>
      </c>
      <c r="BC695" s="55">
        <v>44445</v>
      </c>
      <c r="BE695" s="55">
        <v>44445</v>
      </c>
    </row>
    <row r="696" spans="1:57">
      <c r="A696" s="4" t="s">
        <v>35</v>
      </c>
      <c r="B696" s="3">
        <v>3</v>
      </c>
      <c r="E696" t="str">
        <f t="shared" si="10"/>
        <v/>
      </c>
      <c r="AI696" s="68">
        <v>44445</v>
      </c>
      <c r="AK696" s="68">
        <v>44445</v>
      </c>
      <c r="AM696" s="68">
        <v>44445</v>
      </c>
      <c r="AO696" s="68">
        <v>44445</v>
      </c>
      <c r="AQ696" s="68">
        <v>44445</v>
      </c>
      <c r="AS696" s="68">
        <v>44445</v>
      </c>
      <c r="AU696" s="68">
        <v>44445</v>
      </c>
      <c r="AW696" s="68">
        <v>44445</v>
      </c>
      <c r="AY696" s="68">
        <v>44445</v>
      </c>
      <c r="BA696" s="68">
        <v>44445</v>
      </c>
      <c r="BC696" s="68">
        <v>44445</v>
      </c>
      <c r="BE696" s="68">
        <v>44445</v>
      </c>
    </row>
    <row r="697" spans="1:57">
      <c r="A697" s="4" t="s">
        <v>21</v>
      </c>
      <c r="B697" s="3">
        <v>10</v>
      </c>
      <c r="E697" t="str">
        <f t="shared" si="10"/>
        <v/>
      </c>
      <c r="AI697" s="55">
        <v>44445</v>
      </c>
      <c r="AK697" s="55">
        <v>44445</v>
      </c>
      <c r="AM697" s="55">
        <v>44445</v>
      </c>
      <c r="AO697" s="55">
        <v>44445</v>
      </c>
      <c r="AQ697" s="55">
        <v>44445</v>
      </c>
      <c r="AS697" s="55">
        <v>44445</v>
      </c>
      <c r="AU697" s="55">
        <v>44445</v>
      </c>
      <c r="AW697" s="55">
        <v>44445</v>
      </c>
      <c r="AY697" s="55">
        <v>44445</v>
      </c>
      <c r="BA697" s="55">
        <v>44445</v>
      </c>
      <c r="BC697" s="55">
        <v>44445</v>
      </c>
      <c r="BE697" s="55">
        <v>44445</v>
      </c>
    </row>
    <row r="698" spans="1:57">
      <c r="A698" s="4" t="s">
        <v>22</v>
      </c>
      <c r="B698" s="3">
        <v>3</v>
      </c>
      <c r="E698" t="str">
        <f t="shared" si="10"/>
        <v/>
      </c>
      <c r="AI698" s="68">
        <v>44445</v>
      </c>
      <c r="AK698" s="68">
        <v>44445</v>
      </c>
      <c r="AM698" s="68">
        <v>44445</v>
      </c>
      <c r="AO698" s="68">
        <v>44445</v>
      </c>
      <c r="AQ698" s="68">
        <v>44445</v>
      </c>
      <c r="AS698" s="68">
        <v>44445</v>
      </c>
      <c r="AU698" s="68">
        <v>44445</v>
      </c>
      <c r="AW698" s="68">
        <v>44445</v>
      </c>
      <c r="AY698" s="68">
        <v>44445</v>
      </c>
      <c r="BA698" s="68">
        <v>44445</v>
      </c>
      <c r="BC698" s="68">
        <v>44445</v>
      </c>
      <c r="BE698" s="68">
        <v>44445</v>
      </c>
    </row>
    <row r="699" spans="1:57">
      <c r="A699" s="4" t="s">
        <v>23</v>
      </c>
      <c r="B699" s="3">
        <v>3</v>
      </c>
      <c r="E699" t="str">
        <f t="shared" si="10"/>
        <v/>
      </c>
      <c r="AI699" s="55">
        <v>44445</v>
      </c>
      <c r="AK699" s="55">
        <v>44445</v>
      </c>
      <c r="AM699" s="55">
        <v>44445</v>
      </c>
      <c r="AO699" s="55">
        <v>44445</v>
      </c>
      <c r="AQ699" s="55">
        <v>44445</v>
      </c>
      <c r="AS699" s="55">
        <v>44445</v>
      </c>
      <c r="AU699" s="55">
        <v>44445</v>
      </c>
      <c r="AW699" s="55">
        <v>44445</v>
      </c>
      <c r="AY699" s="55">
        <v>44445</v>
      </c>
      <c r="BA699" s="55">
        <v>44445</v>
      </c>
      <c r="BC699" s="55">
        <v>44445</v>
      </c>
      <c r="BE699" s="55">
        <v>44445</v>
      </c>
    </row>
    <row r="700" spans="1:57">
      <c r="A700" s="4" t="s">
        <v>25</v>
      </c>
      <c r="B700" s="3">
        <v>7</v>
      </c>
      <c r="E700" t="str">
        <f t="shared" si="10"/>
        <v/>
      </c>
      <c r="AI700" s="68">
        <v>44445</v>
      </c>
      <c r="AK700" s="68">
        <v>44445</v>
      </c>
      <c r="AM700" s="68">
        <v>44445</v>
      </c>
      <c r="AO700" s="68">
        <v>44445</v>
      </c>
      <c r="AQ700" s="68">
        <v>44445</v>
      </c>
      <c r="AS700" s="68">
        <v>44445</v>
      </c>
      <c r="AU700" s="68">
        <v>44445</v>
      </c>
      <c r="AW700" s="68">
        <v>44445</v>
      </c>
      <c r="AY700" s="68">
        <v>44445</v>
      </c>
      <c r="BA700" s="68">
        <v>44445</v>
      </c>
      <c r="BC700" s="68">
        <v>44445</v>
      </c>
      <c r="BE700" s="68">
        <v>44445</v>
      </c>
    </row>
    <row r="701" spans="1:57">
      <c r="A701" s="4" t="s">
        <v>43</v>
      </c>
      <c r="B701" s="3">
        <v>11</v>
      </c>
      <c r="E701" t="str">
        <f t="shared" si="10"/>
        <v/>
      </c>
      <c r="AI701" s="55">
        <v>44445</v>
      </c>
      <c r="AK701" s="55">
        <v>44445</v>
      </c>
      <c r="AM701" s="55">
        <v>44445</v>
      </c>
      <c r="AO701" s="55">
        <v>44445</v>
      </c>
      <c r="AQ701" s="55">
        <v>44445</v>
      </c>
      <c r="AS701" s="55">
        <v>44445</v>
      </c>
      <c r="AU701" s="55">
        <v>44445</v>
      </c>
      <c r="AW701" s="55">
        <v>44445</v>
      </c>
      <c r="AY701" s="55">
        <v>44445</v>
      </c>
      <c r="BA701" s="55">
        <v>44445</v>
      </c>
      <c r="BC701" s="55">
        <v>44445</v>
      </c>
      <c r="BE701" s="55">
        <v>44445</v>
      </c>
    </row>
    <row r="702" spans="1:57">
      <c r="A702" s="4" t="s">
        <v>37</v>
      </c>
      <c r="B702" s="3">
        <v>6</v>
      </c>
      <c r="E702" t="str">
        <f t="shared" si="10"/>
        <v/>
      </c>
      <c r="AI702" s="68">
        <v>44467</v>
      </c>
      <c r="AK702" s="68">
        <v>44467</v>
      </c>
      <c r="AM702" s="68">
        <v>44467</v>
      </c>
      <c r="AO702" s="68">
        <v>44467</v>
      </c>
      <c r="AQ702" s="68">
        <v>44467</v>
      </c>
      <c r="AS702" s="68">
        <v>44467</v>
      </c>
      <c r="AU702" s="68">
        <v>44467</v>
      </c>
      <c r="AW702" s="68">
        <v>44467</v>
      </c>
      <c r="AY702" s="68">
        <v>44467</v>
      </c>
      <c r="BA702" s="68">
        <v>44467</v>
      </c>
      <c r="BC702" s="68">
        <v>44467</v>
      </c>
      <c r="BE702" s="68">
        <v>44467</v>
      </c>
    </row>
    <row r="703" spans="1:57">
      <c r="A703" s="4" t="s">
        <v>41</v>
      </c>
      <c r="B703" s="3">
        <v>3</v>
      </c>
      <c r="E703" t="str">
        <f t="shared" si="10"/>
        <v/>
      </c>
      <c r="AI703" s="55">
        <v>44467</v>
      </c>
      <c r="AK703" s="55">
        <v>44467</v>
      </c>
      <c r="AM703" s="55">
        <v>44467</v>
      </c>
      <c r="AO703" s="55">
        <v>44467</v>
      </c>
      <c r="AQ703" s="55">
        <v>44467</v>
      </c>
      <c r="AS703" s="55">
        <v>44467</v>
      </c>
      <c r="AU703" s="55">
        <v>44467</v>
      </c>
      <c r="AW703" s="55">
        <v>44467</v>
      </c>
      <c r="AY703" s="55">
        <v>44467</v>
      </c>
      <c r="BA703" s="55">
        <v>44467</v>
      </c>
      <c r="BC703" s="55">
        <v>44467</v>
      </c>
      <c r="BE703" s="55">
        <v>44467</v>
      </c>
    </row>
    <row r="704" spans="1:57">
      <c r="A704" s="4" t="s">
        <v>32</v>
      </c>
      <c r="B704" s="3">
        <v>1</v>
      </c>
      <c r="E704" t="str">
        <f t="shared" si="10"/>
        <v/>
      </c>
      <c r="AI704" s="68">
        <v>44467</v>
      </c>
      <c r="AK704" s="68">
        <v>44467</v>
      </c>
      <c r="AM704" s="68">
        <v>44467</v>
      </c>
      <c r="AO704" s="68">
        <v>44467</v>
      </c>
      <c r="AQ704" s="68">
        <v>44467</v>
      </c>
      <c r="AS704" s="68">
        <v>44467</v>
      </c>
      <c r="AU704" s="68">
        <v>44467</v>
      </c>
      <c r="AW704" s="68">
        <v>44467</v>
      </c>
      <c r="AY704" s="68">
        <v>44467</v>
      </c>
      <c r="BA704" s="68">
        <v>44467</v>
      </c>
      <c r="BC704" s="68">
        <v>44467</v>
      </c>
      <c r="BE704" s="68">
        <v>44467</v>
      </c>
    </row>
    <row r="705" spans="1:57">
      <c r="A705" s="4" t="s">
        <v>16</v>
      </c>
      <c r="B705" s="3">
        <v>2</v>
      </c>
      <c r="E705">
        <f t="shared" si="10"/>
        <v>2</v>
      </c>
      <c r="AI705" s="55">
        <v>44467</v>
      </c>
      <c r="AK705" s="55">
        <v>44467</v>
      </c>
      <c r="AM705" s="55">
        <v>44467</v>
      </c>
      <c r="AO705" s="55">
        <v>44467</v>
      </c>
      <c r="AQ705" s="55">
        <v>44467</v>
      </c>
      <c r="AS705" s="55">
        <v>44467</v>
      </c>
      <c r="AU705" s="55">
        <v>44467</v>
      </c>
      <c r="AW705" s="55">
        <v>44467</v>
      </c>
      <c r="AY705" s="55">
        <v>44467</v>
      </c>
      <c r="BA705" s="55">
        <v>44467</v>
      </c>
      <c r="BC705" s="55">
        <v>44467</v>
      </c>
      <c r="BE705" s="55">
        <v>44467</v>
      </c>
    </row>
    <row r="706" spans="1:57">
      <c r="A706" s="4" t="s">
        <v>20</v>
      </c>
      <c r="B706" s="3">
        <v>2</v>
      </c>
      <c r="E706" t="str">
        <f t="shared" ref="E706:E769" si="11">IF(A706=E$1, B706, "")</f>
        <v/>
      </c>
      <c r="AI706" s="68">
        <v>44467</v>
      </c>
      <c r="AK706" s="68">
        <v>44467</v>
      </c>
      <c r="AM706" s="68">
        <v>44467</v>
      </c>
      <c r="AO706" s="68">
        <v>44467</v>
      </c>
      <c r="AQ706" s="68">
        <v>44467</v>
      </c>
      <c r="AS706" s="68">
        <v>44467</v>
      </c>
      <c r="AU706" s="68">
        <v>44467</v>
      </c>
      <c r="AW706" s="68">
        <v>44467</v>
      </c>
      <c r="AY706" s="68">
        <v>44467</v>
      </c>
      <c r="BA706" s="68">
        <v>44467</v>
      </c>
      <c r="BC706" s="68">
        <v>44467</v>
      </c>
      <c r="BE706" s="68">
        <v>44467</v>
      </c>
    </row>
    <row r="707" spans="1:57">
      <c r="A707" s="4" t="s">
        <v>33</v>
      </c>
      <c r="B707" s="3">
        <v>2</v>
      </c>
      <c r="E707" t="str">
        <f t="shared" si="11"/>
        <v/>
      </c>
      <c r="AI707" s="55">
        <v>44467</v>
      </c>
      <c r="AK707" s="55">
        <v>44467</v>
      </c>
      <c r="AM707" s="55">
        <v>44467</v>
      </c>
      <c r="AO707" s="55">
        <v>44467</v>
      </c>
      <c r="AQ707" s="55">
        <v>44467</v>
      </c>
      <c r="AS707" s="55">
        <v>44467</v>
      </c>
      <c r="AU707" s="55">
        <v>44467</v>
      </c>
      <c r="AW707" s="55">
        <v>44467</v>
      </c>
      <c r="AY707" s="55">
        <v>44467</v>
      </c>
      <c r="BA707" s="55">
        <v>44467</v>
      </c>
      <c r="BC707" s="55">
        <v>44467</v>
      </c>
      <c r="BE707" s="55">
        <v>44467</v>
      </c>
    </row>
    <row r="708" spans="1:57">
      <c r="A708" s="4" t="s">
        <v>35</v>
      </c>
      <c r="B708" s="3">
        <v>2</v>
      </c>
      <c r="E708" t="str">
        <f t="shared" si="11"/>
        <v/>
      </c>
      <c r="AI708" s="68">
        <v>44467</v>
      </c>
      <c r="AK708" s="68">
        <v>44467</v>
      </c>
      <c r="AM708" s="68">
        <v>44467</v>
      </c>
      <c r="AO708" s="68">
        <v>44467</v>
      </c>
      <c r="AQ708" s="68">
        <v>44467</v>
      </c>
      <c r="AS708" s="68">
        <v>44467</v>
      </c>
      <c r="AU708" s="68">
        <v>44467</v>
      </c>
      <c r="AW708" s="68">
        <v>44467</v>
      </c>
      <c r="AY708" s="68">
        <v>44467</v>
      </c>
      <c r="BA708" s="68">
        <v>44467</v>
      </c>
      <c r="BC708" s="68">
        <v>44467</v>
      </c>
      <c r="BE708" s="68">
        <v>44467</v>
      </c>
    </row>
    <row r="709" spans="1:57">
      <c r="A709" s="4" t="s">
        <v>21</v>
      </c>
      <c r="B709" s="3">
        <v>3</v>
      </c>
      <c r="E709" t="str">
        <f t="shared" si="11"/>
        <v/>
      </c>
      <c r="AI709" s="55">
        <v>44467</v>
      </c>
      <c r="AK709" s="55">
        <v>44467</v>
      </c>
      <c r="AM709" s="55">
        <v>44467</v>
      </c>
      <c r="AO709" s="55">
        <v>44467</v>
      </c>
      <c r="AQ709" s="55">
        <v>44467</v>
      </c>
      <c r="AS709" s="55">
        <v>44467</v>
      </c>
      <c r="AU709" s="55">
        <v>44467</v>
      </c>
      <c r="AW709" s="55">
        <v>44467</v>
      </c>
      <c r="AY709" s="55">
        <v>44467</v>
      </c>
      <c r="BA709" s="55">
        <v>44467</v>
      </c>
      <c r="BC709" s="55">
        <v>44467</v>
      </c>
      <c r="BE709" s="55">
        <v>44467</v>
      </c>
    </row>
    <row r="710" spans="1:57">
      <c r="A710" s="4" t="s">
        <v>22</v>
      </c>
      <c r="B710" s="3">
        <v>2</v>
      </c>
      <c r="E710" t="str">
        <f t="shared" si="11"/>
        <v/>
      </c>
      <c r="AI710" s="68">
        <v>44467</v>
      </c>
      <c r="AK710" s="68">
        <v>44467</v>
      </c>
      <c r="AM710" s="68">
        <v>44467</v>
      </c>
      <c r="AO710" s="68">
        <v>44467</v>
      </c>
      <c r="AQ710" s="68">
        <v>44467</v>
      </c>
      <c r="AS710" s="68">
        <v>44467</v>
      </c>
      <c r="AU710" s="68">
        <v>44467</v>
      </c>
      <c r="AW710" s="68">
        <v>44467</v>
      </c>
      <c r="AY710" s="68">
        <v>44467</v>
      </c>
      <c r="BA710" s="68">
        <v>44467</v>
      </c>
      <c r="BC710" s="68">
        <v>44467</v>
      </c>
      <c r="BE710" s="68">
        <v>44467</v>
      </c>
    </row>
    <row r="711" spans="1:57">
      <c r="A711" s="4" t="s">
        <v>23</v>
      </c>
      <c r="B711" s="3">
        <v>1</v>
      </c>
      <c r="E711" t="str">
        <f t="shared" si="11"/>
        <v/>
      </c>
      <c r="AI711" s="55">
        <v>44467</v>
      </c>
      <c r="AK711" s="55">
        <v>44467</v>
      </c>
      <c r="AM711" s="55">
        <v>44467</v>
      </c>
      <c r="AO711" s="55">
        <v>44467</v>
      </c>
      <c r="AQ711" s="55">
        <v>44467</v>
      </c>
      <c r="AS711" s="55">
        <v>44467</v>
      </c>
      <c r="AU711" s="55">
        <v>44467</v>
      </c>
      <c r="AW711" s="55">
        <v>44467</v>
      </c>
      <c r="AY711" s="55">
        <v>44467</v>
      </c>
      <c r="BA711" s="55">
        <v>44467</v>
      </c>
      <c r="BC711" s="55">
        <v>44467</v>
      </c>
      <c r="BE711" s="55">
        <v>44467</v>
      </c>
    </row>
    <row r="712" spans="1:57">
      <c r="A712" s="4" t="s">
        <v>36</v>
      </c>
      <c r="B712" s="3">
        <v>2</v>
      </c>
      <c r="E712" t="str">
        <f t="shared" si="11"/>
        <v/>
      </c>
      <c r="AI712" s="68">
        <v>44467</v>
      </c>
      <c r="AK712" s="68">
        <v>44467</v>
      </c>
      <c r="AM712" s="68">
        <v>44467</v>
      </c>
      <c r="AO712" s="68">
        <v>44467</v>
      </c>
      <c r="AQ712" s="68">
        <v>44467</v>
      </c>
      <c r="AS712" s="68">
        <v>44467</v>
      </c>
      <c r="AU712" s="68">
        <v>44467</v>
      </c>
      <c r="AW712" s="68">
        <v>44467</v>
      </c>
      <c r="AY712" s="68">
        <v>44467</v>
      </c>
      <c r="BA712" s="68">
        <v>44467</v>
      </c>
      <c r="BC712" s="68">
        <v>44467</v>
      </c>
      <c r="BE712" s="68">
        <v>44467</v>
      </c>
    </row>
    <row r="713" spans="1:57">
      <c r="A713" s="4" t="s">
        <v>24</v>
      </c>
      <c r="B713" s="3">
        <v>3</v>
      </c>
      <c r="E713" t="str">
        <f t="shared" si="11"/>
        <v/>
      </c>
      <c r="AI713" s="55">
        <v>44467</v>
      </c>
      <c r="AK713" s="55">
        <v>44467</v>
      </c>
      <c r="AM713" s="55">
        <v>44467</v>
      </c>
      <c r="AO713" s="55">
        <v>44467</v>
      </c>
      <c r="AQ713" s="55">
        <v>44467</v>
      </c>
      <c r="AS713" s="55">
        <v>44467</v>
      </c>
      <c r="AU713" s="55">
        <v>44467</v>
      </c>
      <c r="AW713" s="55">
        <v>44467</v>
      </c>
      <c r="AY713" s="55">
        <v>44467</v>
      </c>
      <c r="BA713" s="55">
        <v>44467</v>
      </c>
      <c r="BC713" s="55">
        <v>44467</v>
      </c>
      <c r="BE713" s="55">
        <v>44467</v>
      </c>
    </row>
    <row r="714" spans="1:57">
      <c r="A714" s="4" t="s">
        <v>25</v>
      </c>
      <c r="B714" s="3">
        <v>3</v>
      </c>
      <c r="E714" t="str">
        <f t="shared" si="11"/>
        <v/>
      </c>
      <c r="AI714" s="68">
        <v>44467</v>
      </c>
      <c r="AK714" s="68">
        <v>44467</v>
      </c>
      <c r="AM714" s="68">
        <v>44467</v>
      </c>
      <c r="AO714" s="68">
        <v>44467</v>
      </c>
      <c r="AQ714" s="68">
        <v>44467</v>
      </c>
      <c r="AS714" s="68">
        <v>44467</v>
      </c>
      <c r="AU714" s="68">
        <v>44467</v>
      </c>
      <c r="AW714" s="68">
        <v>44467</v>
      </c>
      <c r="AY714" s="68">
        <v>44467</v>
      </c>
      <c r="BA714" s="68">
        <v>44467</v>
      </c>
      <c r="BC714" s="68">
        <v>44467</v>
      </c>
      <c r="BE714" s="68">
        <v>44467</v>
      </c>
    </row>
    <row r="715" spans="1:57">
      <c r="A715" s="4" t="s">
        <v>43</v>
      </c>
      <c r="B715" s="3">
        <v>3</v>
      </c>
      <c r="E715" t="str">
        <f t="shared" si="11"/>
        <v/>
      </c>
      <c r="AI715" s="55">
        <v>44467</v>
      </c>
      <c r="AK715" s="55">
        <v>44467</v>
      </c>
      <c r="AM715" s="55">
        <v>44467</v>
      </c>
      <c r="AO715" s="55">
        <v>44467</v>
      </c>
      <c r="AQ715" s="55">
        <v>44467</v>
      </c>
      <c r="AS715" s="55">
        <v>44467</v>
      </c>
      <c r="AU715" s="55">
        <v>44467</v>
      </c>
      <c r="AW715" s="55">
        <v>44467</v>
      </c>
      <c r="AY715" s="55">
        <v>44467</v>
      </c>
      <c r="BA715" s="55">
        <v>44467</v>
      </c>
      <c r="BC715" s="55">
        <v>44467</v>
      </c>
      <c r="BE715" s="55">
        <v>44467</v>
      </c>
    </row>
    <row r="716" spans="1:57">
      <c r="A716" s="4" t="s">
        <v>44</v>
      </c>
      <c r="B716" s="3">
        <v>2</v>
      </c>
      <c r="E716" t="str">
        <f t="shared" si="11"/>
        <v/>
      </c>
      <c r="AI716" s="68">
        <v>44467</v>
      </c>
      <c r="AK716" s="68">
        <v>44467</v>
      </c>
      <c r="AM716" s="68">
        <v>44467</v>
      </c>
      <c r="AO716" s="68">
        <v>44467</v>
      </c>
      <c r="AQ716" s="68">
        <v>44467</v>
      </c>
      <c r="AS716" s="68">
        <v>44467</v>
      </c>
      <c r="AU716" s="68">
        <v>44467</v>
      </c>
      <c r="AW716" s="68">
        <v>44467</v>
      </c>
      <c r="AY716" s="68">
        <v>44467</v>
      </c>
      <c r="BA716" s="68">
        <v>44467</v>
      </c>
      <c r="BC716" s="68">
        <v>44467</v>
      </c>
      <c r="BE716" s="68">
        <v>44467</v>
      </c>
    </row>
    <row r="717" spans="1:57">
      <c r="A717" s="4" t="s">
        <v>37</v>
      </c>
      <c r="B717" s="3">
        <v>2</v>
      </c>
      <c r="E717" t="str">
        <f t="shared" si="11"/>
        <v/>
      </c>
      <c r="AI717" s="55">
        <v>44467</v>
      </c>
      <c r="AK717" s="55">
        <v>44467</v>
      </c>
      <c r="AM717" s="55">
        <v>44467</v>
      </c>
      <c r="AO717" s="55">
        <v>44467</v>
      </c>
      <c r="AQ717" s="55">
        <v>44467</v>
      </c>
      <c r="AS717" s="55">
        <v>44467</v>
      </c>
      <c r="AU717" s="55">
        <v>44467</v>
      </c>
      <c r="AW717" s="55">
        <v>44467</v>
      </c>
      <c r="AY717" s="55">
        <v>44467</v>
      </c>
      <c r="BA717" s="55">
        <v>44467</v>
      </c>
      <c r="BC717" s="55">
        <v>44467</v>
      </c>
      <c r="BE717" s="55">
        <v>44467</v>
      </c>
    </row>
    <row r="718" spans="1:57">
      <c r="A718" s="4" t="s">
        <v>27</v>
      </c>
      <c r="B718" s="3">
        <v>2</v>
      </c>
      <c r="E718" t="str">
        <f t="shared" si="11"/>
        <v/>
      </c>
      <c r="AI718" s="68">
        <v>44467</v>
      </c>
      <c r="AK718" s="68">
        <v>44467</v>
      </c>
      <c r="AM718" s="68">
        <v>44467</v>
      </c>
      <c r="AO718" s="68">
        <v>44467</v>
      </c>
      <c r="AQ718" s="68">
        <v>44467</v>
      </c>
      <c r="AS718" s="68">
        <v>44467</v>
      </c>
      <c r="AU718" s="68">
        <v>44467</v>
      </c>
      <c r="AW718" s="68">
        <v>44467</v>
      </c>
      <c r="AY718" s="68">
        <v>44467</v>
      </c>
      <c r="BA718" s="68">
        <v>44467</v>
      </c>
      <c r="BC718" s="68">
        <v>44467</v>
      </c>
      <c r="BE718" s="68">
        <v>44467</v>
      </c>
    </row>
    <row r="719" spans="1:57">
      <c r="A719" s="4" t="s">
        <v>16</v>
      </c>
      <c r="B719" s="3">
        <v>20</v>
      </c>
      <c r="E719">
        <f t="shared" si="11"/>
        <v>20</v>
      </c>
      <c r="AI719" s="55">
        <v>44467</v>
      </c>
      <c r="AK719" s="55">
        <v>44467</v>
      </c>
      <c r="AM719" s="55">
        <v>44467</v>
      </c>
      <c r="AO719" s="55">
        <v>44467</v>
      </c>
      <c r="AQ719" s="55">
        <v>44467</v>
      </c>
      <c r="AS719" s="55">
        <v>44467</v>
      </c>
      <c r="AU719" s="55">
        <v>44467</v>
      </c>
      <c r="AW719" s="55">
        <v>44467</v>
      </c>
      <c r="AY719" s="55">
        <v>44467</v>
      </c>
      <c r="BA719" s="55">
        <v>44467</v>
      </c>
      <c r="BC719" s="55">
        <v>44467</v>
      </c>
      <c r="BE719" s="55">
        <v>44467</v>
      </c>
    </row>
    <row r="720" spans="1:57">
      <c r="A720" s="4" t="s">
        <v>20</v>
      </c>
      <c r="B720" s="3">
        <v>15</v>
      </c>
      <c r="E720" t="str">
        <f t="shared" si="11"/>
        <v/>
      </c>
      <c r="AI720" s="68">
        <v>44467</v>
      </c>
      <c r="AK720" s="68">
        <v>44467</v>
      </c>
      <c r="AM720" s="68">
        <v>44467</v>
      </c>
      <c r="AO720" s="68">
        <v>44467</v>
      </c>
      <c r="AQ720" s="68">
        <v>44467</v>
      </c>
      <c r="AS720" s="68">
        <v>44467</v>
      </c>
      <c r="AU720" s="68">
        <v>44467</v>
      </c>
      <c r="AW720" s="68">
        <v>44467</v>
      </c>
      <c r="AY720" s="68">
        <v>44467</v>
      </c>
      <c r="BA720" s="68">
        <v>44467</v>
      </c>
      <c r="BC720" s="68">
        <v>44467</v>
      </c>
      <c r="BE720" s="68">
        <v>44467</v>
      </c>
    </row>
    <row r="721" spans="1:57">
      <c r="A721" s="4" t="s">
        <v>35</v>
      </c>
      <c r="B721" s="3">
        <v>16</v>
      </c>
      <c r="E721" t="str">
        <f t="shared" si="11"/>
        <v/>
      </c>
      <c r="AI721" s="55">
        <v>44470</v>
      </c>
      <c r="AK721" s="55">
        <v>44470</v>
      </c>
      <c r="AM721" s="55">
        <v>44470</v>
      </c>
      <c r="AO721" s="55">
        <v>44470</v>
      </c>
      <c r="AQ721" s="55">
        <v>44470</v>
      </c>
      <c r="AS721" s="55">
        <v>44470</v>
      </c>
      <c r="AU721" s="55">
        <v>44470</v>
      </c>
      <c r="AW721" s="55">
        <v>44470</v>
      </c>
      <c r="AY721" s="55">
        <v>44470</v>
      </c>
      <c r="BA721" s="55">
        <v>44470</v>
      </c>
      <c r="BC721" s="55">
        <v>44470</v>
      </c>
      <c r="BE721" s="55">
        <v>44470</v>
      </c>
    </row>
    <row r="722" spans="1:57">
      <c r="A722" s="4" t="s">
        <v>21</v>
      </c>
      <c r="B722" s="3">
        <v>14</v>
      </c>
      <c r="E722" t="str">
        <f t="shared" si="11"/>
        <v/>
      </c>
      <c r="AI722" s="68">
        <v>44470</v>
      </c>
      <c r="AK722" s="68">
        <v>44470</v>
      </c>
      <c r="AM722" s="68">
        <v>44470</v>
      </c>
      <c r="AO722" s="68">
        <v>44470</v>
      </c>
      <c r="AQ722" s="68">
        <v>44470</v>
      </c>
      <c r="AS722" s="68">
        <v>44470</v>
      </c>
      <c r="AU722" s="68">
        <v>44470</v>
      </c>
      <c r="AW722" s="68">
        <v>44470</v>
      </c>
      <c r="AY722" s="68">
        <v>44470</v>
      </c>
      <c r="BA722" s="68">
        <v>44470</v>
      </c>
      <c r="BC722" s="68">
        <v>44470</v>
      </c>
      <c r="BE722" s="68">
        <v>44470</v>
      </c>
    </row>
    <row r="723" spans="1:57">
      <c r="A723" s="4" t="s">
        <v>42</v>
      </c>
      <c r="B723" s="3">
        <v>8</v>
      </c>
      <c r="E723" t="str">
        <f t="shared" si="11"/>
        <v/>
      </c>
      <c r="AI723" s="55">
        <v>44470</v>
      </c>
      <c r="AK723" s="55">
        <v>44470</v>
      </c>
      <c r="AM723" s="55">
        <v>44470</v>
      </c>
      <c r="AO723" s="55">
        <v>44470</v>
      </c>
      <c r="AQ723" s="55">
        <v>44470</v>
      </c>
      <c r="AS723" s="55">
        <v>44470</v>
      </c>
      <c r="AU723" s="55">
        <v>44470</v>
      </c>
      <c r="AW723" s="55">
        <v>44470</v>
      </c>
      <c r="AY723" s="55">
        <v>44470</v>
      </c>
      <c r="BA723" s="55">
        <v>44470</v>
      </c>
      <c r="BC723" s="55">
        <v>44470</v>
      </c>
      <c r="BE723" s="55">
        <v>44470</v>
      </c>
    </row>
    <row r="724" spans="1:57">
      <c r="A724" s="4" t="s">
        <v>24</v>
      </c>
      <c r="B724" s="3">
        <v>18</v>
      </c>
      <c r="E724" t="str">
        <f t="shared" si="11"/>
        <v/>
      </c>
      <c r="AI724" s="68">
        <v>44470</v>
      </c>
      <c r="AK724" s="68">
        <v>44470</v>
      </c>
      <c r="AM724" s="68">
        <v>44470</v>
      </c>
      <c r="AO724" s="68">
        <v>44470</v>
      </c>
      <c r="AQ724" s="68">
        <v>44470</v>
      </c>
      <c r="AS724" s="68">
        <v>44470</v>
      </c>
      <c r="AU724" s="68">
        <v>44470</v>
      </c>
      <c r="AW724" s="68">
        <v>44470</v>
      </c>
      <c r="AY724" s="68">
        <v>44470</v>
      </c>
      <c r="BA724" s="68">
        <v>44470</v>
      </c>
      <c r="BC724" s="68">
        <v>44470</v>
      </c>
      <c r="BE724" s="68">
        <v>44470</v>
      </c>
    </row>
    <row r="725" spans="1:57">
      <c r="A725" s="4" t="s">
        <v>25</v>
      </c>
      <c r="B725" s="3">
        <v>17</v>
      </c>
      <c r="E725" t="str">
        <f t="shared" si="11"/>
        <v/>
      </c>
      <c r="AI725" s="55">
        <v>44470</v>
      </c>
      <c r="AK725" s="55">
        <v>44470</v>
      </c>
      <c r="AM725" s="55">
        <v>44470</v>
      </c>
      <c r="AO725" s="55">
        <v>44470</v>
      </c>
      <c r="AQ725" s="55">
        <v>44470</v>
      </c>
      <c r="AS725" s="55">
        <v>44470</v>
      </c>
      <c r="AU725" s="55">
        <v>44470</v>
      </c>
      <c r="AW725" s="55">
        <v>44470</v>
      </c>
      <c r="AY725" s="55">
        <v>44470</v>
      </c>
      <c r="BA725" s="55">
        <v>44470</v>
      </c>
      <c r="BC725" s="55">
        <v>44470</v>
      </c>
      <c r="BE725" s="55">
        <v>44470</v>
      </c>
    </row>
    <row r="726" spans="1:57">
      <c r="A726" s="4" t="s">
        <v>43</v>
      </c>
      <c r="B726" s="3">
        <v>17</v>
      </c>
      <c r="E726" t="str">
        <f t="shared" si="11"/>
        <v/>
      </c>
      <c r="AI726" s="68">
        <v>44470</v>
      </c>
      <c r="AK726" s="68">
        <v>44470</v>
      </c>
      <c r="AM726" s="68">
        <v>44470</v>
      </c>
      <c r="AO726" s="68">
        <v>44470</v>
      </c>
      <c r="AQ726" s="68">
        <v>44470</v>
      </c>
      <c r="AS726" s="68">
        <v>44470</v>
      </c>
      <c r="AU726" s="68">
        <v>44470</v>
      </c>
      <c r="AW726" s="68">
        <v>44470</v>
      </c>
      <c r="AY726" s="68">
        <v>44470</v>
      </c>
      <c r="BA726" s="68">
        <v>44470</v>
      </c>
      <c r="BC726" s="68">
        <v>44470</v>
      </c>
      <c r="BE726" s="68">
        <v>44470</v>
      </c>
    </row>
    <row r="727" spans="1:57">
      <c r="A727" s="4" t="s">
        <v>26</v>
      </c>
      <c r="B727" s="3">
        <v>6</v>
      </c>
      <c r="E727" t="str">
        <f t="shared" si="11"/>
        <v/>
      </c>
      <c r="AI727" s="55">
        <v>44470</v>
      </c>
      <c r="AK727" s="55">
        <v>44470</v>
      </c>
      <c r="AM727" s="55">
        <v>44470</v>
      </c>
      <c r="AO727" s="55">
        <v>44470</v>
      </c>
      <c r="AQ727" s="55">
        <v>44470</v>
      </c>
      <c r="AS727" s="55">
        <v>44470</v>
      </c>
      <c r="AU727" s="55">
        <v>44470</v>
      </c>
      <c r="AW727" s="55">
        <v>44470</v>
      </c>
      <c r="AY727" s="55">
        <v>44470</v>
      </c>
      <c r="BA727" s="55">
        <v>44470</v>
      </c>
      <c r="BC727" s="55">
        <v>44470</v>
      </c>
      <c r="BE727" s="55">
        <v>44470</v>
      </c>
    </row>
    <row r="728" spans="1:57">
      <c r="A728" s="4" t="s">
        <v>44</v>
      </c>
      <c r="B728" s="3">
        <v>12</v>
      </c>
      <c r="E728" t="str">
        <f t="shared" si="11"/>
        <v/>
      </c>
      <c r="AI728" s="68">
        <v>44470</v>
      </c>
      <c r="AK728" s="68">
        <v>44470</v>
      </c>
      <c r="AM728" s="68">
        <v>44470</v>
      </c>
      <c r="AO728" s="68">
        <v>44470</v>
      </c>
      <c r="AQ728" s="68">
        <v>44470</v>
      </c>
      <c r="AS728" s="68">
        <v>44470</v>
      </c>
      <c r="AU728" s="68">
        <v>44470</v>
      </c>
      <c r="AW728" s="68">
        <v>44470</v>
      </c>
      <c r="AY728" s="68">
        <v>44470</v>
      </c>
      <c r="BA728" s="68">
        <v>44470</v>
      </c>
      <c r="BC728" s="68">
        <v>44470</v>
      </c>
      <c r="BE728" s="68">
        <v>44470</v>
      </c>
    </row>
    <row r="729" spans="1:57">
      <c r="A729" s="4" t="s">
        <v>37</v>
      </c>
      <c r="B729" s="3">
        <v>12</v>
      </c>
      <c r="E729" t="str">
        <f t="shared" si="11"/>
        <v/>
      </c>
      <c r="AI729" s="55">
        <v>44470</v>
      </c>
      <c r="AK729" s="55">
        <v>44470</v>
      </c>
      <c r="AM729" s="55">
        <v>44470</v>
      </c>
      <c r="AO729" s="55">
        <v>44470</v>
      </c>
      <c r="AQ729" s="55">
        <v>44470</v>
      </c>
      <c r="AS729" s="55">
        <v>44470</v>
      </c>
      <c r="AU729" s="55">
        <v>44470</v>
      </c>
      <c r="AW729" s="55">
        <v>44470</v>
      </c>
      <c r="AY729" s="55">
        <v>44470</v>
      </c>
      <c r="BA729" s="55">
        <v>44470</v>
      </c>
      <c r="BC729" s="55">
        <v>44470</v>
      </c>
      <c r="BE729" s="55">
        <v>44470</v>
      </c>
    </row>
    <row r="730" spans="1:57">
      <c r="A730" s="4" t="s">
        <v>16</v>
      </c>
      <c r="B730" s="3">
        <v>11</v>
      </c>
      <c r="E730">
        <f t="shared" si="11"/>
        <v>11</v>
      </c>
      <c r="AI730" s="68">
        <v>44470</v>
      </c>
      <c r="AK730" s="68">
        <v>44470</v>
      </c>
      <c r="AM730" s="68">
        <v>44470</v>
      </c>
      <c r="AO730" s="68">
        <v>44470</v>
      </c>
      <c r="AQ730" s="68">
        <v>44470</v>
      </c>
      <c r="AS730" s="68">
        <v>44470</v>
      </c>
      <c r="AU730" s="68">
        <v>44470</v>
      </c>
      <c r="AW730" s="68">
        <v>44470</v>
      </c>
      <c r="AY730" s="68">
        <v>44470</v>
      </c>
      <c r="BA730" s="68">
        <v>44470</v>
      </c>
      <c r="BC730" s="68">
        <v>44470</v>
      </c>
      <c r="BE730" s="68">
        <v>44470</v>
      </c>
    </row>
    <row r="731" spans="1:57">
      <c r="A731" s="4" t="s">
        <v>18</v>
      </c>
      <c r="B731" s="3">
        <v>11</v>
      </c>
      <c r="E731" t="str">
        <f t="shared" si="11"/>
        <v/>
      </c>
      <c r="AI731" s="55">
        <v>44470</v>
      </c>
      <c r="AK731" s="55">
        <v>44470</v>
      </c>
      <c r="AM731" s="55">
        <v>44470</v>
      </c>
      <c r="AO731" s="55">
        <v>44470</v>
      </c>
      <c r="AQ731" s="55">
        <v>44470</v>
      </c>
      <c r="AS731" s="55">
        <v>44470</v>
      </c>
      <c r="AU731" s="55">
        <v>44470</v>
      </c>
      <c r="AW731" s="55">
        <v>44470</v>
      </c>
      <c r="AY731" s="55">
        <v>44470</v>
      </c>
      <c r="BA731" s="55">
        <v>44470</v>
      </c>
      <c r="BC731" s="55">
        <v>44470</v>
      </c>
      <c r="BE731" s="55">
        <v>44470</v>
      </c>
    </row>
    <row r="732" spans="1:57">
      <c r="A732" s="4" t="s">
        <v>20</v>
      </c>
      <c r="B732" s="3">
        <v>11</v>
      </c>
      <c r="E732" t="str">
        <f t="shared" si="11"/>
        <v/>
      </c>
      <c r="AI732" s="68">
        <v>44470</v>
      </c>
      <c r="AK732" s="68">
        <v>44470</v>
      </c>
      <c r="AM732" s="68">
        <v>44470</v>
      </c>
      <c r="AO732" s="68">
        <v>44470</v>
      </c>
      <c r="AQ732" s="68">
        <v>44470</v>
      </c>
      <c r="AS732" s="68">
        <v>44470</v>
      </c>
      <c r="AU732" s="68">
        <v>44470</v>
      </c>
      <c r="AW732" s="68">
        <v>44470</v>
      </c>
      <c r="AY732" s="68">
        <v>44470</v>
      </c>
      <c r="BA732" s="68">
        <v>44470</v>
      </c>
      <c r="BC732" s="68">
        <v>44470</v>
      </c>
      <c r="BE732" s="68">
        <v>44470</v>
      </c>
    </row>
    <row r="733" spans="1:57">
      <c r="A733" s="4" t="s">
        <v>33</v>
      </c>
      <c r="B733" s="3">
        <v>6</v>
      </c>
      <c r="E733" t="str">
        <f t="shared" si="11"/>
        <v/>
      </c>
      <c r="AI733" s="55">
        <v>44470</v>
      </c>
      <c r="AK733" s="55">
        <v>44470</v>
      </c>
      <c r="AM733" s="55">
        <v>44470</v>
      </c>
      <c r="AO733" s="55">
        <v>44470</v>
      </c>
      <c r="AQ733" s="55">
        <v>44470</v>
      </c>
      <c r="AS733" s="55">
        <v>44470</v>
      </c>
      <c r="AU733" s="55">
        <v>44470</v>
      </c>
      <c r="AW733" s="55">
        <v>44470</v>
      </c>
      <c r="AY733" s="55">
        <v>44470</v>
      </c>
      <c r="BA733" s="55">
        <v>44470</v>
      </c>
      <c r="BC733" s="55">
        <v>44470</v>
      </c>
      <c r="BE733" s="55">
        <v>44470</v>
      </c>
    </row>
    <row r="734" spans="1:57">
      <c r="A734" s="4" t="s">
        <v>21</v>
      </c>
      <c r="B734" s="3">
        <v>11</v>
      </c>
      <c r="E734" t="str">
        <f t="shared" si="11"/>
        <v/>
      </c>
      <c r="AI734" s="68">
        <v>44476</v>
      </c>
      <c r="AK734" s="68">
        <v>44476</v>
      </c>
      <c r="AM734" s="68">
        <v>44476</v>
      </c>
      <c r="AO734" s="68">
        <v>44476</v>
      </c>
      <c r="AQ734" s="68">
        <v>44476</v>
      </c>
      <c r="AS734" s="68">
        <v>44476</v>
      </c>
      <c r="AU734" s="68">
        <v>44476</v>
      </c>
      <c r="AW734" s="68">
        <v>44476</v>
      </c>
      <c r="AY734" s="68">
        <v>44476</v>
      </c>
      <c r="BA734" s="68">
        <v>44476</v>
      </c>
      <c r="BC734" s="68">
        <v>44476</v>
      </c>
      <c r="BE734" s="68">
        <v>44476</v>
      </c>
    </row>
    <row r="735" spans="1:57">
      <c r="A735" s="4" t="s">
        <v>22</v>
      </c>
      <c r="B735" s="3">
        <v>15</v>
      </c>
      <c r="E735" t="str">
        <f t="shared" si="11"/>
        <v/>
      </c>
      <c r="AI735" s="55">
        <v>44476</v>
      </c>
      <c r="AK735" s="55">
        <v>44476</v>
      </c>
      <c r="AM735" s="55">
        <v>44476</v>
      </c>
      <c r="AO735" s="55">
        <v>44476</v>
      </c>
      <c r="AQ735" s="55">
        <v>44476</v>
      </c>
      <c r="AS735" s="55">
        <v>44476</v>
      </c>
      <c r="AU735" s="55">
        <v>44476</v>
      </c>
      <c r="AW735" s="55">
        <v>44476</v>
      </c>
      <c r="AY735" s="55">
        <v>44476</v>
      </c>
      <c r="BA735" s="55">
        <v>44476</v>
      </c>
      <c r="BC735" s="55">
        <v>44476</v>
      </c>
      <c r="BE735" s="55">
        <v>44476</v>
      </c>
    </row>
    <row r="736" spans="1:57">
      <c r="A736" s="4" t="s">
        <v>23</v>
      </c>
      <c r="B736" s="3">
        <v>8</v>
      </c>
      <c r="E736" t="str">
        <f t="shared" si="11"/>
        <v/>
      </c>
      <c r="AI736" s="68">
        <v>44476</v>
      </c>
      <c r="AK736" s="68">
        <v>44476</v>
      </c>
      <c r="AM736" s="68">
        <v>44476</v>
      </c>
      <c r="AO736" s="68">
        <v>44476</v>
      </c>
      <c r="AQ736" s="68">
        <v>44476</v>
      </c>
      <c r="AS736" s="68">
        <v>44476</v>
      </c>
      <c r="AU736" s="68">
        <v>44476</v>
      </c>
      <c r="AW736" s="68">
        <v>44476</v>
      </c>
      <c r="AY736" s="68">
        <v>44476</v>
      </c>
      <c r="BA736" s="68">
        <v>44476</v>
      </c>
      <c r="BC736" s="68">
        <v>44476</v>
      </c>
      <c r="BE736" s="68">
        <v>44476</v>
      </c>
    </row>
    <row r="737" spans="1:57">
      <c r="A737" s="4" t="s">
        <v>36</v>
      </c>
      <c r="B737" s="3">
        <v>16</v>
      </c>
      <c r="E737" t="str">
        <f t="shared" si="11"/>
        <v/>
      </c>
      <c r="AI737" s="55">
        <v>44476</v>
      </c>
      <c r="AK737" s="55">
        <v>44476</v>
      </c>
      <c r="AM737" s="55">
        <v>44476</v>
      </c>
      <c r="AO737" s="55">
        <v>44476</v>
      </c>
      <c r="AQ737" s="55">
        <v>44476</v>
      </c>
      <c r="AS737" s="55">
        <v>44476</v>
      </c>
      <c r="AU737" s="55">
        <v>44476</v>
      </c>
      <c r="AW737" s="55">
        <v>44476</v>
      </c>
      <c r="AY737" s="55">
        <v>44476</v>
      </c>
      <c r="BA737" s="55">
        <v>44476</v>
      </c>
      <c r="BC737" s="55">
        <v>44476</v>
      </c>
      <c r="BE737" s="55">
        <v>44476</v>
      </c>
    </row>
    <row r="738" spans="1:57">
      <c r="A738" s="4" t="s">
        <v>42</v>
      </c>
      <c r="B738" s="3">
        <v>15</v>
      </c>
      <c r="E738" t="str">
        <f t="shared" si="11"/>
        <v/>
      </c>
      <c r="AI738" s="68">
        <v>44476</v>
      </c>
      <c r="AK738" s="68">
        <v>44476</v>
      </c>
      <c r="AM738" s="68">
        <v>44476</v>
      </c>
      <c r="AO738" s="68">
        <v>44476</v>
      </c>
      <c r="AQ738" s="68">
        <v>44476</v>
      </c>
      <c r="AS738" s="68">
        <v>44476</v>
      </c>
      <c r="AU738" s="68">
        <v>44476</v>
      </c>
      <c r="AW738" s="68">
        <v>44476</v>
      </c>
      <c r="AY738" s="68">
        <v>44476</v>
      </c>
      <c r="BA738" s="68">
        <v>44476</v>
      </c>
      <c r="BC738" s="68">
        <v>44476</v>
      </c>
      <c r="BE738" s="68">
        <v>44476</v>
      </c>
    </row>
    <row r="739" spans="1:57">
      <c r="A739" s="4" t="s">
        <v>24</v>
      </c>
      <c r="B739" s="3">
        <v>13</v>
      </c>
      <c r="E739" t="str">
        <f t="shared" si="11"/>
        <v/>
      </c>
      <c r="AI739" s="55">
        <v>44476</v>
      </c>
      <c r="AK739" s="55">
        <v>44476</v>
      </c>
      <c r="AM739" s="55">
        <v>44476</v>
      </c>
      <c r="AO739" s="55">
        <v>44476</v>
      </c>
      <c r="AQ739" s="55">
        <v>44476</v>
      </c>
      <c r="AS739" s="55">
        <v>44476</v>
      </c>
      <c r="AU739" s="55">
        <v>44476</v>
      </c>
      <c r="AW739" s="55">
        <v>44476</v>
      </c>
      <c r="AY739" s="55">
        <v>44476</v>
      </c>
      <c r="BA739" s="55">
        <v>44476</v>
      </c>
      <c r="BC739" s="55">
        <v>44476</v>
      </c>
      <c r="BE739" s="55">
        <v>44476</v>
      </c>
    </row>
    <row r="740" spans="1:57">
      <c r="A740" s="4" t="s">
        <v>25</v>
      </c>
      <c r="B740" s="3">
        <v>14</v>
      </c>
      <c r="E740" t="str">
        <f t="shared" si="11"/>
        <v/>
      </c>
      <c r="AI740" s="68">
        <v>44476</v>
      </c>
      <c r="AK740" s="68">
        <v>44476</v>
      </c>
      <c r="AM740" s="68">
        <v>44476</v>
      </c>
      <c r="AO740" s="68">
        <v>44476</v>
      </c>
      <c r="AQ740" s="68">
        <v>44476</v>
      </c>
      <c r="AS740" s="68">
        <v>44476</v>
      </c>
      <c r="AU740" s="68">
        <v>44476</v>
      </c>
      <c r="AW740" s="68">
        <v>44476</v>
      </c>
      <c r="AY740" s="68">
        <v>44476</v>
      </c>
      <c r="BA740" s="68">
        <v>44476</v>
      </c>
      <c r="BC740" s="68">
        <v>44476</v>
      </c>
      <c r="BE740" s="68">
        <v>44476</v>
      </c>
    </row>
    <row r="741" spans="1:57">
      <c r="A741" s="4" t="s">
        <v>43</v>
      </c>
      <c r="B741" s="3">
        <v>9</v>
      </c>
      <c r="E741" t="str">
        <f t="shared" si="11"/>
        <v/>
      </c>
      <c r="AI741" s="55">
        <v>44476</v>
      </c>
      <c r="AK741" s="55">
        <v>44476</v>
      </c>
      <c r="AM741" s="55">
        <v>44476</v>
      </c>
      <c r="AO741" s="55">
        <v>44476</v>
      </c>
      <c r="AQ741" s="55">
        <v>44476</v>
      </c>
      <c r="AS741" s="55">
        <v>44476</v>
      </c>
      <c r="AU741" s="55">
        <v>44476</v>
      </c>
      <c r="AW741" s="55">
        <v>44476</v>
      </c>
      <c r="AY741" s="55">
        <v>44476</v>
      </c>
      <c r="BA741" s="55">
        <v>44476</v>
      </c>
      <c r="BC741" s="55">
        <v>44476</v>
      </c>
      <c r="BE741" s="55">
        <v>44476</v>
      </c>
    </row>
    <row r="742" spans="1:57">
      <c r="A742" s="4" t="s">
        <v>26</v>
      </c>
      <c r="B742" s="3">
        <v>13</v>
      </c>
      <c r="E742" t="str">
        <f t="shared" si="11"/>
        <v/>
      </c>
      <c r="AI742" s="68">
        <v>44476</v>
      </c>
      <c r="AK742" s="68">
        <v>44476</v>
      </c>
      <c r="AM742" s="68">
        <v>44476</v>
      </c>
      <c r="AO742" s="68">
        <v>44476</v>
      </c>
      <c r="AQ742" s="68">
        <v>44476</v>
      </c>
      <c r="AS742" s="68">
        <v>44476</v>
      </c>
      <c r="AU742" s="68">
        <v>44476</v>
      </c>
      <c r="AW742" s="68">
        <v>44476</v>
      </c>
      <c r="AY742" s="68">
        <v>44476</v>
      </c>
      <c r="BA742" s="68">
        <v>44476</v>
      </c>
      <c r="BC742" s="68">
        <v>44476</v>
      </c>
      <c r="BE742" s="68">
        <v>44476</v>
      </c>
    </row>
    <row r="743" spans="1:57">
      <c r="A743" s="4" t="s">
        <v>44</v>
      </c>
      <c r="B743" s="3">
        <v>20</v>
      </c>
      <c r="E743" t="str">
        <f t="shared" si="11"/>
        <v/>
      </c>
      <c r="AI743" s="55">
        <v>44476</v>
      </c>
      <c r="AK743" s="55">
        <v>44476</v>
      </c>
      <c r="AM743" s="55">
        <v>44476</v>
      </c>
      <c r="AO743" s="55">
        <v>44476</v>
      </c>
      <c r="AQ743" s="55">
        <v>44476</v>
      </c>
      <c r="AS743" s="55">
        <v>44476</v>
      </c>
      <c r="AU743" s="55">
        <v>44476</v>
      </c>
      <c r="AW743" s="55">
        <v>44476</v>
      </c>
      <c r="AY743" s="55">
        <v>44476</v>
      </c>
      <c r="BA743" s="55">
        <v>44476</v>
      </c>
      <c r="BC743" s="55">
        <v>44476</v>
      </c>
      <c r="BE743" s="55">
        <v>44476</v>
      </c>
    </row>
    <row r="744" spans="1:57">
      <c r="A744" s="4" t="s">
        <v>27</v>
      </c>
      <c r="B744" s="3">
        <v>6</v>
      </c>
      <c r="E744" t="str">
        <f t="shared" si="11"/>
        <v/>
      </c>
      <c r="AI744" s="68">
        <v>44476</v>
      </c>
      <c r="AK744" s="68">
        <v>44476</v>
      </c>
      <c r="AM744" s="68">
        <v>44476</v>
      </c>
      <c r="AO744" s="68">
        <v>44476</v>
      </c>
      <c r="AQ744" s="68">
        <v>44476</v>
      </c>
      <c r="AS744" s="68">
        <v>44476</v>
      </c>
      <c r="AU744" s="68">
        <v>44476</v>
      </c>
      <c r="AW744" s="68">
        <v>44476</v>
      </c>
      <c r="AY744" s="68">
        <v>44476</v>
      </c>
      <c r="BA744" s="68">
        <v>44476</v>
      </c>
      <c r="BC744" s="68">
        <v>44476</v>
      </c>
      <c r="BE744" s="68">
        <v>44476</v>
      </c>
    </row>
    <row r="745" spans="1:57">
      <c r="A745" s="4" t="s">
        <v>41</v>
      </c>
      <c r="B745" s="3">
        <v>22</v>
      </c>
      <c r="E745" t="str">
        <f t="shared" si="11"/>
        <v/>
      </c>
      <c r="AI745" s="55">
        <v>44476</v>
      </c>
      <c r="AK745" s="55">
        <v>44476</v>
      </c>
      <c r="AM745" s="55">
        <v>44476</v>
      </c>
      <c r="AO745" s="55">
        <v>44476</v>
      </c>
      <c r="AQ745" s="55">
        <v>44476</v>
      </c>
      <c r="AS745" s="55">
        <v>44476</v>
      </c>
      <c r="AU745" s="55">
        <v>44476</v>
      </c>
      <c r="AW745" s="55">
        <v>44476</v>
      </c>
      <c r="AY745" s="55">
        <v>44476</v>
      </c>
      <c r="BA745" s="55">
        <v>44476</v>
      </c>
      <c r="BC745" s="55">
        <v>44476</v>
      </c>
      <c r="BE745" s="55">
        <v>44476</v>
      </c>
    </row>
    <row r="746" spans="1:57">
      <c r="A746" s="4" t="s">
        <v>32</v>
      </c>
      <c r="B746" s="3">
        <v>18</v>
      </c>
      <c r="E746" t="str">
        <f t="shared" si="11"/>
        <v/>
      </c>
      <c r="AI746" s="68">
        <v>44476</v>
      </c>
      <c r="AK746" s="68">
        <v>44476</v>
      </c>
      <c r="AM746" s="68">
        <v>44476</v>
      </c>
      <c r="AO746" s="68">
        <v>44476</v>
      </c>
      <c r="AQ746" s="68">
        <v>44476</v>
      </c>
      <c r="AS746" s="68">
        <v>44476</v>
      </c>
      <c r="AU746" s="68">
        <v>44476</v>
      </c>
      <c r="AW746" s="68">
        <v>44476</v>
      </c>
      <c r="AY746" s="68">
        <v>44476</v>
      </c>
      <c r="BA746" s="68">
        <v>44476</v>
      </c>
      <c r="BC746" s="68">
        <v>44476</v>
      </c>
      <c r="BE746" s="68">
        <v>44476</v>
      </c>
    </row>
    <row r="747" spans="1:57">
      <c r="A747" s="4" t="s">
        <v>16</v>
      </c>
      <c r="B747" s="3">
        <v>25</v>
      </c>
      <c r="E747">
        <f t="shared" si="11"/>
        <v>25</v>
      </c>
      <c r="AI747" s="55">
        <v>44476</v>
      </c>
      <c r="AK747" s="55">
        <v>44476</v>
      </c>
      <c r="AM747" s="55">
        <v>44476</v>
      </c>
      <c r="AO747" s="55">
        <v>44476</v>
      </c>
      <c r="AQ747" s="55">
        <v>44476</v>
      </c>
      <c r="AS747" s="55">
        <v>44476</v>
      </c>
      <c r="AU747" s="55">
        <v>44476</v>
      </c>
      <c r="AW747" s="55">
        <v>44476</v>
      </c>
      <c r="AY747" s="55">
        <v>44476</v>
      </c>
      <c r="BA747" s="55">
        <v>44476</v>
      </c>
      <c r="BC747" s="55">
        <v>44476</v>
      </c>
      <c r="BE747" s="55">
        <v>44476</v>
      </c>
    </row>
    <row r="748" spans="1:57">
      <c r="A748" s="4" t="s">
        <v>18</v>
      </c>
      <c r="B748" s="3">
        <v>23</v>
      </c>
      <c r="E748" t="str">
        <f t="shared" si="11"/>
        <v/>
      </c>
      <c r="AI748" s="68">
        <v>44476</v>
      </c>
      <c r="AK748" s="68">
        <v>44476</v>
      </c>
      <c r="AM748" s="68">
        <v>44476</v>
      </c>
      <c r="AO748" s="68">
        <v>44476</v>
      </c>
      <c r="AQ748" s="68">
        <v>44476</v>
      </c>
      <c r="AS748" s="68">
        <v>44476</v>
      </c>
      <c r="AU748" s="68">
        <v>44476</v>
      </c>
      <c r="AW748" s="68">
        <v>44476</v>
      </c>
      <c r="AY748" s="68">
        <v>44476</v>
      </c>
      <c r="BA748" s="68">
        <v>44476</v>
      </c>
      <c r="BC748" s="68">
        <v>44476</v>
      </c>
      <c r="BE748" s="68">
        <v>44476</v>
      </c>
    </row>
    <row r="749" spans="1:57">
      <c r="A749" s="4" t="s">
        <v>19</v>
      </c>
      <c r="B749" s="3">
        <v>23</v>
      </c>
      <c r="E749" t="str">
        <f t="shared" si="11"/>
        <v/>
      </c>
      <c r="AI749" s="55">
        <v>44476</v>
      </c>
      <c r="AK749" s="55">
        <v>44476</v>
      </c>
      <c r="AM749" s="55">
        <v>44476</v>
      </c>
      <c r="AO749" s="55">
        <v>44476</v>
      </c>
      <c r="AQ749" s="55">
        <v>44476</v>
      </c>
      <c r="AS749" s="55">
        <v>44476</v>
      </c>
      <c r="AU749" s="55">
        <v>44476</v>
      </c>
      <c r="AW749" s="55">
        <v>44476</v>
      </c>
      <c r="AY749" s="55">
        <v>44476</v>
      </c>
      <c r="BA749" s="55">
        <v>44476</v>
      </c>
      <c r="BC749" s="55">
        <v>44476</v>
      </c>
      <c r="BE749" s="55">
        <v>44476</v>
      </c>
    </row>
    <row r="750" spans="1:57">
      <c r="A750" s="4" t="s">
        <v>20</v>
      </c>
      <c r="B750" s="3">
        <v>34</v>
      </c>
      <c r="E750" t="str">
        <f t="shared" si="11"/>
        <v/>
      </c>
      <c r="AI750" s="68">
        <v>44514</v>
      </c>
      <c r="AK750" s="68">
        <v>44514</v>
      </c>
      <c r="AM750" s="68">
        <v>44514</v>
      </c>
      <c r="AO750" s="68">
        <v>44514</v>
      </c>
      <c r="AQ750" s="68">
        <v>44514</v>
      </c>
      <c r="AS750" s="68">
        <v>44514</v>
      </c>
      <c r="AU750" s="68">
        <v>44514</v>
      </c>
      <c r="AW750" s="68">
        <v>44514</v>
      </c>
      <c r="AY750" s="68">
        <v>44514</v>
      </c>
      <c r="BA750" s="68">
        <v>44514</v>
      </c>
      <c r="BC750" s="68">
        <v>44514</v>
      </c>
      <c r="BE750" s="68">
        <v>44514</v>
      </c>
    </row>
    <row r="751" spans="1:57">
      <c r="A751" s="4" t="s">
        <v>33</v>
      </c>
      <c r="B751" s="3">
        <v>7</v>
      </c>
      <c r="E751" t="str">
        <f t="shared" si="11"/>
        <v/>
      </c>
      <c r="AI751" s="55">
        <v>44514</v>
      </c>
      <c r="AK751" s="55">
        <v>44514</v>
      </c>
      <c r="AM751" s="55">
        <v>44514</v>
      </c>
      <c r="AO751" s="55">
        <v>44514</v>
      </c>
      <c r="AQ751" s="55">
        <v>44514</v>
      </c>
      <c r="AS751" s="55">
        <v>44514</v>
      </c>
      <c r="AU751" s="55">
        <v>44514</v>
      </c>
      <c r="AW751" s="55">
        <v>44514</v>
      </c>
      <c r="AY751" s="55">
        <v>44514</v>
      </c>
      <c r="BA751" s="55">
        <v>44514</v>
      </c>
      <c r="BC751" s="55">
        <v>44514</v>
      </c>
      <c r="BE751" s="55">
        <v>44514</v>
      </c>
    </row>
    <row r="752" spans="1:57">
      <c r="A752" s="4" t="s">
        <v>22</v>
      </c>
      <c r="B752" s="3">
        <v>22</v>
      </c>
      <c r="E752" t="str">
        <f t="shared" si="11"/>
        <v/>
      </c>
      <c r="AI752" s="68">
        <v>44514</v>
      </c>
      <c r="AK752" s="68">
        <v>44514</v>
      </c>
      <c r="AM752" s="68">
        <v>44514</v>
      </c>
      <c r="AO752" s="68">
        <v>44514</v>
      </c>
      <c r="AQ752" s="68">
        <v>44514</v>
      </c>
      <c r="AS752" s="68">
        <v>44514</v>
      </c>
      <c r="AU752" s="68">
        <v>44514</v>
      </c>
      <c r="AW752" s="68">
        <v>44514</v>
      </c>
      <c r="AY752" s="68">
        <v>44514</v>
      </c>
      <c r="BA752" s="68">
        <v>44514</v>
      </c>
      <c r="BC752" s="68">
        <v>44514</v>
      </c>
      <c r="BE752" s="68">
        <v>44514</v>
      </c>
    </row>
    <row r="753" spans="1:57">
      <c r="A753" s="4" t="s">
        <v>23</v>
      </c>
      <c r="B753" s="3">
        <v>25</v>
      </c>
      <c r="E753" t="str">
        <f t="shared" si="11"/>
        <v/>
      </c>
      <c r="AI753" s="55">
        <v>44514</v>
      </c>
      <c r="AK753" s="55">
        <v>44514</v>
      </c>
      <c r="AM753" s="55">
        <v>44514</v>
      </c>
      <c r="AO753" s="55">
        <v>44514</v>
      </c>
      <c r="AQ753" s="55">
        <v>44514</v>
      </c>
      <c r="AS753" s="55">
        <v>44514</v>
      </c>
      <c r="AU753" s="55">
        <v>44514</v>
      </c>
      <c r="AW753" s="55">
        <v>44514</v>
      </c>
      <c r="AY753" s="55">
        <v>44514</v>
      </c>
      <c r="BA753" s="55">
        <v>44514</v>
      </c>
      <c r="BC753" s="55">
        <v>44514</v>
      </c>
      <c r="BE753" s="55">
        <v>44514</v>
      </c>
    </row>
    <row r="754" spans="1:57">
      <c r="A754" s="4" t="s">
        <v>36</v>
      </c>
      <c r="B754" s="3">
        <v>12</v>
      </c>
      <c r="E754" t="str">
        <f t="shared" si="11"/>
        <v/>
      </c>
      <c r="AI754" s="68">
        <v>44514</v>
      </c>
      <c r="AK754" s="68">
        <v>44514</v>
      </c>
      <c r="AM754" s="68">
        <v>44514</v>
      </c>
      <c r="AO754" s="68">
        <v>44514</v>
      </c>
      <c r="AQ754" s="68">
        <v>44514</v>
      </c>
      <c r="AS754" s="68">
        <v>44514</v>
      </c>
      <c r="AU754" s="68">
        <v>44514</v>
      </c>
      <c r="AW754" s="68">
        <v>44514</v>
      </c>
      <c r="AY754" s="68">
        <v>44514</v>
      </c>
      <c r="BA754" s="68">
        <v>44514</v>
      </c>
      <c r="BC754" s="68">
        <v>44514</v>
      </c>
      <c r="BE754" s="68">
        <v>44514</v>
      </c>
    </row>
    <row r="755" spans="1:57">
      <c r="A755" s="4" t="s">
        <v>25</v>
      </c>
      <c r="B755" s="3">
        <v>17</v>
      </c>
      <c r="E755" t="str">
        <f t="shared" si="11"/>
        <v/>
      </c>
      <c r="AI755" s="55">
        <v>44514</v>
      </c>
      <c r="AK755" s="55">
        <v>44514</v>
      </c>
      <c r="AM755" s="55">
        <v>44514</v>
      </c>
      <c r="AO755" s="55">
        <v>44514</v>
      </c>
      <c r="AQ755" s="55">
        <v>44514</v>
      </c>
      <c r="AS755" s="55">
        <v>44514</v>
      </c>
      <c r="AU755" s="55">
        <v>44514</v>
      </c>
      <c r="AW755" s="55">
        <v>44514</v>
      </c>
      <c r="AY755" s="55">
        <v>44514</v>
      </c>
      <c r="BA755" s="55">
        <v>44514</v>
      </c>
      <c r="BC755" s="55">
        <v>44514</v>
      </c>
      <c r="BE755" s="55">
        <v>44514</v>
      </c>
    </row>
    <row r="756" spans="1:57">
      <c r="A756" s="4" t="s">
        <v>26</v>
      </c>
      <c r="B756" s="3">
        <v>13</v>
      </c>
      <c r="E756" t="str">
        <f t="shared" si="11"/>
        <v/>
      </c>
      <c r="AI756" s="68">
        <v>44514</v>
      </c>
      <c r="AK756" s="68">
        <v>44514</v>
      </c>
      <c r="AM756" s="68">
        <v>44514</v>
      </c>
      <c r="AO756" s="68">
        <v>44514</v>
      </c>
      <c r="AQ756" s="68">
        <v>44514</v>
      </c>
      <c r="AS756" s="68">
        <v>44514</v>
      </c>
      <c r="AU756" s="68">
        <v>44514</v>
      </c>
      <c r="AW756" s="68">
        <v>44514</v>
      </c>
      <c r="AY756" s="68">
        <v>44514</v>
      </c>
      <c r="BA756" s="68">
        <v>44514</v>
      </c>
      <c r="BC756" s="68">
        <v>44514</v>
      </c>
      <c r="BE756" s="68">
        <v>44514</v>
      </c>
    </row>
    <row r="757" spans="1:57">
      <c r="A757" s="4" t="s">
        <v>27</v>
      </c>
      <c r="B757" s="3">
        <v>15</v>
      </c>
      <c r="E757" t="str">
        <f t="shared" si="11"/>
        <v/>
      </c>
      <c r="AI757" s="55">
        <v>44514</v>
      </c>
      <c r="AK757" s="55">
        <v>44514</v>
      </c>
      <c r="AM757" s="55">
        <v>44514</v>
      </c>
      <c r="AO757" s="55">
        <v>44514</v>
      </c>
      <c r="AQ757" s="55">
        <v>44514</v>
      </c>
      <c r="AS757" s="55">
        <v>44514</v>
      </c>
      <c r="AU757" s="55">
        <v>44514</v>
      </c>
      <c r="AW757" s="55">
        <v>44514</v>
      </c>
      <c r="AY757" s="55">
        <v>44514</v>
      </c>
      <c r="BA757" s="55">
        <v>44514</v>
      </c>
      <c r="BC757" s="55">
        <v>44514</v>
      </c>
      <c r="BE757" s="55">
        <v>44514</v>
      </c>
    </row>
    <row r="758" spans="1:57">
      <c r="A758" s="4" t="s">
        <v>41</v>
      </c>
      <c r="B758" s="3">
        <v>19</v>
      </c>
      <c r="E758" t="str">
        <f t="shared" si="11"/>
        <v/>
      </c>
      <c r="AI758" s="68">
        <v>44514</v>
      </c>
      <c r="AK758" s="68">
        <v>44514</v>
      </c>
      <c r="AM758" s="68">
        <v>44514</v>
      </c>
      <c r="AO758" s="68">
        <v>44514</v>
      </c>
      <c r="AQ758" s="68">
        <v>44514</v>
      </c>
      <c r="AS758" s="68">
        <v>44514</v>
      </c>
      <c r="AU758" s="68">
        <v>44514</v>
      </c>
      <c r="AW758" s="68">
        <v>44514</v>
      </c>
      <c r="AY758" s="68">
        <v>44514</v>
      </c>
      <c r="BA758" s="68">
        <v>44514</v>
      </c>
      <c r="BC758" s="68">
        <v>44514</v>
      </c>
      <c r="BE758" s="68">
        <v>44514</v>
      </c>
    </row>
    <row r="759" spans="1:57">
      <c r="A759" s="4" t="s">
        <v>16</v>
      </c>
      <c r="B759" s="3">
        <v>14</v>
      </c>
      <c r="E759">
        <f t="shared" si="11"/>
        <v>14</v>
      </c>
      <c r="AI759" s="55">
        <v>44514</v>
      </c>
      <c r="AK759" s="55">
        <v>44514</v>
      </c>
      <c r="AM759" s="55">
        <v>44514</v>
      </c>
      <c r="AO759" s="55">
        <v>44514</v>
      </c>
      <c r="AQ759" s="55">
        <v>44514</v>
      </c>
      <c r="AS759" s="55">
        <v>44514</v>
      </c>
      <c r="AU759" s="55">
        <v>44514</v>
      </c>
      <c r="AW759" s="55">
        <v>44514</v>
      </c>
      <c r="AY759" s="55">
        <v>44514</v>
      </c>
      <c r="BA759" s="55">
        <v>44514</v>
      </c>
      <c r="BC759" s="55">
        <v>44514</v>
      </c>
      <c r="BE759" s="55">
        <v>44514</v>
      </c>
    </row>
    <row r="760" spans="1:57">
      <c r="A760" s="4" t="s">
        <v>18</v>
      </c>
      <c r="B760" s="3">
        <v>17</v>
      </c>
      <c r="E760" t="str">
        <f t="shared" si="11"/>
        <v/>
      </c>
      <c r="AI760" s="68">
        <v>44516</v>
      </c>
      <c r="AK760" s="68">
        <v>44516</v>
      </c>
      <c r="AM760" s="68">
        <v>44516</v>
      </c>
      <c r="AO760" s="68">
        <v>44516</v>
      </c>
      <c r="AQ760" s="68">
        <v>44516</v>
      </c>
      <c r="AS760" s="68">
        <v>44516</v>
      </c>
      <c r="AU760" s="68">
        <v>44516</v>
      </c>
      <c r="AW760" s="68">
        <v>44516</v>
      </c>
      <c r="AY760" s="68">
        <v>44516</v>
      </c>
      <c r="BA760" s="68">
        <v>44516</v>
      </c>
      <c r="BC760" s="68">
        <v>44516</v>
      </c>
      <c r="BE760" s="68">
        <v>44516</v>
      </c>
    </row>
    <row r="761" spans="1:57">
      <c r="A761" s="4" t="s">
        <v>19</v>
      </c>
      <c r="B761" s="3">
        <v>15</v>
      </c>
      <c r="E761" t="str">
        <f t="shared" si="11"/>
        <v/>
      </c>
      <c r="AI761" s="55">
        <v>44516</v>
      </c>
      <c r="AK761" s="55">
        <v>44516</v>
      </c>
      <c r="AM761" s="55">
        <v>44516</v>
      </c>
      <c r="AO761" s="55">
        <v>44516</v>
      </c>
      <c r="AQ761" s="55">
        <v>44516</v>
      </c>
      <c r="AS761" s="55">
        <v>44516</v>
      </c>
      <c r="AU761" s="55">
        <v>44516</v>
      </c>
      <c r="AW761" s="55">
        <v>44516</v>
      </c>
      <c r="AY761" s="55">
        <v>44516</v>
      </c>
      <c r="BA761" s="55">
        <v>44516</v>
      </c>
      <c r="BC761" s="55">
        <v>44516</v>
      </c>
      <c r="BE761" s="55">
        <v>44516</v>
      </c>
    </row>
    <row r="762" spans="1:57">
      <c r="A762" s="4" t="s">
        <v>22</v>
      </c>
      <c r="B762" s="3">
        <v>13</v>
      </c>
      <c r="E762" t="str">
        <f t="shared" si="11"/>
        <v/>
      </c>
      <c r="AI762" s="68">
        <v>44516</v>
      </c>
      <c r="AK762" s="68">
        <v>44516</v>
      </c>
      <c r="AM762" s="68">
        <v>44516</v>
      </c>
      <c r="AO762" s="68">
        <v>44516</v>
      </c>
      <c r="AQ762" s="68">
        <v>44516</v>
      </c>
      <c r="AS762" s="68">
        <v>44516</v>
      </c>
      <c r="AU762" s="68">
        <v>44516</v>
      </c>
      <c r="AW762" s="68">
        <v>44516</v>
      </c>
      <c r="AY762" s="68">
        <v>44516</v>
      </c>
      <c r="BA762" s="68">
        <v>44516</v>
      </c>
      <c r="BC762" s="68">
        <v>44516</v>
      </c>
      <c r="BE762" s="68">
        <v>44516</v>
      </c>
    </row>
    <row r="763" spans="1:57">
      <c r="A763" s="4" t="s">
        <v>23</v>
      </c>
      <c r="B763" s="3">
        <v>8</v>
      </c>
      <c r="E763" t="str">
        <f t="shared" si="11"/>
        <v/>
      </c>
      <c r="AI763" s="55">
        <v>44516</v>
      </c>
      <c r="AK763" s="55">
        <v>44516</v>
      </c>
      <c r="AM763" s="55">
        <v>44516</v>
      </c>
      <c r="AO763" s="55">
        <v>44516</v>
      </c>
      <c r="AQ763" s="55">
        <v>44516</v>
      </c>
      <c r="AS763" s="55">
        <v>44516</v>
      </c>
      <c r="AU763" s="55">
        <v>44516</v>
      </c>
      <c r="AW763" s="55">
        <v>44516</v>
      </c>
      <c r="AY763" s="55">
        <v>44516</v>
      </c>
      <c r="BA763" s="55">
        <v>44516</v>
      </c>
      <c r="BC763" s="55">
        <v>44516</v>
      </c>
      <c r="BE763" s="55">
        <v>44516</v>
      </c>
    </row>
    <row r="764" spans="1:57">
      <c r="A764" s="4" t="s">
        <v>42</v>
      </c>
      <c r="B764" s="3">
        <v>11</v>
      </c>
      <c r="E764" t="str">
        <f t="shared" si="11"/>
        <v/>
      </c>
      <c r="AI764" s="68">
        <v>44516</v>
      </c>
      <c r="AK764" s="68">
        <v>44516</v>
      </c>
      <c r="AM764" s="68">
        <v>44516</v>
      </c>
      <c r="AO764" s="68">
        <v>44516</v>
      </c>
      <c r="AQ764" s="68">
        <v>44516</v>
      </c>
      <c r="AS764" s="68">
        <v>44516</v>
      </c>
      <c r="AU764" s="68">
        <v>44516</v>
      </c>
      <c r="AW764" s="68">
        <v>44516</v>
      </c>
      <c r="AY764" s="68">
        <v>44516</v>
      </c>
      <c r="BA764" s="68">
        <v>44516</v>
      </c>
      <c r="BC764" s="68">
        <v>44516</v>
      </c>
      <c r="BE764" s="68">
        <v>44516</v>
      </c>
    </row>
    <row r="765" spans="1:57">
      <c r="A765" s="4" t="s">
        <v>43</v>
      </c>
      <c r="B765" s="3">
        <v>10</v>
      </c>
      <c r="E765" t="str">
        <f t="shared" si="11"/>
        <v/>
      </c>
      <c r="AI765" s="55">
        <v>44516</v>
      </c>
      <c r="AK765" s="55">
        <v>44516</v>
      </c>
      <c r="AM765" s="55">
        <v>44516</v>
      </c>
      <c r="AO765" s="55">
        <v>44516</v>
      </c>
      <c r="AQ765" s="55">
        <v>44516</v>
      </c>
      <c r="AS765" s="55">
        <v>44516</v>
      </c>
      <c r="AU765" s="55">
        <v>44516</v>
      </c>
      <c r="AW765" s="55">
        <v>44516</v>
      </c>
      <c r="AY765" s="55">
        <v>44516</v>
      </c>
      <c r="BA765" s="55">
        <v>44516</v>
      </c>
      <c r="BC765" s="55">
        <v>44516</v>
      </c>
      <c r="BE765" s="55">
        <v>44516</v>
      </c>
    </row>
    <row r="766" spans="1:57">
      <c r="A766" s="4" t="s">
        <v>26</v>
      </c>
      <c r="B766" s="3">
        <v>13</v>
      </c>
      <c r="E766" t="str">
        <f t="shared" si="11"/>
        <v/>
      </c>
      <c r="AI766" s="68">
        <v>44516</v>
      </c>
      <c r="AK766" s="68">
        <v>44516</v>
      </c>
      <c r="AM766" s="68">
        <v>44516</v>
      </c>
      <c r="AO766" s="68">
        <v>44516</v>
      </c>
      <c r="AQ766" s="68">
        <v>44516</v>
      </c>
      <c r="AS766" s="68">
        <v>44516</v>
      </c>
      <c r="AU766" s="68">
        <v>44516</v>
      </c>
      <c r="AW766" s="68">
        <v>44516</v>
      </c>
      <c r="AY766" s="68">
        <v>44516</v>
      </c>
      <c r="BA766" s="68">
        <v>44516</v>
      </c>
      <c r="BC766" s="68">
        <v>44516</v>
      </c>
      <c r="BE766" s="68">
        <v>44516</v>
      </c>
    </row>
    <row r="767" spans="1:57">
      <c r="A767" s="4" t="s">
        <v>27</v>
      </c>
      <c r="B767" s="3">
        <v>13</v>
      </c>
      <c r="E767" t="str">
        <f t="shared" si="11"/>
        <v/>
      </c>
      <c r="AI767" s="55">
        <v>44516</v>
      </c>
      <c r="AK767" s="55">
        <v>44516</v>
      </c>
      <c r="AM767" s="55">
        <v>44516</v>
      </c>
      <c r="AO767" s="55">
        <v>44516</v>
      </c>
      <c r="AQ767" s="55">
        <v>44516</v>
      </c>
      <c r="AS767" s="55">
        <v>44516</v>
      </c>
      <c r="AU767" s="55">
        <v>44516</v>
      </c>
      <c r="AW767" s="55">
        <v>44516</v>
      </c>
      <c r="AY767" s="55">
        <v>44516</v>
      </c>
      <c r="BA767" s="55">
        <v>44516</v>
      </c>
      <c r="BC767" s="55">
        <v>44516</v>
      </c>
      <c r="BE767" s="55">
        <v>44516</v>
      </c>
    </row>
    <row r="768" spans="1:57">
      <c r="A768" s="4" t="s">
        <v>32</v>
      </c>
      <c r="B768" s="3">
        <v>17</v>
      </c>
      <c r="E768" t="str">
        <f t="shared" si="11"/>
        <v/>
      </c>
      <c r="AI768" s="68">
        <v>44516</v>
      </c>
      <c r="AK768" s="68">
        <v>44516</v>
      </c>
      <c r="AM768" s="68">
        <v>44516</v>
      </c>
      <c r="AO768" s="68">
        <v>44516</v>
      </c>
      <c r="AQ768" s="68">
        <v>44516</v>
      </c>
      <c r="AS768" s="68">
        <v>44516</v>
      </c>
      <c r="AU768" s="68">
        <v>44516</v>
      </c>
      <c r="AW768" s="68">
        <v>44516</v>
      </c>
      <c r="AY768" s="68">
        <v>44516</v>
      </c>
      <c r="BA768" s="68">
        <v>44516</v>
      </c>
      <c r="BC768" s="68">
        <v>44516</v>
      </c>
      <c r="BE768" s="68">
        <v>44516</v>
      </c>
    </row>
    <row r="769" spans="1:57">
      <c r="A769" s="4" t="s">
        <v>16</v>
      </c>
      <c r="B769" s="3">
        <v>12</v>
      </c>
      <c r="E769">
        <f t="shared" si="11"/>
        <v>12</v>
      </c>
      <c r="AI769" s="55">
        <v>44516</v>
      </c>
      <c r="AK769" s="55">
        <v>44516</v>
      </c>
      <c r="AM769" s="55">
        <v>44516</v>
      </c>
      <c r="AO769" s="55">
        <v>44516</v>
      </c>
      <c r="AQ769" s="55">
        <v>44516</v>
      </c>
      <c r="AS769" s="55">
        <v>44516</v>
      </c>
      <c r="AU769" s="55">
        <v>44516</v>
      </c>
      <c r="AW769" s="55">
        <v>44516</v>
      </c>
      <c r="AY769" s="55">
        <v>44516</v>
      </c>
      <c r="BA769" s="55">
        <v>44516</v>
      </c>
      <c r="BC769" s="55">
        <v>44516</v>
      </c>
      <c r="BE769" s="55">
        <v>44516</v>
      </c>
    </row>
    <row r="770" spans="1:57">
      <c r="A770" s="4" t="s">
        <v>18</v>
      </c>
      <c r="B770" s="3">
        <v>17</v>
      </c>
      <c r="E770" t="str">
        <f t="shared" ref="E770:E833" si="12">IF(A770=E$1, B770, "")</f>
        <v/>
      </c>
      <c r="AI770" s="68">
        <v>44516</v>
      </c>
      <c r="AK770" s="68">
        <v>44516</v>
      </c>
      <c r="AM770" s="68">
        <v>44516</v>
      </c>
      <c r="AO770" s="68">
        <v>44516</v>
      </c>
      <c r="AQ770" s="68">
        <v>44516</v>
      </c>
      <c r="AS770" s="68">
        <v>44516</v>
      </c>
      <c r="AU770" s="68">
        <v>44516</v>
      </c>
      <c r="AW770" s="68">
        <v>44516</v>
      </c>
      <c r="AY770" s="68">
        <v>44516</v>
      </c>
      <c r="BA770" s="68">
        <v>44516</v>
      </c>
      <c r="BC770" s="68">
        <v>44516</v>
      </c>
      <c r="BE770" s="68">
        <v>44516</v>
      </c>
    </row>
    <row r="771" spans="1:57">
      <c r="A771" s="4" t="s">
        <v>19</v>
      </c>
      <c r="B771" s="3">
        <v>15</v>
      </c>
      <c r="E771" t="str">
        <f t="shared" si="12"/>
        <v/>
      </c>
      <c r="AI771" s="55">
        <v>44516</v>
      </c>
      <c r="AK771" s="55">
        <v>44516</v>
      </c>
      <c r="AM771" s="55">
        <v>44516</v>
      </c>
      <c r="AO771" s="55">
        <v>44516</v>
      </c>
      <c r="AQ771" s="55">
        <v>44516</v>
      </c>
      <c r="AS771" s="55">
        <v>44516</v>
      </c>
      <c r="AU771" s="55">
        <v>44516</v>
      </c>
      <c r="AW771" s="55">
        <v>44516</v>
      </c>
      <c r="AY771" s="55">
        <v>44516</v>
      </c>
      <c r="BA771" s="55">
        <v>44516</v>
      </c>
      <c r="BC771" s="55">
        <v>44516</v>
      </c>
      <c r="BE771" s="55">
        <v>44516</v>
      </c>
    </row>
    <row r="772" spans="1:57">
      <c r="A772" s="4" t="s">
        <v>20</v>
      </c>
      <c r="B772" s="3">
        <v>11</v>
      </c>
      <c r="E772" t="str">
        <f t="shared" si="12"/>
        <v/>
      </c>
      <c r="AI772" s="68">
        <v>44516</v>
      </c>
      <c r="AK772" s="68">
        <v>44516</v>
      </c>
      <c r="AM772" s="68">
        <v>44516</v>
      </c>
      <c r="AO772" s="68">
        <v>44516</v>
      </c>
      <c r="AQ772" s="68">
        <v>44516</v>
      </c>
      <c r="AS772" s="68">
        <v>44516</v>
      </c>
      <c r="AU772" s="68">
        <v>44516</v>
      </c>
      <c r="AW772" s="68">
        <v>44516</v>
      </c>
      <c r="AY772" s="68">
        <v>44516</v>
      </c>
      <c r="BA772" s="68">
        <v>44516</v>
      </c>
      <c r="BC772" s="68">
        <v>44516</v>
      </c>
      <c r="BE772" s="68">
        <v>44516</v>
      </c>
    </row>
    <row r="773" spans="1:57">
      <c r="A773" s="4" t="s">
        <v>33</v>
      </c>
      <c r="B773" s="3">
        <v>20</v>
      </c>
      <c r="E773" t="str">
        <f t="shared" si="12"/>
        <v/>
      </c>
      <c r="AI773" s="55">
        <v>44516</v>
      </c>
      <c r="AK773" s="55">
        <v>44516</v>
      </c>
      <c r="AM773" s="55">
        <v>44516</v>
      </c>
      <c r="AO773" s="55">
        <v>44516</v>
      </c>
      <c r="AQ773" s="55">
        <v>44516</v>
      </c>
      <c r="AS773" s="55">
        <v>44516</v>
      </c>
      <c r="AU773" s="55">
        <v>44516</v>
      </c>
      <c r="AW773" s="55">
        <v>44516</v>
      </c>
      <c r="AY773" s="55">
        <v>44516</v>
      </c>
      <c r="BA773" s="55">
        <v>44516</v>
      </c>
      <c r="BC773" s="55">
        <v>44516</v>
      </c>
      <c r="BE773" s="55">
        <v>44516</v>
      </c>
    </row>
    <row r="774" spans="1:57">
      <c r="A774" s="4" t="s">
        <v>35</v>
      </c>
      <c r="B774" s="3">
        <v>10</v>
      </c>
      <c r="E774" t="str">
        <f t="shared" si="12"/>
        <v/>
      </c>
      <c r="AI774" s="68">
        <v>44516</v>
      </c>
      <c r="AK774" s="68">
        <v>44516</v>
      </c>
      <c r="AM774" s="68">
        <v>44516</v>
      </c>
      <c r="AO774" s="68">
        <v>44516</v>
      </c>
      <c r="AQ774" s="68">
        <v>44516</v>
      </c>
      <c r="AS774" s="68">
        <v>44516</v>
      </c>
      <c r="AU774" s="68">
        <v>44516</v>
      </c>
      <c r="AW774" s="68">
        <v>44516</v>
      </c>
      <c r="AY774" s="68">
        <v>44516</v>
      </c>
      <c r="BA774" s="68">
        <v>44516</v>
      </c>
      <c r="BC774" s="68">
        <v>44516</v>
      </c>
      <c r="BE774" s="68">
        <v>44516</v>
      </c>
    </row>
    <row r="775" spans="1:57">
      <c r="A775" s="4" t="s">
        <v>21</v>
      </c>
      <c r="B775" s="3">
        <v>20</v>
      </c>
      <c r="E775" t="str">
        <f t="shared" si="12"/>
        <v/>
      </c>
      <c r="AI775" s="55">
        <v>44526</v>
      </c>
      <c r="AK775" s="55">
        <v>44526</v>
      </c>
      <c r="AM775" s="55">
        <v>44526</v>
      </c>
      <c r="AO775" s="55">
        <v>44526</v>
      </c>
      <c r="AQ775" s="55">
        <v>44526</v>
      </c>
      <c r="AS775" s="55">
        <v>44526</v>
      </c>
      <c r="AU775" s="55">
        <v>44526</v>
      </c>
      <c r="AW775" s="55">
        <v>44526</v>
      </c>
      <c r="AY775" s="55">
        <v>44526</v>
      </c>
      <c r="BA775" s="55">
        <v>44526</v>
      </c>
      <c r="BC775" s="55">
        <v>44526</v>
      </c>
      <c r="BE775" s="55">
        <v>44526</v>
      </c>
    </row>
    <row r="776" spans="1:57">
      <c r="A776" s="4" t="s">
        <v>22</v>
      </c>
      <c r="B776" s="3">
        <v>17</v>
      </c>
      <c r="E776" t="str">
        <f t="shared" si="12"/>
        <v/>
      </c>
      <c r="AI776" s="68">
        <v>44526</v>
      </c>
      <c r="AK776" s="68">
        <v>44526</v>
      </c>
      <c r="AM776" s="68">
        <v>44526</v>
      </c>
      <c r="AO776" s="68">
        <v>44526</v>
      </c>
      <c r="AQ776" s="68">
        <v>44526</v>
      </c>
      <c r="AS776" s="68">
        <v>44526</v>
      </c>
      <c r="AU776" s="68">
        <v>44526</v>
      </c>
      <c r="AW776" s="68">
        <v>44526</v>
      </c>
      <c r="AY776" s="68">
        <v>44526</v>
      </c>
      <c r="BA776" s="68">
        <v>44526</v>
      </c>
      <c r="BC776" s="68">
        <v>44526</v>
      </c>
      <c r="BE776" s="68">
        <v>44526</v>
      </c>
    </row>
    <row r="777" spans="1:57">
      <c r="A777" s="4" t="s">
        <v>23</v>
      </c>
      <c r="B777" s="3">
        <v>10</v>
      </c>
      <c r="E777" t="str">
        <f t="shared" si="12"/>
        <v/>
      </c>
      <c r="AI777" s="55">
        <v>44526</v>
      </c>
      <c r="AK777" s="55">
        <v>44526</v>
      </c>
      <c r="AM777" s="55">
        <v>44526</v>
      </c>
      <c r="AO777" s="55">
        <v>44526</v>
      </c>
      <c r="AQ777" s="55">
        <v>44526</v>
      </c>
      <c r="AS777" s="55">
        <v>44526</v>
      </c>
      <c r="AU777" s="55">
        <v>44526</v>
      </c>
      <c r="AW777" s="55">
        <v>44526</v>
      </c>
      <c r="AY777" s="55">
        <v>44526</v>
      </c>
      <c r="BA777" s="55">
        <v>44526</v>
      </c>
      <c r="BC777" s="55">
        <v>44526</v>
      </c>
      <c r="BE777" s="55">
        <v>44526</v>
      </c>
    </row>
    <row r="778" spans="1:57">
      <c r="A778" s="4" t="s">
        <v>42</v>
      </c>
      <c r="B778" s="3">
        <v>14</v>
      </c>
      <c r="E778" t="str">
        <f t="shared" si="12"/>
        <v/>
      </c>
      <c r="AI778" s="68">
        <v>44526</v>
      </c>
      <c r="AK778" s="68">
        <v>44526</v>
      </c>
      <c r="AM778" s="68">
        <v>44526</v>
      </c>
      <c r="AO778" s="68">
        <v>44526</v>
      </c>
      <c r="AQ778" s="68">
        <v>44526</v>
      </c>
      <c r="AS778" s="68">
        <v>44526</v>
      </c>
      <c r="AU778" s="68">
        <v>44526</v>
      </c>
      <c r="AW778" s="68">
        <v>44526</v>
      </c>
      <c r="AY778" s="68">
        <v>44526</v>
      </c>
      <c r="BA778" s="68">
        <v>44526</v>
      </c>
      <c r="BC778" s="68">
        <v>44526</v>
      </c>
      <c r="BE778" s="68">
        <v>44526</v>
      </c>
    </row>
    <row r="779" spans="1:57">
      <c r="A779" s="4" t="s">
        <v>24</v>
      </c>
      <c r="B779" s="3">
        <v>14</v>
      </c>
      <c r="E779" t="str">
        <f t="shared" si="12"/>
        <v/>
      </c>
      <c r="AI779" s="55">
        <v>44526</v>
      </c>
      <c r="AK779" s="55">
        <v>44526</v>
      </c>
      <c r="AM779" s="55">
        <v>44526</v>
      </c>
      <c r="AO779" s="55">
        <v>44526</v>
      </c>
      <c r="AQ779" s="55">
        <v>44526</v>
      </c>
      <c r="AS779" s="55">
        <v>44526</v>
      </c>
      <c r="AU779" s="55">
        <v>44526</v>
      </c>
      <c r="AW779" s="55">
        <v>44526</v>
      </c>
      <c r="AY779" s="55">
        <v>44526</v>
      </c>
      <c r="BA779" s="55">
        <v>44526</v>
      </c>
      <c r="BC779" s="55">
        <v>44526</v>
      </c>
      <c r="BE779" s="55">
        <v>44526</v>
      </c>
    </row>
    <row r="780" spans="1:57">
      <c r="A780" s="4" t="s">
        <v>25</v>
      </c>
      <c r="B780" s="3">
        <v>14</v>
      </c>
      <c r="E780" t="str">
        <f t="shared" si="12"/>
        <v/>
      </c>
      <c r="AI780" s="68">
        <v>44526</v>
      </c>
      <c r="AK780" s="68">
        <v>44526</v>
      </c>
      <c r="AM780" s="68">
        <v>44526</v>
      </c>
      <c r="AO780" s="68">
        <v>44526</v>
      </c>
      <c r="AQ780" s="68">
        <v>44526</v>
      </c>
      <c r="AS780" s="68">
        <v>44526</v>
      </c>
      <c r="AU780" s="68">
        <v>44526</v>
      </c>
      <c r="AW780" s="68">
        <v>44526</v>
      </c>
      <c r="AY780" s="68">
        <v>44526</v>
      </c>
      <c r="BA780" s="68">
        <v>44526</v>
      </c>
      <c r="BC780" s="68">
        <v>44526</v>
      </c>
      <c r="BE780" s="68">
        <v>44526</v>
      </c>
    </row>
    <row r="781" spans="1:57">
      <c r="A781" s="4" t="s">
        <v>44</v>
      </c>
      <c r="B781" s="3">
        <v>16</v>
      </c>
      <c r="E781" t="str">
        <f t="shared" si="12"/>
        <v/>
      </c>
      <c r="AI781" s="55">
        <v>44526</v>
      </c>
      <c r="AK781" s="55">
        <v>44526</v>
      </c>
      <c r="AM781" s="55">
        <v>44526</v>
      </c>
      <c r="AO781" s="55">
        <v>44526</v>
      </c>
      <c r="AQ781" s="55">
        <v>44526</v>
      </c>
      <c r="AS781" s="55">
        <v>44526</v>
      </c>
      <c r="AU781" s="55">
        <v>44526</v>
      </c>
      <c r="AW781" s="55">
        <v>44526</v>
      </c>
      <c r="AY781" s="55">
        <v>44526</v>
      </c>
      <c r="BA781" s="55">
        <v>44526</v>
      </c>
      <c r="BC781" s="55">
        <v>44526</v>
      </c>
      <c r="BE781" s="55">
        <v>44526</v>
      </c>
    </row>
    <row r="782" spans="1:57">
      <c r="A782" s="4" t="s">
        <v>27</v>
      </c>
      <c r="B782" s="3">
        <v>9</v>
      </c>
      <c r="E782" t="str">
        <f t="shared" si="12"/>
        <v/>
      </c>
      <c r="AI782" s="68">
        <v>44526</v>
      </c>
      <c r="AK782" s="68">
        <v>44526</v>
      </c>
      <c r="AM782" s="68">
        <v>44526</v>
      </c>
      <c r="AO782" s="68">
        <v>44526</v>
      </c>
      <c r="AQ782" s="68">
        <v>44526</v>
      </c>
      <c r="AS782" s="68">
        <v>44526</v>
      </c>
      <c r="AU782" s="68">
        <v>44526</v>
      </c>
      <c r="AW782" s="68">
        <v>44526</v>
      </c>
      <c r="AY782" s="68">
        <v>44526</v>
      </c>
      <c r="BA782" s="68">
        <v>44526</v>
      </c>
      <c r="BC782" s="68">
        <v>44526</v>
      </c>
      <c r="BE782" s="68">
        <v>44526</v>
      </c>
    </row>
    <row r="783" spans="1:57">
      <c r="A783" s="4" t="s">
        <v>41</v>
      </c>
      <c r="B783" s="3">
        <v>10</v>
      </c>
      <c r="E783" t="str">
        <f t="shared" si="12"/>
        <v/>
      </c>
      <c r="AI783" s="55">
        <v>44526</v>
      </c>
      <c r="AK783" s="55">
        <v>44526</v>
      </c>
      <c r="AM783" s="55">
        <v>44526</v>
      </c>
      <c r="AO783" s="55">
        <v>44526</v>
      </c>
      <c r="AQ783" s="55">
        <v>44526</v>
      </c>
      <c r="AS783" s="55">
        <v>44526</v>
      </c>
      <c r="AU783" s="55">
        <v>44526</v>
      </c>
      <c r="AW783" s="55">
        <v>44526</v>
      </c>
      <c r="AY783" s="55">
        <v>44526</v>
      </c>
      <c r="BA783" s="55">
        <v>44526</v>
      </c>
      <c r="BC783" s="55">
        <v>44526</v>
      </c>
      <c r="BE783" s="55">
        <v>44526</v>
      </c>
    </row>
    <row r="784" spans="1:57">
      <c r="A784" s="4" t="s">
        <v>32</v>
      </c>
      <c r="B784" s="3">
        <v>5</v>
      </c>
      <c r="E784" t="str">
        <f t="shared" si="12"/>
        <v/>
      </c>
      <c r="AI784" s="68">
        <v>44526</v>
      </c>
      <c r="AK784" s="68">
        <v>44526</v>
      </c>
      <c r="AM784" s="68">
        <v>44526</v>
      </c>
      <c r="AO784" s="68">
        <v>44526</v>
      </c>
      <c r="AQ784" s="68">
        <v>44526</v>
      </c>
      <c r="AS784" s="68">
        <v>44526</v>
      </c>
      <c r="AU784" s="68">
        <v>44526</v>
      </c>
      <c r="AW784" s="68">
        <v>44526</v>
      </c>
      <c r="AY784" s="68">
        <v>44526</v>
      </c>
      <c r="BA784" s="68">
        <v>44526</v>
      </c>
      <c r="BC784" s="68">
        <v>44526</v>
      </c>
      <c r="BE784" s="68">
        <v>44526</v>
      </c>
    </row>
    <row r="785" spans="1:57">
      <c r="A785" s="4" t="s">
        <v>16</v>
      </c>
      <c r="B785" s="3">
        <v>14</v>
      </c>
      <c r="E785">
        <f t="shared" si="12"/>
        <v>14</v>
      </c>
      <c r="AI785" s="55">
        <v>44528</v>
      </c>
      <c r="AK785" s="55">
        <v>44528</v>
      </c>
      <c r="AM785" s="55">
        <v>44528</v>
      </c>
      <c r="AO785" s="55">
        <v>44528</v>
      </c>
      <c r="AQ785" s="55">
        <v>44528</v>
      </c>
      <c r="AS785" s="55">
        <v>44528</v>
      </c>
      <c r="AU785" s="55">
        <v>44528</v>
      </c>
      <c r="AW785" s="55">
        <v>44528</v>
      </c>
      <c r="AY785" s="55">
        <v>44528</v>
      </c>
      <c r="BA785" s="55">
        <v>44528</v>
      </c>
      <c r="BC785" s="55">
        <v>44528</v>
      </c>
      <c r="BE785" s="55">
        <v>44528</v>
      </c>
    </row>
    <row r="786" spans="1:57">
      <c r="A786" s="4" t="s">
        <v>18</v>
      </c>
      <c r="B786" s="3">
        <v>6</v>
      </c>
      <c r="E786" t="str">
        <f t="shared" si="12"/>
        <v/>
      </c>
      <c r="AI786" s="68">
        <v>44528</v>
      </c>
      <c r="AK786" s="68">
        <v>44528</v>
      </c>
      <c r="AM786" s="68">
        <v>44528</v>
      </c>
      <c r="AO786" s="68">
        <v>44528</v>
      </c>
      <c r="AQ786" s="68">
        <v>44528</v>
      </c>
      <c r="AS786" s="68">
        <v>44528</v>
      </c>
      <c r="AU786" s="68">
        <v>44528</v>
      </c>
      <c r="AW786" s="68">
        <v>44528</v>
      </c>
      <c r="AY786" s="68">
        <v>44528</v>
      </c>
      <c r="BA786" s="68">
        <v>44528</v>
      </c>
      <c r="BC786" s="68">
        <v>44528</v>
      </c>
      <c r="BE786" s="68">
        <v>44528</v>
      </c>
    </row>
    <row r="787" spans="1:57">
      <c r="A787" s="4" t="s">
        <v>19</v>
      </c>
      <c r="B787" s="3">
        <v>9</v>
      </c>
      <c r="E787" t="str">
        <f t="shared" si="12"/>
        <v/>
      </c>
      <c r="AI787" s="55">
        <v>44528</v>
      </c>
      <c r="AK787" s="55">
        <v>44528</v>
      </c>
      <c r="AM787" s="55">
        <v>44528</v>
      </c>
      <c r="AO787" s="55">
        <v>44528</v>
      </c>
      <c r="AQ787" s="55">
        <v>44528</v>
      </c>
      <c r="AS787" s="55">
        <v>44528</v>
      </c>
      <c r="AU787" s="55">
        <v>44528</v>
      </c>
      <c r="AW787" s="55">
        <v>44528</v>
      </c>
      <c r="AY787" s="55">
        <v>44528</v>
      </c>
      <c r="BA787" s="55">
        <v>44528</v>
      </c>
      <c r="BC787" s="55">
        <v>44528</v>
      </c>
      <c r="BE787" s="55">
        <v>44528</v>
      </c>
    </row>
    <row r="788" spans="1:57">
      <c r="A788" s="4" t="s">
        <v>35</v>
      </c>
      <c r="B788" s="3">
        <v>10</v>
      </c>
      <c r="E788" t="str">
        <f t="shared" si="12"/>
        <v/>
      </c>
      <c r="AI788" s="68">
        <v>44528</v>
      </c>
      <c r="AK788" s="68">
        <v>44528</v>
      </c>
      <c r="AM788" s="68">
        <v>44528</v>
      </c>
      <c r="AO788" s="68">
        <v>44528</v>
      </c>
      <c r="AQ788" s="68">
        <v>44528</v>
      </c>
      <c r="AS788" s="68">
        <v>44528</v>
      </c>
      <c r="AU788" s="68">
        <v>44528</v>
      </c>
      <c r="AW788" s="68">
        <v>44528</v>
      </c>
      <c r="AY788" s="68">
        <v>44528</v>
      </c>
      <c r="BA788" s="68">
        <v>44528</v>
      </c>
      <c r="BC788" s="68">
        <v>44528</v>
      </c>
      <c r="BE788" s="68">
        <v>44528</v>
      </c>
    </row>
    <row r="789" spans="1:57">
      <c r="A789" s="4" t="s">
        <v>21</v>
      </c>
      <c r="B789" s="3">
        <v>7</v>
      </c>
      <c r="E789" t="str">
        <f t="shared" si="12"/>
        <v/>
      </c>
      <c r="AI789" s="55">
        <v>44528</v>
      </c>
      <c r="AK789" s="55">
        <v>44528</v>
      </c>
      <c r="AM789" s="55">
        <v>44528</v>
      </c>
      <c r="AO789" s="55">
        <v>44528</v>
      </c>
      <c r="AQ789" s="55">
        <v>44528</v>
      </c>
      <c r="AS789" s="55">
        <v>44528</v>
      </c>
      <c r="AU789" s="55">
        <v>44528</v>
      </c>
      <c r="AW789" s="55">
        <v>44528</v>
      </c>
      <c r="AY789" s="55">
        <v>44528</v>
      </c>
      <c r="BA789" s="55">
        <v>44528</v>
      </c>
      <c r="BC789" s="55">
        <v>44528</v>
      </c>
      <c r="BE789" s="55">
        <v>44528</v>
      </c>
    </row>
    <row r="790" spans="1:57">
      <c r="A790" s="4" t="s">
        <v>22</v>
      </c>
      <c r="B790" s="3">
        <v>7</v>
      </c>
      <c r="E790" t="str">
        <f t="shared" si="12"/>
        <v/>
      </c>
      <c r="AI790" s="68">
        <v>44528</v>
      </c>
      <c r="AK790" s="68">
        <v>44528</v>
      </c>
      <c r="AM790" s="68">
        <v>44528</v>
      </c>
      <c r="AO790" s="68">
        <v>44528</v>
      </c>
      <c r="AQ790" s="68">
        <v>44528</v>
      </c>
      <c r="AS790" s="68">
        <v>44528</v>
      </c>
      <c r="AU790" s="68">
        <v>44528</v>
      </c>
      <c r="AW790" s="68">
        <v>44528</v>
      </c>
      <c r="AY790" s="68">
        <v>44528</v>
      </c>
      <c r="BA790" s="68">
        <v>44528</v>
      </c>
      <c r="BC790" s="68">
        <v>44528</v>
      </c>
      <c r="BE790" s="68">
        <v>44528</v>
      </c>
    </row>
    <row r="791" spans="1:57">
      <c r="A791" s="4" t="s">
        <v>23</v>
      </c>
      <c r="B791" s="3">
        <v>13</v>
      </c>
      <c r="E791" t="str">
        <f t="shared" si="12"/>
        <v/>
      </c>
      <c r="AI791" s="55">
        <v>44528</v>
      </c>
      <c r="AK791" s="55">
        <v>44528</v>
      </c>
      <c r="AM791" s="55">
        <v>44528</v>
      </c>
      <c r="AO791" s="55">
        <v>44528</v>
      </c>
      <c r="AQ791" s="55">
        <v>44528</v>
      </c>
      <c r="AS791" s="55">
        <v>44528</v>
      </c>
      <c r="AU791" s="55">
        <v>44528</v>
      </c>
      <c r="AW791" s="55">
        <v>44528</v>
      </c>
      <c r="AY791" s="55">
        <v>44528</v>
      </c>
      <c r="BA791" s="55">
        <v>44528</v>
      </c>
      <c r="BC791" s="55">
        <v>44528</v>
      </c>
      <c r="BE791" s="55">
        <v>44528</v>
      </c>
    </row>
    <row r="792" spans="1:57">
      <c r="A792" s="4" t="s">
        <v>24</v>
      </c>
      <c r="B792" s="3">
        <v>7</v>
      </c>
      <c r="E792" t="str">
        <f t="shared" si="12"/>
        <v/>
      </c>
      <c r="AI792" s="68">
        <v>44528</v>
      </c>
      <c r="AK792" s="68">
        <v>44528</v>
      </c>
      <c r="AM792" s="68">
        <v>44528</v>
      </c>
      <c r="AO792" s="68">
        <v>44528</v>
      </c>
      <c r="AQ792" s="68">
        <v>44528</v>
      </c>
      <c r="AS792" s="68">
        <v>44528</v>
      </c>
      <c r="AU792" s="68">
        <v>44528</v>
      </c>
      <c r="AW792" s="68">
        <v>44528</v>
      </c>
      <c r="AY792" s="68">
        <v>44528</v>
      </c>
      <c r="BA792" s="68">
        <v>44528</v>
      </c>
      <c r="BC792" s="68">
        <v>44528</v>
      </c>
      <c r="BE792" s="68">
        <v>44528</v>
      </c>
    </row>
    <row r="793" spans="1:57">
      <c r="A793" s="4" t="s">
        <v>25</v>
      </c>
      <c r="B793" s="3">
        <v>3</v>
      </c>
      <c r="E793" t="str">
        <f t="shared" si="12"/>
        <v/>
      </c>
      <c r="AI793" s="55">
        <v>44528</v>
      </c>
      <c r="AK793" s="55">
        <v>44528</v>
      </c>
      <c r="AM793" s="55">
        <v>44528</v>
      </c>
      <c r="AO793" s="55">
        <v>44528</v>
      </c>
      <c r="AQ793" s="55">
        <v>44528</v>
      </c>
      <c r="AS793" s="55">
        <v>44528</v>
      </c>
      <c r="AU793" s="55">
        <v>44528</v>
      </c>
      <c r="AW793" s="55">
        <v>44528</v>
      </c>
      <c r="AY793" s="55">
        <v>44528</v>
      </c>
      <c r="BA793" s="55">
        <v>44528</v>
      </c>
      <c r="BC793" s="55">
        <v>44528</v>
      </c>
      <c r="BE793" s="55">
        <v>44528</v>
      </c>
    </row>
    <row r="794" spans="1:57">
      <c r="A794" s="4" t="s">
        <v>26</v>
      </c>
      <c r="B794" s="3">
        <v>6</v>
      </c>
      <c r="E794" t="str">
        <f t="shared" si="12"/>
        <v/>
      </c>
      <c r="AI794" s="68">
        <v>44528</v>
      </c>
      <c r="AK794" s="68">
        <v>44528</v>
      </c>
      <c r="AM794" s="68">
        <v>44528</v>
      </c>
      <c r="AO794" s="68">
        <v>44528</v>
      </c>
      <c r="AQ794" s="68">
        <v>44528</v>
      </c>
      <c r="AS794" s="68">
        <v>44528</v>
      </c>
      <c r="AU794" s="68">
        <v>44528</v>
      </c>
      <c r="AW794" s="68">
        <v>44528</v>
      </c>
      <c r="AY794" s="68">
        <v>44528</v>
      </c>
      <c r="BA794" s="68">
        <v>44528</v>
      </c>
      <c r="BC794" s="68">
        <v>44528</v>
      </c>
      <c r="BE794" s="68">
        <v>44528</v>
      </c>
    </row>
    <row r="795" spans="1:57">
      <c r="A795" s="4" t="s">
        <v>37</v>
      </c>
      <c r="B795" s="3">
        <v>7</v>
      </c>
      <c r="E795" t="str">
        <f t="shared" si="12"/>
        <v/>
      </c>
      <c r="AI795" s="55">
        <v>44528</v>
      </c>
      <c r="AK795" s="55">
        <v>44528</v>
      </c>
      <c r="AM795" s="55">
        <v>44528</v>
      </c>
      <c r="AO795" s="55">
        <v>44528</v>
      </c>
      <c r="AQ795" s="55">
        <v>44528</v>
      </c>
      <c r="AS795" s="55">
        <v>44528</v>
      </c>
      <c r="AU795" s="55">
        <v>44528</v>
      </c>
      <c r="AW795" s="55">
        <v>44528</v>
      </c>
      <c r="AY795" s="55">
        <v>44528</v>
      </c>
      <c r="BA795" s="55">
        <v>44528</v>
      </c>
      <c r="BC795" s="55">
        <v>44528</v>
      </c>
      <c r="BE795" s="55">
        <v>44528</v>
      </c>
    </row>
    <row r="796" spans="1:57">
      <c r="A796" s="4" t="s">
        <v>27</v>
      </c>
      <c r="B796" s="3">
        <v>6</v>
      </c>
      <c r="E796" t="str">
        <f t="shared" si="12"/>
        <v/>
      </c>
      <c r="AI796" s="68">
        <v>44528</v>
      </c>
      <c r="AK796" s="68">
        <v>44528</v>
      </c>
      <c r="AM796" s="68">
        <v>44528</v>
      </c>
      <c r="AO796" s="68">
        <v>44528</v>
      </c>
      <c r="AQ796" s="68">
        <v>44528</v>
      </c>
      <c r="AS796" s="68">
        <v>44528</v>
      </c>
      <c r="AU796" s="68">
        <v>44528</v>
      </c>
      <c r="AW796" s="68">
        <v>44528</v>
      </c>
      <c r="AY796" s="68">
        <v>44528</v>
      </c>
      <c r="BA796" s="68">
        <v>44528</v>
      </c>
      <c r="BC796" s="68">
        <v>44528</v>
      </c>
      <c r="BE796" s="68">
        <v>44528</v>
      </c>
    </row>
    <row r="797" spans="1:57">
      <c r="A797" s="4" t="s">
        <v>18</v>
      </c>
      <c r="B797" s="3">
        <v>2</v>
      </c>
      <c r="E797" t="str">
        <f t="shared" si="12"/>
        <v/>
      </c>
      <c r="AI797" s="55">
        <v>44528</v>
      </c>
      <c r="AK797" s="55">
        <v>44528</v>
      </c>
      <c r="AM797" s="55">
        <v>44528</v>
      </c>
      <c r="AO797" s="55">
        <v>44528</v>
      </c>
      <c r="AQ797" s="55">
        <v>44528</v>
      </c>
      <c r="AS797" s="55">
        <v>44528</v>
      </c>
      <c r="AU797" s="55">
        <v>44528</v>
      </c>
      <c r="AW797" s="55">
        <v>44528</v>
      </c>
      <c r="AY797" s="55">
        <v>44528</v>
      </c>
      <c r="BA797" s="55">
        <v>44528</v>
      </c>
      <c r="BC797" s="55">
        <v>44528</v>
      </c>
      <c r="BE797" s="55">
        <v>44528</v>
      </c>
    </row>
    <row r="798" spans="1:57">
      <c r="A798" s="4" t="s">
        <v>19</v>
      </c>
      <c r="B798" s="3">
        <v>2</v>
      </c>
      <c r="E798" t="str">
        <f t="shared" si="12"/>
        <v/>
      </c>
      <c r="AI798" s="68">
        <v>44529</v>
      </c>
      <c r="AK798" s="68">
        <v>44529</v>
      </c>
      <c r="AM798" s="68">
        <v>44529</v>
      </c>
      <c r="AO798" s="68">
        <v>44529</v>
      </c>
      <c r="AQ798" s="68">
        <v>44529</v>
      </c>
      <c r="AS798" s="68">
        <v>44529</v>
      </c>
      <c r="AU798" s="68">
        <v>44529</v>
      </c>
      <c r="AW798" s="68">
        <v>44529</v>
      </c>
      <c r="AY798" s="68">
        <v>44529</v>
      </c>
      <c r="BA798" s="68">
        <v>44529</v>
      </c>
      <c r="BC798" s="68">
        <v>44529</v>
      </c>
      <c r="BE798" s="68">
        <v>44529</v>
      </c>
    </row>
    <row r="799" spans="1:57">
      <c r="A799" s="4" t="s">
        <v>20</v>
      </c>
      <c r="B799" s="3">
        <v>3</v>
      </c>
      <c r="E799" t="str">
        <f t="shared" si="12"/>
        <v/>
      </c>
      <c r="AI799" s="55">
        <v>44529</v>
      </c>
      <c r="AK799" s="55">
        <v>44529</v>
      </c>
      <c r="AM799" s="55">
        <v>44529</v>
      </c>
      <c r="AO799" s="55">
        <v>44529</v>
      </c>
      <c r="AQ799" s="55">
        <v>44529</v>
      </c>
      <c r="AS799" s="55">
        <v>44529</v>
      </c>
      <c r="AU799" s="55">
        <v>44529</v>
      </c>
      <c r="AW799" s="55">
        <v>44529</v>
      </c>
      <c r="AY799" s="55">
        <v>44529</v>
      </c>
      <c r="BA799" s="55">
        <v>44529</v>
      </c>
      <c r="BC799" s="55">
        <v>44529</v>
      </c>
      <c r="BE799" s="55">
        <v>44529</v>
      </c>
    </row>
    <row r="800" spans="1:57">
      <c r="A800" s="4" t="s">
        <v>33</v>
      </c>
      <c r="B800" s="3">
        <v>5</v>
      </c>
      <c r="E800" t="str">
        <f t="shared" si="12"/>
        <v/>
      </c>
      <c r="AI800" s="68">
        <v>44529</v>
      </c>
      <c r="AK800" s="68">
        <v>44529</v>
      </c>
      <c r="AM800" s="68">
        <v>44529</v>
      </c>
      <c r="AO800" s="68">
        <v>44529</v>
      </c>
      <c r="AQ800" s="68">
        <v>44529</v>
      </c>
      <c r="AS800" s="68">
        <v>44529</v>
      </c>
      <c r="AU800" s="68">
        <v>44529</v>
      </c>
      <c r="AW800" s="68">
        <v>44529</v>
      </c>
      <c r="AY800" s="68">
        <v>44529</v>
      </c>
      <c r="BA800" s="68">
        <v>44529</v>
      </c>
      <c r="BC800" s="68">
        <v>44529</v>
      </c>
      <c r="BE800" s="68">
        <v>44529</v>
      </c>
    </row>
    <row r="801" spans="1:57">
      <c r="A801" s="4" t="s">
        <v>21</v>
      </c>
      <c r="B801" s="3">
        <v>3</v>
      </c>
      <c r="E801" t="str">
        <f t="shared" si="12"/>
        <v/>
      </c>
      <c r="AI801" s="55">
        <v>44529</v>
      </c>
      <c r="AK801" s="55">
        <v>44529</v>
      </c>
      <c r="AM801" s="55">
        <v>44529</v>
      </c>
      <c r="AO801" s="55">
        <v>44529</v>
      </c>
      <c r="AQ801" s="55">
        <v>44529</v>
      </c>
      <c r="AS801" s="55">
        <v>44529</v>
      </c>
      <c r="AU801" s="55">
        <v>44529</v>
      </c>
      <c r="AW801" s="55">
        <v>44529</v>
      </c>
      <c r="AY801" s="55">
        <v>44529</v>
      </c>
      <c r="BA801" s="55">
        <v>44529</v>
      </c>
      <c r="BC801" s="55">
        <v>44529</v>
      </c>
      <c r="BE801" s="55">
        <v>44529</v>
      </c>
    </row>
    <row r="802" spans="1:57">
      <c r="A802" s="4" t="s">
        <v>22</v>
      </c>
      <c r="B802" s="3">
        <v>3</v>
      </c>
      <c r="E802" t="str">
        <f t="shared" si="12"/>
        <v/>
      </c>
      <c r="AI802" s="68">
        <v>44529</v>
      </c>
      <c r="AK802" s="68">
        <v>44529</v>
      </c>
      <c r="AM802" s="68">
        <v>44529</v>
      </c>
      <c r="AO802" s="68">
        <v>44529</v>
      </c>
      <c r="AQ802" s="68">
        <v>44529</v>
      </c>
      <c r="AS802" s="68">
        <v>44529</v>
      </c>
      <c r="AU802" s="68">
        <v>44529</v>
      </c>
      <c r="AW802" s="68">
        <v>44529</v>
      </c>
      <c r="AY802" s="68">
        <v>44529</v>
      </c>
      <c r="BA802" s="68">
        <v>44529</v>
      </c>
      <c r="BC802" s="68">
        <v>44529</v>
      </c>
      <c r="BE802" s="68">
        <v>44529</v>
      </c>
    </row>
    <row r="803" spans="1:57">
      <c r="A803" s="4" t="s">
        <v>36</v>
      </c>
      <c r="B803" s="3">
        <v>2</v>
      </c>
      <c r="E803" t="str">
        <f t="shared" si="12"/>
        <v/>
      </c>
      <c r="AI803" s="55">
        <v>44529</v>
      </c>
      <c r="AK803" s="55">
        <v>44529</v>
      </c>
      <c r="AM803" s="55">
        <v>44529</v>
      </c>
      <c r="AO803" s="55">
        <v>44529</v>
      </c>
      <c r="AQ803" s="55">
        <v>44529</v>
      </c>
      <c r="AS803" s="55">
        <v>44529</v>
      </c>
      <c r="AU803" s="55">
        <v>44529</v>
      </c>
      <c r="AW803" s="55">
        <v>44529</v>
      </c>
      <c r="AY803" s="55">
        <v>44529</v>
      </c>
      <c r="BA803" s="55">
        <v>44529</v>
      </c>
      <c r="BC803" s="55">
        <v>44529</v>
      </c>
      <c r="BE803" s="55">
        <v>44529</v>
      </c>
    </row>
    <row r="804" spans="1:57">
      <c r="A804" s="4" t="s">
        <v>42</v>
      </c>
      <c r="B804" s="3">
        <v>1</v>
      </c>
      <c r="E804" t="str">
        <f t="shared" si="12"/>
        <v/>
      </c>
      <c r="AI804" s="68">
        <v>44529</v>
      </c>
      <c r="AK804" s="68">
        <v>44529</v>
      </c>
      <c r="AM804" s="68">
        <v>44529</v>
      </c>
      <c r="AO804" s="68">
        <v>44529</v>
      </c>
      <c r="AQ804" s="68">
        <v>44529</v>
      </c>
      <c r="AS804" s="68">
        <v>44529</v>
      </c>
      <c r="AU804" s="68">
        <v>44529</v>
      </c>
      <c r="AW804" s="68">
        <v>44529</v>
      </c>
      <c r="AY804" s="68">
        <v>44529</v>
      </c>
      <c r="BA804" s="68">
        <v>44529</v>
      </c>
      <c r="BC804" s="68">
        <v>44529</v>
      </c>
      <c r="BE804" s="68">
        <v>44529</v>
      </c>
    </row>
    <row r="805" spans="1:57">
      <c r="A805" s="4" t="s">
        <v>24</v>
      </c>
      <c r="B805" s="3">
        <v>1</v>
      </c>
      <c r="E805" t="str">
        <f t="shared" si="12"/>
        <v/>
      </c>
      <c r="AI805" s="55">
        <v>44529</v>
      </c>
      <c r="AK805" s="55">
        <v>44529</v>
      </c>
      <c r="AM805" s="55">
        <v>44529</v>
      </c>
      <c r="AO805" s="55">
        <v>44529</v>
      </c>
      <c r="AQ805" s="55">
        <v>44529</v>
      </c>
      <c r="AS805" s="55">
        <v>44529</v>
      </c>
      <c r="AU805" s="55">
        <v>44529</v>
      </c>
      <c r="AW805" s="55">
        <v>44529</v>
      </c>
      <c r="AY805" s="55">
        <v>44529</v>
      </c>
      <c r="BA805" s="55">
        <v>44529</v>
      </c>
      <c r="BC805" s="55">
        <v>44529</v>
      </c>
      <c r="BE805" s="55">
        <v>44529</v>
      </c>
    </row>
    <row r="806" spans="1:57">
      <c r="A806" s="4" t="s">
        <v>37</v>
      </c>
      <c r="B806" s="3">
        <v>1</v>
      </c>
      <c r="E806" t="str">
        <f t="shared" si="12"/>
        <v/>
      </c>
      <c r="AI806" s="68">
        <v>44529</v>
      </c>
      <c r="AK806" s="68">
        <v>44529</v>
      </c>
      <c r="AM806" s="68">
        <v>44529</v>
      </c>
      <c r="AO806" s="68">
        <v>44529</v>
      </c>
      <c r="AQ806" s="68">
        <v>44529</v>
      </c>
      <c r="AS806" s="68">
        <v>44529</v>
      </c>
      <c r="AU806" s="68">
        <v>44529</v>
      </c>
      <c r="AW806" s="68">
        <v>44529</v>
      </c>
      <c r="AY806" s="68">
        <v>44529</v>
      </c>
      <c r="BA806" s="68">
        <v>44529</v>
      </c>
      <c r="BC806" s="68">
        <v>44529</v>
      </c>
      <c r="BE806" s="68">
        <v>44529</v>
      </c>
    </row>
    <row r="807" spans="1:57">
      <c r="A807" s="4" t="s">
        <v>27</v>
      </c>
      <c r="B807" s="3">
        <v>2</v>
      </c>
      <c r="E807" t="str">
        <f t="shared" si="12"/>
        <v/>
      </c>
      <c r="AI807" s="55">
        <v>44529</v>
      </c>
      <c r="AK807" s="55">
        <v>44529</v>
      </c>
      <c r="AM807" s="55">
        <v>44529</v>
      </c>
      <c r="AO807" s="55">
        <v>44529</v>
      </c>
      <c r="AQ807" s="55">
        <v>44529</v>
      </c>
      <c r="AS807" s="55">
        <v>44529</v>
      </c>
      <c r="AU807" s="55">
        <v>44529</v>
      </c>
      <c r="AW807" s="55">
        <v>44529</v>
      </c>
      <c r="AY807" s="55">
        <v>44529</v>
      </c>
      <c r="BA807" s="55">
        <v>44529</v>
      </c>
      <c r="BC807" s="55">
        <v>44529</v>
      </c>
      <c r="BE807" s="55">
        <v>44529</v>
      </c>
    </row>
    <row r="808" spans="1:57">
      <c r="A808" s="4" t="s">
        <v>41</v>
      </c>
      <c r="B808" s="3">
        <v>21</v>
      </c>
      <c r="E808" t="str">
        <f t="shared" si="12"/>
        <v/>
      </c>
      <c r="AI808" s="68">
        <v>44529</v>
      </c>
      <c r="AK808" s="68">
        <v>44529</v>
      </c>
      <c r="AM808" s="68">
        <v>44529</v>
      </c>
      <c r="AO808" s="68">
        <v>44529</v>
      </c>
      <c r="AQ808" s="68">
        <v>44529</v>
      </c>
      <c r="AS808" s="68">
        <v>44529</v>
      </c>
      <c r="AU808" s="68">
        <v>44529</v>
      </c>
      <c r="AW808" s="68">
        <v>44529</v>
      </c>
      <c r="AY808" s="68">
        <v>44529</v>
      </c>
      <c r="BA808" s="68">
        <v>44529</v>
      </c>
      <c r="BC808" s="68">
        <v>44529</v>
      </c>
      <c r="BE808" s="68">
        <v>44529</v>
      </c>
    </row>
    <row r="809" spans="1:57">
      <c r="A809" s="4" t="s">
        <v>32</v>
      </c>
      <c r="B809" s="3">
        <v>9</v>
      </c>
      <c r="E809" t="str">
        <f t="shared" si="12"/>
        <v/>
      </c>
      <c r="AI809" s="55">
        <v>44529</v>
      </c>
      <c r="AK809" s="55">
        <v>44529</v>
      </c>
      <c r="AM809" s="55">
        <v>44529</v>
      </c>
      <c r="AO809" s="55">
        <v>44529</v>
      </c>
      <c r="AQ809" s="55">
        <v>44529</v>
      </c>
      <c r="AS809" s="55">
        <v>44529</v>
      </c>
      <c r="AU809" s="55">
        <v>44529</v>
      </c>
      <c r="AW809" s="55">
        <v>44529</v>
      </c>
      <c r="AY809" s="55">
        <v>44529</v>
      </c>
      <c r="BA809" s="55">
        <v>44529</v>
      </c>
      <c r="BC809" s="55">
        <v>44529</v>
      </c>
      <c r="BE809" s="55">
        <v>44529</v>
      </c>
    </row>
    <row r="810" spans="1:57">
      <c r="A810" s="4" t="s">
        <v>16</v>
      </c>
      <c r="B810" s="3">
        <v>4</v>
      </c>
      <c r="E810">
        <f t="shared" si="12"/>
        <v>4</v>
      </c>
      <c r="AI810" s="68">
        <v>44529</v>
      </c>
      <c r="AK810" s="68">
        <v>44529</v>
      </c>
      <c r="AM810" s="68">
        <v>44529</v>
      </c>
      <c r="AO810" s="68">
        <v>44529</v>
      </c>
      <c r="AQ810" s="68">
        <v>44529</v>
      </c>
      <c r="AS810" s="68">
        <v>44529</v>
      </c>
      <c r="AU810" s="68">
        <v>44529</v>
      </c>
      <c r="AW810" s="68">
        <v>44529</v>
      </c>
      <c r="AY810" s="68">
        <v>44529</v>
      </c>
      <c r="BA810" s="68">
        <v>44529</v>
      </c>
      <c r="BC810" s="68">
        <v>44529</v>
      </c>
      <c r="BE810" s="68">
        <v>44529</v>
      </c>
    </row>
    <row r="811" spans="1:57">
      <c r="A811" s="4" t="s">
        <v>20</v>
      </c>
      <c r="B811" s="3">
        <v>20</v>
      </c>
      <c r="E811" t="str">
        <f t="shared" si="12"/>
        <v/>
      </c>
      <c r="AI811" s="55">
        <v>44529</v>
      </c>
      <c r="AK811" s="55">
        <v>44529</v>
      </c>
      <c r="AM811" s="55">
        <v>44529</v>
      </c>
      <c r="AO811" s="55">
        <v>44529</v>
      </c>
      <c r="AQ811" s="55">
        <v>44529</v>
      </c>
      <c r="AS811" s="55">
        <v>44529</v>
      </c>
      <c r="AU811" s="55">
        <v>44529</v>
      </c>
      <c r="AW811" s="55">
        <v>44529</v>
      </c>
      <c r="AY811" s="55">
        <v>44529</v>
      </c>
      <c r="BA811" s="55">
        <v>44529</v>
      </c>
      <c r="BC811" s="55">
        <v>44529</v>
      </c>
      <c r="BE811" s="55">
        <v>44529</v>
      </c>
    </row>
    <row r="812" spans="1:57">
      <c r="A812" s="4" t="s">
        <v>33</v>
      </c>
      <c r="B812" s="3">
        <v>16</v>
      </c>
      <c r="E812" t="str">
        <f t="shared" si="12"/>
        <v/>
      </c>
      <c r="AI812" s="68">
        <v>44545</v>
      </c>
      <c r="AK812" s="68">
        <v>44545</v>
      </c>
      <c r="AM812" s="68">
        <v>44545</v>
      </c>
      <c r="AO812" s="68">
        <v>44545</v>
      </c>
      <c r="AQ812" s="68">
        <v>44545</v>
      </c>
      <c r="AS812" s="68">
        <v>44545</v>
      </c>
      <c r="AU812" s="68">
        <v>44545</v>
      </c>
      <c r="AW812" s="68">
        <v>44545</v>
      </c>
      <c r="AY812" s="68">
        <v>44545</v>
      </c>
      <c r="BA812" s="68">
        <v>44545</v>
      </c>
      <c r="BC812" s="68">
        <v>44545</v>
      </c>
      <c r="BE812" s="68">
        <v>44545</v>
      </c>
    </row>
    <row r="813" spans="1:57">
      <c r="A813" s="4" t="s">
        <v>21</v>
      </c>
      <c r="B813" s="3">
        <v>12</v>
      </c>
      <c r="E813" t="str">
        <f t="shared" si="12"/>
        <v/>
      </c>
      <c r="AI813" s="55">
        <v>44545</v>
      </c>
      <c r="AK813" s="55">
        <v>44545</v>
      </c>
      <c r="AM813" s="55">
        <v>44545</v>
      </c>
      <c r="AO813" s="55">
        <v>44545</v>
      </c>
      <c r="AQ813" s="55">
        <v>44545</v>
      </c>
      <c r="AS813" s="55">
        <v>44545</v>
      </c>
      <c r="AU813" s="55">
        <v>44545</v>
      </c>
      <c r="AW813" s="55">
        <v>44545</v>
      </c>
      <c r="AY813" s="55">
        <v>44545</v>
      </c>
      <c r="BA813" s="55">
        <v>44545</v>
      </c>
      <c r="BC813" s="55">
        <v>44545</v>
      </c>
      <c r="BE813" s="55">
        <v>44545</v>
      </c>
    </row>
    <row r="814" spans="1:57">
      <c r="A814" s="4" t="s">
        <v>23</v>
      </c>
      <c r="B814" s="3">
        <v>9</v>
      </c>
      <c r="E814" t="str">
        <f t="shared" si="12"/>
        <v/>
      </c>
      <c r="AI814" s="68">
        <v>44545</v>
      </c>
      <c r="AK814" s="68">
        <v>44545</v>
      </c>
      <c r="AM814" s="68">
        <v>44545</v>
      </c>
      <c r="AO814" s="68">
        <v>44545</v>
      </c>
      <c r="AQ814" s="68">
        <v>44545</v>
      </c>
      <c r="AS814" s="68">
        <v>44545</v>
      </c>
      <c r="AU814" s="68">
        <v>44545</v>
      </c>
      <c r="AW814" s="68">
        <v>44545</v>
      </c>
      <c r="AY814" s="68">
        <v>44545</v>
      </c>
      <c r="BA814" s="68">
        <v>44545</v>
      </c>
      <c r="BC814" s="68">
        <v>44545</v>
      </c>
      <c r="BE814" s="68">
        <v>44545</v>
      </c>
    </row>
    <row r="815" spans="1:57">
      <c r="A815" s="4" t="s">
        <v>36</v>
      </c>
      <c r="B815" s="3">
        <v>13</v>
      </c>
      <c r="E815" t="str">
        <f t="shared" si="12"/>
        <v/>
      </c>
      <c r="AI815" s="55">
        <v>44545</v>
      </c>
      <c r="AK815" s="55">
        <v>44545</v>
      </c>
      <c r="AM815" s="55">
        <v>44545</v>
      </c>
      <c r="AO815" s="55">
        <v>44545</v>
      </c>
      <c r="AQ815" s="55">
        <v>44545</v>
      </c>
      <c r="AS815" s="55">
        <v>44545</v>
      </c>
      <c r="AU815" s="55">
        <v>44545</v>
      </c>
      <c r="AW815" s="55">
        <v>44545</v>
      </c>
      <c r="AY815" s="55">
        <v>44545</v>
      </c>
      <c r="BA815" s="55">
        <v>44545</v>
      </c>
      <c r="BC815" s="55">
        <v>44545</v>
      </c>
      <c r="BE815" s="55">
        <v>44545</v>
      </c>
    </row>
    <row r="816" spans="1:57">
      <c r="A816" s="4" t="s">
        <v>24</v>
      </c>
      <c r="B816" s="3">
        <v>16</v>
      </c>
      <c r="E816" t="str">
        <f t="shared" si="12"/>
        <v/>
      </c>
      <c r="AI816" s="68">
        <v>44545</v>
      </c>
      <c r="AK816" s="68">
        <v>44545</v>
      </c>
      <c r="AM816" s="68">
        <v>44545</v>
      </c>
      <c r="AO816" s="68">
        <v>44545</v>
      </c>
      <c r="AQ816" s="68">
        <v>44545</v>
      </c>
      <c r="AS816" s="68">
        <v>44545</v>
      </c>
      <c r="AU816" s="68">
        <v>44545</v>
      </c>
      <c r="AW816" s="68">
        <v>44545</v>
      </c>
      <c r="AY816" s="68">
        <v>44545</v>
      </c>
      <c r="BA816" s="68">
        <v>44545</v>
      </c>
      <c r="BC816" s="68">
        <v>44545</v>
      </c>
      <c r="BE816" s="68">
        <v>44545</v>
      </c>
    </row>
    <row r="817" spans="1:57">
      <c r="A817" s="4" t="s">
        <v>25</v>
      </c>
      <c r="B817" s="3">
        <v>13</v>
      </c>
      <c r="E817" t="str">
        <f t="shared" si="12"/>
        <v/>
      </c>
      <c r="AI817" s="55">
        <v>44545</v>
      </c>
      <c r="AK817" s="55">
        <v>44545</v>
      </c>
      <c r="AM817" s="55">
        <v>44545</v>
      </c>
      <c r="AO817" s="55">
        <v>44545</v>
      </c>
      <c r="AQ817" s="55">
        <v>44545</v>
      </c>
      <c r="AS817" s="55">
        <v>44545</v>
      </c>
      <c r="AU817" s="55">
        <v>44545</v>
      </c>
      <c r="AW817" s="55">
        <v>44545</v>
      </c>
      <c r="AY817" s="55">
        <v>44545</v>
      </c>
      <c r="BA817" s="55">
        <v>44545</v>
      </c>
      <c r="BC817" s="55">
        <v>44545</v>
      </c>
      <c r="BE817" s="55">
        <v>44545</v>
      </c>
    </row>
    <row r="818" spans="1:57">
      <c r="A818" s="4" t="s">
        <v>43</v>
      </c>
      <c r="B818" s="3">
        <v>7</v>
      </c>
      <c r="E818" t="str">
        <f t="shared" si="12"/>
        <v/>
      </c>
      <c r="AI818" s="68">
        <v>44545</v>
      </c>
      <c r="AK818" s="68">
        <v>44545</v>
      </c>
      <c r="AM818" s="68">
        <v>44545</v>
      </c>
      <c r="AO818" s="68">
        <v>44545</v>
      </c>
      <c r="AQ818" s="68">
        <v>44545</v>
      </c>
      <c r="AS818" s="68">
        <v>44545</v>
      </c>
      <c r="AU818" s="68">
        <v>44545</v>
      </c>
      <c r="AW818" s="68">
        <v>44545</v>
      </c>
      <c r="AY818" s="68">
        <v>44545</v>
      </c>
      <c r="BA818" s="68">
        <v>44545</v>
      </c>
      <c r="BC818" s="68">
        <v>44545</v>
      </c>
      <c r="BE818" s="68">
        <v>44545</v>
      </c>
    </row>
    <row r="819" spans="1:57">
      <c r="A819" s="4" t="s">
        <v>26</v>
      </c>
      <c r="B819" s="3">
        <v>12</v>
      </c>
      <c r="E819" t="str">
        <f t="shared" si="12"/>
        <v/>
      </c>
      <c r="AI819" s="55">
        <v>44545</v>
      </c>
      <c r="AK819" s="55">
        <v>44545</v>
      </c>
      <c r="AM819" s="55">
        <v>44545</v>
      </c>
      <c r="AO819" s="55">
        <v>44545</v>
      </c>
      <c r="AQ819" s="55">
        <v>44545</v>
      </c>
      <c r="AS819" s="55">
        <v>44545</v>
      </c>
      <c r="AU819" s="55">
        <v>44545</v>
      </c>
      <c r="AW819" s="55">
        <v>44545</v>
      </c>
      <c r="AY819" s="55">
        <v>44545</v>
      </c>
      <c r="BA819" s="55">
        <v>44545</v>
      </c>
      <c r="BC819" s="55">
        <v>44545</v>
      </c>
      <c r="BE819" s="55">
        <v>44545</v>
      </c>
    </row>
    <row r="820" spans="1:57">
      <c r="A820" s="4" t="s">
        <v>37</v>
      </c>
      <c r="B820" s="3">
        <v>10</v>
      </c>
      <c r="E820" t="str">
        <f t="shared" si="12"/>
        <v/>
      </c>
      <c r="AI820" s="68">
        <v>44545</v>
      </c>
      <c r="AK820" s="68">
        <v>44545</v>
      </c>
      <c r="AM820" s="68">
        <v>44545</v>
      </c>
      <c r="AO820" s="68">
        <v>44545</v>
      </c>
      <c r="AQ820" s="68">
        <v>44545</v>
      </c>
      <c r="AS820" s="68">
        <v>44545</v>
      </c>
      <c r="AU820" s="68">
        <v>44545</v>
      </c>
      <c r="AW820" s="68">
        <v>44545</v>
      </c>
      <c r="AY820" s="68">
        <v>44545</v>
      </c>
      <c r="BA820" s="68">
        <v>44545</v>
      </c>
      <c r="BC820" s="68">
        <v>44545</v>
      </c>
      <c r="BE820" s="68">
        <v>44545</v>
      </c>
    </row>
    <row r="821" spans="1:57">
      <c r="A821" s="4" t="s">
        <v>27</v>
      </c>
      <c r="B821" s="3">
        <v>9</v>
      </c>
      <c r="E821" t="str">
        <f t="shared" si="12"/>
        <v/>
      </c>
      <c r="AI821" s="55">
        <v>44545</v>
      </c>
      <c r="AK821" s="55">
        <v>44545</v>
      </c>
      <c r="AM821" s="55">
        <v>44545</v>
      </c>
      <c r="AO821" s="55">
        <v>44545</v>
      </c>
      <c r="AQ821" s="55">
        <v>44545</v>
      </c>
      <c r="AS821" s="55">
        <v>44545</v>
      </c>
      <c r="AU821" s="55">
        <v>44545</v>
      </c>
      <c r="AW821" s="55">
        <v>44545</v>
      </c>
      <c r="AY821" s="55">
        <v>44545</v>
      </c>
      <c r="BA821" s="55">
        <v>44545</v>
      </c>
      <c r="BC821" s="55">
        <v>44545</v>
      </c>
      <c r="BE821" s="55">
        <v>44545</v>
      </c>
    </row>
    <row r="822" spans="1:57">
      <c r="A822" s="4" t="s">
        <v>41</v>
      </c>
      <c r="B822" s="3">
        <v>11</v>
      </c>
      <c r="E822" t="str">
        <f t="shared" si="12"/>
        <v/>
      </c>
      <c r="AI822" s="68">
        <v>44545</v>
      </c>
      <c r="AK822" s="68">
        <v>44545</v>
      </c>
      <c r="AM822" s="68">
        <v>44545</v>
      </c>
      <c r="AO822" s="68">
        <v>44545</v>
      </c>
      <c r="AQ822" s="68">
        <v>44545</v>
      </c>
      <c r="AS822" s="68">
        <v>44545</v>
      </c>
      <c r="AU822" s="68">
        <v>44545</v>
      </c>
      <c r="AW822" s="68">
        <v>44545</v>
      </c>
      <c r="AY822" s="68">
        <v>44545</v>
      </c>
      <c r="BA822" s="68">
        <v>44545</v>
      </c>
      <c r="BC822" s="68">
        <v>44545</v>
      </c>
      <c r="BE822" s="68">
        <v>44545</v>
      </c>
    </row>
    <row r="823" spans="1:57">
      <c r="A823" s="4" t="s">
        <v>32</v>
      </c>
      <c r="B823" s="3">
        <v>10</v>
      </c>
      <c r="E823" t="str">
        <f t="shared" si="12"/>
        <v/>
      </c>
      <c r="AI823" s="55">
        <v>44575</v>
      </c>
      <c r="AK823" s="55">
        <v>44575</v>
      </c>
      <c r="AM823" s="55">
        <v>44575</v>
      </c>
      <c r="AO823" s="55">
        <v>44575</v>
      </c>
      <c r="AQ823" s="55">
        <v>44575</v>
      </c>
      <c r="AS823" s="55">
        <v>44575</v>
      </c>
      <c r="AU823" s="55">
        <v>44575</v>
      </c>
      <c r="AW823" s="55">
        <v>44575</v>
      </c>
      <c r="AY823" s="55">
        <v>44575</v>
      </c>
      <c r="BA823" s="55">
        <v>44575</v>
      </c>
      <c r="BC823" s="55">
        <v>44575</v>
      </c>
      <c r="BE823" s="55">
        <v>44575</v>
      </c>
    </row>
    <row r="824" spans="1:57">
      <c r="A824" s="4" t="s">
        <v>18</v>
      </c>
      <c r="B824" s="3">
        <v>10</v>
      </c>
      <c r="E824" t="str">
        <f t="shared" si="12"/>
        <v/>
      </c>
      <c r="AI824" s="68">
        <v>44575</v>
      </c>
      <c r="AK824" s="68">
        <v>44575</v>
      </c>
      <c r="AM824" s="68">
        <v>44575</v>
      </c>
      <c r="AO824" s="68">
        <v>44575</v>
      </c>
      <c r="AQ824" s="68">
        <v>44575</v>
      </c>
      <c r="AS824" s="68">
        <v>44575</v>
      </c>
      <c r="AU824" s="68">
        <v>44575</v>
      </c>
      <c r="AW824" s="68">
        <v>44575</v>
      </c>
      <c r="AY824" s="68">
        <v>44575</v>
      </c>
      <c r="BA824" s="68">
        <v>44575</v>
      </c>
      <c r="BC824" s="68">
        <v>44575</v>
      </c>
      <c r="BE824" s="68">
        <v>44575</v>
      </c>
    </row>
    <row r="825" spans="1:57">
      <c r="A825" s="4" t="s">
        <v>20</v>
      </c>
      <c r="B825" s="3">
        <v>7</v>
      </c>
      <c r="E825" t="str">
        <f t="shared" si="12"/>
        <v/>
      </c>
      <c r="AI825" s="55">
        <v>44575</v>
      </c>
      <c r="AK825" s="55">
        <v>44575</v>
      </c>
      <c r="AM825" s="55">
        <v>44575</v>
      </c>
      <c r="AO825" s="55">
        <v>44575</v>
      </c>
      <c r="AQ825" s="55">
        <v>44575</v>
      </c>
      <c r="AS825" s="55">
        <v>44575</v>
      </c>
      <c r="AU825" s="55">
        <v>44575</v>
      </c>
      <c r="AW825" s="55">
        <v>44575</v>
      </c>
      <c r="AY825" s="55">
        <v>44575</v>
      </c>
      <c r="BA825" s="55">
        <v>44575</v>
      </c>
      <c r="BC825" s="55">
        <v>44575</v>
      </c>
      <c r="BE825" s="55">
        <v>44575</v>
      </c>
    </row>
    <row r="826" spans="1:57">
      <c r="A826" s="4" t="s">
        <v>33</v>
      </c>
      <c r="B826" s="3">
        <v>6</v>
      </c>
      <c r="E826" t="str">
        <f t="shared" si="12"/>
        <v/>
      </c>
      <c r="AI826" s="68">
        <v>44575</v>
      </c>
      <c r="AK826" s="68">
        <v>44575</v>
      </c>
      <c r="AM826" s="68">
        <v>44575</v>
      </c>
      <c r="AO826" s="68">
        <v>44575</v>
      </c>
      <c r="AQ826" s="68">
        <v>44575</v>
      </c>
      <c r="AS826" s="68">
        <v>44575</v>
      </c>
      <c r="AU826" s="68">
        <v>44575</v>
      </c>
      <c r="AW826" s="68">
        <v>44575</v>
      </c>
      <c r="AY826" s="68">
        <v>44575</v>
      </c>
      <c r="BA826" s="68">
        <v>44575</v>
      </c>
      <c r="BC826" s="68">
        <v>44575</v>
      </c>
      <c r="BE826" s="68">
        <v>44575</v>
      </c>
    </row>
    <row r="827" spans="1:57">
      <c r="A827" s="4" t="s">
        <v>35</v>
      </c>
      <c r="B827" s="3">
        <v>8</v>
      </c>
      <c r="E827" t="str">
        <f t="shared" si="12"/>
        <v/>
      </c>
      <c r="AI827" s="55">
        <v>44575</v>
      </c>
      <c r="AK827" s="55">
        <v>44575</v>
      </c>
      <c r="AM827" s="55">
        <v>44575</v>
      </c>
      <c r="AO827" s="55">
        <v>44575</v>
      </c>
      <c r="AQ827" s="55">
        <v>44575</v>
      </c>
      <c r="AS827" s="55">
        <v>44575</v>
      </c>
      <c r="AU827" s="55">
        <v>44575</v>
      </c>
      <c r="AW827" s="55">
        <v>44575</v>
      </c>
      <c r="AY827" s="55">
        <v>44575</v>
      </c>
      <c r="BA827" s="55">
        <v>44575</v>
      </c>
      <c r="BC827" s="55">
        <v>44575</v>
      </c>
      <c r="BE827" s="55">
        <v>44575</v>
      </c>
    </row>
    <row r="828" spans="1:57">
      <c r="A828" s="4" t="s">
        <v>23</v>
      </c>
      <c r="B828" s="3">
        <v>11</v>
      </c>
      <c r="E828" t="str">
        <f t="shared" si="12"/>
        <v/>
      </c>
      <c r="AI828" s="68">
        <v>44575</v>
      </c>
      <c r="AK828" s="68">
        <v>44575</v>
      </c>
      <c r="AM828" s="68">
        <v>44575</v>
      </c>
      <c r="AO828" s="68">
        <v>44575</v>
      </c>
      <c r="AQ828" s="68">
        <v>44575</v>
      </c>
      <c r="AS828" s="68">
        <v>44575</v>
      </c>
      <c r="AU828" s="68">
        <v>44575</v>
      </c>
      <c r="AW828" s="68">
        <v>44575</v>
      </c>
      <c r="AY828" s="68">
        <v>44575</v>
      </c>
      <c r="BA828" s="68">
        <v>44575</v>
      </c>
      <c r="BC828" s="68">
        <v>44575</v>
      </c>
      <c r="BE828" s="68">
        <v>44575</v>
      </c>
    </row>
    <row r="829" spans="1:57">
      <c r="A829" s="4" t="s">
        <v>36</v>
      </c>
      <c r="B829" s="3">
        <v>10</v>
      </c>
      <c r="E829" t="str">
        <f t="shared" si="12"/>
        <v/>
      </c>
      <c r="AI829" s="55">
        <v>44575</v>
      </c>
      <c r="AK829" s="55">
        <v>44575</v>
      </c>
      <c r="AM829" s="55">
        <v>44575</v>
      </c>
      <c r="AO829" s="55">
        <v>44575</v>
      </c>
      <c r="AQ829" s="55">
        <v>44575</v>
      </c>
      <c r="AS829" s="55">
        <v>44575</v>
      </c>
      <c r="AU829" s="55">
        <v>44575</v>
      </c>
      <c r="AW829" s="55">
        <v>44575</v>
      </c>
      <c r="AY829" s="55">
        <v>44575</v>
      </c>
      <c r="BA829" s="55">
        <v>44575</v>
      </c>
      <c r="BC829" s="55">
        <v>44575</v>
      </c>
      <c r="BE829" s="55">
        <v>44575</v>
      </c>
    </row>
    <row r="830" spans="1:57">
      <c r="A830" s="4" t="s">
        <v>42</v>
      </c>
      <c r="B830" s="3">
        <v>7</v>
      </c>
      <c r="E830" t="str">
        <f t="shared" si="12"/>
        <v/>
      </c>
      <c r="AI830" s="68">
        <v>44575</v>
      </c>
      <c r="AK830" s="68">
        <v>44575</v>
      </c>
      <c r="AM830" s="68">
        <v>44575</v>
      </c>
      <c r="AO830" s="68">
        <v>44575</v>
      </c>
      <c r="AQ830" s="68">
        <v>44575</v>
      </c>
      <c r="AS830" s="68">
        <v>44575</v>
      </c>
      <c r="AU830" s="68">
        <v>44575</v>
      </c>
      <c r="AW830" s="68">
        <v>44575</v>
      </c>
      <c r="AY830" s="68">
        <v>44575</v>
      </c>
      <c r="BA830" s="68">
        <v>44575</v>
      </c>
      <c r="BC830" s="68">
        <v>44575</v>
      </c>
      <c r="BE830" s="68">
        <v>44575</v>
      </c>
    </row>
    <row r="831" spans="1:57">
      <c r="A831" s="4" t="s">
        <v>24</v>
      </c>
      <c r="B831" s="3">
        <v>5</v>
      </c>
      <c r="E831" t="str">
        <f t="shared" si="12"/>
        <v/>
      </c>
      <c r="AI831" s="55">
        <v>44575</v>
      </c>
      <c r="AK831" s="55">
        <v>44575</v>
      </c>
      <c r="AM831" s="55">
        <v>44575</v>
      </c>
      <c r="AO831" s="55">
        <v>44575</v>
      </c>
      <c r="AQ831" s="55">
        <v>44575</v>
      </c>
      <c r="AS831" s="55">
        <v>44575</v>
      </c>
      <c r="AU831" s="55">
        <v>44575</v>
      </c>
      <c r="AW831" s="55">
        <v>44575</v>
      </c>
      <c r="AY831" s="55">
        <v>44575</v>
      </c>
      <c r="BA831" s="55">
        <v>44575</v>
      </c>
      <c r="BC831" s="55">
        <v>44575</v>
      </c>
      <c r="BE831" s="55">
        <v>44575</v>
      </c>
    </row>
    <row r="832" spans="1:57">
      <c r="A832" s="4" t="s">
        <v>25</v>
      </c>
      <c r="B832" s="3">
        <v>6</v>
      </c>
      <c r="E832" t="str">
        <f t="shared" si="12"/>
        <v/>
      </c>
      <c r="AI832" s="68">
        <v>44575</v>
      </c>
      <c r="AK832" s="68">
        <v>44575</v>
      </c>
      <c r="AM832" s="68">
        <v>44575</v>
      </c>
      <c r="AO832" s="68">
        <v>44575</v>
      </c>
      <c r="AQ832" s="68">
        <v>44575</v>
      </c>
      <c r="AS832" s="68">
        <v>44575</v>
      </c>
      <c r="AU832" s="68">
        <v>44575</v>
      </c>
      <c r="AW832" s="68">
        <v>44575</v>
      </c>
      <c r="AY832" s="68">
        <v>44575</v>
      </c>
      <c r="BA832" s="68">
        <v>44575</v>
      </c>
      <c r="BC832" s="68">
        <v>44575</v>
      </c>
      <c r="BE832" s="68">
        <v>44575</v>
      </c>
    </row>
    <row r="833" spans="1:57">
      <c r="A833" s="4" t="s">
        <v>43</v>
      </c>
      <c r="B833" s="3">
        <v>7</v>
      </c>
      <c r="E833" t="str">
        <f t="shared" si="12"/>
        <v/>
      </c>
      <c r="AI833" s="55">
        <v>44575</v>
      </c>
      <c r="AK833" s="55">
        <v>44575</v>
      </c>
      <c r="AM833" s="55">
        <v>44575</v>
      </c>
      <c r="AO833" s="55">
        <v>44575</v>
      </c>
      <c r="AQ833" s="55">
        <v>44575</v>
      </c>
      <c r="AS833" s="55">
        <v>44575</v>
      </c>
      <c r="AU833" s="55">
        <v>44575</v>
      </c>
      <c r="AW833" s="55">
        <v>44575</v>
      </c>
      <c r="AY833" s="55">
        <v>44575</v>
      </c>
      <c r="BA833" s="55">
        <v>44575</v>
      </c>
      <c r="BC833" s="55">
        <v>44575</v>
      </c>
      <c r="BE833" s="55">
        <v>44575</v>
      </c>
    </row>
    <row r="834" spans="1:57">
      <c r="A834" s="4" t="s">
        <v>44</v>
      </c>
      <c r="B834" s="3">
        <v>10</v>
      </c>
      <c r="E834" t="str">
        <f t="shared" ref="E834:E897" si="13">IF(A834=E$1, B834, "")</f>
        <v/>
      </c>
      <c r="AI834" s="68">
        <v>44575</v>
      </c>
      <c r="AK834" s="68">
        <v>44575</v>
      </c>
      <c r="AM834" s="68">
        <v>44575</v>
      </c>
      <c r="AO834" s="68">
        <v>44575</v>
      </c>
      <c r="AQ834" s="68">
        <v>44575</v>
      </c>
      <c r="AS834" s="68">
        <v>44575</v>
      </c>
      <c r="AU834" s="68">
        <v>44575</v>
      </c>
      <c r="AW834" s="68">
        <v>44575</v>
      </c>
      <c r="AY834" s="68">
        <v>44575</v>
      </c>
      <c r="BA834" s="68">
        <v>44575</v>
      </c>
      <c r="BC834" s="68">
        <v>44575</v>
      </c>
      <c r="BE834" s="68">
        <v>44575</v>
      </c>
    </row>
    <row r="835" spans="1:57">
      <c r="A835" s="4" t="s">
        <v>37</v>
      </c>
      <c r="B835" s="3">
        <v>9</v>
      </c>
      <c r="E835" t="str">
        <f t="shared" si="13"/>
        <v/>
      </c>
      <c r="AI835" s="55">
        <v>44575</v>
      </c>
      <c r="AK835" s="55">
        <v>44575</v>
      </c>
      <c r="AM835" s="55">
        <v>44575</v>
      </c>
      <c r="AO835" s="55">
        <v>44575</v>
      </c>
      <c r="AQ835" s="55">
        <v>44575</v>
      </c>
      <c r="AS835" s="55">
        <v>44575</v>
      </c>
      <c r="AU835" s="55">
        <v>44575</v>
      </c>
      <c r="AW835" s="55">
        <v>44575</v>
      </c>
      <c r="AY835" s="55">
        <v>44575</v>
      </c>
      <c r="BA835" s="55">
        <v>44575</v>
      </c>
      <c r="BC835" s="55">
        <v>44575</v>
      </c>
      <c r="BE835" s="55">
        <v>44575</v>
      </c>
    </row>
    <row r="836" spans="1:57">
      <c r="A836" s="4" t="s">
        <v>27</v>
      </c>
      <c r="B836" s="3">
        <v>6</v>
      </c>
      <c r="E836" t="str">
        <f t="shared" si="13"/>
        <v/>
      </c>
      <c r="AI836" s="68">
        <v>44575</v>
      </c>
      <c r="AK836" s="68">
        <v>44575</v>
      </c>
      <c r="AM836" s="68">
        <v>44575</v>
      </c>
      <c r="AO836" s="68">
        <v>44575</v>
      </c>
      <c r="AQ836" s="68">
        <v>44575</v>
      </c>
      <c r="AS836" s="68">
        <v>44575</v>
      </c>
      <c r="AU836" s="68">
        <v>44575</v>
      </c>
      <c r="AW836" s="68">
        <v>44575</v>
      </c>
      <c r="AY836" s="68">
        <v>44575</v>
      </c>
      <c r="BA836" s="68">
        <v>44575</v>
      </c>
      <c r="BC836" s="68">
        <v>44575</v>
      </c>
      <c r="BE836" s="68">
        <v>44575</v>
      </c>
    </row>
    <row r="837" spans="1:57">
      <c r="A837" s="4" t="s">
        <v>41</v>
      </c>
      <c r="B837" s="3">
        <v>11</v>
      </c>
      <c r="E837" t="str">
        <f t="shared" si="13"/>
        <v/>
      </c>
      <c r="AI837" s="55">
        <v>44576</v>
      </c>
      <c r="AK837" s="55">
        <v>44576</v>
      </c>
      <c r="AM837" s="55">
        <v>44576</v>
      </c>
      <c r="AO837" s="55">
        <v>44576</v>
      </c>
      <c r="AQ837" s="55">
        <v>44576</v>
      </c>
      <c r="AS837" s="55">
        <v>44576</v>
      </c>
      <c r="AU837" s="55">
        <v>44576</v>
      </c>
      <c r="AW837" s="55">
        <v>44576</v>
      </c>
      <c r="AY837" s="55">
        <v>44576</v>
      </c>
      <c r="BA837" s="55">
        <v>44576</v>
      </c>
      <c r="BC837" s="55">
        <v>44576</v>
      </c>
      <c r="BE837" s="55">
        <v>44576</v>
      </c>
    </row>
    <row r="838" spans="1:57">
      <c r="A838" s="4" t="s">
        <v>32</v>
      </c>
      <c r="B838" s="3">
        <v>14</v>
      </c>
      <c r="E838" t="str">
        <f t="shared" si="13"/>
        <v/>
      </c>
      <c r="AI838" s="68">
        <v>44576</v>
      </c>
      <c r="AK838" s="68">
        <v>44576</v>
      </c>
      <c r="AM838" s="68">
        <v>44576</v>
      </c>
      <c r="AO838" s="68">
        <v>44576</v>
      </c>
      <c r="AQ838" s="68">
        <v>44576</v>
      </c>
      <c r="AS838" s="68">
        <v>44576</v>
      </c>
      <c r="AU838" s="68">
        <v>44576</v>
      </c>
      <c r="AW838" s="68">
        <v>44576</v>
      </c>
      <c r="AY838" s="68">
        <v>44576</v>
      </c>
      <c r="BA838" s="68">
        <v>44576</v>
      </c>
      <c r="BC838" s="68">
        <v>44576</v>
      </c>
      <c r="BE838" s="68">
        <v>44576</v>
      </c>
    </row>
    <row r="839" spans="1:57">
      <c r="A839" s="4" t="s">
        <v>16</v>
      </c>
      <c r="B839" s="3">
        <v>12</v>
      </c>
      <c r="E839">
        <f t="shared" si="13"/>
        <v>12</v>
      </c>
      <c r="AI839" s="55">
        <v>44576</v>
      </c>
      <c r="AK839" s="55">
        <v>44576</v>
      </c>
      <c r="AM839" s="55">
        <v>44576</v>
      </c>
      <c r="AO839" s="55">
        <v>44576</v>
      </c>
      <c r="AQ839" s="55">
        <v>44576</v>
      </c>
      <c r="AS839" s="55">
        <v>44576</v>
      </c>
      <c r="AU839" s="55">
        <v>44576</v>
      </c>
      <c r="AW839" s="55">
        <v>44576</v>
      </c>
      <c r="AY839" s="55">
        <v>44576</v>
      </c>
      <c r="BA839" s="55">
        <v>44576</v>
      </c>
      <c r="BC839" s="55">
        <v>44576</v>
      </c>
      <c r="BE839" s="55">
        <v>44576</v>
      </c>
    </row>
    <row r="840" spans="1:57">
      <c r="A840" s="4" t="s">
        <v>18</v>
      </c>
      <c r="B840" s="3">
        <v>22</v>
      </c>
      <c r="E840" t="str">
        <f t="shared" si="13"/>
        <v/>
      </c>
      <c r="AI840" s="68">
        <v>44576</v>
      </c>
      <c r="AK840" s="68">
        <v>44576</v>
      </c>
      <c r="AM840" s="68">
        <v>44576</v>
      </c>
      <c r="AO840" s="68">
        <v>44576</v>
      </c>
      <c r="AQ840" s="68">
        <v>44576</v>
      </c>
      <c r="AS840" s="68">
        <v>44576</v>
      </c>
      <c r="AU840" s="68">
        <v>44576</v>
      </c>
      <c r="AW840" s="68">
        <v>44576</v>
      </c>
      <c r="AY840" s="68">
        <v>44576</v>
      </c>
      <c r="BA840" s="68">
        <v>44576</v>
      </c>
      <c r="BC840" s="68">
        <v>44576</v>
      </c>
      <c r="BE840" s="68">
        <v>44576</v>
      </c>
    </row>
    <row r="841" spans="1:57">
      <c r="A841" s="4" t="s">
        <v>19</v>
      </c>
      <c r="B841" s="3">
        <v>12</v>
      </c>
      <c r="E841" t="str">
        <f t="shared" si="13"/>
        <v/>
      </c>
      <c r="AI841" s="55">
        <v>44576</v>
      </c>
      <c r="AK841" s="55">
        <v>44576</v>
      </c>
      <c r="AM841" s="55">
        <v>44576</v>
      </c>
      <c r="AO841" s="55">
        <v>44576</v>
      </c>
      <c r="AQ841" s="55">
        <v>44576</v>
      </c>
      <c r="AS841" s="55">
        <v>44576</v>
      </c>
      <c r="AU841" s="55">
        <v>44576</v>
      </c>
      <c r="AW841" s="55">
        <v>44576</v>
      </c>
      <c r="AY841" s="55">
        <v>44576</v>
      </c>
      <c r="BA841" s="55">
        <v>44576</v>
      </c>
      <c r="BC841" s="55">
        <v>44576</v>
      </c>
      <c r="BE841" s="55">
        <v>44576</v>
      </c>
    </row>
    <row r="842" spans="1:57">
      <c r="A842" s="4" t="s">
        <v>20</v>
      </c>
      <c r="B842" s="3">
        <v>15</v>
      </c>
      <c r="E842" t="str">
        <f t="shared" si="13"/>
        <v/>
      </c>
      <c r="AI842" s="68">
        <v>44576</v>
      </c>
      <c r="AK842" s="68">
        <v>44576</v>
      </c>
      <c r="AM842" s="68">
        <v>44576</v>
      </c>
      <c r="AO842" s="68">
        <v>44576</v>
      </c>
      <c r="AQ842" s="68">
        <v>44576</v>
      </c>
      <c r="AS842" s="68">
        <v>44576</v>
      </c>
      <c r="AU842" s="68">
        <v>44576</v>
      </c>
      <c r="AW842" s="68">
        <v>44576</v>
      </c>
      <c r="AY842" s="68">
        <v>44576</v>
      </c>
      <c r="BA842" s="68">
        <v>44576</v>
      </c>
      <c r="BC842" s="68">
        <v>44576</v>
      </c>
      <c r="BE842" s="68">
        <v>44576</v>
      </c>
    </row>
    <row r="843" spans="1:57">
      <c r="A843" s="4" t="s">
        <v>33</v>
      </c>
      <c r="B843" s="3">
        <v>9</v>
      </c>
      <c r="E843" t="str">
        <f t="shared" si="13"/>
        <v/>
      </c>
      <c r="AI843" s="55">
        <v>44576</v>
      </c>
      <c r="AK843" s="55">
        <v>44576</v>
      </c>
      <c r="AM843" s="55">
        <v>44576</v>
      </c>
      <c r="AO843" s="55">
        <v>44576</v>
      </c>
      <c r="AQ843" s="55">
        <v>44576</v>
      </c>
      <c r="AS843" s="55">
        <v>44576</v>
      </c>
      <c r="AU843" s="55">
        <v>44576</v>
      </c>
      <c r="AW843" s="55">
        <v>44576</v>
      </c>
      <c r="AY843" s="55">
        <v>44576</v>
      </c>
      <c r="BA843" s="55">
        <v>44576</v>
      </c>
      <c r="BC843" s="55">
        <v>44576</v>
      </c>
      <c r="BE843" s="55">
        <v>44576</v>
      </c>
    </row>
    <row r="844" spans="1:57">
      <c r="A844" s="4" t="s">
        <v>35</v>
      </c>
      <c r="B844" s="3">
        <v>10</v>
      </c>
      <c r="E844" t="str">
        <f t="shared" si="13"/>
        <v/>
      </c>
      <c r="AI844" s="68">
        <v>44576</v>
      </c>
      <c r="AK844" s="68">
        <v>44576</v>
      </c>
      <c r="AM844" s="68">
        <v>44576</v>
      </c>
      <c r="AO844" s="68">
        <v>44576</v>
      </c>
      <c r="AQ844" s="68">
        <v>44576</v>
      </c>
      <c r="AS844" s="68">
        <v>44576</v>
      </c>
      <c r="AU844" s="68">
        <v>44576</v>
      </c>
      <c r="AW844" s="68">
        <v>44576</v>
      </c>
      <c r="AY844" s="68">
        <v>44576</v>
      </c>
      <c r="BA844" s="68">
        <v>44576</v>
      </c>
      <c r="BC844" s="68">
        <v>44576</v>
      </c>
      <c r="BE844" s="68">
        <v>44576</v>
      </c>
    </row>
    <row r="845" spans="1:57">
      <c r="A845" s="4" t="s">
        <v>21</v>
      </c>
      <c r="B845" s="3">
        <v>12</v>
      </c>
      <c r="E845" t="str">
        <f t="shared" si="13"/>
        <v/>
      </c>
      <c r="AI845" s="55">
        <v>44576</v>
      </c>
      <c r="AK845" s="55">
        <v>44576</v>
      </c>
      <c r="AM845" s="55">
        <v>44576</v>
      </c>
      <c r="AO845" s="55">
        <v>44576</v>
      </c>
      <c r="AQ845" s="55">
        <v>44576</v>
      </c>
      <c r="AS845" s="55">
        <v>44576</v>
      </c>
      <c r="AU845" s="55">
        <v>44576</v>
      </c>
      <c r="AW845" s="55">
        <v>44576</v>
      </c>
      <c r="AY845" s="55">
        <v>44576</v>
      </c>
      <c r="BA845" s="55">
        <v>44576</v>
      </c>
      <c r="BC845" s="55">
        <v>44576</v>
      </c>
      <c r="BE845" s="55">
        <v>44576</v>
      </c>
    </row>
    <row r="846" spans="1:57">
      <c r="A846" s="4" t="s">
        <v>22</v>
      </c>
      <c r="B846" s="3">
        <v>16</v>
      </c>
      <c r="E846" t="str">
        <f t="shared" si="13"/>
        <v/>
      </c>
      <c r="AI846" s="68">
        <v>44576</v>
      </c>
      <c r="AK846" s="68">
        <v>44576</v>
      </c>
      <c r="AM846" s="68">
        <v>44576</v>
      </c>
      <c r="AO846" s="68">
        <v>44576</v>
      </c>
      <c r="AQ846" s="68">
        <v>44576</v>
      </c>
      <c r="AS846" s="68">
        <v>44576</v>
      </c>
      <c r="AU846" s="68">
        <v>44576</v>
      </c>
      <c r="AW846" s="68">
        <v>44576</v>
      </c>
      <c r="AY846" s="68">
        <v>44576</v>
      </c>
      <c r="BA846" s="68">
        <v>44576</v>
      </c>
      <c r="BC846" s="68">
        <v>44576</v>
      </c>
      <c r="BE846" s="68">
        <v>44576</v>
      </c>
    </row>
    <row r="847" spans="1:57">
      <c r="A847" s="4" t="s">
        <v>23</v>
      </c>
      <c r="B847" s="3">
        <v>11</v>
      </c>
      <c r="E847" t="str">
        <f t="shared" si="13"/>
        <v/>
      </c>
      <c r="AI847" s="55">
        <v>44576</v>
      </c>
      <c r="AK847" s="55">
        <v>44576</v>
      </c>
      <c r="AM847" s="55">
        <v>44576</v>
      </c>
      <c r="AO847" s="55">
        <v>44576</v>
      </c>
      <c r="AQ847" s="55">
        <v>44576</v>
      </c>
      <c r="AS847" s="55">
        <v>44576</v>
      </c>
      <c r="AU847" s="55">
        <v>44576</v>
      </c>
      <c r="AW847" s="55">
        <v>44576</v>
      </c>
      <c r="AY847" s="55">
        <v>44576</v>
      </c>
      <c r="BA847" s="55">
        <v>44576</v>
      </c>
      <c r="BC847" s="55">
        <v>44576</v>
      </c>
      <c r="BE847" s="55">
        <v>44576</v>
      </c>
    </row>
    <row r="848" spans="1:57">
      <c r="A848" s="4" t="s">
        <v>36</v>
      </c>
      <c r="B848" s="3">
        <v>19</v>
      </c>
      <c r="E848" t="str">
        <f t="shared" si="13"/>
        <v/>
      </c>
      <c r="AI848" s="68">
        <v>44576</v>
      </c>
      <c r="AK848" s="68">
        <v>44576</v>
      </c>
      <c r="AM848" s="68">
        <v>44576</v>
      </c>
      <c r="AO848" s="68">
        <v>44576</v>
      </c>
      <c r="AQ848" s="68">
        <v>44576</v>
      </c>
      <c r="AS848" s="68">
        <v>44576</v>
      </c>
      <c r="AU848" s="68">
        <v>44576</v>
      </c>
      <c r="AW848" s="68">
        <v>44576</v>
      </c>
      <c r="AY848" s="68">
        <v>44576</v>
      </c>
      <c r="BA848" s="68">
        <v>44576</v>
      </c>
      <c r="BC848" s="68">
        <v>44576</v>
      </c>
      <c r="BE848" s="68">
        <v>44576</v>
      </c>
    </row>
    <row r="849" spans="1:57">
      <c r="A849" s="4" t="s">
        <v>25</v>
      </c>
      <c r="B849" s="3">
        <v>10</v>
      </c>
      <c r="E849" t="str">
        <f t="shared" si="13"/>
        <v/>
      </c>
      <c r="AI849" s="55">
        <v>44576</v>
      </c>
      <c r="AK849" s="55">
        <v>44576</v>
      </c>
      <c r="AM849" s="55">
        <v>44576</v>
      </c>
      <c r="AO849" s="55">
        <v>44576</v>
      </c>
      <c r="AQ849" s="55">
        <v>44576</v>
      </c>
      <c r="AS849" s="55">
        <v>44576</v>
      </c>
      <c r="AU849" s="55">
        <v>44576</v>
      </c>
      <c r="AW849" s="55">
        <v>44576</v>
      </c>
      <c r="AY849" s="55">
        <v>44576</v>
      </c>
      <c r="BA849" s="55">
        <v>44576</v>
      </c>
      <c r="BC849" s="55">
        <v>44576</v>
      </c>
      <c r="BE849" s="55">
        <v>44576</v>
      </c>
    </row>
    <row r="850" spans="1:57">
      <c r="A850" s="4" t="s">
        <v>26</v>
      </c>
      <c r="B850" s="3">
        <v>18</v>
      </c>
      <c r="E850" t="str">
        <f t="shared" si="13"/>
        <v/>
      </c>
      <c r="AI850" s="68">
        <v>44579</v>
      </c>
      <c r="AK850" s="68">
        <v>44579</v>
      </c>
      <c r="AM850" s="68">
        <v>44579</v>
      </c>
      <c r="AO850" s="68">
        <v>44579</v>
      </c>
      <c r="AQ850" s="68">
        <v>44579</v>
      </c>
      <c r="AS850" s="68">
        <v>44579</v>
      </c>
      <c r="AU850" s="68">
        <v>44579</v>
      </c>
      <c r="AW850" s="68">
        <v>44579</v>
      </c>
      <c r="AY850" s="68">
        <v>44579</v>
      </c>
      <c r="BA850" s="68">
        <v>44579</v>
      </c>
      <c r="BC850" s="68">
        <v>44579</v>
      </c>
      <c r="BE850" s="68">
        <v>44579</v>
      </c>
    </row>
    <row r="851" spans="1:57">
      <c r="A851" s="4" t="s">
        <v>44</v>
      </c>
      <c r="B851" s="3">
        <v>13</v>
      </c>
      <c r="E851" t="str">
        <f t="shared" si="13"/>
        <v/>
      </c>
      <c r="AI851" s="55">
        <v>44579</v>
      </c>
      <c r="AK851" s="55">
        <v>44579</v>
      </c>
      <c r="AM851" s="55">
        <v>44579</v>
      </c>
      <c r="AO851" s="55">
        <v>44579</v>
      </c>
      <c r="AQ851" s="55">
        <v>44579</v>
      </c>
      <c r="AS851" s="55">
        <v>44579</v>
      </c>
      <c r="AU851" s="55">
        <v>44579</v>
      </c>
      <c r="AW851" s="55">
        <v>44579</v>
      </c>
      <c r="AY851" s="55">
        <v>44579</v>
      </c>
      <c r="BA851" s="55">
        <v>44579</v>
      </c>
      <c r="BC851" s="55">
        <v>44579</v>
      </c>
      <c r="BE851" s="55">
        <v>44579</v>
      </c>
    </row>
    <row r="852" spans="1:57">
      <c r="A852" s="4" t="s">
        <v>37</v>
      </c>
      <c r="B852" s="3">
        <v>12</v>
      </c>
      <c r="E852" t="str">
        <f t="shared" si="13"/>
        <v/>
      </c>
      <c r="AI852" s="68">
        <v>44579</v>
      </c>
      <c r="AK852" s="68">
        <v>44579</v>
      </c>
      <c r="AM852" s="68">
        <v>44579</v>
      </c>
      <c r="AO852" s="68">
        <v>44579</v>
      </c>
      <c r="AQ852" s="68">
        <v>44579</v>
      </c>
      <c r="AS852" s="68">
        <v>44579</v>
      </c>
      <c r="AU852" s="68">
        <v>44579</v>
      </c>
      <c r="AW852" s="68">
        <v>44579</v>
      </c>
      <c r="AY852" s="68">
        <v>44579</v>
      </c>
      <c r="BA852" s="68">
        <v>44579</v>
      </c>
      <c r="BC852" s="68">
        <v>44579</v>
      </c>
      <c r="BE852" s="68">
        <v>44579</v>
      </c>
    </row>
    <row r="853" spans="1:57">
      <c r="A853" s="4" t="s">
        <v>41</v>
      </c>
      <c r="B853" s="3">
        <v>10</v>
      </c>
      <c r="E853" t="str">
        <f t="shared" si="13"/>
        <v/>
      </c>
      <c r="AI853" s="55">
        <v>44579</v>
      </c>
      <c r="AK853" s="55">
        <v>44579</v>
      </c>
      <c r="AM853" s="55">
        <v>44579</v>
      </c>
      <c r="AO853" s="55">
        <v>44579</v>
      </c>
      <c r="AQ853" s="55">
        <v>44579</v>
      </c>
      <c r="AS853" s="55">
        <v>44579</v>
      </c>
      <c r="AU853" s="55">
        <v>44579</v>
      </c>
      <c r="AW853" s="55">
        <v>44579</v>
      </c>
      <c r="AY853" s="55">
        <v>44579</v>
      </c>
      <c r="BA853" s="55">
        <v>44579</v>
      </c>
      <c r="BC853" s="55">
        <v>44579</v>
      </c>
      <c r="BE853" s="55">
        <v>44579</v>
      </c>
    </row>
    <row r="854" spans="1:57">
      <c r="A854" s="4" t="s">
        <v>32</v>
      </c>
      <c r="B854" s="3">
        <v>11</v>
      </c>
      <c r="E854" t="str">
        <f t="shared" si="13"/>
        <v/>
      </c>
      <c r="AI854" s="68">
        <v>44579</v>
      </c>
      <c r="AK854" s="68">
        <v>44579</v>
      </c>
      <c r="AM854" s="68">
        <v>44579</v>
      </c>
      <c r="AO854" s="68">
        <v>44579</v>
      </c>
      <c r="AQ854" s="68">
        <v>44579</v>
      </c>
      <c r="AS854" s="68">
        <v>44579</v>
      </c>
      <c r="AU854" s="68">
        <v>44579</v>
      </c>
      <c r="AW854" s="68">
        <v>44579</v>
      </c>
      <c r="AY854" s="68">
        <v>44579</v>
      </c>
      <c r="BA854" s="68">
        <v>44579</v>
      </c>
      <c r="BC854" s="68">
        <v>44579</v>
      </c>
      <c r="BE854" s="68">
        <v>44579</v>
      </c>
    </row>
    <row r="855" spans="1:57">
      <c r="A855" s="4" t="s">
        <v>16</v>
      </c>
      <c r="B855" s="3">
        <v>11</v>
      </c>
      <c r="E855">
        <f t="shared" si="13"/>
        <v>11</v>
      </c>
      <c r="AI855" s="55">
        <v>44579</v>
      </c>
      <c r="AK855" s="55">
        <v>44579</v>
      </c>
      <c r="AM855" s="55">
        <v>44579</v>
      </c>
      <c r="AO855" s="55">
        <v>44579</v>
      </c>
      <c r="AQ855" s="55">
        <v>44579</v>
      </c>
      <c r="AS855" s="55">
        <v>44579</v>
      </c>
      <c r="AU855" s="55">
        <v>44579</v>
      </c>
      <c r="AW855" s="55">
        <v>44579</v>
      </c>
      <c r="AY855" s="55">
        <v>44579</v>
      </c>
      <c r="BA855" s="55">
        <v>44579</v>
      </c>
      <c r="BC855" s="55">
        <v>44579</v>
      </c>
      <c r="BE855" s="55">
        <v>44579</v>
      </c>
    </row>
    <row r="856" spans="1:57">
      <c r="A856" s="4" t="s">
        <v>19</v>
      </c>
      <c r="B856" s="3">
        <v>5</v>
      </c>
      <c r="E856" t="str">
        <f t="shared" si="13"/>
        <v/>
      </c>
      <c r="AI856" s="68">
        <v>44579</v>
      </c>
      <c r="AK856" s="68">
        <v>44579</v>
      </c>
      <c r="AM856" s="68">
        <v>44579</v>
      </c>
      <c r="AO856" s="68">
        <v>44579</v>
      </c>
      <c r="AQ856" s="68">
        <v>44579</v>
      </c>
      <c r="AS856" s="68">
        <v>44579</v>
      </c>
      <c r="AU856" s="68">
        <v>44579</v>
      </c>
      <c r="AW856" s="68">
        <v>44579</v>
      </c>
      <c r="AY856" s="68">
        <v>44579</v>
      </c>
      <c r="BA856" s="68">
        <v>44579</v>
      </c>
      <c r="BC856" s="68">
        <v>44579</v>
      </c>
      <c r="BE856" s="68">
        <v>44579</v>
      </c>
    </row>
    <row r="857" spans="1:57">
      <c r="A857" s="4" t="s">
        <v>20</v>
      </c>
      <c r="B857" s="3">
        <v>8</v>
      </c>
      <c r="E857" t="str">
        <f t="shared" si="13"/>
        <v/>
      </c>
      <c r="AI857" s="55">
        <v>44579</v>
      </c>
      <c r="AK857" s="55">
        <v>44579</v>
      </c>
      <c r="AM857" s="55">
        <v>44579</v>
      </c>
      <c r="AO857" s="55">
        <v>44579</v>
      </c>
      <c r="AQ857" s="55">
        <v>44579</v>
      </c>
      <c r="AS857" s="55">
        <v>44579</v>
      </c>
      <c r="AU857" s="55">
        <v>44579</v>
      </c>
      <c r="AW857" s="55">
        <v>44579</v>
      </c>
      <c r="AY857" s="55">
        <v>44579</v>
      </c>
      <c r="BA857" s="55">
        <v>44579</v>
      </c>
      <c r="BC857" s="55">
        <v>44579</v>
      </c>
      <c r="BE857" s="55">
        <v>44579</v>
      </c>
    </row>
    <row r="858" spans="1:57">
      <c r="A858" s="4" t="s">
        <v>33</v>
      </c>
      <c r="B858" s="3">
        <v>6</v>
      </c>
      <c r="E858" t="str">
        <f t="shared" si="13"/>
        <v/>
      </c>
      <c r="AI858" s="68">
        <v>44579</v>
      </c>
      <c r="AK858" s="68">
        <v>44579</v>
      </c>
      <c r="AM858" s="68">
        <v>44579</v>
      </c>
      <c r="AO858" s="68">
        <v>44579</v>
      </c>
      <c r="AQ858" s="68">
        <v>44579</v>
      </c>
      <c r="AS858" s="68">
        <v>44579</v>
      </c>
      <c r="AU858" s="68">
        <v>44579</v>
      </c>
      <c r="AW858" s="68">
        <v>44579</v>
      </c>
      <c r="AY858" s="68">
        <v>44579</v>
      </c>
      <c r="BA858" s="68">
        <v>44579</v>
      </c>
      <c r="BC858" s="68">
        <v>44579</v>
      </c>
      <c r="BE858" s="68">
        <v>44579</v>
      </c>
    </row>
    <row r="859" spans="1:57">
      <c r="A859" s="4" t="s">
        <v>35</v>
      </c>
      <c r="B859" s="3">
        <v>7</v>
      </c>
      <c r="E859" t="str">
        <f t="shared" si="13"/>
        <v/>
      </c>
      <c r="AI859" s="55">
        <v>44579</v>
      </c>
      <c r="AK859" s="55">
        <v>44579</v>
      </c>
      <c r="AM859" s="55">
        <v>44579</v>
      </c>
      <c r="AO859" s="55">
        <v>44579</v>
      </c>
      <c r="AQ859" s="55">
        <v>44579</v>
      </c>
      <c r="AS859" s="55">
        <v>44579</v>
      </c>
      <c r="AU859" s="55">
        <v>44579</v>
      </c>
      <c r="AW859" s="55">
        <v>44579</v>
      </c>
      <c r="AY859" s="55">
        <v>44579</v>
      </c>
      <c r="BA859" s="55">
        <v>44579</v>
      </c>
      <c r="BC859" s="55">
        <v>44579</v>
      </c>
      <c r="BE859" s="55">
        <v>44579</v>
      </c>
    </row>
    <row r="860" spans="1:57">
      <c r="A860" s="4" t="s">
        <v>21</v>
      </c>
      <c r="B860" s="3">
        <v>11</v>
      </c>
      <c r="E860" t="str">
        <f t="shared" si="13"/>
        <v/>
      </c>
      <c r="AI860" s="68">
        <v>44579</v>
      </c>
      <c r="AK860" s="68">
        <v>44579</v>
      </c>
      <c r="AM860" s="68">
        <v>44579</v>
      </c>
      <c r="AO860" s="68">
        <v>44579</v>
      </c>
      <c r="AQ860" s="68">
        <v>44579</v>
      </c>
      <c r="AS860" s="68">
        <v>44579</v>
      </c>
      <c r="AU860" s="68">
        <v>44579</v>
      </c>
      <c r="AW860" s="68">
        <v>44579</v>
      </c>
      <c r="AY860" s="68">
        <v>44579</v>
      </c>
      <c r="BA860" s="68">
        <v>44579</v>
      </c>
      <c r="BC860" s="68">
        <v>44579</v>
      </c>
      <c r="BE860" s="68">
        <v>44579</v>
      </c>
    </row>
    <row r="861" spans="1:57">
      <c r="A861" s="4" t="s">
        <v>22</v>
      </c>
      <c r="B861" s="3">
        <v>8</v>
      </c>
      <c r="E861" t="str">
        <f t="shared" si="13"/>
        <v/>
      </c>
      <c r="AI861" s="55">
        <v>44583</v>
      </c>
      <c r="AK861" s="55">
        <v>44583</v>
      </c>
      <c r="AM861" s="55">
        <v>44583</v>
      </c>
      <c r="AO861" s="55">
        <v>44583</v>
      </c>
      <c r="AQ861" s="55">
        <v>44583</v>
      </c>
      <c r="AS861" s="55">
        <v>44583</v>
      </c>
      <c r="AU861" s="55">
        <v>44583</v>
      </c>
      <c r="AW861" s="55">
        <v>44583</v>
      </c>
      <c r="AY861" s="55">
        <v>44583</v>
      </c>
      <c r="BA861" s="55">
        <v>44583</v>
      </c>
      <c r="BC861" s="55">
        <v>44583</v>
      </c>
      <c r="BE861" s="55">
        <v>44583</v>
      </c>
    </row>
    <row r="862" spans="1:57">
      <c r="A862" s="4" t="s">
        <v>23</v>
      </c>
      <c r="B862" s="3">
        <v>8</v>
      </c>
      <c r="E862" t="str">
        <f t="shared" si="13"/>
        <v/>
      </c>
      <c r="AI862" s="68">
        <v>44583</v>
      </c>
      <c r="AK862" s="68">
        <v>44583</v>
      </c>
      <c r="AM862" s="68">
        <v>44583</v>
      </c>
      <c r="AO862" s="68">
        <v>44583</v>
      </c>
      <c r="AQ862" s="68">
        <v>44583</v>
      </c>
      <c r="AS862" s="68">
        <v>44583</v>
      </c>
      <c r="AU862" s="68">
        <v>44583</v>
      </c>
      <c r="AW862" s="68">
        <v>44583</v>
      </c>
      <c r="AY862" s="68">
        <v>44583</v>
      </c>
      <c r="BA862" s="68">
        <v>44583</v>
      </c>
      <c r="BC862" s="68">
        <v>44583</v>
      </c>
      <c r="BE862" s="68">
        <v>44583</v>
      </c>
    </row>
    <row r="863" spans="1:57">
      <c r="A863" s="4" t="s">
        <v>36</v>
      </c>
      <c r="B863" s="3">
        <v>8</v>
      </c>
      <c r="E863" t="str">
        <f t="shared" si="13"/>
        <v/>
      </c>
      <c r="AI863" s="55">
        <v>44583</v>
      </c>
      <c r="AK863" s="55">
        <v>44583</v>
      </c>
      <c r="AM863" s="55">
        <v>44583</v>
      </c>
      <c r="AO863" s="55">
        <v>44583</v>
      </c>
      <c r="AQ863" s="55">
        <v>44583</v>
      </c>
      <c r="AS863" s="55">
        <v>44583</v>
      </c>
      <c r="AU863" s="55">
        <v>44583</v>
      </c>
      <c r="AW863" s="55">
        <v>44583</v>
      </c>
      <c r="AY863" s="55">
        <v>44583</v>
      </c>
      <c r="BA863" s="55">
        <v>44583</v>
      </c>
      <c r="BC863" s="55">
        <v>44583</v>
      </c>
      <c r="BE863" s="55">
        <v>44583</v>
      </c>
    </row>
    <row r="864" spans="1:57">
      <c r="A864" s="4" t="s">
        <v>42</v>
      </c>
      <c r="B864" s="3">
        <v>10</v>
      </c>
      <c r="E864" t="str">
        <f t="shared" si="13"/>
        <v/>
      </c>
      <c r="AI864" s="68">
        <v>44583</v>
      </c>
      <c r="AK864" s="68">
        <v>44583</v>
      </c>
      <c r="AM864" s="68">
        <v>44583</v>
      </c>
      <c r="AO864" s="68">
        <v>44583</v>
      </c>
      <c r="AQ864" s="68">
        <v>44583</v>
      </c>
      <c r="AS864" s="68">
        <v>44583</v>
      </c>
      <c r="AU864" s="68">
        <v>44583</v>
      </c>
      <c r="AW864" s="68">
        <v>44583</v>
      </c>
      <c r="AY864" s="68">
        <v>44583</v>
      </c>
      <c r="BA864" s="68">
        <v>44583</v>
      </c>
      <c r="BC864" s="68">
        <v>44583</v>
      </c>
      <c r="BE864" s="68">
        <v>44583</v>
      </c>
    </row>
    <row r="865" spans="1:57">
      <c r="A865" s="4" t="s">
        <v>24</v>
      </c>
      <c r="B865" s="3">
        <v>8</v>
      </c>
      <c r="E865" t="str">
        <f t="shared" si="13"/>
        <v/>
      </c>
      <c r="AI865" s="55">
        <v>44583</v>
      </c>
      <c r="AK865" s="55">
        <v>44583</v>
      </c>
      <c r="AM865" s="55">
        <v>44583</v>
      </c>
      <c r="AO865" s="55">
        <v>44583</v>
      </c>
      <c r="AQ865" s="55">
        <v>44583</v>
      </c>
      <c r="AS865" s="55">
        <v>44583</v>
      </c>
      <c r="AU865" s="55">
        <v>44583</v>
      </c>
      <c r="AW865" s="55">
        <v>44583</v>
      </c>
      <c r="AY865" s="55">
        <v>44583</v>
      </c>
      <c r="BA865" s="55">
        <v>44583</v>
      </c>
      <c r="BC865" s="55">
        <v>44583</v>
      </c>
      <c r="BE865" s="55">
        <v>44583</v>
      </c>
    </row>
    <row r="866" spans="1:57">
      <c r="A866" s="4" t="s">
        <v>25</v>
      </c>
      <c r="B866" s="3">
        <v>8</v>
      </c>
      <c r="E866" t="str">
        <f t="shared" si="13"/>
        <v/>
      </c>
      <c r="AI866" s="68">
        <v>44583</v>
      </c>
      <c r="AK866" s="68">
        <v>44583</v>
      </c>
      <c r="AM866" s="68">
        <v>44583</v>
      </c>
      <c r="AO866" s="68">
        <v>44583</v>
      </c>
      <c r="AQ866" s="68">
        <v>44583</v>
      </c>
      <c r="AS866" s="68">
        <v>44583</v>
      </c>
      <c r="AU866" s="68">
        <v>44583</v>
      </c>
      <c r="AW866" s="68">
        <v>44583</v>
      </c>
      <c r="AY866" s="68">
        <v>44583</v>
      </c>
      <c r="BA866" s="68">
        <v>44583</v>
      </c>
      <c r="BC866" s="68">
        <v>44583</v>
      </c>
      <c r="BE866" s="68">
        <v>44583</v>
      </c>
    </row>
    <row r="867" spans="1:57">
      <c r="A867" s="4" t="s">
        <v>43</v>
      </c>
      <c r="B867" s="3">
        <v>10</v>
      </c>
      <c r="E867" t="str">
        <f t="shared" si="13"/>
        <v/>
      </c>
      <c r="AI867" s="55">
        <v>44583</v>
      </c>
      <c r="AK867" s="55">
        <v>44583</v>
      </c>
      <c r="AM867" s="55">
        <v>44583</v>
      </c>
      <c r="AO867" s="55">
        <v>44583</v>
      </c>
      <c r="AQ867" s="55">
        <v>44583</v>
      </c>
      <c r="AS867" s="55">
        <v>44583</v>
      </c>
      <c r="AU867" s="55">
        <v>44583</v>
      </c>
      <c r="AW867" s="55">
        <v>44583</v>
      </c>
      <c r="AY867" s="55">
        <v>44583</v>
      </c>
      <c r="BA867" s="55">
        <v>44583</v>
      </c>
      <c r="BC867" s="55">
        <v>44583</v>
      </c>
      <c r="BE867" s="55">
        <v>44583</v>
      </c>
    </row>
    <row r="868" spans="1:57">
      <c r="A868" s="4" t="s">
        <v>26</v>
      </c>
      <c r="B868" s="3">
        <v>9</v>
      </c>
      <c r="E868" t="str">
        <f t="shared" si="13"/>
        <v/>
      </c>
      <c r="AI868" s="68">
        <v>44583</v>
      </c>
      <c r="AK868" s="68">
        <v>44583</v>
      </c>
      <c r="AM868" s="68">
        <v>44583</v>
      </c>
      <c r="AO868" s="68">
        <v>44583</v>
      </c>
      <c r="AQ868" s="68">
        <v>44583</v>
      </c>
      <c r="AS868" s="68">
        <v>44583</v>
      </c>
      <c r="AU868" s="68">
        <v>44583</v>
      </c>
      <c r="AW868" s="68">
        <v>44583</v>
      </c>
      <c r="AY868" s="68">
        <v>44583</v>
      </c>
      <c r="BA868" s="68">
        <v>44583</v>
      </c>
      <c r="BC868" s="68">
        <v>44583</v>
      </c>
      <c r="BE868" s="68">
        <v>44583</v>
      </c>
    </row>
    <row r="869" spans="1:57">
      <c r="A869" s="4" t="s">
        <v>44</v>
      </c>
      <c r="B869" s="3">
        <v>7</v>
      </c>
      <c r="E869" t="str">
        <f t="shared" si="13"/>
        <v/>
      </c>
      <c r="AI869" s="55">
        <v>44583</v>
      </c>
      <c r="AK869" s="55">
        <v>44583</v>
      </c>
      <c r="AM869" s="55">
        <v>44583</v>
      </c>
      <c r="AO869" s="55">
        <v>44583</v>
      </c>
      <c r="AQ869" s="55">
        <v>44583</v>
      </c>
      <c r="AS869" s="55">
        <v>44583</v>
      </c>
      <c r="AU869" s="55">
        <v>44583</v>
      </c>
      <c r="AW869" s="55">
        <v>44583</v>
      </c>
      <c r="AY869" s="55">
        <v>44583</v>
      </c>
      <c r="BA869" s="55">
        <v>44583</v>
      </c>
      <c r="BC869" s="55">
        <v>44583</v>
      </c>
      <c r="BE869" s="55">
        <v>44583</v>
      </c>
    </row>
    <row r="870" spans="1:57">
      <c r="A870" s="4" t="s">
        <v>37</v>
      </c>
      <c r="B870" s="3">
        <v>10</v>
      </c>
      <c r="E870" t="str">
        <f t="shared" si="13"/>
        <v/>
      </c>
      <c r="AI870" s="68">
        <v>44583</v>
      </c>
      <c r="AK870" s="68">
        <v>44583</v>
      </c>
      <c r="AM870" s="68">
        <v>44583</v>
      </c>
      <c r="AO870" s="68">
        <v>44583</v>
      </c>
      <c r="AQ870" s="68">
        <v>44583</v>
      </c>
      <c r="AS870" s="68">
        <v>44583</v>
      </c>
      <c r="AU870" s="68">
        <v>44583</v>
      </c>
      <c r="AW870" s="68">
        <v>44583</v>
      </c>
      <c r="AY870" s="68">
        <v>44583</v>
      </c>
      <c r="BA870" s="68">
        <v>44583</v>
      </c>
      <c r="BC870" s="68">
        <v>44583</v>
      </c>
      <c r="BE870" s="68">
        <v>44583</v>
      </c>
    </row>
    <row r="871" spans="1:57">
      <c r="A871" s="4" t="s">
        <v>41</v>
      </c>
      <c r="B871" s="3">
        <v>9</v>
      </c>
      <c r="E871" t="str">
        <f t="shared" si="13"/>
        <v/>
      </c>
      <c r="AI871" s="55">
        <v>44583</v>
      </c>
      <c r="AK871" s="55">
        <v>44583</v>
      </c>
      <c r="AM871" s="55">
        <v>44583</v>
      </c>
      <c r="AO871" s="55">
        <v>44583</v>
      </c>
      <c r="AQ871" s="55">
        <v>44583</v>
      </c>
      <c r="AS871" s="55">
        <v>44583</v>
      </c>
      <c r="AU871" s="55">
        <v>44583</v>
      </c>
      <c r="AW871" s="55">
        <v>44583</v>
      </c>
      <c r="AY871" s="55">
        <v>44583</v>
      </c>
      <c r="BA871" s="55">
        <v>44583</v>
      </c>
      <c r="BC871" s="55">
        <v>44583</v>
      </c>
      <c r="BE871" s="55">
        <v>44583</v>
      </c>
    </row>
    <row r="872" spans="1:57">
      <c r="A872" s="4" t="s">
        <v>32</v>
      </c>
      <c r="B872" s="3">
        <v>15</v>
      </c>
      <c r="E872" t="str">
        <f t="shared" si="13"/>
        <v/>
      </c>
      <c r="AI872" s="68">
        <v>44583</v>
      </c>
      <c r="AK872" s="68">
        <v>44583</v>
      </c>
      <c r="AM872" s="68">
        <v>44583</v>
      </c>
      <c r="AO872" s="68">
        <v>44583</v>
      </c>
      <c r="AQ872" s="68">
        <v>44583</v>
      </c>
      <c r="AS872" s="68">
        <v>44583</v>
      </c>
      <c r="AU872" s="68">
        <v>44583</v>
      </c>
      <c r="AW872" s="68">
        <v>44583</v>
      </c>
      <c r="AY872" s="68">
        <v>44583</v>
      </c>
      <c r="BA872" s="68">
        <v>44583</v>
      </c>
      <c r="BC872" s="68">
        <v>44583</v>
      </c>
      <c r="BE872" s="68">
        <v>44583</v>
      </c>
    </row>
    <row r="873" spans="1:57">
      <c r="A873" s="4" t="s">
        <v>16</v>
      </c>
      <c r="B873" s="3">
        <v>11</v>
      </c>
      <c r="E873">
        <f t="shared" si="13"/>
        <v>11</v>
      </c>
      <c r="AI873" s="55">
        <v>44583</v>
      </c>
      <c r="AK873" s="55">
        <v>44583</v>
      </c>
      <c r="AM873" s="55">
        <v>44583</v>
      </c>
      <c r="AO873" s="55">
        <v>44583</v>
      </c>
      <c r="AQ873" s="55">
        <v>44583</v>
      </c>
      <c r="AS873" s="55">
        <v>44583</v>
      </c>
      <c r="AU873" s="55">
        <v>44583</v>
      </c>
      <c r="AW873" s="55">
        <v>44583</v>
      </c>
      <c r="AY873" s="55">
        <v>44583</v>
      </c>
      <c r="BA873" s="55">
        <v>44583</v>
      </c>
      <c r="BC873" s="55">
        <v>44583</v>
      </c>
      <c r="BE873" s="55">
        <v>44583</v>
      </c>
    </row>
    <row r="874" spans="1:57">
      <c r="A874" s="4" t="s">
        <v>18</v>
      </c>
      <c r="B874" s="3">
        <v>11</v>
      </c>
      <c r="E874" t="str">
        <f t="shared" si="13"/>
        <v/>
      </c>
      <c r="AI874" s="68">
        <v>44583</v>
      </c>
      <c r="AK874" s="68">
        <v>44583</v>
      </c>
      <c r="AM874" s="68">
        <v>44583</v>
      </c>
      <c r="AO874" s="68">
        <v>44583</v>
      </c>
      <c r="AQ874" s="68">
        <v>44583</v>
      </c>
      <c r="AS874" s="68">
        <v>44583</v>
      </c>
      <c r="AU874" s="68">
        <v>44583</v>
      </c>
      <c r="AW874" s="68">
        <v>44583</v>
      </c>
      <c r="AY874" s="68">
        <v>44583</v>
      </c>
      <c r="BA874" s="68">
        <v>44583</v>
      </c>
      <c r="BC874" s="68">
        <v>44583</v>
      </c>
      <c r="BE874" s="68">
        <v>44583</v>
      </c>
    </row>
    <row r="875" spans="1:57">
      <c r="A875" s="4" t="s">
        <v>20</v>
      </c>
      <c r="B875" s="3">
        <v>10</v>
      </c>
      <c r="E875" t="str">
        <f t="shared" si="13"/>
        <v/>
      </c>
      <c r="AI875" s="55">
        <v>44583</v>
      </c>
      <c r="AK875" s="55">
        <v>44583</v>
      </c>
      <c r="AM875" s="55">
        <v>44583</v>
      </c>
      <c r="AO875" s="55">
        <v>44583</v>
      </c>
      <c r="AQ875" s="55">
        <v>44583</v>
      </c>
      <c r="AS875" s="55">
        <v>44583</v>
      </c>
      <c r="AU875" s="55">
        <v>44583</v>
      </c>
      <c r="AW875" s="55">
        <v>44583</v>
      </c>
      <c r="AY875" s="55">
        <v>44583</v>
      </c>
      <c r="BA875" s="55">
        <v>44583</v>
      </c>
      <c r="BC875" s="55">
        <v>44583</v>
      </c>
      <c r="BE875" s="55">
        <v>44583</v>
      </c>
    </row>
    <row r="876" spans="1:57">
      <c r="A876" s="4" t="s">
        <v>33</v>
      </c>
      <c r="B876" s="3">
        <v>11</v>
      </c>
      <c r="E876" t="str">
        <f t="shared" si="13"/>
        <v/>
      </c>
      <c r="AI876" s="68">
        <v>44588</v>
      </c>
      <c r="AK876" s="68">
        <v>44588</v>
      </c>
      <c r="AM876" s="68">
        <v>44588</v>
      </c>
      <c r="AO876" s="68">
        <v>44588</v>
      </c>
      <c r="AQ876" s="68">
        <v>44588</v>
      </c>
      <c r="AS876" s="68">
        <v>44588</v>
      </c>
      <c r="AU876" s="68">
        <v>44588</v>
      </c>
      <c r="AW876" s="68">
        <v>44588</v>
      </c>
      <c r="AY876" s="68">
        <v>44588</v>
      </c>
      <c r="BA876" s="68">
        <v>44588</v>
      </c>
      <c r="BC876" s="68">
        <v>44588</v>
      </c>
      <c r="BE876" s="68">
        <v>44588</v>
      </c>
    </row>
    <row r="877" spans="1:57">
      <c r="A877" s="4" t="s">
        <v>35</v>
      </c>
      <c r="B877" s="3">
        <v>7</v>
      </c>
      <c r="E877" t="str">
        <f t="shared" si="13"/>
        <v/>
      </c>
      <c r="AI877" s="55">
        <v>44588</v>
      </c>
      <c r="AK877" s="55">
        <v>44588</v>
      </c>
      <c r="AM877" s="55">
        <v>44588</v>
      </c>
      <c r="AO877" s="55">
        <v>44588</v>
      </c>
      <c r="AQ877" s="55">
        <v>44588</v>
      </c>
      <c r="AS877" s="55">
        <v>44588</v>
      </c>
      <c r="AU877" s="55">
        <v>44588</v>
      </c>
      <c r="AW877" s="55">
        <v>44588</v>
      </c>
      <c r="AY877" s="55">
        <v>44588</v>
      </c>
      <c r="BA877" s="55">
        <v>44588</v>
      </c>
      <c r="BC877" s="55">
        <v>44588</v>
      </c>
      <c r="BE877" s="55">
        <v>44588</v>
      </c>
    </row>
    <row r="878" spans="1:57">
      <c r="A878" s="4" t="s">
        <v>21</v>
      </c>
      <c r="B878" s="3">
        <v>18</v>
      </c>
      <c r="E878" t="str">
        <f t="shared" si="13"/>
        <v/>
      </c>
      <c r="AI878" s="68">
        <v>44588</v>
      </c>
      <c r="AK878" s="68">
        <v>44588</v>
      </c>
      <c r="AM878" s="68">
        <v>44588</v>
      </c>
      <c r="AO878" s="68">
        <v>44588</v>
      </c>
      <c r="AQ878" s="68">
        <v>44588</v>
      </c>
      <c r="AS878" s="68">
        <v>44588</v>
      </c>
      <c r="AU878" s="68">
        <v>44588</v>
      </c>
      <c r="AW878" s="68">
        <v>44588</v>
      </c>
      <c r="AY878" s="68">
        <v>44588</v>
      </c>
      <c r="BA878" s="68">
        <v>44588</v>
      </c>
      <c r="BC878" s="68">
        <v>44588</v>
      </c>
      <c r="BE878" s="68">
        <v>44588</v>
      </c>
    </row>
    <row r="879" spans="1:57">
      <c r="A879" s="4" t="s">
        <v>22</v>
      </c>
      <c r="B879" s="3">
        <v>17</v>
      </c>
      <c r="E879" t="str">
        <f t="shared" si="13"/>
        <v/>
      </c>
      <c r="AI879" s="55">
        <v>44588</v>
      </c>
      <c r="AK879" s="55">
        <v>44588</v>
      </c>
      <c r="AM879" s="55">
        <v>44588</v>
      </c>
      <c r="AO879" s="55">
        <v>44588</v>
      </c>
      <c r="AQ879" s="55">
        <v>44588</v>
      </c>
      <c r="AS879" s="55">
        <v>44588</v>
      </c>
      <c r="AU879" s="55">
        <v>44588</v>
      </c>
      <c r="AW879" s="55">
        <v>44588</v>
      </c>
      <c r="AY879" s="55">
        <v>44588</v>
      </c>
      <c r="BA879" s="55">
        <v>44588</v>
      </c>
      <c r="BC879" s="55">
        <v>44588</v>
      </c>
      <c r="BE879" s="55">
        <v>44588</v>
      </c>
    </row>
    <row r="880" spans="1:57">
      <c r="A880" s="4" t="s">
        <v>23</v>
      </c>
      <c r="B880" s="3">
        <v>9</v>
      </c>
      <c r="E880" t="str">
        <f t="shared" si="13"/>
        <v/>
      </c>
      <c r="AI880" s="68">
        <v>44588</v>
      </c>
      <c r="AK880" s="68">
        <v>44588</v>
      </c>
      <c r="AM880" s="68">
        <v>44588</v>
      </c>
      <c r="AO880" s="68">
        <v>44588</v>
      </c>
      <c r="AQ880" s="68">
        <v>44588</v>
      </c>
      <c r="AS880" s="68">
        <v>44588</v>
      </c>
      <c r="AU880" s="68">
        <v>44588</v>
      </c>
      <c r="AW880" s="68">
        <v>44588</v>
      </c>
      <c r="AY880" s="68">
        <v>44588</v>
      </c>
      <c r="BA880" s="68">
        <v>44588</v>
      </c>
      <c r="BC880" s="68">
        <v>44588</v>
      </c>
      <c r="BE880" s="68">
        <v>44588</v>
      </c>
    </row>
    <row r="881" spans="1:57">
      <c r="A881" s="4" t="s">
        <v>36</v>
      </c>
      <c r="B881" s="3">
        <v>8</v>
      </c>
      <c r="E881" t="str">
        <f t="shared" si="13"/>
        <v/>
      </c>
      <c r="AI881" s="55">
        <v>44588</v>
      </c>
      <c r="AK881" s="55">
        <v>44588</v>
      </c>
      <c r="AM881" s="55">
        <v>44588</v>
      </c>
      <c r="AO881" s="55">
        <v>44588</v>
      </c>
      <c r="AQ881" s="55">
        <v>44588</v>
      </c>
      <c r="AS881" s="55">
        <v>44588</v>
      </c>
      <c r="AU881" s="55">
        <v>44588</v>
      </c>
      <c r="AW881" s="55">
        <v>44588</v>
      </c>
      <c r="AY881" s="55">
        <v>44588</v>
      </c>
      <c r="BA881" s="55">
        <v>44588</v>
      </c>
      <c r="BC881" s="55">
        <v>44588</v>
      </c>
      <c r="BE881" s="55">
        <v>44588</v>
      </c>
    </row>
    <row r="882" spans="1:57">
      <c r="A882" s="4" t="s">
        <v>42</v>
      </c>
      <c r="B882" s="3">
        <v>15</v>
      </c>
      <c r="E882" t="str">
        <f t="shared" si="13"/>
        <v/>
      </c>
      <c r="AI882" s="68">
        <v>44588</v>
      </c>
      <c r="AK882" s="68">
        <v>44588</v>
      </c>
      <c r="AM882" s="68">
        <v>44588</v>
      </c>
      <c r="AO882" s="68">
        <v>44588</v>
      </c>
      <c r="AQ882" s="68">
        <v>44588</v>
      </c>
      <c r="AS882" s="68">
        <v>44588</v>
      </c>
      <c r="AU882" s="68">
        <v>44588</v>
      </c>
      <c r="AW882" s="68">
        <v>44588</v>
      </c>
      <c r="AY882" s="68">
        <v>44588</v>
      </c>
      <c r="BA882" s="68">
        <v>44588</v>
      </c>
      <c r="BC882" s="68">
        <v>44588</v>
      </c>
      <c r="BE882" s="68">
        <v>44588</v>
      </c>
    </row>
    <row r="883" spans="1:57">
      <c r="A883" s="4" t="s">
        <v>24</v>
      </c>
      <c r="B883" s="3">
        <v>10</v>
      </c>
      <c r="E883" t="str">
        <f t="shared" si="13"/>
        <v/>
      </c>
      <c r="AI883" s="55">
        <v>44588</v>
      </c>
      <c r="AK883" s="55">
        <v>44588</v>
      </c>
      <c r="AM883" s="55">
        <v>44588</v>
      </c>
      <c r="AO883" s="55">
        <v>44588</v>
      </c>
      <c r="AQ883" s="55">
        <v>44588</v>
      </c>
      <c r="AS883" s="55">
        <v>44588</v>
      </c>
      <c r="AU883" s="55">
        <v>44588</v>
      </c>
      <c r="AW883" s="55">
        <v>44588</v>
      </c>
      <c r="AY883" s="55">
        <v>44588</v>
      </c>
      <c r="BA883" s="55">
        <v>44588</v>
      </c>
      <c r="BC883" s="55">
        <v>44588</v>
      </c>
      <c r="BE883" s="55">
        <v>44588</v>
      </c>
    </row>
    <row r="884" spans="1:57">
      <c r="A884" s="4" t="s">
        <v>25</v>
      </c>
      <c r="B884" s="3">
        <v>11</v>
      </c>
      <c r="E884" t="str">
        <f t="shared" si="13"/>
        <v/>
      </c>
      <c r="AI884" s="68">
        <v>44588</v>
      </c>
      <c r="AK884" s="68">
        <v>44588</v>
      </c>
      <c r="AM884" s="68">
        <v>44588</v>
      </c>
      <c r="AO884" s="68">
        <v>44588</v>
      </c>
      <c r="AQ884" s="68">
        <v>44588</v>
      </c>
      <c r="AS884" s="68">
        <v>44588</v>
      </c>
      <c r="AU884" s="68">
        <v>44588</v>
      </c>
      <c r="AW884" s="68">
        <v>44588</v>
      </c>
      <c r="AY884" s="68">
        <v>44588</v>
      </c>
      <c r="BA884" s="68">
        <v>44588</v>
      </c>
      <c r="BC884" s="68">
        <v>44588</v>
      </c>
      <c r="BE884" s="68">
        <v>44588</v>
      </c>
    </row>
    <row r="885" spans="1:57">
      <c r="A885" s="4" t="s">
        <v>43</v>
      </c>
      <c r="B885" s="3">
        <v>11</v>
      </c>
      <c r="E885" t="str">
        <f t="shared" si="13"/>
        <v/>
      </c>
      <c r="AI885" s="55">
        <v>44588</v>
      </c>
      <c r="AK885" s="55">
        <v>44588</v>
      </c>
      <c r="AM885" s="55">
        <v>44588</v>
      </c>
      <c r="AO885" s="55">
        <v>44588</v>
      </c>
      <c r="AQ885" s="55">
        <v>44588</v>
      </c>
      <c r="AS885" s="55">
        <v>44588</v>
      </c>
      <c r="AU885" s="55">
        <v>44588</v>
      </c>
      <c r="AW885" s="55">
        <v>44588</v>
      </c>
      <c r="AY885" s="55">
        <v>44588</v>
      </c>
      <c r="BA885" s="55">
        <v>44588</v>
      </c>
      <c r="BC885" s="55">
        <v>44588</v>
      </c>
      <c r="BE885" s="55">
        <v>44588</v>
      </c>
    </row>
    <row r="886" spans="1:57">
      <c r="A886" s="4" t="s">
        <v>44</v>
      </c>
      <c r="B886" s="3">
        <v>10</v>
      </c>
      <c r="E886" t="str">
        <f t="shared" si="13"/>
        <v/>
      </c>
      <c r="AI886" s="68">
        <v>44588</v>
      </c>
      <c r="AK886" s="68">
        <v>44588</v>
      </c>
      <c r="AM886" s="68">
        <v>44588</v>
      </c>
      <c r="AO886" s="68">
        <v>44588</v>
      </c>
      <c r="AQ886" s="68">
        <v>44588</v>
      </c>
      <c r="AS886" s="68">
        <v>44588</v>
      </c>
      <c r="AU886" s="68">
        <v>44588</v>
      </c>
      <c r="AW886" s="68">
        <v>44588</v>
      </c>
      <c r="AY886" s="68">
        <v>44588</v>
      </c>
      <c r="BA886" s="68">
        <v>44588</v>
      </c>
      <c r="BC886" s="68">
        <v>44588</v>
      </c>
      <c r="BE886" s="68">
        <v>44588</v>
      </c>
    </row>
    <row r="887" spans="1:57">
      <c r="A887" s="4" t="s">
        <v>37</v>
      </c>
      <c r="B887" s="3">
        <v>12</v>
      </c>
      <c r="E887" t="str">
        <f t="shared" si="13"/>
        <v/>
      </c>
      <c r="AI887" s="55">
        <v>44615</v>
      </c>
      <c r="AK887" s="55">
        <v>44615</v>
      </c>
      <c r="AM887" s="55">
        <v>44615</v>
      </c>
      <c r="AO887" s="55">
        <v>44615</v>
      </c>
      <c r="AQ887" s="55">
        <v>44615</v>
      </c>
      <c r="AS887" s="55">
        <v>44615</v>
      </c>
      <c r="AU887" s="55">
        <v>44615</v>
      </c>
      <c r="AW887" s="55">
        <v>44615</v>
      </c>
      <c r="AY887" s="55">
        <v>44615</v>
      </c>
      <c r="BA887" s="55">
        <v>44615</v>
      </c>
      <c r="BC887" s="55">
        <v>44615</v>
      </c>
      <c r="BE887" s="55">
        <v>44615</v>
      </c>
    </row>
    <row r="888" spans="1:57">
      <c r="A888" s="4" t="s">
        <v>32</v>
      </c>
      <c r="B888" s="3">
        <v>13</v>
      </c>
      <c r="E888" t="str">
        <f t="shared" si="13"/>
        <v/>
      </c>
      <c r="AI888" s="68">
        <v>44615</v>
      </c>
      <c r="AK888" s="68">
        <v>44615</v>
      </c>
      <c r="AM888" s="68">
        <v>44615</v>
      </c>
      <c r="AO888" s="68">
        <v>44615</v>
      </c>
      <c r="AQ888" s="68">
        <v>44615</v>
      </c>
      <c r="AS888" s="68">
        <v>44615</v>
      </c>
      <c r="AU888" s="68">
        <v>44615</v>
      </c>
      <c r="AW888" s="68">
        <v>44615</v>
      </c>
      <c r="AY888" s="68">
        <v>44615</v>
      </c>
      <c r="BA888" s="68">
        <v>44615</v>
      </c>
      <c r="BC888" s="68">
        <v>44615</v>
      </c>
      <c r="BE888" s="68">
        <v>44615</v>
      </c>
    </row>
    <row r="889" spans="1:57">
      <c r="A889" s="4" t="s">
        <v>16</v>
      </c>
      <c r="B889" s="3">
        <v>8</v>
      </c>
      <c r="E889">
        <f t="shared" si="13"/>
        <v>8</v>
      </c>
      <c r="AI889" s="55">
        <v>44615</v>
      </c>
      <c r="AK889" s="55">
        <v>44615</v>
      </c>
      <c r="AM889" s="55">
        <v>44615</v>
      </c>
      <c r="AO889" s="55">
        <v>44615</v>
      </c>
      <c r="AQ889" s="55">
        <v>44615</v>
      </c>
      <c r="AS889" s="55">
        <v>44615</v>
      </c>
      <c r="AU889" s="55">
        <v>44615</v>
      </c>
      <c r="AW889" s="55">
        <v>44615</v>
      </c>
      <c r="AY889" s="55">
        <v>44615</v>
      </c>
      <c r="BA889" s="55">
        <v>44615</v>
      </c>
      <c r="BC889" s="55">
        <v>44615</v>
      </c>
      <c r="BE889" s="55">
        <v>44615</v>
      </c>
    </row>
    <row r="890" spans="1:57">
      <c r="A890" s="4" t="s">
        <v>19</v>
      </c>
      <c r="B890" s="3">
        <v>11</v>
      </c>
      <c r="E890" t="str">
        <f t="shared" si="13"/>
        <v/>
      </c>
      <c r="AI890" s="68">
        <v>44615</v>
      </c>
      <c r="AK890" s="68">
        <v>44615</v>
      </c>
      <c r="AM890" s="68">
        <v>44615</v>
      </c>
      <c r="AO890" s="68">
        <v>44615</v>
      </c>
      <c r="AQ890" s="68">
        <v>44615</v>
      </c>
      <c r="AS890" s="68">
        <v>44615</v>
      </c>
      <c r="AU890" s="68">
        <v>44615</v>
      </c>
      <c r="AW890" s="68">
        <v>44615</v>
      </c>
      <c r="AY890" s="68">
        <v>44615</v>
      </c>
      <c r="BA890" s="68">
        <v>44615</v>
      </c>
      <c r="BC890" s="68">
        <v>44615</v>
      </c>
      <c r="BE890" s="68">
        <v>44615</v>
      </c>
    </row>
    <row r="891" spans="1:57">
      <c r="A891" s="4" t="s">
        <v>20</v>
      </c>
      <c r="B891" s="3">
        <v>18</v>
      </c>
      <c r="E891" t="str">
        <f t="shared" si="13"/>
        <v/>
      </c>
      <c r="AI891" s="55">
        <v>44615</v>
      </c>
      <c r="AK891" s="55">
        <v>44615</v>
      </c>
      <c r="AM891" s="55">
        <v>44615</v>
      </c>
      <c r="AO891" s="55">
        <v>44615</v>
      </c>
      <c r="AQ891" s="55">
        <v>44615</v>
      </c>
      <c r="AS891" s="55">
        <v>44615</v>
      </c>
      <c r="AU891" s="55">
        <v>44615</v>
      </c>
      <c r="AW891" s="55">
        <v>44615</v>
      </c>
      <c r="AY891" s="55">
        <v>44615</v>
      </c>
      <c r="BA891" s="55">
        <v>44615</v>
      </c>
      <c r="BC891" s="55">
        <v>44615</v>
      </c>
      <c r="BE891" s="55">
        <v>44615</v>
      </c>
    </row>
    <row r="892" spans="1:57">
      <c r="A892" s="4" t="s">
        <v>33</v>
      </c>
      <c r="B892" s="3">
        <v>11</v>
      </c>
      <c r="E892" t="str">
        <f t="shared" si="13"/>
        <v/>
      </c>
      <c r="AI892" s="68">
        <v>44615</v>
      </c>
      <c r="AK892" s="68">
        <v>44615</v>
      </c>
      <c r="AM892" s="68">
        <v>44615</v>
      </c>
      <c r="AO892" s="68">
        <v>44615</v>
      </c>
      <c r="AQ892" s="68">
        <v>44615</v>
      </c>
      <c r="AS892" s="68">
        <v>44615</v>
      </c>
      <c r="AU892" s="68">
        <v>44615</v>
      </c>
      <c r="AW892" s="68">
        <v>44615</v>
      </c>
      <c r="AY892" s="68">
        <v>44615</v>
      </c>
      <c r="BA892" s="68">
        <v>44615</v>
      </c>
      <c r="BC892" s="68">
        <v>44615</v>
      </c>
      <c r="BE892" s="68">
        <v>44615</v>
      </c>
    </row>
    <row r="893" spans="1:57">
      <c r="A893" s="4" t="s">
        <v>35</v>
      </c>
      <c r="B893" s="3">
        <v>8</v>
      </c>
      <c r="E893" t="str">
        <f t="shared" si="13"/>
        <v/>
      </c>
      <c r="AI893" s="55">
        <v>44615</v>
      </c>
      <c r="AK893" s="55">
        <v>44615</v>
      </c>
      <c r="AM893" s="55">
        <v>44615</v>
      </c>
      <c r="AO893" s="55">
        <v>44615</v>
      </c>
      <c r="AQ893" s="55">
        <v>44615</v>
      </c>
      <c r="AS893" s="55">
        <v>44615</v>
      </c>
      <c r="AU893" s="55">
        <v>44615</v>
      </c>
      <c r="AW893" s="55">
        <v>44615</v>
      </c>
      <c r="AY893" s="55">
        <v>44615</v>
      </c>
      <c r="BA893" s="55">
        <v>44615</v>
      </c>
      <c r="BC893" s="55">
        <v>44615</v>
      </c>
      <c r="BE893" s="55">
        <v>44615</v>
      </c>
    </row>
    <row r="894" spans="1:57">
      <c r="A894" s="4" t="s">
        <v>22</v>
      </c>
      <c r="B894" s="3">
        <v>14</v>
      </c>
      <c r="E894" t="str">
        <f t="shared" si="13"/>
        <v/>
      </c>
      <c r="AI894" s="68">
        <v>44615</v>
      </c>
      <c r="AK894" s="68">
        <v>44615</v>
      </c>
      <c r="AM894" s="68">
        <v>44615</v>
      </c>
      <c r="AO894" s="68">
        <v>44615</v>
      </c>
      <c r="AQ894" s="68">
        <v>44615</v>
      </c>
      <c r="AS894" s="68">
        <v>44615</v>
      </c>
      <c r="AU894" s="68">
        <v>44615</v>
      </c>
      <c r="AW894" s="68">
        <v>44615</v>
      </c>
      <c r="AY894" s="68">
        <v>44615</v>
      </c>
      <c r="BA894" s="68">
        <v>44615</v>
      </c>
      <c r="BC894" s="68">
        <v>44615</v>
      </c>
      <c r="BE894" s="68">
        <v>44615</v>
      </c>
    </row>
    <row r="895" spans="1:57">
      <c r="A895" s="4" t="s">
        <v>23</v>
      </c>
      <c r="B895" s="3">
        <v>10</v>
      </c>
      <c r="E895" t="str">
        <f t="shared" si="13"/>
        <v/>
      </c>
      <c r="AI895" s="55">
        <v>44615</v>
      </c>
      <c r="AK895" s="55">
        <v>44615</v>
      </c>
      <c r="AM895" s="55">
        <v>44615</v>
      </c>
      <c r="AO895" s="55">
        <v>44615</v>
      </c>
      <c r="AQ895" s="55">
        <v>44615</v>
      </c>
      <c r="AS895" s="55">
        <v>44615</v>
      </c>
      <c r="AU895" s="55">
        <v>44615</v>
      </c>
      <c r="AW895" s="55">
        <v>44615</v>
      </c>
      <c r="AY895" s="55">
        <v>44615</v>
      </c>
      <c r="BA895" s="55">
        <v>44615</v>
      </c>
      <c r="BC895" s="55">
        <v>44615</v>
      </c>
      <c r="BE895" s="55">
        <v>44615</v>
      </c>
    </row>
    <row r="896" spans="1:57">
      <c r="A896" s="4" t="s">
        <v>36</v>
      </c>
      <c r="B896" s="3">
        <v>13</v>
      </c>
      <c r="E896" t="str">
        <f t="shared" si="13"/>
        <v/>
      </c>
      <c r="AI896" s="68">
        <v>44615</v>
      </c>
      <c r="AK896" s="68">
        <v>44615</v>
      </c>
      <c r="AM896" s="68">
        <v>44615</v>
      </c>
      <c r="AO896" s="68">
        <v>44615</v>
      </c>
      <c r="AQ896" s="68">
        <v>44615</v>
      </c>
      <c r="AS896" s="68">
        <v>44615</v>
      </c>
      <c r="AU896" s="68">
        <v>44615</v>
      </c>
      <c r="AW896" s="68">
        <v>44615</v>
      </c>
      <c r="AY896" s="68">
        <v>44615</v>
      </c>
      <c r="BA896" s="68">
        <v>44615</v>
      </c>
      <c r="BC896" s="68">
        <v>44615</v>
      </c>
      <c r="BE896" s="68">
        <v>44615</v>
      </c>
    </row>
    <row r="897" spans="1:57">
      <c r="A897" s="4" t="s">
        <v>24</v>
      </c>
      <c r="B897" s="3">
        <v>12</v>
      </c>
      <c r="E897" t="str">
        <f t="shared" si="13"/>
        <v/>
      </c>
      <c r="AI897" s="55">
        <v>44615</v>
      </c>
      <c r="AK897" s="55">
        <v>44615</v>
      </c>
      <c r="AM897" s="55">
        <v>44615</v>
      </c>
      <c r="AO897" s="55">
        <v>44615</v>
      </c>
      <c r="AQ897" s="55">
        <v>44615</v>
      </c>
      <c r="AS897" s="55">
        <v>44615</v>
      </c>
      <c r="AU897" s="55">
        <v>44615</v>
      </c>
      <c r="AW897" s="55">
        <v>44615</v>
      </c>
      <c r="AY897" s="55">
        <v>44615</v>
      </c>
      <c r="BA897" s="55">
        <v>44615</v>
      </c>
      <c r="BC897" s="55">
        <v>44615</v>
      </c>
      <c r="BE897" s="55">
        <v>44615</v>
      </c>
    </row>
    <row r="898" spans="1:57">
      <c r="A898" s="4" t="s">
        <v>25</v>
      </c>
      <c r="B898" s="3">
        <v>5</v>
      </c>
      <c r="E898" t="str">
        <f t="shared" ref="E898:E961" si="14">IF(A898=E$1, B898, "")</f>
        <v/>
      </c>
      <c r="AI898" s="68">
        <v>44615</v>
      </c>
      <c r="AK898" s="68">
        <v>44615</v>
      </c>
      <c r="AM898" s="68">
        <v>44615</v>
      </c>
      <c r="AO898" s="68">
        <v>44615</v>
      </c>
      <c r="AQ898" s="68">
        <v>44615</v>
      </c>
      <c r="AS898" s="68">
        <v>44615</v>
      </c>
      <c r="AU898" s="68">
        <v>44615</v>
      </c>
      <c r="AW898" s="68">
        <v>44615</v>
      </c>
      <c r="AY898" s="68">
        <v>44615</v>
      </c>
      <c r="BA898" s="68">
        <v>44615</v>
      </c>
      <c r="BC898" s="68">
        <v>44615</v>
      </c>
      <c r="BE898" s="68">
        <v>44615</v>
      </c>
    </row>
    <row r="899" spans="1:57">
      <c r="A899" s="4" t="s">
        <v>43</v>
      </c>
      <c r="B899" s="3">
        <v>14</v>
      </c>
      <c r="E899" t="str">
        <f t="shared" si="14"/>
        <v/>
      </c>
      <c r="AI899" s="55">
        <v>44615</v>
      </c>
      <c r="AK899" s="55">
        <v>44615</v>
      </c>
      <c r="AM899" s="55">
        <v>44615</v>
      </c>
      <c r="AO899" s="55">
        <v>44615</v>
      </c>
      <c r="AQ899" s="55">
        <v>44615</v>
      </c>
      <c r="AS899" s="55">
        <v>44615</v>
      </c>
      <c r="AU899" s="55">
        <v>44615</v>
      </c>
      <c r="AW899" s="55">
        <v>44615</v>
      </c>
      <c r="AY899" s="55">
        <v>44615</v>
      </c>
      <c r="BA899" s="55">
        <v>44615</v>
      </c>
      <c r="BC899" s="55">
        <v>44615</v>
      </c>
      <c r="BE899" s="55">
        <v>44615</v>
      </c>
    </row>
    <row r="900" spans="1:57">
      <c r="A900" s="4" t="s">
        <v>26</v>
      </c>
      <c r="B900" s="3">
        <v>13</v>
      </c>
      <c r="E900" t="str">
        <f t="shared" si="14"/>
        <v/>
      </c>
      <c r="AI900" s="68">
        <v>44615</v>
      </c>
      <c r="AK900" s="68">
        <v>44615</v>
      </c>
      <c r="AM900" s="68">
        <v>44615</v>
      </c>
      <c r="AO900" s="68">
        <v>44615</v>
      </c>
      <c r="AQ900" s="68">
        <v>44615</v>
      </c>
      <c r="AS900" s="68">
        <v>44615</v>
      </c>
      <c r="AU900" s="68">
        <v>44615</v>
      </c>
      <c r="AW900" s="68">
        <v>44615</v>
      </c>
      <c r="AY900" s="68">
        <v>44615</v>
      </c>
      <c r="BA900" s="68">
        <v>44615</v>
      </c>
      <c r="BC900" s="68">
        <v>44615</v>
      </c>
      <c r="BE900" s="68">
        <v>44615</v>
      </c>
    </row>
    <row r="901" spans="1:57">
      <c r="A901" s="4" t="s">
        <v>44</v>
      </c>
      <c r="B901" s="3">
        <v>14</v>
      </c>
      <c r="E901" t="str">
        <f t="shared" si="14"/>
        <v/>
      </c>
      <c r="AI901" s="55">
        <v>44618</v>
      </c>
      <c r="AK901" s="55">
        <v>44618</v>
      </c>
      <c r="AM901" s="55">
        <v>44618</v>
      </c>
      <c r="AO901" s="55">
        <v>44618</v>
      </c>
      <c r="AQ901" s="55">
        <v>44618</v>
      </c>
      <c r="AS901" s="55">
        <v>44618</v>
      </c>
      <c r="AU901" s="55">
        <v>44618</v>
      </c>
      <c r="AW901" s="55">
        <v>44618</v>
      </c>
      <c r="AY901" s="55">
        <v>44618</v>
      </c>
      <c r="BA901" s="55">
        <v>44618</v>
      </c>
      <c r="BC901" s="55">
        <v>44618</v>
      </c>
      <c r="BE901" s="55">
        <v>44618</v>
      </c>
    </row>
    <row r="902" spans="1:57">
      <c r="A902" s="4" t="s">
        <v>18</v>
      </c>
      <c r="B902" s="3">
        <v>1</v>
      </c>
      <c r="E902" t="str">
        <f t="shared" si="14"/>
        <v/>
      </c>
      <c r="AI902" s="68">
        <v>44618</v>
      </c>
      <c r="AK902" s="68">
        <v>44618</v>
      </c>
      <c r="AM902" s="68">
        <v>44618</v>
      </c>
      <c r="AO902" s="68">
        <v>44618</v>
      </c>
      <c r="AQ902" s="68">
        <v>44618</v>
      </c>
      <c r="AS902" s="68">
        <v>44618</v>
      </c>
      <c r="AU902" s="68">
        <v>44618</v>
      </c>
      <c r="AW902" s="68">
        <v>44618</v>
      </c>
      <c r="AY902" s="68">
        <v>44618</v>
      </c>
      <c r="BA902" s="68">
        <v>44618</v>
      </c>
      <c r="BC902" s="68">
        <v>44618</v>
      </c>
      <c r="BE902" s="68">
        <v>44618</v>
      </c>
    </row>
    <row r="903" spans="1:57">
      <c r="A903" s="4" t="s">
        <v>19</v>
      </c>
      <c r="B903" s="3">
        <v>2</v>
      </c>
      <c r="E903" t="str">
        <f t="shared" si="14"/>
        <v/>
      </c>
      <c r="AI903" s="55">
        <v>44618</v>
      </c>
      <c r="AK903" s="55">
        <v>44618</v>
      </c>
      <c r="AM903" s="55">
        <v>44618</v>
      </c>
      <c r="AO903" s="55">
        <v>44618</v>
      </c>
      <c r="AQ903" s="55">
        <v>44618</v>
      </c>
      <c r="AS903" s="55">
        <v>44618</v>
      </c>
      <c r="AU903" s="55">
        <v>44618</v>
      </c>
      <c r="AW903" s="55">
        <v>44618</v>
      </c>
      <c r="AY903" s="55">
        <v>44618</v>
      </c>
      <c r="BA903" s="55">
        <v>44618</v>
      </c>
      <c r="BC903" s="55">
        <v>44618</v>
      </c>
      <c r="BE903" s="55">
        <v>44618</v>
      </c>
    </row>
    <row r="904" spans="1:57">
      <c r="A904" s="4" t="s">
        <v>20</v>
      </c>
      <c r="B904" s="3">
        <v>3</v>
      </c>
      <c r="E904" t="str">
        <f t="shared" si="14"/>
        <v/>
      </c>
      <c r="AI904" s="68">
        <v>44618</v>
      </c>
      <c r="AK904" s="68">
        <v>44618</v>
      </c>
      <c r="AM904" s="68">
        <v>44618</v>
      </c>
      <c r="AO904" s="68">
        <v>44618</v>
      </c>
      <c r="AQ904" s="68">
        <v>44618</v>
      </c>
      <c r="AS904" s="68">
        <v>44618</v>
      </c>
      <c r="AU904" s="68">
        <v>44618</v>
      </c>
      <c r="AW904" s="68">
        <v>44618</v>
      </c>
      <c r="AY904" s="68">
        <v>44618</v>
      </c>
      <c r="BA904" s="68">
        <v>44618</v>
      </c>
      <c r="BC904" s="68">
        <v>44618</v>
      </c>
      <c r="BE904" s="68">
        <v>44618</v>
      </c>
    </row>
    <row r="905" spans="1:57">
      <c r="A905" s="4" t="s">
        <v>33</v>
      </c>
      <c r="B905" s="3">
        <v>2</v>
      </c>
      <c r="E905" t="str">
        <f t="shared" si="14"/>
        <v/>
      </c>
      <c r="AI905" s="55">
        <v>44618</v>
      </c>
      <c r="AK905" s="55">
        <v>44618</v>
      </c>
      <c r="AM905" s="55">
        <v>44618</v>
      </c>
      <c r="AO905" s="55">
        <v>44618</v>
      </c>
      <c r="AQ905" s="55">
        <v>44618</v>
      </c>
      <c r="AS905" s="55">
        <v>44618</v>
      </c>
      <c r="AU905" s="55">
        <v>44618</v>
      </c>
      <c r="AW905" s="55">
        <v>44618</v>
      </c>
      <c r="AY905" s="55">
        <v>44618</v>
      </c>
      <c r="BA905" s="55">
        <v>44618</v>
      </c>
      <c r="BC905" s="55">
        <v>44618</v>
      </c>
      <c r="BE905" s="55">
        <v>44618</v>
      </c>
    </row>
    <row r="906" spans="1:57">
      <c r="A906" s="4" t="s">
        <v>35</v>
      </c>
      <c r="B906" s="3">
        <v>2</v>
      </c>
      <c r="E906" t="str">
        <f t="shared" si="14"/>
        <v/>
      </c>
      <c r="AI906" s="68">
        <v>44618</v>
      </c>
      <c r="AK906" s="68">
        <v>44618</v>
      </c>
      <c r="AM906" s="68">
        <v>44618</v>
      </c>
      <c r="AO906" s="68">
        <v>44618</v>
      </c>
      <c r="AQ906" s="68">
        <v>44618</v>
      </c>
      <c r="AS906" s="68">
        <v>44618</v>
      </c>
      <c r="AU906" s="68">
        <v>44618</v>
      </c>
      <c r="AW906" s="68">
        <v>44618</v>
      </c>
      <c r="AY906" s="68">
        <v>44618</v>
      </c>
      <c r="BA906" s="68">
        <v>44618</v>
      </c>
      <c r="BC906" s="68">
        <v>44618</v>
      </c>
      <c r="BE906" s="68">
        <v>44618</v>
      </c>
    </row>
    <row r="907" spans="1:57">
      <c r="A907" s="4" t="s">
        <v>23</v>
      </c>
      <c r="B907" s="3">
        <v>2</v>
      </c>
      <c r="E907" t="str">
        <f t="shared" si="14"/>
        <v/>
      </c>
      <c r="AI907" s="55">
        <v>44618</v>
      </c>
      <c r="AK907" s="55">
        <v>44618</v>
      </c>
      <c r="AM907" s="55">
        <v>44618</v>
      </c>
      <c r="AO907" s="55">
        <v>44618</v>
      </c>
      <c r="AQ907" s="55">
        <v>44618</v>
      </c>
      <c r="AS907" s="55">
        <v>44618</v>
      </c>
      <c r="AU907" s="55">
        <v>44618</v>
      </c>
      <c r="AW907" s="55">
        <v>44618</v>
      </c>
      <c r="AY907" s="55">
        <v>44618</v>
      </c>
      <c r="BA907" s="55">
        <v>44618</v>
      </c>
      <c r="BC907" s="55">
        <v>44618</v>
      </c>
      <c r="BE907" s="55">
        <v>44618</v>
      </c>
    </row>
    <row r="908" spans="1:57">
      <c r="A908" s="4" t="s">
        <v>36</v>
      </c>
      <c r="B908" s="3">
        <v>3</v>
      </c>
      <c r="E908" t="str">
        <f t="shared" si="14"/>
        <v/>
      </c>
      <c r="AI908" s="68">
        <v>44618</v>
      </c>
      <c r="AK908" s="68">
        <v>44618</v>
      </c>
      <c r="AM908" s="68">
        <v>44618</v>
      </c>
      <c r="AO908" s="68">
        <v>44618</v>
      </c>
      <c r="AQ908" s="68">
        <v>44618</v>
      </c>
      <c r="AS908" s="68">
        <v>44618</v>
      </c>
      <c r="AU908" s="68">
        <v>44618</v>
      </c>
      <c r="AW908" s="68">
        <v>44618</v>
      </c>
      <c r="AY908" s="68">
        <v>44618</v>
      </c>
      <c r="BA908" s="68">
        <v>44618</v>
      </c>
      <c r="BC908" s="68">
        <v>44618</v>
      </c>
      <c r="BE908" s="68">
        <v>44618</v>
      </c>
    </row>
    <row r="909" spans="1:57">
      <c r="A909" s="4" t="s">
        <v>42</v>
      </c>
      <c r="B909" s="3">
        <v>1</v>
      </c>
      <c r="E909" t="str">
        <f t="shared" si="14"/>
        <v/>
      </c>
      <c r="AI909" s="55">
        <v>44618</v>
      </c>
      <c r="AK909" s="55">
        <v>44618</v>
      </c>
      <c r="AM909" s="55">
        <v>44618</v>
      </c>
      <c r="AO909" s="55">
        <v>44618</v>
      </c>
      <c r="AQ909" s="55">
        <v>44618</v>
      </c>
      <c r="AS909" s="55">
        <v>44618</v>
      </c>
      <c r="AU909" s="55">
        <v>44618</v>
      </c>
      <c r="AW909" s="55">
        <v>44618</v>
      </c>
      <c r="AY909" s="55">
        <v>44618</v>
      </c>
      <c r="BA909" s="55">
        <v>44618</v>
      </c>
      <c r="BC909" s="55">
        <v>44618</v>
      </c>
      <c r="BE909" s="55">
        <v>44618</v>
      </c>
    </row>
    <row r="910" spans="1:57">
      <c r="A910" s="4" t="s">
        <v>26</v>
      </c>
      <c r="B910" s="3">
        <v>1</v>
      </c>
      <c r="E910" t="str">
        <f t="shared" si="14"/>
        <v/>
      </c>
      <c r="AI910" s="68">
        <v>44618</v>
      </c>
      <c r="AK910" s="68">
        <v>44618</v>
      </c>
      <c r="AM910" s="68">
        <v>44618</v>
      </c>
      <c r="AO910" s="68">
        <v>44618</v>
      </c>
      <c r="AQ910" s="68">
        <v>44618</v>
      </c>
      <c r="AS910" s="68">
        <v>44618</v>
      </c>
      <c r="AU910" s="68">
        <v>44618</v>
      </c>
      <c r="AW910" s="68">
        <v>44618</v>
      </c>
      <c r="AY910" s="68">
        <v>44618</v>
      </c>
      <c r="BA910" s="68">
        <v>44618</v>
      </c>
      <c r="BC910" s="68">
        <v>44618</v>
      </c>
      <c r="BE910" s="68">
        <v>44618</v>
      </c>
    </row>
    <row r="911" spans="1:57">
      <c r="A911" s="4" t="s">
        <v>37</v>
      </c>
      <c r="B911" s="3">
        <v>3</v>
      </c>
      <c r="E911" t="str">
        <f t="shared" si="14"/>
        <v/>
      </c>
      <c r="AI911" s="55">
        <v>44618</v>
      </c>
      <c r="AK911" s="55">
        <v>44618</v>
      </c>
      <c r="AM911" s="55">
        <v>44618</v>
      </c>
      <c r="AO911" s="55">
        <v>44618</v>
      </c>
      <c r="AQ911" s="55">
        <v>44618</v>
      </c>
      <c r="AS911" s="55">
        <v>44618</v>
      </c>
      <c r="AU911" s="55">
        <v>44618</v>
      </c>
      <c r="AW911" s="55">
        <v>44618</v>
      </c>
      <c r="AY911" s="55">
        <v>44618</v>
      </c>
      <c r="BA911" s="55">
        <v>44618</v>
      </c>
      <c r="BC911" s="55">
        <v>44618</v>
      </c>
      <c r="BE911" s="55">
        <v>44618</v>
      </c>
    </row>
    <row r="912" spans="1:57">
      <c r="A912" s="4" t="s">
        <v>27</v>
      </c>
      <c r="B912" s="3">
        <v>2</v>
      </c>
      <c r="E912" t="str">
        <f t="shared" si="14"/>
        <v/>
      </c>
      <c r="AI912" s="68">
        <v>44618</v>
      </c>
      <c r="AK912" s="68">
        <v>44618</v>
      </c>
      <c r="AM912" s="68">
        <v>44618</v>
      </c>
      <c r="AO912" s="68">
        <v>44618</v>
      </c>
      <c r="AQ912" s="68">
        <v>44618</v>
      </c>
      <c r="AS912" s="68">
        <v>44618</v>
      </c>
      <c r="AU912" s="68">
        <v>44618</v>
      </c>
      <c r="AW912" s="68">
        <v>44618</v>
      </c>
      <c r="AY912" s="68">
        <v>44618</v>
      </c>
      <c r="BA912" s="68">
        <v>44618</v>
      </c>
      <c r="BC912" s="68">
        <v>44618</v>
      </c>
      <c r="BE912" s="68">
        <v>44618</v>
      </c>
    </row>
    <row r="913" spans="1:57">
      <c r="A913" s="4" t="s">
        <v>32</v>
      </c>
      <c r="B913" s="3">
        <v>13</v>
      </c>
      <c r="E913" t="str">
        <f t="shared" si="14"/>
        <v/>
      </c>
      <c r="AI913" s="55">
        <v>44636</v>
      </c>
      <c r="AK913" s="55">
        <v>44636</v>
      </c>
      <c r="AM913" s="55">
        <v>44636</v>
      </c>
      <c r="AO913" s="55">
        <v>44636</v>
      </c>
      <c r="AQ913" s="55">
        <v>44636</v>
      </c>
      <c r="AS913" s="55">
        <v>44636</v>
      </c>
      <c r="AU913" s="55">
        <v>44636</v>
      </c>
      <c r="AW913" s="55">
        <v>44636</v>
      </c>
      <c r="AY913" s="55">
        <v>44636</v>
      </c>
      <c r="BA913" s="55">
        <v>44636</v>
      </c>
      <c r="BC913" s="55">
        <v>44636</v>
      </c>
      <c r="BE913" s="55">
        <v>44636</v>
      </c>
    </row>
    <row r="914" spans="1:57">
      <c r="A914" s="4" t="s">
        <v>16</v>
      </c>
      <c r="B914" s="3">
        <v>15</v>
      </c>
      <c r="E914">
        <f t="shared" si="14"/>
        <v>15</v>
      </c>
      <c r="AI914" s="68">
        <v>44636</v>
      </c>
      <c r="AK914" s="68">
        <v>44636</v>
      </c>
      <c r="AM914" s="68">
        <v>44636</v>
      </c>
      <c r="AO914" s="68">
        <v>44636</v>
      </c>
      <c r="AQ914" s="68">
        <v>44636</v>
      </c>
      <c r="AS914" s="68">
        <v>44636</v>
      </c>
      <c r="AU914" s="68">
        <v>44636</v>
      </c>
      <c r="AW914" s="68">
        <v>44636</v>
      </c>
      <c r="AY914" s="68">
        <v>44636</v>
      </c>
      <c r="BA914" s="68">
        <v>44636</v>
      </c>
      <c r="BC914" s="68">
        <v>44636</v>
      </c>
      <c r="BE914" s="68">
        <v>44636</v>
      </c>
    </row>
    <row r="915" spans="1:57">
      <c r="A915" s="4" t="s">
        <v>18</v>
      </c>
      <c r="B915" s="3">
        <v>3</v>
      </c>
      <c r="E915" t="str">
        <f t="shared" si="14"/>
        <v/>
      </c>
      <c r="AI915" s="55">
        <v>44636</v>
      </c>
      <c r="AK915" s="55">
        <v>44636</v>
      </c>
      <c r="AM915" s="55">
        <v>44636</v>
      </c>
      <c r="AO915" s="55">
        <v>44636</v>
      </c>
      <c r="AQ915" s="55">
        <v>44636</v>
      </c>
      <c r="AS915" s="55">
        <v>44636</v>
      </c>
      <c r="AU915" s="55">
        <v>44636</v>
      </c>
      <c r="AW915" s="55">
        <v>44636</v>
      </c>
      <c r="AY915" s="55">
        <v>44636</v>
      </c>
      <c r="BA915" s="55">
        <v>44636</v>
      </c>
      <c r="BC915" s="55">
        <v>44636</v>
      </c>
      <c r="BE915" s="55">
        <v>44636</v>
      </c>
    </row>
    <row r="916" spans="1:57">
      <c r="A916" s="4" t="s">
        <v>19</v>
      </c>
      <c r="B916" s="3">
        <v>6</v>
      </c>
      <c r="E916" t="str">
        <f t="shared" si="14"/>
        <v/>
      </c>
      <c r="AI916" s="68">
        <v>44636</v>
      </c>
      <c r="AK916" s="68">
        <v>44636</v>
      </c>
      <c r="AM916" s="68">
        <v>44636</v>
      </c>
      <c r="AO916" s="68">
        <v>44636</v>
      </c>
      <c r="AQ916" s="68">
        <v>44636</v>
      </c>
      <c r="AS916" s="68">
        <v>44636</v>
      </c>
      <c r="AU916" s="68">
        <v>44636</v>
      </c>
      <c r="AW916" s="68">
        <v>44636</v>
      </c>
      <c r="AY916" s="68">
        <v>44636</v>
      </c>
      <c r="BA916" s="68">
        <v>44636</v>
      </c>
      <c r="BC916" s="68">
        <v>44636</v>
      </c>
      <c r="BE916" s="68">
        <v>44636</v>
      </c>
    </row>
    <row r="917" spans="1:57">
      <c r="A917" s="4" t="s">
        <v>20</v>
      </c>
      <c r="B917" s="3">
        <v>24</v>
      </c>
      <c r="E917" t="str">
        <f t="shared" si="14"/>
        <v/>
      </c>
      <c r="AI917" s="55">
        <v>44636</v>
      </c>
      <c r="AK917" s="55">
        <v>44636</v>
      </c>
      <c r="AM917" s="55">
        <v>44636</v>
      </c>
      <c r="AO917" s="55">
        <v>44636</v>
      </c>
      <c r="AQ917" s="55">
        <v>44636</v>
      </c>
      <c r="AS917" s="55">
        <v>44636</v>
      </c>
      <c r="AU917" s="55">
        <v>44636</v>
      </c>
      <c r="AW917" s="55">
        <v>44636</v>
      </c>
      <c r="AY917" s="55">
        <v>44636</v>
      </c>
      <c r="BA917" s="55">
        <v>44636</v>
      </c>
      <c r="BC917" s="55">
        <v>44636</v>
      </c>
      <c r="BE917" s="55">
        <v>44636</v>
      </c>
    </row>
    <row r="918" spans="1:57">
      <c r="A918" s="4" t="s">
        <v>33</v>
      </c>
      <c r="B918" s="3">
        <v>12</v>
      </c>
      <c r="E918" t="str">
        <f t="shared" si="14"/>
        <v/>
      </c>
      <c r="AI918" s="68">
        <v>44636</v>
      </c>
      <c r="AK918" s="68">
        <v>44636</v>
      </c>
      <c r="AM918" s="68">
        <v>44636</v>
      </c>
      <c r="AO918" s="68">
        <v>44636</v>
      </c>
      <c r="AQ918" s="68">
        <v>44636</v>
      </c>
      <c r="AS918" s="68">
        <v>44636</v>
      </c>
      <c r="AU918" s="68">
        <v>44636</v>
      </c>
      <c r="AW918" s="68">
        <v>44636</v>
      </c>
      <c r="AY918" s="68">
        <v>44636</v>
      </c>
      <c r="BA918" s="68">
        <v>44636</v>
      </c>
      <c r="BC918" s="68">
        <v>44636</v>
      </c>
      <c r="BE918" s="68">
        <v>44636</v>
      </c>
    </row>
    <row r="919" spans="1:57">
      <c r="A919" s="4" t="s">
        <v>35</v>
      </c>
      <c r="B919" s="3">
        <v>17</v>
      </c>
      <c r="E919" t="str">
        <f t="shared" si="14"/>
        <v/>
      </c>
      <c r="AI919" s="55">
        <v>44636</v>
      </c>
      <c r="AK919" s="55">
        <v>44636</v>
      </c>
      <c r="AM919" s="55">
        <v>44636</v>
      </c>
      <c r="AO919" s="55">
        <v>44636</v>
      </c>
      <c r="AQ919" s="55">
        <v>44636</v>
      </c>
      <c r="AS919" s="55">
        <v>44636</v>
      </c>
      <c r="AU919" s="55">
        <v>44636</v>
      </c>
      <c r="AW919" s="55">
        <v>44636</v>
      </c>
      <c r="AY919" s="55">
        <v>44636</v>
      </c>
      <c r="BA919" s="55">
        <v>44636</v>
      </c>
      <c r="BC919" s="55">
        <v>44636</v>
      </c>
      <c r="BE919" s="55">
        <v>44636</v>
      </c>
    </row>
    <row r="920" spans="1:57">
      <c r="A920" s="4" t="s">
        <v>21</v>
      </c>
      <c r="B920" s="3">
        <v>18</v>
      </c>
      <c r="E920" t="str">
        <f t="shared" si="14"/>
        <v/>
      </c>
      <c r="AI920" s="68">
        <v>44636</v>
      </c>
      <c r="AK920" s="68">
        <v>44636</v>
      </c>
      <c r="AM920" s="68">
        <v>44636</v>
      </c>
      <c r="AO920" s="68">
        <v>44636</v>
      </c>
      <c r="AQ920" s="68">
        <v>44636</v>
      </c>
      <c r="AS920" s="68">
        <v>44636</v>
      </c>
      <c r="AU920" s="68">
        <v>44636</v>
      </c>
      <c r="AW920" s="68">
        <v>44636</v>
      </c>
      <c r="AY920" s="68">
        <v>44636</v>
      </c>
      <c r="BA920" s="68">
        <v>44636</v>
      </c>
      <c r="BC920" s="68">
        <v>44636</v>
      </c>
      <c r="BE920" s="68">
        <v>44636</v>
      </c>
    </row>
    <row r="921" spans="1:57">
      <c r="A921" s="4" t="s">
        <v>23</v>
      </c>
      <c r="B921" s="3">
        <v>3</v>
      </c>
      <c r="E921" t="str">
        <f t="shared" si="14"/>
        <v/>
      </c>
      <c r="AI921" s="55">
        <v>44636</v>
      </c>
      <c r="AK921" s="55">
        <v>44636</v>
      </c>
      <c r="AM921" s="55">
        <v>44636</v>
      </c>
      <c r="AO921" s="55">
        <v>44636</v>
      </c>
      <c r="AQ921" s="55">
        <v>44636</v>
      </c>
      <c r="AS921" s="55">
        <v>44636</v>
      </c>
      <c r="AU921" s="55">
        <v>44636</v>
      </c>
      <c r="AW921" s="55">
        <v>44636</v>
      </c>
      <c r="AY921" s="55">
        <v>44636</v>
      </c>
      <c r="BA921" s="55">
        <v>44636</v>
      </c>
      <c r="BC921" s="55">
        <v>44636</v>
      </c>
      <c r="BE921" s="55">
        <v>44636</v>
      </c>
    </row>
    <row r="922" spans="1:57">
      <c r="A922" s="4" t="s">
        <v>42</v>
      </c>
      <c r="B922" s="3">
        <v>7</v>
      </c>
      <c r="E922" t="str">
        <f t="shared" si="14"/>
        <v/>
      </c>
      <c r="AI922" s="68">
        <v>44636</v>
      </c>
      <c r="AK922" s="68">
        <v>44636</v>
      </c>
      <c r="AM922" s="68">
        <v>44636</v>
      </c>
      <c r="AO922" s="68">
        <v>44636</v>
      </c>
      <c r="AQ922" s="68">
        <v>44636</v>
      </c>
      <c r="AS922" s="68">
        <v>44636</v>
      </c>
      <c r="AU922" s="68">
        <v>44636</v>
      </c>
      <c r="AW922" s="68">
        <v>44636</v>
      </c>
      <c r="AY922" s="68">
        <v>44636</v>
      </c>
      <c r="BA922" s="68">
        <v>44636</v>
      </c>
      <c r="BC922" s="68">
        <v>44636</v>
      </c>
      <c r="BE922" s="68">
        <v>44636</v>
      </c>
    </row>
    <row r="923" spans="1:57">
      <c r="A923" s="4" t="s">
        <v>25</v>
      </c>
      <c r="B923" s="3">
        <v>4</v>
      </c>
      <c r="E923" t="str">
        <f t="shared" si="14"/>
        <v/>
      </c>
      <c r="AI923" s="55">
        <v>44636</v>
      </c>
      <c r="AK923" s="55">
        <v>44636</v>
      </c>
      <c r="AM923" s="55">
        <v>44636</v>
      </c>
      <c r="AO923" s="55">
        <v>44636</v>
      </c>
      <c r="AQ923" s="55">
        <v>44636</v>
      </c>
      <c r="AS923" s="55">
        <v>44636</v>
      </c>
      <c r="AU923" s="55">
        <v>44636</v>
      </c>
      <c r="AW923" s="55">
        <v>44636</v>
      </c>
      <c r="AY923" s="55">
        <v>44636</v>
      </c>
      <c r="BA923" s="55">
        <v>44636</v>
      </c>
      <c r="BC923" s="55">
        <v>44636</v>
      </c>
      <c r="BE923" s="55">
        <v>44636</v>
      </c>
    </row>
    <row r="924" spans="1:57">
      <c r="A924" s="4" t="s">
        <v>43</v>
      </c>
      <c r="B924" s="3">
        <v>6</v>
      </c>
      <c r="E924" t="str">
        <f t="shared" si="14"/>
        <v/>
      </c>
      <c r="AI924" s="68">
        <v>44636</v>
      </c>
      <c r="AK924" s="68">
        <v>44636</v>
      </c>
      <c r="AM924" s="68">
        <v>44636</v>
      </c>
      <c r="AO924" s="68">
        <v>44636</v>
      </c>
      <c r="AQ924" s="68">
        <v>44636</v>
      </c>
      <c r="AS924" s="68">
        <v>44636</v>
      </c>
      <c r="AU924" s="68">
        <v>44636</v>
      </c>
      <c r="AW924" s="68">
        <v>44636</v>
      </c>
      <c r="AY924" s="68">
        <v>44636</v>
      </c>
      <c r="BA924" s="68">
        <v>44636</v>
      </c>
      <c r="BC924" s="68">
        <v>44636</v>
      </c>
      <c r="BE924" s="68">
        <v>44636</v>
      </c>
    </row>
    <row r="925" spans="1:57">
      <c r="A925" s="4" t="s">
        <v>44</v>
      </c>
      <c r="B925" s="3">
        <v>9</v>
      </c>
      <c r="E925" t="str">
        <f t="shared" si="14"/>
        <v/>
      </c>
      <c r="AI925" s="55">
        <v>44636</v>
      </c>
      <c r="AK925" s="55">
        <v>44636</v>
      </c>
      <c r="AM925" s="55">
        <v>44636</v>
      </c>
      <c r="AO925" s="55">
        <v>44636</v>
      </c>
      <c r="AQ925" s="55">
        <v>44636</v>
      </c>
      <c r="AS925" s="55">
        <v>44636</v>
      </c>
      <c r="AU925" s="55">
        <v>44636</v>
      </c>
      <c r="AW925" s="55">
        <v>44636</v>
      </c>
      <c r="AY925" s="55">
        <v>44636</v>
      </c>
      <c r="BA925" s="55">
        <v>44636</v>
      </c>
      <c r="BC925" s="55">
        <v>44636</v>
      </c>
      <c r="BE925" s="55">
        <v>44636</v>
      </c>
    </row>
    <row r="926" spans="1:57">
      <c r="A926" s="4" t="s">
        <v>37</v>
      </c>
      <c r="B926" s="3">
        <v>5</v>
      </c>
      <c r="E926" t="str">
        <f t="shared" si="14"/>
        <v/>
      </c>
      <c r="AI926" s="68">
        <v>44636</v>
      </c>
      <c r="AK926" s="68">
        <v>44636</v>
      </c>
      <c r="AM926" s="68">
        <v>44636</v>
      </c>
      <c r="AO926" s="68">
        <v>44636</v>
      </c>
      <c r="AQ926" s="68">
        <v>44636</v>
      </c>
      <c r="AS926" s="68">
        <v>44636</v>
      </c>
      <c r="AU926" s="68">
        <v>44636</v>
      </c>
      <c r="AW926" s="68">
        <v>44636</v>
      </c>
      <c r="AY926" s="68">
        <v>44636</v>
      </c>
      <c r="BA926" s="68">
        <v>44636</v>
      </c>
      <c r="BC926" s="68">
        <v>44636</v>
      </c>
      <c r="BE926" s="68">
        <v>44636</v>
      </c>
    </row>
    <row r="927" spans="1:57">
      <c r="A927" s="4" t="s">
        <v>32</v>
      </c>
      <c r="B927" s="3">
        <v>10</v>
      </c>
      <c r="E927" t="str">
        <f t="shared" si="14"/>
        <v/>
      </c>
      <c r="AI927" s="55">
        <v>44641</v>
      </c>
      <c r="AK927" s="55">
        <v>44641</v>
      </c>
      <c r="AM927" s="55">
        <v>44641</v>
      </c>
      <c r="AO927" s="55">
        <v>44641</v>
      </c>
      <c r="AQ927" s="55">
        <v>44641</v>
      </c>
      <c r="AS927" s="55">
        <v>44641</v>
      </c>
      <c r="AU927" s="55">
        <v>44641</v>
      </c>
      <c r="AW927" s="55">
        <v>44641</v>
      </c>
      <c r="AY927" s="55">
        <v>44641</v>
      </c>
      <c r="BA927" s="55">
        <v>44641</v>
      </c>
      <c r="BC927" s="55">
        <v>44641</v>
      </c>
      <c r="BE927" s="55">
        <v>44641</v>
      </c>
    </row>
    <row r="928" spans="1:57">
      <c r="A928" s="4" t="s">
        <v>16</v>
      </c>
      <c r="B928" s="3">
        <v>3</v>
      </c>
      <c r="E928">
        <f t="shared" si="14"/>
        <v>3</v>
      </c>
      <c r="AI928" s="68">
        <v>44641</v>
      </c>
      <c r="AK928" s="68">
        <v>44641</v>
      </c>
      <c r="AM928" s="68">
        <v>44641</v>
      </c>
      <c r="AO928" s="68">
        <v>44641</v>
      </c>
      <c r="AQ928" s="68">
        <v>44641</v>
      </c>
      <c r="AS928" s="68">
        <v>44641</v>
      </c>
      <c r="AU928" s="68">
        <v>44641</v>
      </c>
      <c r="AW928" s="68">
        <v>44641</v>
      </c>
      <c r="AY928" s="68">
        <v>44641</v>
      </c>
      <c r="BA928" s="68">
        <v>44641</v>
      </c>
      <c r="BC928" s="68">
        <v>44641</v>
      </c>
      <c r="BE928" s="68">
        <v>44641</v>
      </c>
    </row>
    <row r="929" spans="1:57">
      <c r="A929" s="4" t="s">
        <v>18</v>
      </c>
      <c r="B929" s="3">
        <v>3</v>
      </c>
      <c r="E929" t="str">
        <f t="shared" si="14"/>
        <v/>
      </c>
      <c r="AI929" s="55">
        <v>44641</v>
      </c>
      <c r="AK929" s="55">
        <v>44641</v>
      </c>
      <c r="AM929" s="55">
        <v>44641</v>
      </c>
      <c r="AO929" s="55">
        <v>44641</v>
      </c>
      <c r="AQ929" s="55">
        <v>44641</v>
      </c>
      <c r="AS929" s="55">
        <v>44641</v>
      </c>
      <c r="AU929" s="55">
        <v>44641</v>
      </c>
      <c r="AW929" s="55">
        <v>44641</v>
      </c>
      <c r="AY929" s="55">
        <v>44641</v>
      </c>
      <c r="BA929" s="55">
        <v>44641</v>
      </c>
      <c r="BC929" s="55">
        <v>44641</v>
      </c>
      <c r="BE929" s="55">
        <v>44641</v>
      </c>
    </row>
    <row r="930" spans="1:57">
      <c r="A930" s="4" t="s">
        <v>19</v>
      </c>
      <c r="B930" s="3">
        <v>6</v>
      </c>
      <c r="E930" t="str">
        <f t="shared" si="14"/>
        <v/>
      </c>
      <c r="AI930" s="68">
        <v>44641</v>
      </c>
      <c r="AK930" s="68">
        <v>44641</v>
      </c>
      <c r="AM930" s="68">
        <v>44641</v>
      </c>
      <c r="AO930" s="68">
        <v>44641</v>
      </c>
      <c r="AQ930" s="68">
        <v>44641</v>
      </c>
      <c r="AS930" s="68">
        <v>44641</v>
      </c>
      <c r="AU930" s="68">
        <v>44641</v>
      </c>
      <c r="AW930" s="68">
        <v>44641</v>
      </c>
      <c r="AY930" s="68">
        <v>44641</v>
      </c>
      <c r="BA930" s="68">
        <v>44641</v>
      </c>
      <c r="BC930" s="68">
        <v>44641</v>
      </c>
      <c r="BE930" s="68">
        <v>44641</v>
      </c>
    </row>
    <row r="931" spans="1:57">
      <c r="A931" s="4" t="s">
        <v>20</v>
      </c>
      <c r="B931" s="3">
        <v>3</v>
      </c>
      <c r="E931" t="str">
        <f t="shared" si="14"/>
        <v/>
      </c>
      <c r="AI931" s="55">
        <v>44641</v>
      </c>
      <c r="AK931" s="55">
        <v>44641</v>
      </c>
      <c r="AM931" s="55">
        <v>44641</v>
      </c>
      <c r="AO931" s="55">
        <v>44641</v>
      </c>
      <c r="AQ931" s="55">
        <v>44641</v>
      </c>
      <c r="AS931" s="55">
        <v>44641</v>
      </c>
      <c r="AU931" s="55">
        <v>44641</v>
      </c>
      <c r="AW931" s="55">
        <v>44641</v>
      </c>
      <c r="AY931" s="55">
        <v>44641</v>
      </c>
      <c r="BA931" s="55">
        <v>44641</v>
      </c>
      <c r="BC931" s="55">
        <v>44641</v>
      </c>
      <c r="BE931" s="55">
        <v>44641</v>
      </c>
    </row>
    <row r="932" spans="1:57">
      <c r="A932" s="4" t="s">
        <v>35</v>
      </c>
      <c r="B932" s="3">
        <v>11</v>
      </c>
      <c r="E932" t="str">
        <f t="shared" si="14"/>
        <v/>
      </c>
      <c r="AI932" s="68">
        <v>44641</v>
      </c>
      <c r="AK932" s="68">
        <v>44641</v>
      </c>
      <c r="AM932" s="68">
        <v>44641</v>
      </c>
      <c r="AO932" s="68">
        <v>44641</v>
      </c>
      <c r="AQ932" s="68">
        <v>44641</v>
      </c>
      <c r="AS932" s="68">
        <v>44641</v>
      </c>
      <c r="AU932" s="68">
        <v>44641</v>
      </c>
      <c r="AW932" s="68">
        <v>44641</v>
      </c>
      <c r="AY932" s="68">
        <v>44641</v>
      </c>
      <c r="BA932" s="68">
        <v>44641</v>
      </c>
      <c r="BC932" s="68">
        <v>44641</v>
      </c>
      <c r="BE932" s="68">
        <v>44641</v>
      </c>
    </row>
    <row r="933" spans="1:57">
      <c r="A933" s="4" t="s">
        <v>23</v>
      </c>
      <c r="B933" s="3">
        <v>10</v>
      </c>
      <c r="E933" t="str">
        <f t="shared" si="14"/>
        <v/>
      </c>
      <c r="AI933" s="55">
        <v>44641</v>
      </c>
      <c r="AK933" s="55">
        <v>44641</v>
      </c>
      <c r="AM933" s="55">
        <v>44641</v>
      </c>
      <c r="AO933" s="55">
        <v>44641</v>
      </c>
      <c r="AQ933" s="55">
        <v>44641</v>
      </c>
      <c r="AS933" s="55">
        <v>44641</v>
      </c>
      <c r="AU933" s="55">
        <v>44641</v>
      </c>
      <c r="AW933" s="55">
        <v>44641</v>
      </c>
      <c r="AY933" s="55">
        <v>44641</v>
      </c>
      <c r="BA933" s="55">
        <v>44641</v>
      </c>
      <c r="BC933" s="55">
        <v>44641</v>
      </c>
      <c r="BE933" s="55">
        <v>44641</v>
      </c>
    </row>
    <row r="934" spans="1:57">
      <c r="A934" s="4" t="s">
        <v>36</v>
      </c>
      <c r="B934" s="3">
        <v>5</v>
      </c>
      <c r="E934" t="str">
        <f t="shared" si="14"/>
        <v/>
      </c>
      <c r="AI934" s="68">
        <v>44641</v>
      </c>
      <c r="AK934" s="68">
        <v>44641</v>
      </c>
      <c r="AM934" s="68">
        <v>44641</v>
      </c>
      <c r="AO934" s="68">
        <v>44641</v>
      </c>
      <c r="AQ934" s="68">
        <v>44641</v>
      </c>
      <c r="AS934" s="68">
        <v>44641</v>
      </c>
      <c r="AU934" s="68">
        <v>44641</v>
      </c>
      <c r="AW934" s="68">
        <v>44641</v>
      </c>
      <c r="AY934" s="68">
        <v>44641</v>
      </c>
      <c r="BA934" s="68">
        <v>44641</v>
      </c>
      <c r="BC934" s="68">
        <v>44641</v>
      </c>
      <c r="BE934" s="68">
        <v>44641</v>
      </c>
    </row>
    <row r="935" spans="1:57">
      <c r="A935" s="4" t="s">
        <v>42</v>
      </c>
      <c r="B935" s="3">
        <v>10</v>
      </c>
      <c r="E935" t="str">
        <f t="shared" si="14"/>
        <v/>
      </c>
      <c r="AI935" s="55">
        <v>44641</v>
      </c>
      <c r="AK935" s="55">
        <v>44641</v>
      </c>
      <c r="AM935" s="55">
        <v>44641</v>
      </c>
      <c r="AO935" s="55">
        <v>44641</v>
      </c>
      <c r="AQ935" s="55">
        <v>44641</v>
      </c>
      <c r="AS935" s="55">
        <v>44641</v>
      </c>
      <c r="AU935" s="55">
        <v>44641</v>
      </c>
      <c r="AW935" s="55">
        <v>44641</v>
      </c>
      <c r="AY935" s="55">
        <v>44641</v>
      </c>
      <c r="BA935" s="55">
        <v>44641</v>
      </c>
      <c r="BC935" s="55">
        <v>44641</v>
      </c>
      <c r="BE935" s="55">
        <v>44641</v>
      </c>
    </row>
    <row r="936" spans="1:57">
      <c r="A936" s="4" t="s">
        <v>24</v>
      </c>
      <c r="B936" s="3">
        <v>12</v>
      </c>
      <c r="E936" t="str">
        <f t="shared" si="14"/>
        <v/>
      </c>
      <c r="AI936" s="68">
        <v>44641</v>
      </c>
      <c r="AK936" s="68">
        <v>44641</v>
      </c>
      <c r="AM936" s="68">
        <v>44641</v>
      </c>
      <c r="AO936" s="68">
        <v>44641</v>
      </c>
      <c r="AQ936" s="68">
        <v>44641</v>
      </c>
      <c r="AS936" s="68">
        <v>44641</v>
      </c>
      <c r="AU936" s="68">
        <v>44641</v>
      </c>
      <c r="AW936" s="68">
        <v>44641</v>
      </c>
      <c r="AY936" s="68">
        <v>44641</v>
      </c>
      <c r="BA936" s="68">
        <v>44641</v>
      </c>
      <c r="BC936" s="68">
        <v>44641</v>
      </c>
      <c r="BE936" s="68">
        <v>44641</v>
      </c>
    </row>
    <row r="937" spans="1:57">
      <c r="A937" s="4" t="s">
        <v>25</v>
      </c>
      <c r="B937" s="3">
        <v>3</v>
      </c>
      <c r="E937" t="str">
        <f t="shared" si="14"/>
        <v/>
      </c>
      <c r="AI937" s="55">
        <v>44641</v>
      </c>
      <c r="AK937" s="55">
        <v>44641</v>
      </c>
      <c r="AM937" s="55">
        <v>44641</v>
      </c>
      <c r="AO937" s="55">
        <v>44641</v>
      </c>
      <c r="AQ937" s="55">
        <v>44641</v>
      </c>
      <c r="AS937" s="55">
        <v>44641</v>
      </c>
      <c r="AU937" s="55">
        <v>44641</v>
      </c>
      <c r="AW937" s="55">
        <v>44641</v>
      </c>
      <c r="AY937" s="55">
        <v>44641</v>
      </c>
      <c r="BA937" s="55">
        <v>44641</v>
      </c>
      <c r="BC937" s="55">
        <v>44641</v>
      </c>
      <c r="BE937" s="55">
        <v>44641</v>
      </c>
    </row>
    <row r="938" spans="1:57">
      <c r="A938" s="4" t="s">
        <v>43</v>
      </c>
      <c r="B938" s="3">
        <v>8</v>
      </c>
      <c r="E938" t="str">
        <f t="shared" si="14"/>
        <v/>
      </c>
      <c r="AI938" s="68">
        <v>44641</v>
      </c>
      <c r="AK938" s="68">
        <v>44641</v>
      </c>
      <c r="AM938" s="68">
        <v>44641</v>
      </c>
      <c r="AO938" s="68">
        <v>44641</v>
      </c>
      <c r="AQ938" s="68">
        <v>44641</v>
      </c>
      <c r="AS938" s="68">
        <v>44641</v>
      </c>
      <c r="AU938" s="68">
        <v>44641</v>
      </c>
      <c r="AW938" s="68">
        <v>44641</v>
      </c>
      <c r="AY938" s="68">
        <v>44641</v>
      </c>
      <c r="BA938" s="68">
        <v>44641</v>
      </c>
      <c r="BC938" s="68">
        <v>44641</v>
      </c>
      <c r="BE938" s="68">
        <v>44641</v>
      </c>
    </row>
    <row r="939" spans="1:57">
      <c r="A939" s="4" t="s">
        <v>26</v>
      </c>
      <c r="B939" s="3">
        <v>8</v>
      </c>
      <c r="E939" t="str">
        <f t="shared" si="14"/>
        <v/>
      </c>
      <c r="AI939" s="55">
        <v>44641</v>
      </c>
      <c r="AK939" s="55">
        <v>44641</v>
      </c>
      <c r="AM939" s="55">
        <v>44641</v>
      </c>
      <c r="AO939" s="55">
        <v>44641</v>
      </c>
      <c r="AQ939" s="55">
        <v>44641</v>
      </c>
      <c r="AS939" s="55">
        <v>44641</v>
      </c>
      <c r="AU939" s="55">
        <v>44641</v>
      </c>
      <c r="AW939" s="55">
        <v>44641</v>
      </c>
      <c r="AY939" s="55">
        <v>44641</v>
      </c>
      <c r="BA939" s="55">
        <v>44641</v>
      </c>
      <c r="BC939" s="55">
        <v>44641</v>
      </c>
      <c r="BE939" s="55">
        <v>44641</v>
      </c>
    </row>
    <row r="940" spans="1:57">
      <c r="A940" s="4" t="s">
        <v>37</v>
      </c>
      <c r="B940" s="3">
        <v>6</v>
      </c>
      <c r="E940" t="str">
        <f t="shared" si="14"/>
        <v/>
      </c>
      <c r="AI940" s="68">
        <v>44641</v>
      </c>
      <c r="AK940" s="68">
        <v>44641</v>
      </c>
      <c r="AM940" s="68">
        <v>44641</v>
      </c>
      <c r="AO940" s="68">
        <v>44641</v>
      </c>
      <c r="AQ940" s="68">
        <v>44641</v>
      </c>
      <c r="AS940" s="68">
        <v>44641</v>
      </c>
      <c r="AU940" s="68">
        <v>44641</v>
      </c>
      <c r="AW940" s="68">
        <v>44641</v>
      </c>
      <c r="AY940" s="68">
        <v>44641</v>
      </c>
      <c r="BA940" s="68">
        <v>44641</v>
      </c>
      <c r="BC940" s="68">
        <v>44641</v>
      </c>
      <c r="BE940" s="68">
        <v>44641</v>
      </c>
    </row>
    <row r="941" spans="1:57">
      <c r="A941" s="4" t="s">
        <v>41</v>
      </c>
      <c r="B941" s="3">
        <v>8</v>
      </c>
      <c r="E941" t="str">
        <f t="shared" si="14"/>
        <v/>
      </c>
      <c r="AI941" s="55">
        <v>44641</v>
      </c>
      <c r="AK941" s="55">
        <v>44641</v>
      </c>
      <c r="AM941" s="55">
        <v>44641</v>
      </c>
      <c r="AO941" s="55">
        <v>44641</v>
      </c>
      <c r="AQ941" s="55">
        <v>44641</v>
      </c>
      <c r="AS941" s="55">
        <v>44641</v>
      </c>
      <c r="AU941" s="55">
        <v>44641</v>
      </c>
      <c r="AW941" s="55">
        <v>44641</v>
      </c>
      <c r="AY941" s="55">
        <v>44641</v>
      </c>
      <c r="BA941" s="55">
        <v>44641</v>
      </c>
      <c r="BC941" s="55">
        <v>44641</v>
      </c>
      <c r="BE941" s="55">
        <v>44641</v>
      </c>
    </row>
    <row r="942" spans="1:57">
      <c r="A942" s="4" t="s">
        <v>32</v>
      </c>
      <c r="B942" s="3">
        <v>12</v>
      </c>
      <c r="E942" t="str">
        <f t="shared" si="14"/>
        <v/>
      </c>
      <c r="AI942" s="68">
        <v>44641</v>
      </c>
      <c r="AK942" s="68">
        <v>44641</v>
      </c>
      <c r="AM942" s="68">
        <v>44641</v>
      </c>
      <c r="AO942" s="68">
        <v>44641</v>
      </c>
      <c r="AQ942" s="68">
        <v>44641</v>
      </c>
      <c r="AS942" s="68">
        <v>44641</v>
      </c>
      <c r="AU942" s="68">
        <v>44641</v>
      </c>
      <c r="AW942" s="68">
        <v>44641</v>
      </c>
      <c r="AY942" s="68">
        <v>44641</v>
      </c>
      <c r="BA942" s="68">
        <v>44641</v>
      </c>
      <c r="BC942" s="68">
        <v>44641</v>
      </c>
      <c r="BE942" s="68">
        <v>44641</v>
      </c>
    </row>
    <row r="943" spans="1:57">
      <c r="A943" s="4" t="s">
        <v>18</v>
      </c>
      <c r="B943" s="3">
        <v>6</v>
      </c>
      <c r="E943" t="str">
        <f t="shared" si="14"/>
        <v/>
      </c>
      <c r="AI943" s="55">
        <v>44641</v>
      </c>
      <c r="AK943" s="55">
        <v>44641</v>
      </c>
      <c r="AM943" s="55">
        <v>44641</v>
      </c>
      <c r="AO943" s="55">
        <v>44641</v>
      </c>
      <c r="AQ943" s="55">
        <v>44641</v>
      </c>
      <c r="AS943" s="55">
        <v>44641</v>
      </c>
      <c r="AU943" s="55">
        <v>44641</v>
      </c>
      <c r="AW943" s="55">
        <v>44641</v>
      </c>
      <c r="AY943" s="55">
        <v>44641</v>
      </c>
      <c r="BA943" s="55">
        <v>44641</v>
      </c>
      <c r="BC943" s="55">
        <v>44641</v>
      </c>
      <c r="BE943" s="55">
        <v>44641</v>
      </c>
    </row>
    <row r="944" spans="1:57">
      <c r="A944" s="4" t="s">
        <v>33</v>
      </c>
      <c r="B944" s="3">
        <v>6</v>
      </c>
      <c r="E944" t="str">
        <f t="shared" si="14"/>
        <v/>
      </c>
      <c r="AI944" s="68">
        <v>44641</v>
      </c>
      <c r="AK944" s="68">
        <v>44641</v>
      </c>
      <c r="AM944" s="68">
        <v>44641</v>
      </c>
      <c r="AO944" s="68">
        <v>44641</v>
      </c>
      <c r="AQ944" s="68">
        <v>44641</v>
      </c>
      <c r="AS944" s="68">
        <v>44641</v>
      </c>
      <c r="AU944" s="68">
        <v>44641</v>
      </c>
      <c r="AW944" s="68">
        <v>44641</v>
      </c>
      <c r="AY944" s="68">
        <v>44641</v>
      </c>
      <c r="BA944" s="68">
        <v>44641</v>
      </c>
      <c r="BC944" s="68">
        <v>44641</v>
      </c>
      <c r="BE944" s="68">
        <v>44641</v>
      </c>
    </row>
    <row r="945" spans="1:57">
      <c r="A945" s="4" t="s">
        <v>22</v>
      </c>
      <c r="B945" s="3">
        <v>8</v>
      </c>
      <c r="E945" t="str">
        <f t="shared" si="14"/>
        <v/>
      </c>
      <c r="AI945" s="55">
        <v>44641</v>
      </c>
      <c r="AK945" s="55">
        <v>44641</v>
      </c>
      <c r="AM945" s="55">
        <v>44641</v>
      </c>
      <c r="AO945" s="55">
        <v>44641</v>
      </c>
      <c r="AQ945" s="55">
        <v>44641</v>
      </c>
      <c r="AS945" s="55">
        <v>44641</v>
      </c>
      <c r="AU945" s="55">
        <v>44641</v>
      </c>
      <c r="AW945" s="55">
        <v>44641</v>
      </c>
      <c r="AY945" s="55">
        <v>44641</v>
      </c>
      <c r="BA945" s="55">
        <v>44641</v>
      </c>
      <c r="BC945" s="55">
        <v>44641</v>
      </c>
      <c r="BE945" s="55">
        <v>44641</v>
      </c>
    </row>
    <row r="946" spans="1:57">
      <c r="A946" s="4" t="s">
        <v>23</v>
      </c>
      <c r="B946" s="3">
        <v>5</v>
      </c>
      <c r="E946" t="str">
        <f t="shared" si="14"/>
        <v/>
      </c>
      <c r="AI946" s="68">
        <v>44641</v>
      </c>
      <c r="AK946" s="68">
        <v>44641</v>
      </c>
      <c r="AM946" s="68">
        <v>44641</v>
      </c>
      <c r="AO946" s="68">
        <v>44641</v>
      </c>
      <c r="AQ946" s="68">
        <v>44641</v>
      </c>
      <c r="AS946" s="68">
        <v>44641</v>
      </c>
      <c r="AU946" s="68">
        <v>44641</v>
      </c>
      <c r="AW946" s="68">
        <v>44641</v>
      </c>
      <c r="AY946" s="68">
        <v>44641</v>
      </c>
      <c r="BA946" s="68">
        <v>44641</v>
      </c>
      <c r="BC946" s="68">
        <v>44641</v>
      </c>
      <c r="BE946" s="68">
        <v>44641</v>
      </c>
    </row>
    <row r="947" spans="1:57">
      <c r="A947" s="4" t="s">
        <v>42</v>
      </c>
      <c r="B947" s="3">
        <v>4</v>
      </c>
      <c r="E947" t="str">
        <f t="shared" si="14"/>
        <v/>
      </c>
      <c r="AI947" s="55">
        <v>44641</v>
      </c>
      <c r="AK947" s="55">
        <v>44641</v>
      </c>
      <c r="AM947" s="55">
        <v>44641</v>
      </c>
      <c r="AO947" s="55">
        <v>44641</v>
      </c>
      <c r="AQ947" s="55">
        <v>44641</v>
      </c>
      <c r="AS947" s="55">
        <v>44641</v>
      </c>
      <c r="AU947" s="55">
        <v>44641</v>
      </c>
      <c r="AW947" s="55">
        <v>44641</v>
      </c>
      <c r="AY947" s="55">
        <v>44641</v>
      </c>
      <c r="BA947" s="55">
        <v>44641</v>
      </c>
      <c r="BC947" s="55">
        <v>44641</v>
      </c>
      <c r="BE947" s="55">
        <v>44641</v>
      </c>
    </row>
    <row r="948" spans="1:57">
      <c r="A948" s="4" t="s">
        <v>25</v>
      </c>
      <c r="B948" s="3">
        <v>5</v>
      </c>
      <c r="E948" t="str">
        <f t="shared" si="14"/>
        <v/>
      </c>
      <c r="AI948" s="68">
        <v>44641</v>
      </c>
      <c r="AK948" s="68">
        <v>44641</v>
      </c>
      <c r="AM948" s="68">
        <v>44641</v>
      </c>
      <c r="AO948" s="68">
        <v>44641</v>
      </c>
      <c r="AQ948" s="68">
        <v>44641</v>
      </c>
      <c r="AS948" s="68">
        <v>44641</v>
      </c>
      <c r="AU948" s="68">
        <v>44641</v>
      </c>
      <c r="AW948" s="68">
        <v>44641</v>
      </c>
      <c r="AY948" s="68">
        <v>44641</v>
      </c>
      <c r="BA948" s="68">
        <v>44641</v>
      </c>
      <c r="BC948" s="68">
        <v>44641</v>
      </c>
      <c r="BE948" s="68">
        <v>44641</v>
      </c>
    </row>
    <row r="949" spans="1:57">
      <c r="A949" s="4" t="s">
        <v>43</v>
      </c>
      <c r="B949" s="3">
        <v>8</v>
      </c>
      <c r="E949" t="str">
        <f t="shared" si="14"/>
        <v/>
      </c>
      <c r="AI949" s="55">
        <v>44641</v>
      </c>
      <c r="AK949" s="55">
        <v>44641</v>
      </c>
      <c r="AM949" s="55">
        <v>44641</v>
      </c>
      <c r="AO949" s="55">
        <v>44641</v>
      </c>
      <c r="AQ949" s="55">
        <v>44641</v>
      </c>
      <c r="AS949" s="55">
        <v>44641</v>
      </c>
      <c r="AU949" s="55">
        <v>44641</v>
      </c>
      <c r="AW949" s="55">
        <v>44641</v>
      </c>
      <c r="AY949" s="55">
        <v>44641</v>
      </c>
      <c r="BA949" s="55">
        <v>44641</v>
      </c>
      <c r="BC949" s="55">
        <v>44641</v>
      </c>
      <c r="BE949" s="55">
        <v>44641</v>
      </c>
    </row>
    <row r="950" spans="1:57">
      <c r="A950" s="4" t="s">
        <v>27</v>
      </c>
      <c r="B950" s="3">
        <v>14</v>
      </c>
      <c r="E950" t="str">
        <f t="shared" si="14"/>
        <v/>
      </c>
      <c r="AI950" s="68">
        <v>44641</v>
      </c>
      <c r="AK950" s="68">
        <v>44641</v>
      </c>
      <c r="AM950" s="68">
        <v>44641</v>
      </c>
      <c r="AO950" s="68">
        <v>44641</v>
      </c>
      <c r="AQ950" s="68">
        <v>44641</v>
      </c>
      <c r="AS950" s="68">
        <v>44641</v>
      </c>
      <c r="AU950" s="68">
        <v>44641</v>
      </c>
      <c r="AW950" s="68">
        <v>44641</v>
      </c>
      <c r="AY950" s="68">
        <v>44641</v>
      </c>
      <c r="BA950" s="68">
        <v>44641</v>
      </c>
      <c r="BC950" s="68">
        <v>44641</v>
      </c>
      <c r="BE950" s="68">
        <v>44641</v>
      </c>
    </row>
    <row r="951" spans="1:57">
      <c r="A951" s="4" t="s">
        <v>41</v>
      </c>
      <c r="B951" s="3">
        <v>10</v>
      </c>
      <c r="E951" t="str">
        <f t="shared" si="14"/>
        <v/>
      </c>
      <c r="AI951" s="55">
        <v>44645</v>
      </c>
      <c r="AK951" s="55">
        <v>44645</v>
      </c>
      <c r="AM951" s="55">
        <v>44645</v>
      </c>
      <c r="AO951" s="55">
        <v>44645</v>
      </c>
      <c r="AQ951" s="55">
        <v>44645</v>
      </c>
      <c r="AS951" s="55">
        <v>44645</v>
      </c>
      <c r="AU951" s="55">
        <v>44645</v>
      </c>
      <c r="AW951" s="55">
        <v>44645</v>
      </c>
      <c r="AY951" s="55">
        <v>44645</v>
      </c>
      <c r="BA951" s="55">
        <v>44645</v>
      </c>
      <c r="BC951" s="55">
        <v>44645</v>
      </c>
      <c r="BE951" s="55">
        <v>44645</v>
      </c>
    </row>
    <row r="952" spans="1:57">
      <c r="A952" s="4" t="s">
        <v>32</v>
      </c>
      <c r="B952" s="3">
        <v>10</v>
      </c>
      <c r="E952" t="str">
        <f t="shared" si="14"/>
        <v/>
      </c>
      <c r="AI952" s="68">
        <v>44645</v>
      </c>
      <c r="AK952" s="68">
        <v>44645</v>
      </c>
      <c r="AM952" s="68">
        <v>44645</v>
      </c>
      <c r="AO952" s="68">
        <v>44645</v>
      </c>
      <c r="AQ952" s="68">
        <v>44645</v>
      </c>
      <c r="AS952" s="68">
        <v>44645</v>
      </c>
      <c r="AU952" s="68">
        <v>44645</v>
      </c>
      <c r="AW952" s="68">
        <v>44645</v>
      </c>
      <c r="AY952" s="68">
        <v>44645</v>
      </c>
      <c r="BA952" s="68">
        <v>44645</v>
      </c>
      <c r="BC952" s="68">
        <v>44645</v>
      </c>
      <c r="BE952" s="68">
        <v>44645</v>
      </c>
    </row>
    <row r="953" spans="1:57">
      <c r="A953" s="4" t="s">
        <v>16</v>
      </c>
      <c r="B953" s="3">
        <v>5</v>
      </c>
      <c r="E953">
        <f t="shared" si="14"/>
        <v>5</v>
      </c>
      <c r="AI953" s="55">
        <v>44645</v>
      </c>
      <c r="AK953" s="55">
        <v>44645</v>
      </c>
      <c r="AM953" s="55">
        <v>44645</v>
      </c>
      <c r="AO953" s="55">
        <v>44645</v>
      </c>
      <c r="AQ953" s="55">
        <v>44645</v>
      </c>
      <c r="AS953" s="55">
        <v>44645</v>
      </c>
      <c r="AU953" s="55">
        <v>44645</v>
      </c>
      <c r="AW953" s="55">
        <v>44645</v>
      </c>
      <c r="AY953" s="55">
        <v>44645</v>
      </c>
      <c r="BA953" s="55">
        <v>44645</v>
      </c>
      <c r="BC953" s="55">
        <v>44645</v>
      </c>
      <c r="BE953" s="55">
        <v>44645</v>
      </c>
    </row>
    <row r="954" spans="1:57">
      <c r="A954" s="4" t="s">
        <v>18</v>
      </c>
      <c r="B954" s="3">
        <v>8</v>
      </c>
      <c r="E954" t="str">
        <f t="shared" si="14"/>
        <v/>
      </c>
      <c r="AI954" s="68">
        <v>44645</v>
      </c>
      <c r="AK954" s="68">
        <v>44645</v>
      </c>
      <c r="AM954" s="68">
        <v>44645</v>
      </c>
      <c r="AO954" s="68">
        <v>44645</v>
      </c>
      <c r="AQ954" s="68">
        <v>44645</v>
      </c>
      <c r="AS954" s="68">
        <v>44645</v>
      </c>
      <c r="AU954" s="68">
        <v>44645</v>
      </c>
      <c r="AW954" s="68">
        <v>44645</v>
      </c>
      <c r="AY954" s="68">
        <v>44645</v>
      </c>
      <c r="BA954" s="68">
        <v>44645</v>
      </c>
      <c r="BC954" s="68">
        <v>44645</v>
      </c>
      <c r="BE954" s="68">
        <v>44645</v>
      </c>
    </row>
    <row r="955" spans="1:57">
      <c r="A955" s="4" t="s">
        <v>20</v>
      </c>
      <c r="B955" s="3">
        <v>5</v>
      </c>
      <c r="E955" t="str">
        <f t="shared" si="14"/>
        <v/>
      </c>
      <c r="AI955" s="55">
        <v>44645</v>
      </c>
      <c r="AK955" s="55">
        <v>44645</v>
      </c>
      <c r="AM955" s="55">
        <v>44645</v>
      </c>
      <c r="AO955" s="55">
        <v>44645</v>
      </c>
      <c r="AQ955" s="55">
        <v>44645</v>
      </c>
      <c r="AS955" s="55">
        <v>44645</v>
      </c>
      <c r="AU955" s="55">
        <v>44645</v>
      </c>
      <c r="AW955" s="55">
        <v>44645</v>
      </c>
      <c r="AY955" s="55">
        <v>44645</v>
      </c>
      <c r="BA955" s="55">
        <v>44645</v>
      </c>
      <c r="BC955" s="55">
        <v>44645</v>
      </c>
      <c r="BE955" s="55">
        <v>44645</v>
      </c>
    </row>
    <row r="956" spans="1:57">
      <c r="A956" s="4" t="s">
        <v>33</v>
      </c>
      <c r="B956" s="3">
        <v>9</v>
      </c>
      <c r="E956" t="str">
        <f t="shared" si="14"/>
        <v/>
      </c>
      <c r="AI956" s="68">
        <v>44645</v>
      </c>
      <c r="AK956" s="68">
        <v>44645</v>
      </c>
      <c r="AM956" s="68">
        <v>44645</v>
      </c>
      <c r="AO956" s="68">
        <v>44645</v>
      </c>
      <c r="AQ956" s="68">
        <v>44645</v>
      </c>
      <c r="AS956" s="68">
        <v>44645</v>
      </c>
      <c r="AU956" s="68">
        <v>44645</v>
      </c>
      <c r="AW956" s="68">
        <v>44645</v>
      </c>
      <c r="AY956" s="68">
        <v>44645</v>
      </c>
      <c r="BA956" s="68">
        <v>44645</v>
      </c>
      <c r="BC956" s="68">
        <v>44645</v>
      </c>
      <c r="BE956" s="68">
        <v>44645</v>
      </c>
    </row>
    <row r="957" spans="1:57">
      <c r="A957" s="4" t="s">
        <v>35</v>
      </c>
      <c r="B957" s="3">
        <v>13</v>
      </c>
      <c r="E957" t="str">
        <f t="shared" si="14"/>
        <v/>
      </c>
      <c r="AI957" s="55">
        <v>44645</v>
      </c>
      <c r="AK957" s="55">
        <v>44645</v>
      </c>
      <c r="AM957" s="55">
        <v>44645</v>
      </c>
      <c r="AO957" s="55">
        <v>44645</v>
      </c>
      <c r="AQ957" s="55">
        <v>44645</v>
      </c>
      <c r="AS957" s="55">
        <v>44645</v>
      </c>
      <c r="AU957" s="55">
        <v>44645</v>
      </c>
      <c r="AW957" s="55">
        <v>44645</v>
      </c>
      <c r="AY957" s="55">
        <v>44645</v>
      </c>
      <c r="BA957" s="55">
        <v>44645</v>
      </c>
      <c r="BC957" s="55">
        <v>44645</v>
      </c>
      <c r="BE957" s="55">
        <v>44645</v>
      </c>
    </row>
    <row r="958" spans="1:57">
      <c r="A958" s="4" t="s">
        <v>21</v>
      </c>
      <c r="B958" s="3">
        <v>8</v>
      </c>
      <c r="E958" t="str">
        <f t="shared" si="14"/>
        <v/>
      </c>
      <c r="AI958" s="68">
        <v>44645</v>
      </c>
      <c r="AK958" s="68">
        <v>44645</v>
      </c>
      <c r="AM958" s="68">
        <v>44645</v>
      </c>
      <c r="AO958" s="68">
        <v>44645</v>
      </c>
      <c r="AQ958" s="68">
        <v>44645</v>
      </c>
      <c r="AS958" s="68">
        <v>44645</v>
      </c>
      <c r="AU958" s="68">
        <v>44645</v>
      </c>
      <c r="AW958" s="68">
        <v>44645</v>
      </c>
      <c r="AY958" s="68">
        <v>44645</v>
      </c>
      <c r="BA958" s="68">
        <v>44645</v>
      </c>
      <c r="BC958" s="68">
        <v>44645</v>
      </c>
      <c r="BE958" s="68">
        <v>44645</v>
      </c>
    </row>
    <row r="959" spans="1:57">
      <c r="A959" s="4" t="s">
        <v>22</v>
      </c>
      <c r="B959" s="3">
        <v>8</v>
      </c>
      <c r="E959" t="str">
        <f t="shared" si="14"/>
        <v/>
      </c>
      <c r="AI959" s="55">
        <v>44645</v>
      </c>
      <c r="AK959" s="55">
        <v>44645</v>
      </c>
      <c r="AM959" s="55">
        <v>44645</v>
      </c>
      <c r="AO959" s="55">
        <v>44645</v>
      </c>
      <c r="AQ959" s="55">
        <v>44645</v>
      </c>
      <c r="AS959" s="55">
        <v>44645</v>
      </c>
      <c r="AU959" s="55">
        <v>44645</v>
      </c>
      <c r="AW959" s="55">
        <v>44645</v>
      </c>
      <c r="AY959" s="55">
        <v>44645</v>
      </c>
      <c r="BA959" s="55">
        <v>44645</v>
      </c>
      <c r="BC959" s="55">
        <v>44645</v>
      </c>
      <c r="BE959" s="55">
        <v>44645</v>
      </c>
    </row>
    <row r="960" spans="1:57">
      <c r="A960" s="4" t="s">
        <v>36</v>
      </c>
      <c r="B960" s="3">
        <v>6</v>
      </c>
      <c r="E960" t="str">
        <f t="shared" si="14"/>
        <v/>
      </c>
      <c r="AI960" s="68">
        <v>44645</v>
      </c>
      <c r="AK960" s="68">
        <v>44645</v>
      </c>
      <c r="AM960" s="68">
        <v>44645</v>
      </c>
      <c r="AO960" s="68">
        <v>44645</v>
      </c>
      <c r="AQ960" s="68">
        <v>44645</v>
      </c>
      <c r="AS960" s="68">
        <v>44645</v>
      </c>
      <c r="AU960" s="68">
        <v>44645</v>
      </c>
      <c r="AW960" s="68">
        <v>44645</v>
      </c>
      <c r="AY960" s="68">
        <v>44645</v>
      </c>
      <c r="BA960" s="68">
        <v>44645</v>
      </c>
      <c r="BC960" s="68">
        <v>44645</v>
      </c>
      <c r="BE960" s="68">
        <v>44645</v>
      </c>
    </row>
    <row r="961" spans="1:57">
      <c r="A961" s="4" t="s">
        <v>42</v>
      </c>
      <c r="B961" s="3">
        <v>9</v>
      </c>
      <c r="E961" t="str">
        <f t="shared" si="14"/>
        <v/>
      </c>
      <c r="AI961" s="55">
        <v>44645</v>
      </c>
      <c r="AK961" s="55">
        <v>44645</v>
      </c>
      <c r="AM961" s="55">
        <v>44645</v>
      </c>
      <c r="AO961" s="55">
        <v>44645</v>
      </c>
      <c r="AQ961" s="55">
        <v>44645</v>
      </c>
      <c r="AS961" s="55">
        <v>44645</v>
      </c>
      <c r="AU961" s="55">
        <v>44645</v>
      </c>
      <c r="AW961" s="55">
        <v>44645</v>
      </c>
      <c r="AY961" s="55">
        <v>44645</v>
      </c>
      <c r="BA961" s="55">
        <v>44645</v>
      </c>
      <c r="BC961" s="55">
        <v>44645</v>
      </c>
      <c r="BE961" s="55">
        <v>44645</v>
      </c>
    </row>
    <row r="962" spans="1:57">
      <c r="A962" s="4" t="s">
        <v>24</v>
      </c>
      <c r="B962" s="3">
        <v>6</v>
      </c>
      <c r="E962" t="str">
        <f t="shared" ref="E962:E1025" si="15">IF(A962=E$1, B962, "")</f>
        <v/>
      </c>
      <c r="AI962" s="68">
        <v>44645</v>
      </c>
      <c r="AK962" s="68">
        <v>44645</v>
      </c>
      <c r="AM962" s="68">
        <v>44645</v>
      </c>
      <c r="AO962" s="68">
        <v>44645</v>
      </c>
      <c r="AQ962" s="68">
        <v>44645</v>
      </c>
      <c r="AS962" s="68">
        <v>44645</v>
      </c>
      <c r="AU962" s="68">
        <v>44645</v>
      </c>
      <c r="AW962" s="68">
        <v>44645</v>
      </c>
      <c r="AY962" s="68">
        <v>44645</v>
      </c>
      <c r="BA962" s="68">
        <v>44645</v>
      </c>
      <c r="BC962" s="68">
        <v>44645</v>
      </c>
      <c r="BE962" s="68">
        <v>44645</v>
      </c>
    </row>
    <row r="963" spans="1:57">
      <c r="A963" s="4" t="s">
        <v>25</v>
      </c>
      <c r="B963" s="3">
        <v>7</v>
      </c>
      <c r="E963" t="str">
        <f t="shared" si="15"/>
        <v/>
      </c>
      <c r="AI963" s="55">
        <v>44645</v>
      </c>
      <c r="AK963" s="55">
        <v>44645</v>
      </c>
      <c r="AM963" s="55">
        <v>44645</v>
      </c>
      <c r="AO963" s="55">
        <v>44645</v>
      </c>
      <c r="AQ963" s="55">
        <v>44645</v>
      </c>
      <c r="AS963" s="55">
        <v>44645</v>
      </c>
      <c r="AU963" s="55">
        <v>44645</v>
      </c>
      <c r="AW963" s="55">
        <v>44645</v>
      </c>
      <c r="AY963" s="55">
        <v>44645</v>
      </c>
      <c r="BA963" s="55">
        <v>44645</v>
      </c>
      <c r="BC963" s="55">
        <v>44645</v>
      </c>
      <c r="BE963" s="55">
        <v>44645</v>
      </c>
    </row>
    <row r="964" spans="1:57">
      <c r="A964" s="4" t="s">
        <v>43</v>
      </c>
      <c r="B964" s="3">
        <v>11</v>
      </c>
      <c r="E964" t="str">
        <f t="shared" si="15"/>
        <v/>
      </c>
      <c r="AI964" s="68">
        <v>44645</v>
      </c>
      <c r="AK964" s="68">
        <v>44645</v>
      </c>
      <c r="AM964" s="68">
        <v>44645</v>
      </c>
      <c r="AO964" s="68">
        <v>44645</v>
      </c>
      <c r="AQ964" s="68">
        <v>44645</v>
      </c>
      <c r="AS964" s="68">
        <v>44645</v>
      </c>
      <c r="AU964" s="68">
        <v>44645</v>
      </c>
      <c r="AW964" s="68">
        <v>44645</v>
      </c>
      <c r="AY964" s="68">
        <v>44645</v>
      </c>
      <c r="BA964" s="68">
        <v>44645</v>
      </c>
      <c r="BC964" s="68">
        <v>44645</v>
      </c>
      <c r="BE964" s="68">
        <v>44645</v>
      </c>
    </row>
    <row r="965" spans="1:57">
      <c r="A965" s="4" t="s">
        <v>26</v>
      </c>
      <c r="B965" s="3">
        <v>9</v>
      </c>
      <c r="E965" t="str">
        <f t="shared" si="15"/>
        <v/>
      </c>
      <c r="AI965" s="55">
        <v>44645</v>
      </c>
      <c r="AK965" s="55">
        <v>44645</v>
      </c>
      <c r="AM965" s="55">
        <v>44645</v>
      </c>
      <c r="AO965" s="55">
        <v>44645</v>
      </c>
      <c r="AQ965" s="55">
        <v>44645</v>
      </c>
      <c r="AS965" s="55">
        <v>44645</v>
      </c>
      <c r="AU965" s="55">
        <v>44645</v>
      </c>
      <c r="AW965" s="55">
        <v>44645</v>
      </c>
      <c r="AY965" s="55">
        <v>44645</v>
      </c>
      <c r="BA965" s="55">
        <v>44645</v>
      </c>
      <c r="BC965" s="55">
        <v>44645</v>
      </c>
      <c r="BE965" s="55">
        <v>44645</v>
      </c>
    </row>
    <row r="966" spans="1:57">
      <c r="A966" s="4" t="s">
        <v>44</v>
      </c>
      <c r="B966" s="3">
        <v>3</v>
      </c>
      <c r="E966" t="str">
        <f t="shared" si="15"/>
        <v/>
      </c>
      <c r="AI966" s="68">
        <v>44645</v>
      </c>
      <c r="AK966" s="68">
        <v>44645</v>
      </c>
      <c r="AM966" s="68">
        <v>44645</v>
      </c>
      <c r="AO966" s="68">
        <v>44645</v>
      </c>
      <c r="AQ966" s="68">
        <v>44645</v>
      </c>
      <c r="AS966" s="68">
        <v>44645</v>
      </c>
      <c r="AU966" s="68">
        <v>44645</v>
      </c>
      <c r="AW966" s="68">
        <v>44645</v>
      </c>
      <c r="AY966" s="68">
        <v>44645</v>
      </c>
      <c r="BA966" s="68">
        <v>44645</v>
      </c>
      <c r="BC966" s="68">
        <v>44645</v>
      </c>
      <c r="BE966" s="68">
        <v>44645</v>
      </c>
    </row>
    <row r="967" spans="1:57">
      <c r="A967" s="4" t="s">
        <v>18</v>
      </c>
      <c r="B967" s="3">
        <v>13</v>
      </c>
      <c r="E967" t="str">
        <f t="shared" si="15"/>
        <v/>
      </c>
      <c r="AI967" s="55">
        <v>44645</v>
      </c>
      <c r="AK967" s="55">
        <v>44645</v>
      </c>
      <c r="AM967" s="55">
        <v>44645</v>
      </c>
      <c r="AO967" s="55">
        <v>44645</v>
      </c>
      <c r="AQ967" s="55">
        <v>44645</v>
      </c>
      <c r="AS967" s="55">
        <v>44645</v>
      </c>
      <c r="AU967" s="55">
        <v>44645</v>
      </c>
      <c r="AW967" s="55">
        <v>44645</v>
      </c>
      <c r="AY967" s="55">
        <v>44645</v>
      </c>
      <c r="BA967" s="55">
        <v>44645</v>
      </c>
      <c r="BC967" s="55">
        <v>44645</v>
      </c>
      <c r="BE967" s="55">
        <v>44645</v>
      </c>
    </row>
    <row r="968" spans="1:57">
      <c r="A968" s="4" t="s">
        <v>19</v>
      </c>
      <c r="B968" s="3">
        <v>22</v>
      </c>
      <c r="E968" t="str">
        <f t="shared" si="15"/>
        <v/>
      </c>
      <c r="AI968" s="68">
        <v>44645</v>
      </c>
      <c r="AK968" s="68">
        <v>44645</v>
      </c>
      <c r="AM968" s="68">
        <v>44645</v>
      </c>
      <c r="AO968" s="68">
        <v>44645</v>
      </c>
      <c r="AQ968" s="68">
        <v>44645</v>
      </c>
      <c r="AS968" s="68">
        <v>44645</v>
      </c>
      <c r="AU968" s="68">
        <v>44645</v>
      </c>
      <c r="AW968" s="68">
        <v>44645</v>
      </c>
      <c r="AY968" s="68">
        <v>44645</v>
      </c>
      <c r="BA968" s="68">
        <v>44645</v>
      </c>
      <c r="BC968" s="68">
        <v>44645</v>
      </c>
      <c r="BE968" s="68">
        <v>44645</v>
      </c>
    </row>
    <row r="969" spans="1:57">
      <c r="A969" s="4" t="s">
        <v>20</v>
      </c>
      <c r="B969" s="3">
        <v>3</v>
      </c>
      <c r="E969" t="str">
        <f t="shared" si="15"/>
        <v/>
      </c>
      <c r="AI969" s="55">
        <v>44662</v>
      </c>
      <c r="AK969" s="55">
        <v>44662</v>
      </c>
      <c r="AM969" s="55">
        <v>44662</v>
      </c>
      <c r="AO969" s="55">
        <v>44662</v>
      </c>
      <c r="AQ969" s="55">
        <v>44662</v>
      </c>
      <c r="AS969" s="55">
        <v>44662</v>
      </c>
      <c r="AU969" s="55">
        <v>44662</v>
      </c>
      <c r="AW969" s="55">
        <v>44662</v>
      </c>
      <c r="AY969" s="55">
        <v>44662</v>
      </c>
      <c r="BA969" s="55">
        <v>44662</v>
      </c>
      <c r="BC969" s="55">
        <v>44662</v>
      </c>
      <c r="BE969" s="55">
        <v>44662</v>
      </c>
    </row>
    <row r="970" spans="1:57">
      <c r="A970" s="4" t="s">
        <v>33</v>
      </c>
      <c r="B970" s="3">
        <v>12</v>
      </c>
      <c r="E970" t="str">
        <f t="shared" si="15"/>
        <v/>
      </c>
      <c r="AI970" s="68">
        <v>44662</v>
      </c>
      <c r="AK970" s="68">
        <v>44662</v>
      </c>
      <c r="AM970" s="68">
        <v>44662</v>
      </c>
      <c r="AO970" s="68">
        <v>44662</v>
      </c>
      <c r="AQ970" s="68">
        <v>44662</v>
      </c>
      <c r="AS970" s="68">
        <v>44662</v>
      </c>
      <c r="AU970" s="68">
        <v>44662</v>
      </c>
      <c r="AW970" s="68">
        <v>44662</v>
      </c>
      <c r="AY970" s="68">
        <v>44662</v>
      </c>
      <c r="BA970" s="68">
        <v>44662</v>
      </c>
      <c r="BC970" s="68">
        <v>44662</v>
      </c>
      <c r="BE970" s="68">
        <v>44662</v>
      </c>
    </row>
    <row r="971" spans="1:57">
      <c r="A971" s="4" t="s">
        <v>22</v>
      </c>
      <c r="B971" s="3">
        <v>14</v>
      </c>
      <c r="E971" t="str">
        <f t="shared" si="15"/>
        <v/>
      </c>
      <c r="AI971" s="55">
        <v>44662</v>
      </c>
      <c r="AK971" s="55">
        <v>44662</v>
      </c>
      <c r="AM971" s="55">
        <v>44662</v>
      </c>
      <c r="AO971" s="55">
        <v>44662</v>
      </c>
      <c r="AQ971" s="55">
        <v>44662</v>
      </c>
      <c r="AS971" s="55">
        <v>44662</v>
      </c>
      <c r="AU971" s="55">
        <v>44662</v>
      </c>
      <c r="AW971" s="55">
        <v>44662</v>
      </c>
      <c r="AY971" s="55">
        <v>44662</v>
      </c>
      <c r="BA971" s="55">
        <v>44662</v>
      </c>
      <c r="BC971" s="55">
        <v>44662</v>
      </c>
      <c r="BE971" s="55">
        <v>44662</v>
      </c>
    </row>
    <row r="972" spans="1:57">
      <c r="A972" s="4" t="s">
        <v>23</v>
      </c>
      <c r="B972" s="3">
        <v>2</v>
      </c>
      <c r="E972" t="str">
        <f t="shared" si="15"/>
        <v/>
      </c>
      <c r="AI972" s="68">
        <v>44662</v>
      </c>
      <c r="AK972" s="68">
        <v>44662</v>
      </c>
      <c r="AM972" s="68">
        <v>44662</v>
      </c>
      <c r="AO972" s="68">
        <v>44662</v>
      </c>
      <c r="AQ972" s="68">
        <v>44662</v>
      </c>
      <c r="AS972" s="68">
        <v>44662</v>
      </c>
      <c r="AU972" s="68">
        <v>44662</v>
      </c>
      <c r="AW972" s="68">
        <v>44662</v>
      </c>
      <c r="AY972" s="68">
        <v>44662</v>
      </c>
      <c r="BA972" s="68">
        <v>44662</v>
      </c>
      <c r="BC972" s="68">
        <v>44662</v>
      </c>
      <c r="BE972" s="68">
        <v>44662</v>
      </c>
    </row>
    <row r="973" spans="1:57">
      <c r="A973" s="4" t="s">
        <v>42</v>
      </c>
      <c r="B973" s="3">
        <v>13</v>
      </c>
      <c r="E973" t="str">
        <f t="shared" si="15"/>
        <v/>
      </c>
      <c r="AI973" s="55">
        <v>44662</v>
      </c>
      <c r="AK973" s="55">
        <v>44662</v>
      </c>
      <c r="AM973" s="55">
        <v>44662</v>
      </c>
      <c r="AO973" s="55">
        <v>44662</v>
      </c>
      <c r="AQ973" s="55">
        <v>44662</v>
      </c>
      <c r="AS973" s="55">
        <v>44662</v>
      </c>
      <c r="AU973" s="55">
        <v>44662</v>
      </c>
      <c r="AW973" s="55">
        <v>44662</v>
      </c>
      <c r="AY973" s="55">
        <v>44662</v>
      </c>
      <c r="BA973" s="55">
        <v>44662</v>
      </c>
      <c r="BC973" s="55">
        <v>44662</v>
      </c>
      <c r="BE973" s="55">
        <v>44662</v>
      </c>
    </row>
    <row r="974" spans="1:57">
      <c r="A974" s="4" t="s">
        <v>24</v>
      </c>
      <c r="B974" s="3">
        <v>7</v>
      </c>
      <c r="E974" t="str">
        <f t="shared" si="15"/>
        <v/>
      </c>
      <c r="AI974" s="68">
        <v>44662</v>
      </c>
      <c r="AK974" s="68">
        <v>44662</v>
      </c>
      <c r="AM974" s="68">
        <v>44662</v>
      </c>
      <c r="AO974" s="68">
        <v>44662</v>
      </c>
      <c r="AQ974" s="68">
        <v>44662</v>
      </c>
      <c r="AS974" s="68">
        <v>44662</v>
      </c>
      <c r="AU974" s="68">
        <v>44662</v>
      </c>
      <c r="AW974" s="68">
        <v>44662</v>
      </c>
      <c r="AY974" s="68">
        <v>44662</v>
      </c>
      <c r="BA974" s="68">
        <v>44662</v>
      </c>
      <c r="BC974" s="68">
        <v>44662</v>
      </c>
      <c r="BE974" s="68">
        <v>44662</v>
      </c>
    </row>
    <row r="975" spans="1:57">
      <c r="A975" s="4" t="s">
        <v>26</v>
      </c>
      <c r="B975" s="3">
        <v>7</v>
      </c>
      <c r="E975" t="str">
        <f t="shared" si="15"/>
        <v/>
      </c>
      <c r="AI975" s="55">
        <v>44662</v>
      </c>
      <c r="AK975" s="55">
        <v>44662</v>
      </c>
      <c r="AM975" s="55">
        <v>44662</v>
      </c>
      <c r="AO975" s="55">
        <v>44662</v>
      </c>
      <c r="AQ975" s="55">
        <v>44662</v>
      </c>
      <c r="AS975" s="55">
        <v>44662</v>
      </c>
      <c r="AU975" s="55">
        <v>44662</v>
      </c>
      <c r="AW975" s="55">
        <v>44662</v>
      </c>
      <c r="AY975" s="55">
        <v>44662</v>
      </c>
      <c r="BA975" s="55">
        <v>44662</v>
      </c>
      <c r="BC975" s="55">
        <v>44662</v>
      </c>
      <c r="BE975" s="55">
        <v>44662</v>
      </c>
    </row>
    <row r="976" spans="1:57">
      <c r="A976" s="4" t="s">
        <v>44</v>
      </c>
      <c r="B976" s="3">
        <v>9</v>
      </c>
      <c r="E976" t="str">
        <f t="shared" si="15"/>
        <v/>
      </c>
      <c r="AI976" s="68">
        <v>44662</v>
      </c>
      <c r="AK976" s="68">
        <v>44662</v>
      </c>
      <c r="AM976" s="68">
        <v>44662</v>
      </c>
      <c r="AO976" s="68">
        <v>44662</v>
      </c>
      <c r="AQ976" s="68">
        <v>44662</v>
      </c>
      <c r="AS976" s="68">
        <v>44662</v>
      </c>
      <c r="AU976" s="68">
        <v>44662</v>
      </c>
      <c r="AW976" s="68">
        <v>44662</v>
      </c>
      <c r="AY976" s="68">
        <v>44662</v>
      </c>
      <c r="BA976" s="68">
        <v>44662</v>
      </c>
      <c r="BC976" s="68">
        <v>44662</v>
      </c>
      <c r="BE976" s="68">
        <v>44662</v>
      </c>
    </row>
    <row r="977" spans="1:57">
      <c r="A977" s="4" t="s">
        <v>41</v>
      </c>
      <c r="B977" s="3">
        <v>5</v>
      </c>
      <c r="E977" t="str">
        <f t="shared" si="15"/>
        <v/>
      </c>
      <c r="AI977" s="55">
        <v>44662</v>
      </c>
      <c r="AK977" s="55">
        <v>44662</v>
      </c>
      <c r="AM977" s="55">
        <v>44662</v>
      </c>
      <c r="AO977" s="55">
        <v>44662</v>
      </c>
      <c r="AQ977" s="55">
        <v>44662</v>
      </c>
      <c r="AS977" s="55">
        <v>44662</v>
      </c>
      <c r="AU977" s="55">
        <v>44662</v>
      </c>
      <c r="AW977" s="55">
        <v>44662</v>
      </c>
      <c r="AY977" s="55">
        <v>44662</v>
      </c>
      <c r="BA977" s="55">
        <v>44662</v>
      </c>
      <c r="BC977" s="55">
        <v>44662</v>
      </c>
      <c r="BE977" s="55">
        <v>44662</v>
      </c>
    </row>
    <row r="978" spans="1:57">
      <c r="A978" s="4" t="s">
        <v>32</v>
      </c>
      <c r="B978" s="3">
        <v>9</v>
      </c>
      <c r="E978" t="str">
        <f t="shared" si="15"/>
        <v/>
      </c>
      <c r="AI978" s="68">
        <v>44662</v>
      </c>
      <c r="AK978" s="68">
        <v>44662</v>
      </c>
      <c r="AM978" s="68">
        <v>44662</v>
      </c>
      <c r="AO978" s="68">
        <v>44662</v>
      </c>
      <c r="AQ978" s="68">
        <v>44662</v>
      </c>
      <c r="AS978" s="68">
        <v>44662</v>
      </c>
      <c r="AU978" s="68">
        <v>44662</v>
      </c>
      <c r="AW978" s="68">
        <v>44662</v>
      </c>
      <c r="AY978" s="68">
        <v>44662</v>
      </c>
      <c r="BA978" s="68">
        <v>44662</v>
      </c>
      <c r="BC978" s="68">
        <v>44662</v>
      </c>
      <c r="BE978" s="68">
        <v>44662</v>
      </c>
    </row>
    <row r="979" spans="1:57">
      <c r="A979" s="4" t="s">
        <v>16</v>
      </c>
      <c r="B979" s="3">
        <v>10</v>
      </c>
      <c r="E979">
        <f t="shared" si="15"/>
        <v>10</v>
      </c>
      <c r="AI979" s="55">
        <v>44662</v>
      </c>
      <c r="AK979" s="55">
        <v>44662</v>
      </c>
      <c r="AM979" s="55">
        <v>44662</v>
      </c>
      <c r="AO979" s="55">
        <v>44662</v>
      </c>
      <c r="AQ979" s="55">
        <v>44662</v>
      </c>
      <c r="AS979" s="55">
        <v>44662</v>
      </c>
      <c r="AU979" s="55">
        <v>44662</v>
      </c>
      <c r="AW979" s="55">
        <v>44662</v>
      </c>
      <c r="AY979" s="55">
        <v>44662</v>
      </c>
      <c r="BA979" s="55">
        <v>44662</v>
      </c>
      <c r="BC979" s="55">
        <v>44662</v>
      </c>
      <c r="BE979" s="55">
        <v>44662</v>
      </c>
    </row>
    <row r="980" spans="1:57">
      <c r="A980" s="4" t="s">
        <v>18</v>
      </c>
      <c r="B980" s="3">
        <v>6</v>
      </c>
      <c r="E980" t="str">
        <f t="shared" si="15"/>
        <v/>
      </c>
      <c r="AI980" s="68">
        <v>44662</v>
      </c>
      <c r="AK980" s="68">
        <v>44662</v>
      </c>
      <c r="AM980" s="68">
        <v>44662</v>
      </c>
      <c r="AO980" s="68">
        <v>44662</v>
      </c>
      <c r="AQ980" s="68">
        <v>44662</v>
      </c>
      <c r="AS980" s="68">
        <v>44662</v>
      </c>
      <c r="AU980" s="68">
        <v>44662</v>
      </c>
      <c r="AW980" s="68">
        <v>44662</v>
      </c>
      <c r="AY980" s="68">
        <v>44662</v>
      </c>
      <c r="BA980" s="68">
        <v>44662</v>
      </c>
      <c r="BC980" s="68">
        <v>44662</v>
      </c>
      <c r="BE980" s="68">
        <v>44662</v>
      </c>
    </row>
    <row r="981" spans="1:57">
      <c r="A981" s="4" t="s">
        <v>19</v>
      </c>
      <c r="B981" s="3">
        <v>6</v>
      </c>
      <c r="E981" t="str">
        <f t="shared" si="15"/>
        <v/>
      </c>
      <c r="AI981" s="55">
        <v>44662</v>
      </c>
      <c r="AK981" s="55">
        <v>44662</v>
      </c>
      <c r="AM981" s="55">
        <v>44662</v>
      </c>
      <c r="AO981" s="55">
        <v>44662</v>
      </c>
      <c r="AQ981" s="55">
        <v>44662</v>
      </c>
      <c r="AS981" s="55">
        <v>44662</v>
      </c>
      <c r="AU981" s="55">
        <v>44662</v>
      </c>
      <c r="AW981" s="55">
        <v>44662</v>
      </c>
      <c r="AY981" s="55">
        <v>44662</v>
      </c>
      <c r="BA981" s="55">
        <v>44662</v>
      </c>
      <c r="BC981" s="55">
        <v>44662</v>
      </c>
      <c r="BE981" s="55">
        <v>44662</v>
      </c>
    </row>
    <row r="982" spans="1:57">
      <c r="A982" s="4" t="s">
        <v>20</v>
      </c>
      <c r="B982" s="3">
        <v>11</v>
      </c>
      <c r="E982" t="str">
        <f t="shared" si="15"/>
        <v/>
      </c>
      <c r="AI982" s="68">
        <v>44669</v>
      </c>
      <c r="AK982" s="68">
        <v>44669</v>
      </c>
      <c r="AM982" s="68">
        <v>44669</v>
      </c>
      <c r="AO982" s="68">
        <v>44669</v>
      </c>
      <c r="AQ982" s="68">
        <v>44669</v>
      </c>
      <c r="AS982" s="68">
        <v>44669</v>
      </c>
      <c r="AU982" s="68">
        <v>44669</v>
      </c>
      <c r="AW982" s="68">
        <v>44669</v>
      </c>
      <c r="AY982" s="68">
        <v>44669</v>
      </c>
      <c r="BA982" s="68">
        <v>44669</v>
      </c>
      <c r="BC982" s="68">
        <v>44669</v>
      </c>
      <c r="BE982" s="68">
        <v>44669</v>
      </c>
    </row>
    <row r="983" spans="1:57">
      <c r="A983" s="4" t="s">
        <v>33</v>
      </c>
      <c r="B983" s="3">
        <v>6</v>
      </c>
      <c r="E983" t="str">
        <f t="shared" si="15"/>
        <v/>
      </c>
      <c r="AI983" s="55">
        <v>44669</v>
      </c>
      <c r="AK983" s="55">
        <v>44669</v>
      </c>
      <c r="AM983" s="55">
        <v>44669</v>
      </c>
      <c r="AO983" s="55">
        <v>44669</v>
      </c>
      <c r="AQ983" s="55">
        <v>44669</v>
      </c>
      <c r="AS983" s="55">
        <v>44669</v>
      </c>
      <c r="AU983" s="55">
        <v>44669</v>
      </c>
      <c r="AW983" s="55">
        <v>44669</v>
      </c>
      <c r="AY983" s="55">
        <v>44669</v>
      </c>
      <c r="BA983" s="55">
        <v>44669</v>
      </c>
      <c r="BC983" s="55">
        <v>44669</v>
      </c>
      <c r="BE983" s="55">
        <v>44669</v>
      </c>
    </row>
    <row r="984" spans="1:57">
      <c r="A984" s="4" t="s">
        <v>35</v>
      </c>
      <c r="B984" s="3">
        <v>6</v>
      </c>
      <c r="E984" t="str">
        <f t="shared" si="15"/>
        <v/>
      </c>
      <c r="AI984" s="68">
        <v>44669</v>
      </c>
      <c r="AK984" s="68">
        <v>44669</v>
      </c>
      <c r="AM984" s="68">
        <v>44669</v>
      </c>
      <c r="AO984" s="68">
        <v>44669</v>
      </c>
      <c r="AQ984" s="68">
        <v>44669</v>
      </c>
      <c r="AS984" s="68">
        <v>44669</v>
      </c>
      <c r="AU984" s="68">
        <v>44669</v>
      </c>
      <c r="AW984" s="68">
        <v>44669</v>
      </c>
      <c r="AY984" s="68">
        <v>44669</v>
      </c>
      <c r="BA984" s="68">
        <v>44669</v>
      </c>
      <c r="BC984" s="68">
        <v>44669</v>
      </c>
      <c r="BE984" s="68">
        <v>44669</v>
      </c>
    </row>
    <row r="985" spans="1:57">
      <c r="A985" s="4" t="s">
        <v>21</v>
      </c>
      <c r="B985" s="3">
        <v>7</v>
      </c>
      <c r="E985" t="str">
        <f t="shared" si="15"/>
        <v/>
      </c>
      <c r="AI985" s="55">
        <v>44669</v>
      </c>
      <c r="AK985" s="55">
        <v>44669</v>
      </c>
      <c r="AM985" s="55">
        <v>44669</v>
      </c>
      <c r="AO985" s="55">
        <v>44669</v>
      </c>
      <c r="AQ985" s="55">
        <v>44669</v>
      </c>
      <c r="AS985" s="55">
        <v>44669</v>
      </c>
      <c r="AU985" s="55">
        <v>44669</v>
      </c>
      <c r="AW985" s="55">
        <v>44669</v>
      </c>
      <c r="AY985" s="55">
        <v>44669</v>
      </c>
      <c r="BA985" s="55">
        <v>44669</v>
      </c>
      <c r="BC985" s="55">
        <v>44669</v>
      </c>
      <c r="BE985" s="55">
        <v>44669</v>
      </c>
    </row>
    <row r="986" spans="1:57">
      <c r="A986" s="4" t="s">
        <v>22</v>
      </c>
      <c r="B986" s="3">
        <v>10</v>
      </c>
      <c r="E986" t="str">
        <f t="shared" si="15"/>
        <v/>
      </c>
      <c r="AI986" s="68">
        <v>44669</v>
      </c>
      <c r="AK986" s="68">
        <v>44669</v>
      </c>
      <c r="AM986" s="68">
        <v>44669</v>
      </c>
      <c r="AO986" s="68">
        <v>44669</v>
      </c>
      <c r="AQ986" s="68">
        <v>44669</v>
      </c>
      <c r="AS986" s="68">
        <v>44669</v>
      </c>
      <c r="AU986" s="68">
        <v>44669</v>
      </c>
      <c r="AW986" s="68">
        <v>44669</v>
      </c>
      <c r="AY986" s="68">
        <v>44669</v>
      </c>
      <c r="BA986" s="68">
        <v>44669</v>
      </c>
      <c r="BC986" s="68">
        <v>44669</v>
      </c>
      <c r="BE986" s="68">
        <v>44669</v>
      </c>
    </row>
    <row r="987" spans="1:57">
      <c r="A987" s="4" t="s">
        <v>23</v>
      </c>
      <c r="B987" s="3">
        <v>8</v>
      </c>
      <c r="E987" t="str">
        <f t="shared" si="15"/>
        <v/>
      </c>
      <c r="AI987" s="55">
        <v>44669</v>
      </c>
      <c r="AK987" s="55">
        <v>44669</v>
      </c>
      <c r="AM987" s="55">
        <v>44669</v>
      </c>
      <c r="AO987" s="55">
        <v>44669</v>
      </c>
      <c r="AQ987" s="55">
        <v>44669</v>
      </c>
      <c r="AS987" s="55">
        <v>44669</v>
      </c>
      <c r="AU987" s="55">
        <v>44669</v>
      </c>
      <c r="AW987" s="55">
        <v>44669</v>
      </c>
      <c r="AY987" s="55">
        <v>44669</v>
      </c>
      <c r="BA987" s="55">
        <v>44669</v>
      </c>
      <c r="BC987" s="55">
        <v>44669</v>
      </c>
      <c r="BE987" s="55">
        <v>44669</v>
      </c>
    </row>
    <row r="988" spans="1:57">
      <c r="A988" s="4" t="s">
        <v>36</v>
      </c>
      <c r="B988" s="3">
        <v>9</v>
      </c>
      <c r="E988" t="str">
        <f t="shared" si="15"/>
        <v/>
      </c>
      <c r="AI988" s="68">
        <v>44669</v>
      </c>
      <c r="AK988" s="68">
        <v>44669</v>
      </c>
      <c r="AM988" s="68">
        <v>44669</v>
      </c>
      <c r="AO988" s="68">
        <v>44669</v>
      </c>
      <c r="AQ988" s="68">
        <v>44669</v>
      </c>
      <c r="AS988" s="68">
        <v>44669</v>
      </c>
      <c r="AU988" s="68">
        <v>44669</v>
      </c>
      <c r="AW988" s="68">
        <v>44669</v>
      </c>
      <c r="AY988" s="68">
        <v>44669</v>
      </c>
      <c r="BA988" s="68">
        <v>44669</v>
      </c>
      <c r="BC988" s="68">
        <v>44669</v>
      </c>
      <c r="BE988" s="68">
        <v>44669</v>
      </c>
    </row>
    <row r="989" spans="1:57">
      <c r="A989" s="4" t="s">
        <v>42</v>
      </c>
      <c r="B989" s="3">
        <v>4</v>
      </c>
      <c r="E989" t="str">
        <f t="shared" si="15"/>
        <v/>
      </c>
      <c r="AI989" s="55">
        <v>44669</v>
      </c>
      <c r="AK989" s="55">
        <v>44669</v>
      </c>
      <c r="AM989" s="55">
        <v>44669</v>
      </c>
      <c r="AO989" s="55">
        <v>44669</v>
      </c>
      <c r="AQ989" s="55">
        <v>44669</v>
      </c>
      <c r="AS989" s="55">
        <v>44669</v>
      </c>
      <c r="AU989" s="55">
        <v>44669</v>
      </c>
      <c r="AW989" s="55">
        <v>44669</v>
      </c>
      <c r="AY989" s="55">
        <v>44669</v>
      </c>
      <c r="BA989" s="55">
        <v>44669</v>
      </c>
      <c r="BC989" s="55">
        <v>44669</v>
      </c>
      <c r="BE989" s="55">
        <v>44669</v>
      </c>
    </row>
    <row r="990" spans="1:57">
      <c r="A990" s="4" t="s">
        <v>25</v>
      </c>
      <c r="B990" s="3">
        <v>10</v>
      </c>
      <c r="E990" t="str">
        <f t="shared" si="15"/>
        <v/>
      </c>
      <c r="AI990" s="68">
        <v>44669</v>
      </c>
      <c r="AK990" s="68">
        <v>44669</v>
      </c>
      <c r="AM990" s="68">
        <v>44669</v>
      </c>
      <c r="AO990" s="68">
        <v>44669</v>
      </c>
      <c r="AQ990" s="68">
        <v>44669</v>
      </c>
      <c r="AS990" s="68">
        <v>44669</v>
      </c>
      <c r="AU990" s="68">
        <v>44669</v>
      </c>
      <c r="AW990" s="68">
        <v>44669</v>
      </c>
      <c r="AY990" s="68">
        <v>44669</v>
      </c>
      <c r="BA990" s="68">
        <v>44669</v>
      </c>
      <c r="BC990" s="68">
        <v>44669</v>
      </c>
      <c r="BE990" s="68">
        <v>44669</v>
      </c>
    </row>
    <row r="991" spans="1:57">
      <c r="A991" s="4" t="s">
        <v>43</v>
      </c>
      <c r="B991" s="3">
        <v>7</v>
      </c>
      <c r="E991" t="str">
        <f t="shared" si="15"/>
        <v/>
      </c>
      <c r="AI991" s="55">
        <v>44669</v>
      </c>
      <c r="AK991" s="55">
        <v>44669</v>
      </c>
      <c r="AM991" s="55">
        <v>44669</v>
      </c>
      <c r="AO991" s="55">
        <v>44669</v>
      </c>
      <c r="AQ991" s="55">
        <v>44669</v>
      </c>
      <c r="AS991" s="55">
        <v>44669</v>
      </c>
      <c r="AU991" s="55">
        <v>44669</v>
      </c>
      <c r="AW991" s="55">
        <v>44669</v>
      </c>
      <c r="AY991" s="55">
        <v>44669</v>
      </c>
      <c r="BA991" s="55">
        <v>44669</v>
      </c>
      <c r="BC991" s="55">
        <v>44669</v>
      </c>
      <c r="BE991" s="55">
        <v>44669</v>
      </c>
    </row>
    <row r="992" spans="1:57">
      <c r="A992" s="4" t="s">
        <v>44</v>
      </c>
      <c r="B992" s="3">
        <v>9</v>
      </c>
      <c r="E992" t="str">
        <f t="shared" si="15"/>
        <v/>
      </c>
      <c r="AI992" s="68">
        <v>44670</v>
      </c>
      <c r="AK992" s="68">
        <v>44670</v>
      </c>
      <c r="AM992" s="68">
        <v>44670</v>
      </c>
      <c r="AO992" s="68">
        <v>44670</v>
      </c>
      <c r="AQ992" s="68">
        <v>44670</v>
      </c>
      <c r="AS992" s="68">
        <v>44670</v>
      </c>
      <c r="AU992" s="68">
        <v>44670</v>
      </c>
      <c r="AW992" s="68">
        <v>44670</v>
      </c>
      <c r="AY992" s="68">
        <v>44670</v>
      </c>
      <c r="BA992" s="68">
        <v>44670</v>
      </c>
      <c r="BC992" s="68">
        <v>44670</v>
      </c>
      <c r="BE992" s="68">
        <v>44670</v>
      </c>
    </row>
    <row r="993" spans="1:57">
      <c r="A993" s="4" t="s">
        <v>37</v>
      </c>
      <c r="B993" s="3">
        <v>2</v>
      </c>
      <c r="E993" t="str">
        <f t="shared" si="15"/>
        <v/>
      </c>
      <c r="AI993" s="55">
        <v>44670</v>
      </c>
      <c r="AK993" s="55">
        <v>44670</v>
      </c>
      <c r="AM993" s="55">
        <v>44670</v>
      </c>
      <c r="AO993" s="55">
        <v>44670</v>
      </c>
      <c r="AQ993" s="55">
        <v>44670</v>
      </c>
      <c r="AS993" s="55">
        <v>44670</v>
      </c>
      <c r="AU993" s="55">
        <v>44670</v>
      </c>
      <c r="AW993" s="55">
        <v>44670</v>
      </c>
      <c r="AY993" s="55">
        <v>44670</v>
      </c>
      <c r="BA993" s="55">
        <v>44670</v>
      </c>
      <c r="BC993" s="55">
        <v>44670</v>
      </c>
      <c r="BE993" s="55">
        <v>44670</v>
      </c>
    </row>
    <row r="994" spans="1:57">
      <c r="A994" s="4" t="s">
        <v>32</v>
      </c>
      <c r="B994" s="3">
        <v>8</v>
      </c>
      <c r="E994" t="str">
        <f t="shared" si="15"/>
        <v/>
      </c>
      <c r="AI994" s="68">
        <v>44670</v>
      </c>
      <c r="AK994" s="68">
        <v>44670</v>
      </c>
      <c r="AM994" s="68">
        <v>44670</v>
      </c>
      <c r="AO994" s="68">
        <v>44670</v>
      </c>
      <c r="AQ994" s="68">
        <v>44670</v>
      </c>
      <c r="AS994" s="68">
        <v>44670</v>
      </c>
      <c r="AU994" s="68">
        <v>44670</v>
      </c>
      <c r="AW994" s="68">
        <v>44670</v>
      </c>
      <c r="AY994" s="68">
        <v>44670</v>
      </c>
      <c r="BA994" s="68">
        <v>44670</v>
      </c>
      <c r="BC994" s="68">
        <v>44670</v>
      </c>
      <c r="BE994" s="68">
        <v>44670</v>
      </c>
    </row>
    <row r="995" spans="1:57">
      <c r="A995" s="4" t="s">
        <v>16</v>
      </c>
      <c r="B995" s="3">
        <v>12</v>
      </c>
      <c r="E995">
        <f t="shared" si="15"/>
        <v>12</v>
      </c>
      <c r="AI995" s="55">
        <v>44670</v>
      </c>
      <c r="AK995" s="55">
        <v>44670</v>
      </c>
      <c r="AM995" s="55">
        <v>44670</v>
      </c>
      <c r="AO995" s="55">
        <v>44670</v>
      </c>
      <c r="AQ995" s="55">
        <v>44670</v>
      </c>
      <c r="AS995" s="55">
        <v>44670</v>
      </c>
      <c r="AU995" s="55">
        <v>44670</v>
      </c>
      <c r="AW995" s="55">
        <v>44670</v>
      </c>
      <c r="AY995" s="55">
        <v>44670</v>
      </c>
      <c r="BA995" s="55">
        <v>44670</v>
      </c>
      <c r="BC995" s="55">
        <v>44670</v>
      </c>
      <c r="BE995" s="55">
        <v>44670</v>
      </c>
    </row>
    <row r="996" spans="1:57">
      <c r="A996" s="4" t="s">
        <v>18</v>
      </c>
      <c r="B996" s="3">
        <v>14</v>
      </c>
      <c r="E996" t="str">
        <f t="shared" si="15"/>
        <v/>
      </c>
      <c r="AI996" s="68">
        <v>44670</v>
      </c>
      <c r="AK996" s="68">
        <v>44670</v>
      </c>
      <c r="AM996" s="68">
        <v>44670</v>
      </c>
      <c r="AO996" s="68">
        <v>44670</v>
      </c>
      <c r="AQ996" s="68">
        <v>44670</v>
      </c>
      <c r="AS996" s="68">
        <v>44670</v>
      </c>
      <c r="AU996" s="68">
        <v>44670</v>
      </c>
      <c r="AW996" s="68">
        <v>44670</v>
      </c>
      <c r="AY996" s="68">
        <v>44670</v>
      </c>
      <c r="BA996" s="68">
        <v>44670</v>
      </c>
      <c r="BC996" s="68">
        <v>44670</v>
      </c>
      <c r="BE996" s="68">
        <v>44670</v>
      </c>
    </row>
    <row r="997" spans="1:57">
      <c r="A997" s="4" t="s">
        <v>19</v>
      </c>
      <c r="B997" s="3">
        <v>10</v>
      </c>
      <c r="E997" t="str">
        <f t="shared" si="15"/>
        <v/>
      </c>
      <c r="AI997" s="55">
        <v>44670</v>
      </c>
      <c r="AK997" s="55">
        <v>44670</v>
      </c>
      <c r="AM997" s="55">
        <v>44670</v>
      </c>
      <c r="AO997" s="55">
        <v>44670</v>
      </c>
      <c r="AQ997" s="55">
        <v>44670</v>
      </c>
      <c r="AS997" s="55">
        <v>44670</v>
      </c>
      <c r="AU997" s="55">
        <v>44670</v>
      </c>
      <c r="AW997" s="55">
        <v>44670</v>
      </c>
      <c r="AY997" s="55">
        <v>44670</v>
      </c>
      <c r="BA997" s="55">
        <v>44670</v>
      </c>
      <c r="BC997" s="55">
        <v>44670</v>
      </c>
      <c r="BE997" s="55">
        <v>44670</v>
      </c>
    </row>
    <row r="998" spans="1:57">
      <c r="A998" s="4" t="s">
        <v>21</v>
      </c>
      <c r="B998" s="3">
        <v>12</v>
      </c>
      <c r="E998" t="str">
        <f t="shared" si="15"/>
        <v/>
      </c>
      <c r="AI998" s="68">
        <v>44670</v>
      </c>
      <c r="AK998" s="68">
        <v>44670</v>
      </c>
      <c r="AM998" s="68">
        <v>44670</v>
      </c>
      <c r="AO998" s="68">
        <v>44670</v>
      </c>
      <c r="AQ998" s="68">
        <v>44670</v>
      </c>
      <c r="AS998" s="68">
        <v>44670</v>
      </c>
      <c r="AU998" s="68">
        <v>44670</v>
      </c>
      <c r="AW998" s="68">
        <v>44670</v>
      </c>
      <c r="AY998" s="68">
        <v>44670</v>
      </c>
      <c r="BA998" s="68">
        <v>44670</v>
      </c>
      <c r="BC998" s="68">
        <v>44670</v>
      </c>
      <c r="BE998" s="68">
        <v>44670</v>
      </c>
    </row>
    <row r="999" spans="1:57">
      <c r="A999" s="4" t="s">
        <v>22</v>
      </c>
      <c r="B999" s="3">
        <v>5</v>
      </c>
      <c r="E999" t="str">
        <f t="shared" si="15"/>
        <v/>
      </c>
      <c r="AI999" s="55">
        <v>44670</v>
      </c>
      <c r="AK999" s="55">
        <v>44670</v>
      </c>
      <c r="AM999" s="55">
        <v>44670</v>
      </c>
      <c r="AO999" s="55">
        <v>44670</v>
      </c>
      <c r="AQ999" s="55">
        <v>44670</v>
      </c>
      <c r="AS999" s="55">
        <v>44670</v>
      </c>
      <c r="AU999" s="55">
        <v>44670</v>
      </c>
      <c r="AW999" s="55">
        <v>44670</v>
      </c>
      <c r="AY999" s="55">
        <v>44670</v>
      </c>
      <c r="BA999" s="55">
        <v>44670</v>
      </c>
      <c r="BC999" s="55">
        <v>44670</v>
      </c>
      <c r="BE999" s="55">
        <v>44670</v>
      </c>
    </row>
    <row r="1000" spans="1:57">
      <c r="A1000" s="4" t="s">
        <v>23</v>
      </c>
      <c r="B1000" s="3">
        <v>9</v>
      </c>
      <c r="E1000" t="str">
        <f t="shared" si="15"/>
        <v/>
      </c>
      <c r="AI1000" s="68">
        <v>44670</v>
      </c>
      <c r="AK1000" s="68">
        <v>44670</v>
      </c>
      <c r="AM1000" s="68">
        <v>44670</v>
      </c>
      <c r="AO1000" s="68">
        <v>44670</v>
      </c>
      <c r="AQ1000" s="68">
        <v>44670</v>
      </c>
      <c r="AS1000" s="68">
        <v>44670</v>
      </c>
      <c r="AU1000" s="68">
        <v>44670</v>
      </c>
      <c r="AW1000" s="68">
        <v>44670</v>
      </c>
      <c r="AY1000" s="68">
        <v>44670</v>
      </c>
      <c r="BA1000" s="68">
        <v>44670</v>
      </c>
      <c r="BC1000" s="68">
        <v>44670</v>
      </c>
      <c r="BE1000" s="68">
        <v>44670</v>
      </c>
    </row>
    <row r="1001" spans="1:57">
      <c r="A1001" s="4" t="s">
        <v>36</v>
      </c>
      <c r="B1001" s="3">
        <v>17</v>
      </c>
      <c r="E1001" t="str">
        <f t="shared" si="15"/>
        <v/>
      </c>
      <c r="AI1001" s="55">
        <v>44670</v>
      </c>
      <c r="AK1001" s="55">
        <v>44670</v>
      </c>
      <c r="AM1001" s="55">
        <v>44670</v>
      </c>
      <c r="AO1001" s="55">
        <v>44670</v>
      </c>
      <c r="AQ1001" s="55">
        <v>44670</v>
      </c>
      <c r="AS1001" s="55">
        <v>44670</v>
      </c>
      <c r="AU1001" s="55">
        <v>44670</v>
      </c>
      <c r="AW1001" s="55">
        <v>44670</v>
      </c>
      <c r="AY1001" s="55">
        <v>44670</v>
      </c>
      <c r="BA1001" s="55">
        <v>44670</v>
      </c>
      <c r="BC1001" s="55">
        <v>44670</v>
      </c>
      <c r="BE1001" s="55">
        <v>44670</v>
      </c>
    </row>
    <row r="1002" spans="1:57">
      <c r="A1002" s="4" t="s">
        <v>42</v>
      </c>
      <c r="B1002" s="3">
        <v>11</v>
      </c>
      <c r="E1002" t="str">
        <f t="shared" si="15"/>
        <v/>
      </c>
      <c r="AI1002" s="68">
        <v>44671</v>
      </c>
      <c r="AK1002" s="68">
        <v>44671</v>
      </c>
      <c r="AM1002" s="68">
        <v>44671</v>
      </c>
      <c r="AO1002" s="68">
        <v>44671</v>
      </c>
      <c r="AQ1002" s="68">
        <v>44671</v>
      </c>
      <c r="AS1002" s="68">
        <v>44671</v>
      </c>
      <c r="AU1002" s="68">
        <v>44671</v>
      </c>
      <c r="AW1002" s="68">
        <v>44671</v>
      </c>
      <c r="AY1002" s="68">
        <v>44671</v>
      </c>
      <c r="BA1002" s="68">
        <v>44671</v>
      </c>
      <c r="BC1002" s="68">
        <v>44671</v>
      </c>
      <c r="BE1002" s="68">
        <v>44671</v>
      </c>
    </row>
    <row r="1003" spans="1:57">
      <c r="A1003" s="4" t="s">
        <v>24</v>
      </c>
      <c r="B1003" s="3">
        <v>17</v>
      </c>
      <c r="E1003" t="str">
        <f t="shared" si="15"/>
        <v/>
      </c>
      <c r="AI1003" s="55">
        <v>44671</v>
      </c>
      <c r="AK1003" s="55">
        <v>44671</v>
      </c>
      <c r="AM1003" s="55">
        <v>44671</v>
      </c>
      <c r="AO1003" s="55">
        <v>44671</v>
      </c>
      <c r="AQ1003" s="55">
        <v>44671</v>
      </c>
      <c r="AS1003" s="55">
        <v>44671</v>
      </c>
      <c r="AU1003" s="55">
        <v>44671</v>
      </c>
      <c r="AW1003" s="55">
        <v>44671</v>
      </c>
      <c r="AY1003" s="55">
        <v>44671</v>
      </c>
      <c r="BA1003" s="55">
        <v>44671</v>
      </c>
      <c r="BC1003" s="55">
        <v>44671</v>
      </c>
      <c r="BE1003" s="55">
        <v>44671</v>
      </c>
    </row>
    <row r="1004" spans="1:57">
      <c r="A1004" s="4" t="s">
        <v>25</v>
      </c>
      <c r="B1004" s="3">
        <v>6</v>
      </c>
      <c r="E1004" t="str">
        <f t="shared" si="15"/>
        <v/>
      </c>
      <c r="AI1004" s="68">
        <v>44671</v>
      </c>
      <c r="AK1004" s="68">
        <v>44671</v>
      </c>
      <c r="AM1004" s="68">
        <v>44671</v>
      </c>
      <c r="AO1004" s="68">
        <v>44671</v>
      </c>
      <c r="AQ1004" s="68">
        <v>44671</v>
      </c>
      <c r="AS1004" s="68">
        <v>44671</v>
      </c>
      <c r="AU1004" s="68">
        <v>44671</v>
      </c>
      <c r="AW1004" s="68">
        <v>44671</v>
      </c>
      <c r="AY1004" s="68">
        <v>44671</v>
      </c>
      <c r="BA1004" s="68">
        <v>44671</v>
      </c>
      <c r="BC1004" s="68">
        <v>44671</v>
      </c>
      <c r="BE1004" s="68">
        <v>44671</v>
      </c>
    </row>
    <row r="1005" spans="1:57">
      <c r="A1005" s="4" t="s">
        <v>43</v>
      </c>
      <c r="B1005" s="3">
        <v>17</v>
      </c>
      <c r="E1005" t="str">
        <f t="shared" si="15"/>
        <v/>
      </c>
      <c r="AI1005" s="55">
        <v>44671</v>
      </c>
      <c r="AK1005" s="55">
        <v>44671</v>
      </c>
      <c r="AM1005" s="55">
        <v>44671</v>
      </c>
      <c r="AO1005" s="55">
        <v>44671</v>
      </c>
      <c r="AQ1005" s="55">
        <v>44671</v>
      </c>
      <c r="AS1005" s="55">
        <v>44671</v>
      </c>
      <c r="AU1005" s="55">
        <v>44671</v>
      </c>
      <c r="AW1005" s="55">
        <v>44671</v>
      </c>
      <c r="AY1005" s="55">
        <v>44671</v>
      </c>
      <c r="BA1005" s="55">
        <v>44671</v>
      </c>
      <c r="BC1005" s="55">
        <v>44671</v>
      </c>
      <c r="BE1005" s="55">
        <v>44671</v>
      </c>
    </row>
    <row r="1006" spans="1:57">
      <c r="A1006" s="4" t="s">
        <v>26</v>
      </c>
      <c r="B1006" s="3">
        <v>17</v>
      </c>
      <c r="E1006" t="str">
        <f t="shared" si="15"/>
        <v/>
      </c>
      <c r="AI1006" s="68">
        <v>44671</v>
      </c>
      <c r="AK1006" s="68">
        <v>44671</v>
      </c>
      <c r="AM1006" s="68">
        <v>44671</v>
      </c>
      <c r="AO1006" s="68">
        <v>44671</v>
      </c>
      <c r="AQ1006" s="68">
        <v>44671</v>
      </c>
      <c r="AS1006" s="68">
        <v>44671</v>
      </c>
      <c r="AU1006" s="68">
        <v>44671</v>
      </c>
      <c r="AW1006" s="68">
        <v>44671</v>
      </c>
      <c r="AY1006" s="68">
        <v>44671</v>
      </c>
      <c r="BA1006" s="68">
        <v>44671</v>
      </c>
      <c r="BC1006" s="68">
        <v>44671</v>
      </c>
      <c r="BE1006" s="68">
        <v>44671</v>
      </c>
    </row>
    <row r="1007" spans="1:57">
      <c r="A1007" s="4" t="s">
        <v>37</v>
      </c>
      <c r="B1007" s="3">
        <v>12</v>
      </c>
      <c r="E1007" t="str">
        <f t="shared" si="15"/>
        <v/>
      </c>
      <c r="AI1007" s="55">
        <v>44671</v>
      </c>
      <c r="AK1007" s="55">
        <v>44671</v>
      </c>
      <c r="AM1007" s="55">
        <v>44671</v>
      </c>
      <c r="AO1007" s="55">
        <v>44671</v>
      </c>
      <c r="AQ1007" s="55">
        <v>44671</v>
      </c>
      <c r="AS1007" s="55">
        <v>44671</v>
      </c>
      <c r="AU1007" s="55">
        <v>44671</v>
      </c>
      <c r="AW1007" s="55">
        <v>44671</v>
      </c>
      <c r="AY1007" s="55">
        <v>44671</v>
      </c>
      <c r="BA1007" s="55">
        <v>44671</v>
      </c>
      <c r="BC1007" s="55">
        <v>44671</v>
      </c>
      <c r="BE1007" s="55">
        <v>44671</v>
      </c>
    </row>
    <row r="1008" spans="1:57">
      <c r="A1008" s="4" t="s">
        <v>27</v>
      </c>
      <c r="B1008" s="3">
        <v>10</v>
      </c>
      <c r="E1008" t="str">
        <f t="shared" si="15"/>
        <v/>
      </c>
      <c r="AI1008" s="68">
        <v>44671</v>
      </c>
      <c r="AK1008" s="68">
        <v>44671</v>
      </c>
      <c r="AM1008" s="68">
        <v>44671</v>
      </c>
      <c r="AO1008" s="68">
        <v>44671</v>
      </c>
      <c r="AQ1008" s="68">
        <v>44671</v>
      </c>
      <c r="AS1008" s="68">
        <v>44671</v>
      </c>
      <c r="AU1008" s="68">
        <v>44671</v>
      </c>
      <c r="AW1008" s="68">
        <v>44671</v>
      </c>
      <c r="AY1008" s="68">
        <v>44671</v>
      </c>
      <c r="BA1008" s="68">
        <v>44671</v>
      </c>
      <c r="BC1008" s="68">
        <v>44671</v>
      </c>
      <c r="BE1008" s="68">
        <v>44671</v>
      </c>
    </row>
    <row r="1009" spans="1:57">
      <c r="A1009" s="4" t="s">
        <v>41</v>
      </c>
      <c r="B1009" s="3">
        <v>5</v>
      </c>
      <c r="E1009" t="str">
        <f t="shared" si="15"/>
        <v/>
      </c>
      <c r="AI1009" s="55">
        <v>44671</v>
      </c>
      <c r="AK1009" s="55">
        <v>44671</v>
      </c>
      <c r="AM1009" s="55">
        <v>44671</v>
      </c>
      <c r="AO1009" s="55">
        <v>44671</v>
      </c>
      <c r="AQ1009" s="55">
        <v>44671</v>
      </c>
      <c r="AS1009" s="55">
        <v>44671</v>
      </c>
      <c r="AU1009" s="55">
        <v>44671</v>
      </c>
      <c r="AW1009" s="55">
        <v>44671</v>
      </c>
      <c r="AY1009" s="55">
        <v>44671</v>
      </c>
      <c r="BA1009" s="55">
        <v>44671</v>
      </c>
      <c r="BC1009" s="55">
        <v>44671</v>
      </c>
      <c r="BE1009" s="55">
        <v>44671</v>
      </c>
    </row>
    <row r="1010" spans="1:57">
      <c r="A1010" s="4" t="s">
        <v>18</v>
      </c>
      <c r="B1010" s="3">
        <v>18</v>
      </c>
      <c r="E1010" t="str">
        <f t="shared" si="15"/>
        <v/>
      </c>
      <c r="AI1010" s="68">
        <v>44671</v>
      </c>
      <c r="AK1010" s="68">
        <v>44671</v>
      </c>
      <c r="AM1010" s="68">
        <v>44671</v>
      </c>
      <c r="AO1010" s="68">
        <v>44671</v>
      </c>
      <c r="AQ1010" s="68">
        <v>44671</v>
      </c>
      <c r="AS1010" s="68">
        <v>44671</v>
      </c>
      <c r="AU1010" s="68">
        <v>44671</v>
      </c>
      <c r="AW1010" s="68">
        <v>44671</v>
      </c>
      <c r="AY1010" s="68">
        <v>44671</v>
      </c>
      <c r="BA1010" s="68">
        <v>44671</v>
      </c>
      <c r="BC1010" s="68">
        <v>44671</v>
      </c>
      <c r="BE1010" s="68">
        <v>44671</v>
      </c>
    </row>
    <row r="1011" spans="1:57">
      <c r="A1011" s="4" t="s">
        <v>19</v>
      </c>
      <c r="B1011" s="3">
        <v>16</v>
      </c>
      <c r="E1011" t="str">
        <f t="shared" si="15"/>
        <v/>
      </c>
      <c r="AI1011" s="55">
        <v>44671</v>
      </c>
      <c r="AK1011" s="55">
        <v>44671</v>
      </c>
      <c r="AM1011" s="55">
        <v>44671</v>
      </c>
      <c r="AO1011" s="55">
        <v>44671</v>
      </c>
      <c r="AQ1011" s="55">
        <v>44671</v>
      </c>
      <c r="AS1011" s="55">
        <v>44671</v>
      </c>
      <c r="AU1011" s="55">
        <v>44671</v>
      </c>
      <c r="AW1011" s="55">
        <v>44671</v>
      </c>
      <c r="AY1011" s="55">
        <v>44671</v>
      </c>
      <c r="BA1011" s="55">
        <v>44671</v>
      </c>
      <c r="BC1011" s="55">
        <v>44671</v>
      </c>
      <c r="BE1011" s="55">
        <v>44671</v>
      </c>
    </row>
    <row r="1012" spans="1:57">
      <c r="A1012" s="4" t="s">
        <v>20</v>
      </c>
      <c r="B1012" s="3">
        <v>10</v>
      </c>
      <c r="E1012" t="str">
        <f t="shared" si="15"/>
        <v/>
      </c>
      <c r="AI1012" s="68">
        <v>44671</v>
      </c>
      <c r="AK1012" s="68">
        <v>44671</v>
      </c>
      <c r="AM1012" s="68">
        <v>44671</v>
      </c>
      <c r="AO1012" s="68">
        <v>44671</v>
      </c>
      <c r="AQ1012" s="68">
        <v>44671</v>
      </c>
      <c r="AS1012" s="68">
        <v>44671</v>
      </c>
      <c r="AU1012" s="68">
        <v>44671</v>
      </c>
      <c r="AW1012" s="68">
        <v>44671</v>
      </c>
      <c r="AY1012" s="68">
        <v>44671</v>
      </c>
      <c r="BA1012" s="68">
        <v>44671</v>
      </c>
      <c r="BC1012" s="68">
        <v>44671</v>
      </c>
      <c r="BE1012" s="68">
        <v>44671</v>
      </c>
    </row>
    <row r="1013" spans="1:57">
      <c r="A1013" s="4" t="s">
        <v>33</v>
      </c>
      <c r="B1013" s="3">
        <v>18</v>
      </c>
      <c r="E1013" t="str">
        <f t="shared" si="15"/>
        <v/>
      </c>
      <c r="AI1013" s="55">
        <v>44671</v>
      </c>
      <c r="AK1013" s="55">
        <v>44671</v>
      </c>
      <c r="AM1013" s="55">
        <v>44671</v>
      </c>
      <c r="AO1013" s="55">
        <v>44671</v>
      </c>
      <c r="AQ1013" s="55">
        <v>44671</v>
      </c>
      <c r="AS1013" s="55">
        <v>44671</v>
      </c>
      <c r="AU1013" s="55">
        <v>44671</v>
      </c>
      <c r="AW1013" s="55">
        <v>44671</v>
      </c>
      <c r="AY1013" s="55">
        <v>44671</v>
      </c>
      <c r="BA1013" s="55">
        <v>44671</v>
      </c>
      <c r="BC1013" s="55">
        <v>44671</v>
      </c>
      <c r="BE1013" s="55">
        <v>44671</v>
      </c>
    </row>
    <row r="1014" spans="1:57">
      <c r="A1014" s="4" t="s">
        <v>35</v>
      </c>
      <c r="B1014" s="3">
        <v>9</v>
      </c>
      <c r="E1014" t="str">
        <f t="shared" si="15"/>
        <v/>
      </c>
      <c r="AI1014" s="68">
        <v>44671</v>
      </c>
      <c r="AK1014" s="68">
        <v>44671</v>
      </c>
      <c r="AM1014" s="68">
        <v>44671</v>
      </c>
      <c r="AO1014" s="68">
        <v>44671</v>
      </c>
      <c r="AQ1014" s="68">
        <v>44671</v>
      </c>
      <c r="AS1014" s="68">
        <v>44671</v>
      </c>
      <c r="AU1014" s="68">
        <v>44671</v>
      </c>
      <c r="AW1014" s="68">
        <v>44671</v>
      </c>
      <c r="AY1014" s="68">
        <v>44671</v>
      </c>
      <c r="BA1014" s="68">
        <v>44671</v>
      </c>
      <c r="BC1014" s="68">
        <v>44671</v>
      </c>
      <c r="BE1014" s="68">
        <v>44671</v>
      </c>
    </row>
    <row r="1015" spans="1:57">
      <c r="A1015" s="4" t="s">
        <v>22</v>
      </c>
      <c r="B1015" s="3">
        <v>17</v>
      </c>
      <c r="E1015" t="str">
        <f t="shared" si="15"/>
        <v/>
      </c>
      <c r="AI1015" s="55">
        <v>44673</v>
      </c>
      <c r="AK1015" s="55">
        <v>44673</v>
      </c>
      <c r="AM1015" s="55">
        <v>44673</v>
      </c>
      <c r="AO1015" s="55">
        <v>44673</v>
      </c>
      <c r="AQ1015" s="55">
        <v>44673</v>
      </c>
      <c r="AS1015" s="55">
        <v>44673</v>
      </c>
      <c r="AU1015" s="55">
        <v>44673</v>
      </c>
      <c r="AW1015" s="55">
        <v>44673</v>
      </c>
      <c r="AY1015" s="55">
        <v>44673</v>
      </c>
      <c r="BA1015" s="55">
        <v>44673</v>
      </c>
      <c r="BC1015" s="55">
        <v>44673</v>
      </c>
      <c r="BE1015" s="55">
        <v>44673</v>
      </c>
    </row>
    <row r="1016" spans="1:57">
      <c r="A1016" s="4" t="s">
        <v>23</v>
      </c>
      <c r="B1016" s="3">
        <v>11</v>
      </c>
      <c r="E1016" t="str">
        <f t="shared" si="15"/>
        <v/>
      </c>
      <c r="AI1016" s="68">
        <v>44673</v>
      </c>
      <c r="AK1016" s="68">
        <v>44673</v>
      </c>
      <c r="AM1016" s="68">
        <v>44673</v>
      </c>
      <c r="AO1016" s="68">
        <v>44673</v>
      </c>
      <c r="AQ1016" s="68">
        <v>44673</v>
      </c>
      <c r="AS1016" s="68">
        <v>44673</v>
      </c>
      <c r="AU1016" s="68">
        <v>44673</v>
      </c>
      <c r="AW1016" s="68">
        <v>44673</v>
      </c>
      <c r="AY1016" s="68">
        <v>44673</v>
      </c>
      <c r="BA1016" s="68">
        <v>44673</v>
      </c>
      <c r="BC1016" s="68">
        <v>44673</v>
      </c>
      <c r="BE1016" s="68">
        <v>44673</v>
      </c>
    </row>
    <row r="1017" spans="1:57">
      <c r="A1017" s="4" t="s">
        <v>36</v>
      </c>
      <c r="B1017" s="3">
        <v>15</v>
      </c>
      <c r="E1017" t="str">
        <f t="shared" si="15"/>
        <v/>
      </c>
      <c r="AI1017" s="55">
        <v>44673</v>
      </c>
      <c r="AK1017" s="55">
        <v>44673</v>
      </c>
      <c r="AM1017" s="55">
        <v>44673</v>
      </c>
      <c r="AO1017" s="55">
        <v>44673</v>
      </c>
      <c r="AQ1017" s="55">
        <v>44673</v>
      </c>
      <c r="AS1017" s="55">
        <v>44673</v>
      </c>
      <c r="AU1017" s="55">
        <v>44673</v>
      </c>
      <c r="AW1017" s="55">
        <v>44673</v>
      </c>
      <c r="AY1017" s="55">
        <v>44673</v>
      </c>
      <c r="BA1017" s="55">
        <v>44673</v>
      </c>
      <c r="BC1017" s="55">
        <v>44673</v>
      </c>
      <c r="BE1017" s="55">
        <v>44673</v>
      </c>
    </row>
    <row r="1018" spans="1:57">
      <c r="A1018" s="4" t="s">
        <v>42</v>
      </c>
      <c r="B1018" s="3">
        <v>18</v>
      </c>
      <c r="E1018" t="str">
        <f t="shared" si="15"/>
        <v/>
      </c>
      <c r="AI1018" s="68">
        <v>44673</v>
      </c>
      <c r="AK1018" s="68">
        <v>44673</v>
      </c>
      <c r="AM1018" s="68">
        <v>44673</v>
      </c>
      <c r="AO1018" s="68">
        <v>44673</v>
      </c>
      <c r="AQ1018" s="68">
        <v>44673</v>
      </c>
      <c r="AS1018" s="68">
        <v>44673</v>
      </c>
      <c r="AU1018" s="68">
        <v>44673</v>
      </c>
      <c r="AW1018" s="68">
        <v>44673</v>
      </c>
      <c r="AY1018" s="68">
        <v>44673</v>
      </c>
      <c r="BA1018" s="68">
        <v>44673</v>
      </c>
      <c r="BC1018" s="68">
        <v>44673</v>
      </c>
      <c r="BE1018" s="68">
        <v>44673</v>
      </c>
    </row>
    <row r="1019" spans="1:57">
      <c r="A1019" s="4" t="s">
        <v>43</v>
      </c>
      <c r="B1019" s="3">
        <v>15</v>
      </c>
      <c r="E1019" t="str">
        <f t="shared" si="15"/>
        <v/>
      </c>
      <c r="AI1019" s="55">
        <v>44673</v>
      </c>
      <c r="AK1019" s="55">
        <v>44673</v>
      </c>
      <c r="AM1019" s="55">
        <v>44673</v>
      </c>
      <c r="AO1019" s="55">
        <v>44673</v>
      </c>
      <c r="AQ1019" s="55">
        <v>44673</v>
      </c>
      <c r="AS1019" s="55">
        <v>44673</v>
      </c>
      <c r="AU1019" s="55">
        <v>44673</v>
      </c>
      <c r="AW1019" s="55">
        <v>44673</v>
      </c>
      <c r="AY1019" s="55">
        <v>44673</v>
      </c>
      <c r="BA1019" s="55">
        <v>44673</v>
      </c>
      <c r="BC1019" s="55">
        <v>44673</v>
      </c>
      <c r="BE1019" s="55">
        <v>44673</v>
      </c>
    </row>
    <row r="1020" spans="1:57">
      <c r="A1020" s="4" t="s">
        <v>26</v>
      </c>
      <c r="B1020" s="3">
        <v>5</v>
      </c>
      <c r="E1020" t="str">
        <f t="shared" si="15"/>
        <v/>
      </c>
      <c r="AI1020" s="68">
        <v>44673</v>
      </c>
      <c r="AK1020" s="68">
        <v>44673</v>
      </c>
      <c r="AM1020" s="68">
        <v>44673</v>
      </c>
      <c r="AO1020" s="68">
        <v>44673</v>
      </c>
      <c r="AQ1020" s="68">
        <v>44673</v>
      </c>
      <c r="AS1020" s="68">
        <v>44673</v>
      </c>
      <c r="AU1020" s="68">
        <v>44673</v>
      </c>
      <c r="AW1020" s="68">
        <v>44673</v>
      </c>
      <c r="AY1020" s="68">
        <v>44673</v>
      </c>
      <c r="BA1020" s="68">
        <v>44673</v>
      </c>
      <c r="BC1020" s="68">
        <v>44673</v>
      </c>
      <c r="BE1020" s="68">
        <v>44673</v>
      </c>
    </row>
    <row r="1021" spans="1:57">
      <c r="A1021" s="4" t="s">
        <v>27</v>
      </c>
      <c r="B1021" s="3">
        <v>10</v>
      </c>
      <c r="E1021" t="str">
        <f t="shared" si="15"/>
        <v/>
      </c>
      <c r="AI1021" s="55">
        <v>44673</v>
      </c>
      <c r="AK1021" s="55">
        <v>44673</v>
      </c>
      <c r="AM1021" s="55">
        <v>44673</v>
      </c>
      <c r="AO1021" s="55">
        <v>44673</v>
      </c>
      <c r="AQ1021" s="55">
        <v>44673</v>
      </c>
      <c r="AS1021" s="55">
        <v>44673</v>
      </c>
      <c r="AU1021" s="55">
        <v>44673</v>
      </c>
      <c r="AW1021" s="55">
        <v>44673</v>
      </c>
      <c r="AY1021" s="55">
        <v>44673</v>
      </c>
      <c r="BA1021" s="55">
        <v>44673</v>
      </c>
      <c r="BC1021" s="55">
        <v>44673</v>
      </c>
      <c r="BE1021" s="55">
        <v>44673</v>
      </c>
    </row>
    <row r="1022" spans="1:57">
      <c r="A1022" s="4" t="s">
        <v>41</v>
      </c>
      <c r="B1022" s="3">
        <v>18</v>
      </c>
      <c r="E1022" t="str">
        <f t="shared" si="15"/>
        <v/>
      </c>
      <c r="AI1022" s="68">
        <v>44673</v>
      </c>
      <c r="AK1022" s="68">
        <v>44673</v>
      </c>
      <c r="AM1022" s="68">
        <v>44673</v>
      </c>
      <c r="AO1022" s="68">
        <v>44673</v>
      </c>
      <c r="AQ1022" s="68">
        <v>44673</v>
      </c>
      <c r="AS1022" s="68">
        <v>44673</v>
      </c>
      <c r="AU1022" s="68">
        <v>44673</v>
      </c>
      <c r="AW1022" s="68">
        <v>44673</v>
      </c>
      <c r="AY1022" s="68">
        <v>44673</v>
      </c>
      <c r="BA1022" s="68">
        <v>44673</v>
      </c>
      <c r="BC1022" s="68">
        <v>44673</v>
      </c>
      <c r="BE1022" s="68">
        <v>44673</v>
      </c>
    </row>
    <row r="1023" spans="1:57">
      <c r="A1023" s="4" t="s">
        <v>16</v>
      </c>
      <c r="B1023" s="3">
        <v>10</v>
      </c>
      <c r="E1023">
        <f t="shared" si="15"/>
        <v>10</v>
      </c>
      <c r="AI1023" s="55">
        <v>44673</v>
      </c>
      <c r="AK1023" s="55">
        <v>44673</v>
      </c>
      <c r="AM1023" s="55">
        <v>44673</v>
      </c>
      <c r="AO1023" s="55">
        <v>44673</v>
      </c>
      <c r="AQ1023" s="55">
        <v>44673</v>
      </c>
      <c r="AS1023" s="55">
        <v>44673</v>
      </c>
      <c r="AU1023" s="55">
        <v>44673</v>
      </c>
      <c r="AW1023" s="55">
        <v>44673</v>
      </c>
      <c r="AY1023" s="55">
        <v>44673</v>
      </c>
      <c r="BA1023" s="55">
        <v>44673</v>
      </c>
      <c r="BC1023" s="55">
        <v>44673</v>
      </c>
      <c r="BE1023" s="55">
        <v>44673</v>
      </c>
    </row>
    <row r="1024" spans="1:57">
      <c r="A1024" s="4" t="s">
        <v>18</v>
      </c>
      <c r="B1024" s="3">
        <v>2</v>
      </c>
      <c r="E1024" t="str">
        <f t="shared" si="15"/>
        <v/>
      </c>
      <c r="AI1024" s="68">
        <v>44673</v>
      </c>
      <c r="AK1024" s="68">
        <v>44673</v>
      </c>
      <c r="AM1024" s="68">
        <v>44673</v>
      </c>
      <c r="AO1024" s="68">
        <v>44673</v>
      </c>
      <c r="AQ1024" s="68">
        <v>44673</v>
      </c>
      <c r="AS1024" s="68">
        <v>44673</v>
      </c>
      <c r="AU1024" s="68">
        <v>44673</v>
      </c>
      <c r="AW1024" s="68">
        <v>44673</v>
      </c>
      <c r="AY1024" s="68">
        <v>44673</v>
      </c>
      <c r="BA1024" s="68">
        <v>44673</v>
      </c>
      <c r="BC1024" s="68">
        <v>44673</v>
      </c>
      <c r="BE1024" s="68">
        <v>44673</v>
      </c>
    </row>
    <row r="1025" spans="1:57">
      <c r="A1025" s="4" t="s">
        <v>19</v>
      </c>
      <c r="B1025" s="3">
        <v>11</v>
      </c>
      <c r="E1025" t="str">
        <f t="shared" si="15"/>
        <v/>
      </c>
      <c r="AI1025" s="55">
        <v>44673</v>
      </c>
      <c r="AK1025" s="55">
        <v>44673</v>
      </c>
      <c r="AM1025" s="55">
        <v>44673</v>
      </c>
      <c r="AO1025" s="55">
        <v>44673</v>
      </c>
      <c r="AQ1025" s="55">
        <v>44673</v>
      </c>
      <c r="AS1025" s="55">
        <v>44673</v>
      </c>
      <c r="AU1025" s="55">
        <v>44673</v>
      </c>
      <c r="AW1025" s="55">
        <v>44673</v>
      </c>
      <c r="AY1025" s="55">
        <v>44673</v>
      </c>
      <c r="BA1025" s="55">
        <v>44673</v>
      </c>
      <c r="BC1025" s="55">
        <v>44673</v>
      </c>
      <c r="BE1025" s="55">
        <v>44673</v>
      </c>
    </row>
    <row r="1026" spans="1:57">
      <c r="A1026" s="4" t="s">
        <v>20</v>
      </c>
      <c r="B1026" s="3">
        <v>10</v>
      </c>
      <c r="E1026" t="str">
        <f t="shared" ref="E1026:E1089" si="16">IF(A1026=E$1, B1026, "")</f>
        <v/>
      </c>
      <c r="AI1026" s="68">
        <v>44673</v>
      </c>
      <c r="AK1026" s="68">
        <v>44673</v>
      </c>
      <c r="AM1026" s="68">
        <v>44673</v>
      </c>
      <c r="AO1026" s="68">
        <v>44673</v>
      </c>
      <c r="AQ1026" s="68">
        <v>44673</v>
      </c>
      <c r="AS1026" s="68">
        <v>44673</v>
      </c>
      <c r="AU1026" s="68">
        <v>44673</v>
      </c>
      <c r="AW1026" s="68">
        <v>44673</v>
      </c>
      <c r="AY1026" s="68">
        <v>44673</v>
      </c>
      <c r="BA1026" s="68">
        <v>44673</v>
      </c>
      <c r="BC1026" s="68">
        <v>44673</v>
      </c>
      <c r="BE1026" s="68">
        <v>44673</v>
      </c>
    </row>
    <row r="1027" spans="1:57">
      <c r="A1027" s="4" t="s">
        <v>35</v>
      </c>
      <c r="B1027" s="3">
        <v>10</v>
      </c>
      <c r="E1027" t="str">
        <f t="shared" si="16"/>
        <v/>
      </c>
      <c r="AI1027" s="55">
        <v>44673</v>
      </c>
      <c r="AK1027" s="55">
        <v>44673</v>
      </c>
      <c r="AM1027" s="55">
        <v>44673</v>
      </c>
      <c r="AO1027" s="55">
        <v>44673</v>
      </c>
      <c r="AQ1027" s="55">
        <v>44673</v>
      </c>
      <c r="AS1027" s="55">
        <v>44673</v>
      </c>
      <c r="AU1027" s="55">
        <v>44673</v>
      </c>
      <c r="AW1027" s="55">
        <v>44673</v>
      </c>
      <c r="AY1027" s="55">
        <v>44673</v>
      </c>
      <c r="BA1027" s="55">
        <v>44673</v>
      </c>
      <c r="BC1027" s="55">
        <v>44673</v>
      </c>
      <c r="BE1027" s="55">
        <v>44673</v>
      </c>
    </row>
    <row r="1028" spans="1:57">
      <c r="A1028" s="4" t="s">
        <v>21</v>
      </c>
      <c r="B1028" s="3">
        <v>8</v>
      </c>
      <c r="E1028" t="str">
        <f t="shared" si="16"/>
        <v/>
      </c>
      <c r="AI1028" s="68">
        <v>44673</v>
      </c>
      <c r="AK1028" s="68">
        <v>44673</v>
      </c>
      <c r="AM1028" s="68">
        <v>44673</v>
      </c>
      <c r="AO1028" s="68">
        <v>44673</v>
      </c>
      <c r="AQ1028" s="68">
        <v>44673</v>
      </c>
      <c r="AS1028" s="68">
        <v>44673</v>
      </c>
      <c r="AU1028" s="68">
        <v>44673</v>
      </c>
      <c r="AW1028" s="68">
        <v>44673</v>
      </c>
      <c r="AY1028" s="68">
        <v>44673</v>
      </c>
      <c r="BA1028" s="68">
        <v>44673</v>
      </c>
      <c r="BC1028" s="68">
        <v>44673</v>
      </c>
      <c r="BE1028" s="68">
        <v>44673</v>
      </c>
    </row>
    <row r="1029" spans="1:57">
      <c r="A1029" s="4" t="s">
        <v>22</v>
      </c>
      <c r="B1029" s="3">
        <v>14</v>
      </c>
      <c r="E1029" t="str">
        <f t="shared" si="16"/>
        <v/>
      </c>
      <c r="AI1029" s="55">
        <v>44679</v>
      </c>
      <c r="AK1029" s="55">
        <v>44679</v>
      </c>
      <c r="AM1029" s="55">
        <v>44679</v>
      </c>
      <c r="AO1029" s="55">
        <v>44679</v>
      </c>
      <c r="AQ1029" s="55">
        <v>44679</v>
      </c>
      <c r="AS1029" s="55">
        <v>44679</v>
      </c>
      <c r="AU1029" s="55">
        <v>44679</v>
      </c>
      <c r="AW1029" s="55">
        <v>44679</v>
      </c>
      <c r="AY1029" s="55">
        <v>44679</v>
      </c>
      <c r="BA1029" s="55">
        <v>44679</v>
      </c>
      <c r="BC1029" s="55">
        <v>44679</v>
      </c>
      <c r="BE1029" s="55">
        <v>44679</v>
      </c>
    </row>
    <row r="1030" spans="1:57">
      <c r="A1030" s="4" t="s">
        <v>23</v>
      </c>
      <c r="B1030" s="3">
        <v>6</v>
      </c>
      <c r="E1030" t="str">
        <f t="shared" si="16"/>
        <v/>
      </c>
      <c r="AI1030" s="68">
        <v>44679</v>
      </c>
      <c r="AK1030" s="68">
        <v>44679</v>
      </c>
      <c r="AM1030" s="68">
        <v>44679</v>
      </c>
      <c r="AO1030" s="68">
        <v>44679</v>
      </c>
      <c r="AQ1030" s="68">
        <v>44679</v>
      </c>
      <c r="AS1030" s="68">
        <v>44679</v>
      </c>
      <c r="AU1030" s="68">
        <v>44679</v>
      </c>
      <c r="AW1030" s="68">
        <v>44679</v>
      </c>
      <c r="AY1030" s="68">
        <v>44679</v>
      </c>
      <c r="BA1030" s="68">
        <v>44679</v>
      </c>
      <c r="BC1030" s="68">
        <v>44679</v>
      </c>
      <c r="BE1030" s="68">
        <v>44679</v>
      </c>
    </row>
    <row r="1031" spans="1:57">
      <c r="A1031" s="4" t="s">
        <v>42</v>
      </c>
      <c r="B1031" s="3">
        <v>13</v>
      </c>
      <c r="E1031" t="str">
        <f t="shared" si="16"/>
        <v/>
      </c>
      <c r="AI1031" s="55">
        <v>44679</v>
      </c>
      <c r="AK1031" s="55">
        <v>44679</v>
      </c>
      <c r="AM1031" s="55">
        <v>44679</v>
      </c>
      <c r="AO1031" s="55">
        <v>44679</v>
      </c>
      <c r="AQ1031" s="55">
        <v>44679</v>
      </c>
      <c r="AS1031" s="55">
        <v>44679</v>
      </c>
      <c r="AU1031" s="55">
        <v>44679</v>
      </c>
      <c r="AW1031" s="55">
        <v>44679</v>
      </c>
      <c r="AY1031" s="55">
        <v>44679</v>
      </c>
      <c r="BA1031" s="55">
        <v>44679</v>
      </c>
      <c r="BC1031" s="55">
        <v>44679</v>
      </c>
      <c r="BE1031" s="55">
        <v>44679</v>
      </c>
    </row>
    <row r="1032" spans="1:57">
      <c r="A1032" s="4" t="s">
        <v>25</v>
      </c>
      <c r="B1032" s="3">
        <v>10</v>
      </c>
      <c r="E1032" t="str">
        <f t="shared" si="16"/>
        <v/>
      </c>
      <c r="AI1032" s="68">
        <v>44679</v>
      </c>
      <c r="AK1032" s="68">
        <v>44679</v>
      </c>
      <c r="AM1032" s="68">
        <v>44679</v>
      </c>
      <c r="AO1032" s="68">
        <v>44679</v>
      </c>
      <c r="AQ1032" s="68">
        <v>44679</v>
      </c>
      <c r="AS1032" s="68">
        <v>44679</v>
      </c>
      <c r="AU1032" s="68">
        <v>44679</v>
      </c>
      <c r="AW1032" s="68">
        <v>44679</v>
      </c>
      <c r="AY1032" s="68">
        <v>44679</v>
      </c>
      <c r="BA1032" s="68">
        <v>44679</v>
      </c>
      <c r="BC1032" s="68">
        <v>44679</v>
      </c>
      <c r="BE1032" s="68">
        <v>44679</v>
      </c>
    </row>
    <row r="1033" spans="1:57">
      <c r="A1033" s="4" t="s">
        <v>43</v>
      </c>
      <c r="B1033" s="3">
        <v>15</v>
      </c>
      <c r="E1033" t="str">
        <f t="shared" si="16"/>
        <v/>
      </c>
      <c r="AI1033" s="55">
        <v>44679</v>
      </c>
      <c r="AK1033" s="55">
        <v>44679</v>
      </c>
      <c r="AM1033" s="55">
        <v>44679</v>
      </c>
      <c r="AO1033" s="55">
        <v>44679</v>
      </c>
      <c r="AQ1033" s="55">
        <v>44679</v>
      </c>
      <c r="AS1033" s="55">
        <v>44679</v>
      </c>
      <c r="AU1033" s="55">
        <v>44679</v>
      </c>
      <c r="AW1033" s="55">
        <v>44679</v>
      </c>
      <c r="AY1033" s="55">
        <v>44679</v>
      </c>
      <c r="BA1033" s="55">
        <v>44679</v>
      </c>
      <c r="BC1033" s="55">
        <v>44679</v>
      </c>
      <c r="BE1033" s="55">
        <v>44679</v>
      </c>
    </row>
    <row r="1034" spans="1:57">
      <c r="A1034" s="4" t="s">
        <v>26</v>
      </c>
      <c r="B1034" s="3">
        <v>14</v>
      </c>
      <c r="E1034" t="str">
        <f t="shared" si="16"/>
        <v/>
      </c>
      <c r="AI1034" s="68">
        <v>44679</v>
      </c>
      <c r="AK1034" s="68">
        <v>44679</v>
      </c>
      <c r="AM1034" s="68">
        <v>44679</v>
      </c>
      <c r="AO1034" s="68">
        <v>44679</v>
      </c>
      <c r="AQ1034" s="68">
        <v>44679</v>
      </c>
      <c r="AS1034" s="68">
        <v>44679</v>
      </c>
      <c r="AU1034" s="68">
        <v>44679</v>
      </c>
      <c r="AW1034" s="68">
        <v>44679</v>
      </c>
      <c r="AY1034" s="68">
        <v>44679</v>
      </c>
      <c r="BA1034" s="68">
        <v>44679</v>
      </c>
      <c r="BC1034" s="68">
        <v>44679</v>
      </c>
      <c r="BE1034" s="68">
        <v>44679</v>
      </c>
    </row>
    <row r="1035" spans="1:57">
      <c r="A1035" s="4" t="s">
        <v>44</v>
      </c>
      <c r="B1035" s="3">
        <v>19</v>
      </c>
      <c r="E1035" t="str">
        <f t="shared" si="16"/>
        <v/>
      </c>
      <c r="AI1035" s="55">
        <v>44679</v>
      </c>
      <c r="AK1035" s="55">
        <v>44679</v>
      </c>
      <c r="AM1035" s="55">
        <v>44679</v>
      </c>
      <c r="AO1035" s="55">
        <v>44679</v>
      </c>
      <c r="AQ1035" s="55">
        <v>44679</v>
      </c>
      <c r="AS1035" s="55">
        <v>44679</v>
      </c>
      <c r="AU1035" s="55">
        <v>44679</v>
      </c>
      <c r="AW1035" s="55">
        <v>44679</v>
      </c>
      <c r="AY1035" s="55">
        <v>44679</v>
      </c>
      <c r="BA1035" s="55">
        <v>44679</v>
      </c>
      <c r="BC1035" s="55">
        <v>44679</v>
      </c>
      <c r="BE1035" s="55">
        <v>44679</v>
      </c>
    </row>
    <row r="1036" spans="1:57">
      <c r="A1036" s="4" t="s">
        <v>37</v>
      </c>
      <c r="B1036" s="3">
        <v>15</v>
      </c>
      <c r="E1036" t="str">
        <f t="shared" si="16"/>
        <v/>
      </c>
      <c r="AI1036" s="68">
        <v>44679</v>
      </c>
      <c r="AK1036" s="68">
        <v>44679</v>
      </c>
      <c r="AM1036" s="68">
        <v>44679</v>
      </c>
      <c r="AO1036" s="68">
        <v>44679</v>
      </c>
      <c r="AQ1036" s="68">
        <v>44679</v>
      </c>
      <c r="AS1036" s="68">
        <v>44679</v>
      </c>
      <c r="AU1036" s="68">
        <v>44679</v>
      </c>
      <c r="AW1036" s="68">
        <v>44679</v>
      </c>
      <c r="AY1036" s="68">
        <v>44679</v>
      </c>
      <c r="BA1036" s="68">
        <v>44679</v>
      </c>
      <c r="BC1036" s="68">
        <v>44679</v>
      </c>
      <c r="BE1036" s="68">
        <v>44679</v>
      </c>
    </row>
    <row r="1037" spans="1:57">
      <c r="A1037" s="4" t="s">
        <v>27</v>
      </c>
      <c r="B1037" s="3">
        <v>19</v>
      </c>
      <c r="E1037" t="str">
        <f t="shared" si="16"/>
        <v/>
      </c>
      <c r="AI1037" s="55">
        <v>44679</v>
      </c>
      <c r="AK1037" s="55">
        <v>44679</v>
      </c>
      <c r="AM1037" s="55">
        <v>44679</v>
      </c>
      <c r="AO1037" s="55">
        <v>44679</v>
      </c>
      <c r="AQ1037" s="55">
        <v>44679</v>
      </c>
      <c r="AS1037" s="55">
        <v>44679</v>
      </c>
      <c r="AU1037" s="55">
        <v>44679</v>
      </c>
      <c r="AW1037" s="55">
        <v>44679</v>
      </c>
      <c r="AY1037" s="55">
        <v>44679</v>
      </c>
      <c r="BA1037" s="55">
        <v>44679</v>
      </c>
      <c r="BC1037" s="55">
        <v>44679</v>
      </c>
      <c r="BE1037" s="55">
        <v>44679</v>
      </c>
    </row>
    <row r="1038" spans="1:57">
      <c r="A1038" s="4" t="s">
        <v>16</v>
      </c>
      <c r="B1038" s="3">
        <v>6</v>
      </c>
      <c r="E1038">
        <f t="shared" si="16"/>
        <v>6</v>
      </c>
      <c r="AI1038" s="68">
        <v>44679</v>
      </c>
      <c r="AK1038" s="68">
        <v>44679</v>
      </c>
      <c r="AM1038" s="68">
        <v>44679</v>
      </c>
      <c r="AO1038" s="68">
        <v>44679</v>
      </c>
      <c r="AQ1038" s="68">
        <v>44679</v>
      </c>
      <c r="AS1038" s="68">
        <v>44679</v>
      </c>
      <c r="AU1038" s="68">
        <v>44679</v>
      </c>
      <c r="AW1038" s="68">
        <v>44679</v>
      </c>
      <c r="AY1038" s="68">
        <v>44679</v>
      </c>
      <c r="BA1038" s="68">
        <v>44679</v>
      </c>
      <c r="BC1038" s="68">
        <v>44679</v>
      </c>
      <c r="BE1038" s="68">
        <v>44679</v>
      </c>
    </row>
    <row r="1039" spans="1:57">
      <c r="A1039" s="4" t="s">
        <v>18</v>
      </c>
      <c r="B1039" s="3">
        <v>11</v>
      </c>
      <c r="E1039" t="str">
        <f t="shared" si="16"/>
        <v/>
      </c>
      <c r="AI1039" s="55">
        <v>44679</v>
      </c>
      <c r="AK1039" s="55">
        <v>44679</v>
      </c>
      <c r="AM1039" s="55">
        <v>44679</v>
      </c>
      <c r="AO1039" s="55">
        <v>44679</v>
      </c>
      <c r="AQ1039" s="55">
        <v>44679</v>
      </c>
      <c r="AS1039" s="55">
        <v>44679</v>
      </c>
      <c r="AU1039" s="55">
        <v>44679</v>
      </c>
      <c r="AW1039" s="55">
        <v>44679</v>
      </c>
      <c r="AY1039" s="55">
        <v>44679</v>
      </c>
      <c r="BA1039" s="55">
        <v>44679</v>
      </c>
      <c r="BC1039" s="55">
        <v>44679</v>
      </c>
      <c r="BE1039" s="55">
        <v>44679</v>
      </c>
    </row>
    <row r="1040" spans="1:57">
      <c r="A1040" s="4" t="s">
        <v>19</v>
      </c>
      <c r="B1040" s="3">
        <v>14</v>
      </c>
      <c r="E1040" t="str">
        <f t="shared" si="16"/>
        <v/>
      </c>
      <c r="AI1040" s="68">
        <v>44679</v>
      </c>
      <c r="AK1040" s="68">
        <v>44679</v>
      </c>
      <c r="AM1040" s="68">
        <v>44679</v>
      </c>
      <c r="AO1040" s="68">
        <v>44679</v>
      </c>
      <c r="AQ1040" s="68">
        <v>44679</v>
      </c>
      <c r="AS1040" s="68">
        <v>44679</v>
      </c>
      <c r="AU1040" s="68">
        <v>44679</v>
      </c>
      <c r="AW1040" s="68">
        <v>44679</v>
      </c>
      <c r="AY1040" s="68">
        <v>44679</v>
      </c>
      <c r="BA1040" s="68">
        <v>44679</v>
      </c>
      <c r="BC1040" s="68">
        <v>44679</v>
      </c>
      <c r="BE1040" s="68">
        <v>44679</v>
      </c>
    </row>
    <row r="1041" spans="1:57">
      <c r="A1041" s="4" t="s">
        <v>33</v>
      </c>
      <c r="B1041" s="3">
        <v>7</v>
      </c>
      <c r="E1041" t="str">
        <f t="shared" si="16"/>
        <v/>
      </c>
      <c r="AI1041" s="55">
        <v>44679</v>
      </c>
      <c r="AK1041" s="55">
        <v>44679</v>
      </c>
      <c r="AM1041" s="55">
        <v>44679</v>
      </c>
      <c r="AO1041" s="55">
        <v>44679</v>
      </c>
      <c r="AQ1041" s="55">
        <v>44679</v>
      </c>
      <c r="AS1041" s="55">
        <v>44679</v>
      </c>
      <c r="AU1041" s="55">
        <v>44679</v>
      </c>
      <c r="AW1041" s="55">
        <v>44679</v>
      </c>
      <c r="AY1041" s="55">
        <v>44679</v>
      </c>
      <c r="BA1041" s="55">
        <v>44679</v>
      </c>
      <c r="BC1041" s="55">
        <v>44679</v>
      </c>
      <c r="BE1041" s="55">
        <v>44679</v>
      </c>
    </row>
    <row r="1042" spans="1:57">
      <c r="A1042" s="4" t="s">
        <v>22</v>
      </c>
      <c r="B1042" s="3">
        <v>20</v>
      </c>
      <c r="E1042" t="str">
        <f t="shared" si="16"/>
        <v/>
      </c>
      <c r="AI1042" s="68">
        <v>44679</v>
      </c>
      <c r="AK1042" s="68">
        <v>44679</v>
      </c>
      <c r="AM1042" s="68">
        <v>44679</v>
      </c>
      <c r="AO1042" s="68">
        <v>44679</v>
      </c>
      <c r="AQ1042" s="68">
        <v>44679</v>
      </c>
      <c r="AS1042" s="68">
        <v>44679</v>
      </c>
      <c r="AU1042" s="68">
        <v>44679</v>
      </c>
      <c r="AW1042" s="68">
        <v>44679</v>
      </c>
      <c r="AY1042" s="68">
        <v>44679</v>
      </c>
      <c r="BA1042" s="68">
        <v>44679</v>
      </c>
      <c r="BC1042" s="68">
        <v>44679</v>
      </c>
      <c r="BE1042" s="68">
        <v>44679</v>
      </c>
    </row>
    <row r="1043" spans="1:57">
      <c r="A1043" s="4" t="s">
        <v>23</v>
      </c>
      <c r="B1043" s="3">
        <v>11</v>
      </c>
      <c r="E1043" t="str">
        <f t="shared" si="16"/>
        <v/>
      </c>
      <c r="AI1043" s="55">
        <v>44679</v>
      </c>
      <c r="AK1043" s="55">
        <v>44679</v>
      </c>
      <c r="AM1043" s="55">
        <v>44679</v>
      </c>
      <c r="AO1043" s="55">
        <v>44679</v>
      </c>
      <c r="AQ1043" s="55">
        <v>44679</v>
      </c>
      <c r="AS1043" s="55">
        <v>44679</v>
      </c>
      <c r="AU1043" s="55">
        <v>44679</v>
      </c>
      <c r="AW1043" s="55">
        <v>44679</v>
      </c>
      <c r="AY1043" s="55">
        <v>44679</v>
      </c>
      <c r="BA1043" s="55">
        <v>44679</v>
      </c>
      <c r="BC1043" s="55">
        <v>44679</v>
      </c>
      <c r="BE1043" s="55">
        <v>44679</v>
      </c>
    </row>
    <row r="1044" spans="1:57">
      <c r="A1044" s="4" t="s">
        <v>36</v>
      </c>
      <c r="B1044" s="3">
        <v>18</v>
      </c>
      <c r="E1044" t="str">
        <f t="shared" si="16"/>
        <v/>
      </c>
      <c r="AI1044" s="68">
        <v>44679</v>
      </c>
      <c r="AK1044" s="68">
        <v>44679</v>
      </c>
      <c r="AM1044" s="68">
        <v>44679</v>
      </c>
      <c r="AO1044" s="68">
        <v>44679</v>
      </c>
      <c r="AQ1044" s="68">
        <v>44679</v>
      </c>
      <c r="AS1044" s="68">
        <v>44679</v>
      </c>
      <c r="AU1044" s="68">
        <v>44679</v>
      </c>
      <c r="AW1044" s="68">
        <v>44679</v>
      </c>
      <c r="AY1044" s="68">
        <v>44679</v>
      </c>
      <c r="BA1044" s="68">
        <v>44679</v>
      </c>
      <c r="BC1044" s="68">
        <v>44679</v>
      </c>
      <c r="BE1044" s="68">
        <v>44679</v>
      </c>
    </row>
    <row r="1045" spans="1:57">
      <c r="A1045" s="4" t="s">
        <v>24</v>
      </c>
      <c r="B1045" s="3">
        <v>11</v>
      </c>
      <c r="E1045" t="str">
        <f t="shared" si="16"/>
        <v/>
      </c>
      <c r="AI1045" s="55">
        <v>44683</v>
      </c>
      <c r="AK1045" s="55">
        <v>44683</v>
      </c>
      <c r="AM1045" s="55">
        <v>44683</v>
      </c>
      <c r="AO1045" s="55">
        <v>44683</v>
      </c>
      <c r="AQ1045" s="55">
        <v>44683</v>
      </c>
      <c r="AS1045" s="55">
        <v>44683</v>
      </c>
      <c r="AU1045" s="55">
        <v>44683</v>
      </c>
      <c r="AW1045" s="55">
        <v>44683</v>
      </c>
      <c r="AY1045" s="55">
        <v>44683</v>
      </c>
      <c r="BA1045" s="55">
        <v>44683</v>
      </c>
      <c r="BC1045" s="55">
        <v>44683</v>
      </c>
      <c r="BE1045" s="55">
        <v>44683</v>
      </c>
    </row>
    <row r="1046" spans="1:57">
      <c r="A1046" s="4" t="s">
        <v>43</v>
      </c>
      <c r="B1046" s="3">
        <v>12</v>
      </c>
      <c r="E1046" t="str">
        <f t="shared" si="16"/>
        <v/>
      </c>
      <c r="AI1046" s="68">
        <v>44683</v>
      </c>
      <c r="AK1046" s="68">
        <v>44683</v>
      </c>
      <c r="AM1046" s="68">
        <v>44683</v>
      </c>
      <c r="AO1046" s="68">
        <v>44683</v>
      </c>
      <c r="AQ1046" s="68">
        <v>44683</v>
      </c>
      <c r="AS1046" s="68">
        <v>44683</v>
      </c>
      <c r="AU1046" s="68">
        <v>44683</v>
      </c>
      <c r="AW1046" s="68">
        <v>44683</v>
      </c>
      <c r="AY1046" s="68">
        <v>44683</v>
      </c>
      <c r="BA1046" s="68">
        <v>44683</v>
      </c>
      <c r="BC1046" s="68">
        <v>44683</v>
      </c>
      <c r="BE1046" s="68">
        <v>44683</v>
      </c>
    </row>
    <row r="1047" spans="1:57">
      <c r="A1047" s="4" t="s">
        <v>26</v>
      </c>
      <c r="B1047" s="3">
        <v>16</v>
      </c>
      <c r="E1047" t="str">
        <f t="shared" si="16"/>
        <v/>
      </c>
      <c r="AI1047" s="55">
        <v>44683</v>
      </c>
      <c r="AK1047" s="55">
        <v>44683</v>
      </c>
      <c r="AM1047" s="55">
        <v>44683</v>
      </c>
      <c r="AO1047" s="55">
        <v>44683</v>
      </c>
      <c r="AQ1047" s="55">
        <v>44683</v>
      </c>
      <c r="AS1047" s="55">
        <v>44683</v>
      </c>
      <c r="AU1047" s="55">
        <v>44683</v>
      </c>
      <c r="AW1047" s="55">
        <v>44683</v>
      </c>
      <c r="AY1047" s="55">
        <v>44683</v>
      </c>
      <c r="BA1047" s="55">
        <v>44683</v>
      </c>
      <c r="BC1047" s="55">
        <v>44683</v>
      </c>
      <c r="BE1047" s="55">
        <v>44683</v>
      </c>
    </row>
    <row r="1048" spans="1:57">
      <c r="A1048" s="4" t="s">
        <v>37</v>
      </c>
      <c r="B1048" s="3">
        <v>7</v>
      </c>
      <c r="E1048" t="str">
        <f t="shared" si="16"/>
        <v/>
      </c>
      <c r="AI1048" s="68">
        <v>44683</v>
      </c>
      <c r="AK1048" s="68">
        <v>44683</v>
      </c>
      <c r="AM1048" s="68">
        <v>44683</v>
      </c>
      <c r="AO1048" s="68">
        <v>44683</v>
      </c>
      <c r="AQ1048" s="68">
        <v>44683</v>
      </c>
      <c r="AS1048" s="68">
        <v>44683</v>
      </c>
      <c r="AU1048" s="68">
        <v>44683</v>
      </c>
      <c r="AW1048" s="68">
        <v>44683</v>
      </c>
      <c r="AY1048" s="68">
        <v>44683</v>
      </c>
      <c r="BA1048" s="68">
        <v>44683</v>
      </c>
      <c r="BC1048" s="68">
        <v>44683</v>
      </c>
      <c r="BE1048" s="68">
        <v>44683</v>
      </c>
    </row>
    <row r="1049" spans="1:57">
      <c r="A1049" s="4" t="s">
        <v>27</v>
      </c>
      <c r="B1049" s="3">
        <v>13</v>
      </c>
      <c r="E1049" t="str">
        <f t="shared" si="16"/>
        <v/>
      </c>
      <c r="AI1049" s="55">
        <v>44683</v>
      </c>
      <c r="AK1049" s="55">
        <v>44683</v>
      </c>
      <c r="AM1049" s="55">
        <v>44683</v>
      </c>
      <c r="AO1049" s="55">
        <v>44683</v>
      </c>
      <c r="AQ1049" s="55">
        <v>44683</v>
      </c>
      <c r="AS1049" s="55">
        <v>44683</v>
      </c>
      <c r="AU1049" s="55">
        <v>44683</v>
      </c>
      <c r="AW1049" s="55">
        <v>44683</v>
      </c>
      <c r="AY1049" s="55">
        <v>44683</v>
      </c>
      <c r="BA1049" s="55">
        <v>44683</v>
      </c>
      <c r="BC1049" s="55">
        <v>44683</v>
      </c>
      <c r="BE1049" s="55">
        <v>44683</v>
      </c>
    </row>
    <row r="1050" spans="1:57">
      <c r="A1050" s="4" t="s">
        <v>41</v>
      </c>
      <c r="B1050" s="3">
        <v>19</v>
      </c>
      <c r="E1050" t="str">
        <f t="shared" si="16"/>
        <v/>
      </c>
      <c r="AI1050" s="68">
        <v>44683</v>
      </c>
      <c r="AK1050" s="68">
        <v>44683</v>
      </c>
      <c r="AM1050" s="68">
        <v>44683</v>
      </c>
      <c r="AO1050" s="68">
        <v>44683</v>
      </c>
      <c r="AQ1050" s="68">
        <v>44683</v>
      </c>
      <c r="AS1050" s="68">
        <v>44683</v>
      </c>
      <c r="AU1050" s="68">
        <v>44683</v>
      </c>
      <c r="AW1050" s="68">
        <v>44683</v>
      </c>
      <c r="AY1050" s="68">
        <v>44683</v>
      </c>
      <c r="BA1050" s="68">
        <v>44683</v>
      </c>
      <c r="BC1050" s="68">
        <v>44683</v>
      </c>
      <c r="BE1050" s="68">
        <v>44683</v>
      </c>
    </row>
    <row r="1051" spans="1:57">
      <c r="A1051" s="4" t="s">
        <v>32</v>
      </c>
      <c r="B1051" s="3">
        <v>16</v>
      </c>
      <c r="E1051" t="str">
        <f t="shared" si="16"/>
        <v/>
      </c>
      <c r="AI1051" s="55">
        <v>44683</v>
      </c>
      <c r="AK1051" s="55">
        <v>44683</v>
      </c>
      <c r="AM1051" s="55">
        <v>44683</v>
      </c>
      <c r="AO1051" s="55">
        <v>44683</v>
      </c>
      <c r="AQ1051" s="55">
        <v>44683</v>
      </c>
      <c r="AS1051" s="55">
        <v>44683</v>
      </c>
      <c r="AU1051" s="55">
        <v>44683</v>
      </c>
      <c r="AW1051" s="55">
        <v>44683</v>
      </c>
      <c r="AY1051" s="55">
        <v>44683</v>
      </c>
      <c r="BA1051" s="55">
        <v>44683</v>
      </c>
      <c r="BC1051" s="55">
        <v>44683</v>
      </c>
      <c r="BE1051" s="55">
        <v>44683</v>
      </c>
    </row>
    <row r="1052" spans="1:57">
      <c r="A1052" s="4" t="s">
        <v>16</v>
      </c>
      <c r="B1052" s="3">
        <v>23</v>
      </c>
      <c r="E1052">
        <f t="shared" si="16"/>
        <v>23</v>
      </c>
      <c r="AI1052" s="68">
        <v>44683</v>
      </c>
      <c r="AK1052" s="68">
        <v>44683</v>
      </c>
      <c r="AM1052" s="68">
        <v>44683</v>
      </c>
      <c r="AO1052" s="68">
        <v>44683</v>
      </c>
      <c r="AQ1052" s="68">
        <v>44683</v>
      </c>
      <c r="AS1052" s="68">
        <v>44683</v>
      </c>
      <c r="AU1052" s="68">
        <v>44683</v>
      </c>
      <c r="AW1052" s="68">
        <v>44683</v>
      </c>
      <c r="AY1052" s="68">
        <v>44683</v>
      </c>
      <c r="BA1052" s="68">
        <v>44683</v>
      </c>
      <c r="BC1052" s="68">
        <v>44683</v>
      </c>
      <c r="BE1052" s="68">
        <v>44683</v>
      </c>
    </row>
    <row r="1053" spans="1:57">
      <c r="A1053" s="4" t="s">
        <v>18</v>
      </c>
      <c r="B1053" s="3">
        <v>9</v>
      </c>
      <c r="E1053" t="str">
        <f t="shared" si="16"/>
        <v/>
      </c>
      <c r="AI1053" s="55">
        <v>44683</v>
      </c>
      <c r="AK1053" s="55">
        <v>44683</v>
      </c>
      <c r="AM1053" s="55">
        <v>44683</v>
      </c>
      <c r="AO1053" s="55">
        <v>44683</v>
      </c>
      <c r="AQ1053" s="55">
        <v>44683</v>
      </c>
      <c r="AS1053" s="55">
        <v>44683</v>
      </c>
      <c r="AU1053" s="55">
        <v>44683</v>
      </c>
      <c r="AW1053" s="55">
        <v>44683</v>
      </c>
      <c r="AY1053" s="55">
        <v>44683</v>
      </c>
      <c r="BA1053" s="55">
        <v>44683</v>
      </c>
      <c r="BC1053" s="55">
        <v>44683</v>
      </c>
      <c r="BE1053" s="55">
        <v>44683</v>
      </c>
    </row>
    <row r="1054" spans="1:57">
      <c r="A1054" s="4" t="s">
        <v>20</v>
      </c>
      <c r="B1054" s="3">
        <v>37</v>
      </c>
      <c r="E1054" t="str">
        <f t="shared" si="16"/>
        <v/>
      </c>
      <c r="AI1054" s="68">
        <v>44683</v>
      </c>
      <c r="AK1054" s="68">
        <v>44683</v>
      </c>
      <c r="AM1054" s="68">
        <v>44683</v>
      </c>
      <c r="AO1054" s="68">
        <v>44683</v>
      </c>
      <c r="AQ1054" s="68">
        <v>44683</v>
      </c>
      <c r="AS1054" s="68">
        <v>44683</v>
      </c>
      <c r="AU1054" s="68">
        <v>44683</v>
      </c>
      <c r="AW1054" s="68">
        <v>44683</v>
      </c>
      <c r="AY1054" s="68">
        <v>44683</v>
      </c>
      <c r="BA1054" s="68">
        <v>44683</v>
      </c>
      <c r="BC1054" s="68">
        <v>44683</v>
      </c>
      <c r="BE1054" s="68">
        <v>44683</v>
      </c>
    </row>
    <row r="1055" spans="1:57">
      <c r="A1055" s="4" t="s">
        <v>33</v>
      </c>
      <c r="B1055" s="3">
        <v>8</v>
      </c>
      <c r="E1055" t="str">
        <f t="shared" si="16"/>
        <v/>
      </c>
      <c r="AI1055" s="55">
        <v>44683</v>
      </c>
      <c r="AK1055" s="55">
        <v>44683</v>
      </c>
      <c r="AM1055" s="55">
        <v>44683</v>
      </c>
      <c r="AO1055" s="55">
        <v>44683</v>
      </c>
      <c r="AQ1055" s="55">
        <v>44683</v>
      </c>
      <c r="AS1055" s="55">
        <v>44683</v>
      </c>
      <c r="AU1055" s="55">
        <v>44683</v>
      </c>
      <c r="AW1055" s="55">
        <v>44683</v>
      </c>
      <c r="AY1055" s="55">
        <v>44683</v>
      </c>
      <c r="BA1055" s="55">
        <v>44683</v>
      </c>
      <c r="BC1055" s="55">
        <v>44683</v>
      </c>
      <c r="BE1055" s="55">
        <v>44683</v>
      </c>
    </row>
    <row r="1056" spans="1:57">
      <c r="A1056" s="4" t="s">
        <v>22</v>
      </c>
      <c r="B1056" s="3">
        <v>15</v>
      </c>
      <c r="E1056" t="str">
        <f t="shared" si="16"/>
        <v/>
      </c>
      <c r="AI1056" s="68">
        <v>44683</v>
      </c>
      <c r="AK1056" s="68">
        <v>44683</v>
      </c>
      <c r="AM1056" s="68">
        <v>44683</v>
      </c>
      <c r="AO1056" s="68">
        <v>44683</v>
      </c>
      <c r="AQ1056" s="68">
        <v>44683</v>
      </c>
      <c r="AS1056" s="68">
        <v>44683</v>
      </c>
      <c r="AU1056" s="68">
        <v>44683</v>
      </c>
      <c r="AW1056" s="68">
        <v>44683</v>
      </c>
      <c r="AY1056" s="68">
        <v>44683</v>
      </c>
      <c r="BA1056" s="68">
        <v>44683</v>
      </c>
      <c r="BC1056" s="68">
        <v>44683</v>
      </c>
      <c r="BE1056" s="68">
        <v>44683</v>
      </c>
    </row>
    <row r="1057" spans="1:57">
      <c r="A1057" s="4" t="s">
        <v>23</v>
      </c>
      <c r="B1057" s="3">
        <v>11</v>
      </c>
      <c r="E1057" t="str">
        <f t="shared" si="16"/>
        <v/>
      </c>
      <c r="AI1057" s="55">
        <v>44683</v>
      </c>
      <c r="AK1057" s="55">
        <v>44683</v>
      </c>
      <c r="AM1057" s="55">
        <v>44683</v>
      </c>
      <c r="AO1057" s="55">
        <v>44683</v>
      </c>
      <c r="AQ1057" s="55">
        <v>44683</v>
      </c>
      <c r="AS1057" s="55">
        <v>44683</v>
      </c>
      <c r="AU1057" s="55">
        <v>44683</v>
      </c>
      <c r="AW1057" s="55">
        <v>44683</v>
      </c>
      <c r="AY1057" s="55">
        <v>44683</v>
      </c>
      <c r="BA1057" s="55">
        <v>44683</v>
      </c>
      <c r="BC1057" s="55">
        <v>44683</v>
      </c>
      <c r="BE1057" s="55">
        <v>44683</v>
      </c>
    </row>
    <row r="1058" spans="1:57">
      <c r="A1058" s="4" t="s">
        <v>42</v>
      </c>
      <c r="B1058" s="3">
        <v>16</v>
      </c>
      <c r="E1058" t="str">
        <f t="shared" si="16"/>
        <v/>
      </c>
      <c r="AI1058" s="68">
        <v>44688</v>
      </c>
      <c r="AK1058" s="68">
        <v>44688</v>
      </c>
      <c r="AM1058" s="68">
        <v>44688</v>
      </c>
      <c r="AO1058" s="68">
        <v>44688</v>
      </c>
      <c r="AQ1058" s="68">
        <v>44688</v>
      </c>
      <c r="AS1058" s="68">
        <v>44688</v>
      </c>
      <c r="AU1058" s="68">
        <v>44688</v>
      </c>
      <c r="AW1058" s="68">
        <v>44688</v>
      </c>
      <c r="AY1058" s="68">
        <v>44688</v>
      </c>
      <c r="BA1058" s="68">
        <v>44688</v>
      </c>
      <c r="BC1058" s="68">
        <v>44688</v>
      </c>
      <c r="BE1058" s="68">
        <v>44688</v>
      </c>
    </row>
    <row r="1059" spans="1:57">
      <c r="A1059" s="4" t="s">
        <v>24</v>
      </c>
      <c r="B1059" s="3">
        <v>17</v>
      </c>
      <c r="E1059" t="str">
        <f t="shared" si="16"/>
        <v/>
      </c>
      <c r="AI1059" s="55">
        <v>44688</v>
      </c>
      <c r="AK1059" s="55">
        <v>44688</v>
      </c>
      <c r="AM1059" s="55">
        <v>44688</v>
      </c>
      <c r="AO1059" s="55">
        <v>44688</v>
      </c>
      <c r="AQ1059" s="55">
        <v>44688</v>
      </c>
      <c r="AS1059" s="55">
        <v>44688</v>
      </c>
      <c r="AU1059" s="55">
        <v>44688</v>
      </c>
      <c r="AW1059" s="55">
        <v>44688</v>
      </c>
      <c r="AY1059" s="55">
        <v>44688</v>
      </c>
      <c r="BA1059" s="55">
        <v>44688</v>
      </c>
      <c r="BC1059" s="55">
        <v>44688</v>
      </c>
      <c r="BE1059" s="55">
        <v>44688</v>
      </c>
    </row>
    <row r="1060" spans="1:57">
      <c r="A1060" s="4" t="s">
        <v>25</v>
      </c>
      <c r="B1060" s="3">
        <v>14</v>
      </c>
      <c r="E1060" t="str">
        <f t="shared" si="16"/>
        <v/>
      </c>
      <c r="AI1060" s="68">
        <v>44688</v>
      </c>
      <c r="AK1060" s="68">
        <v>44688</v>
      </c>
      <c r="AM1060" s="68">
        <v>44688</v>
      </c>
      <c r="AO1060" s="68">
        <v>44688</v>
      </c>
      <c r="AQ1060" s="68">
        <v>44688</v>
      </c>
      <c r="AS1060" s="68">
        <v>44688</v>
      </c>
      <c r="AU1060" s="68">
        <v>44688</v>
      </c>
      <c r="AW1060" s="68">
        <v>44688</v>
      </c>
      <c r="AY1060" s="68">
        <v>44688</v>
      </c>
      <c r="BA1060" s="68">
        <v>44688</v>
      </c>
      <c r="BC1060" s="68">
        <v>44688</v>
      </c>
      <c r="BE1060" s="68">
        <v>44688</v>
      </c>
    </row>
    <row r="1061" spans="1:57">
      <c r="A1061" s="4" t="s">
        <v>44</v>
      </c>
      <c r="B1061" s="3">
        <v>18</v>
      </c>
      <c r="E1061" t="str">
        <f t="shared" si="16"/>
        <v/>
      </c>
      <c r="AI1061" s="55">
        <v>44688</v>
      </c>
      <c r="AK1061" s="55">
        <v>44688</v>
      </c>
      <c r="AM1061" s="55">
        <v>44688</v>
      </c>
      <c r="AO1061" s="55">
        <v>44688</v>
      </c>
      <c r="AQ1061" s="55">
        <v>44688</v>
      </c>
      <c r="AS1061" s="55">
        <v>44688</v>
      </c>
      <c r="AU1061" s="55">
        <v>44688</v>
      </c>
      <c r="AW1061" s="55">
        <v>44688</v>
      </c>
      <c r="AY1061" s="55">
        <v>44688</v>
      </c>
      <c r="BA1061" s="55">
        <v>44688</v>
      </c>
      <c r="BC1061" s="55">
        <v>44688</v>
      </c>
      <c r="BE1061" s="55">
        <v>44688</v>
      </c>
    </row>
    <row r="1062" spans="1:57">
      <c r="A1062" s="4" t="s">
        <v>27</v>
      </c>
      <c r="B1062" s="3">
        <v>14</v>
      </c>
      <c r="E1062" t="str">
        <f t="shared" si="16"/>
        <v/>
      </c>
      <c r="AI1062" s="68">
        <v>44688</v>
      </c>
      <c r="AK1062" s="68">
        <v>44688</v>
      </c>
      <c r="AM1062" s="68">
        <v>44688</v>
      </c>
      <c r="AO1062" s="68">
        <v>44688</v>
      </c>
      <c r="AQ1062" s="68">
        <v>44688</v>
      </c>
      <c r="AS1062" s="68">
        <v>44688</v>
      </c>
      <c r="AU1062" s="68">
        <v>44688</v>
      </c>
      <c r="AW1062" s="68">
        <v>44688</v>
      </c>
      <c r="AY1062" s="68">
        <v>44688</v>
      </c>
      <c r="BA1062" s="68">
        <v>44688</v>
      </c>
      <c r="BC1062" s="68">
        <v>44688</v>
      </c>
      <c r="BE1062" s="68">
        <v>44688</v>
      </c>
    </row>
    <row r="1063" spans="1:57">
      <c r="A1063" s="4" t="s">
        <v>41</v>
      </c>
      <c r="B1063" s="3">
        <v>2</v>
      </c>
      <c r="E1063" t="str">
        <f t="shared" si="16"/>
        <v/>
      </c>
      <c r="AI1063" s="55">
        <v>44688</v>
      </c>
      <c r="AK1063" s="55">
        <v>44688</v>
      </c>
      <c r="AM1063" s="55">
        <v>44688</v>
      </c>
      <c r="AO1063" s="55">
        <v>44688</v>
      </c>
      <c r="AQ1063" s="55">
        <v>44688</v>
      </c>
      <c r="AS1063" s="55">
        <v>44688</v>
      </c>
      <c r="AU1063" s="55">
        <v>44688</v>
      </c>
      <c r="AW1063" s="55">
        <v>44688</v>
      </c>
      <c r="AY1063" s="55">
        <v>44688</v>
      </c>
      <c r="BA1063" s="55">
        <v>44688</v>
      </c>
      <c r="BC1063" s="55">
        <v>44688</v>
      </c>
      <c r="BE1063" s="55">
        <v>44688</v>
      </c>
    </row>
    <row r="1064" spans="1:57">
      <c r="A1064" s="4" t="s">
        <v>32</v>
      </c>
      <c r="B1064" s="3">
        <v>6</v>
      </c>
      <c r="E1064" t="str">
        <f t="shared" si="16"/>
        <v/>
      </c>
      <c r="AI1064" s="68">
        <v>44688</v>
      </c>
      <c r="AK1064" s="68">
        <v>44688</v>
      </c>
      <c r="AM1064" s="68">
        <v>44688</v>
      </c>
      <c r="AO1064" s="68">
        <v>44688</v>
      </c>
      <c r="AQ1064" s="68">
        <v>44688</v>
      </c>
      <c r="AS1064" s="68">
        <v>44688</v>
      </c>
      <c r="AU1064" s="68">
        <v>44688</v>
      </c>
      <c r="AW1064" s="68">
        <v>44688</v>
      </c>
      <c r="AY1064" s="68">
        <v>44688</v>
      </c>
      <c r="BA1064" s="68">
        <v>44688</v>
      </c>
      <c r="BC1064" s="68">
        <v>44688</v>
      </c>
      <c r="BE1064" s="68">
        <v>44688</v>
      </c>
    </row>
    <row r="1065" spans="1:57">
      <c r="A1065" s="4" t="s">
        <v>16</v>
      </c>
      <c r="B1065" s="3">
        <v>5</v>
      </c>
      <c r="E1065">
        <f t="shared" si="16"/>
        <v>5</v>
      </c>
      <c r="AI1065" s="55">
        <v>44688</v>
      </c>
      <c r="AK1065" s="55">
        <v>44688</v>
      </c>
      <c r="AM1065" s="55">
        <v>44688</v>
      </c>
      <c r="AO1065" s="55">
        <v>44688</v>
      </c>
      <c r="AQ1065" s="55">
        <v>44688</v>
      </c>
      <c r="AS1065" s="55">
        <v>44688</v>
      </c>
      <c r="AU1065" s="55">
        <v>44688</v>
      </c>
      <c r="AW1065" s="55">
        <v>44688</v>
      </c>
      <c r="AY1065" s="55">
        <v>44688</v>
      </c>
      <c r="BA1065" s="55">
        <v>44688</v>
      </c>
      <c r="BC1065" s="55">
        <v>44688</v>
      </c>
      <c r="BE1065" s="55">
        <v>44688</v>
      </c>
    </row>
    <row r="1066" spans="1:57">
      <c r="A1066" s="4" t="s">
        <v>18</v>
      </c>
      <c r="B1066" s="3">
        <v>7</v>
      </c>
      <c r="E1066" t="str">
        <f t="shared" si="16"/>
        <v/>
      </c>
      <c r="AI1066" s="68">
        <v>44688</v>
      </c>
      <c r="AK1066" s="68">
        <v>44688</v>
      </c>
      <c r="AM1066" s="68">
        <v>44688</v>
      </c>
      <c r="AO1066" s="68">
        <v>44688</v>
      </c>
      <c r="AQ1066" s="68">
        <v>44688</v>
      </c>
      <c r="AS1066" s="68">
        <v>44688</v>
      </c>
      <c r="AU1066" s="68">
        <v>44688</v>
      </c>
      <c r="AW1066" s="68">
        <v>44688</v>
      </c>
      <c r="AY1066" s="68">
        <v>44688</v>
      </c>
      <c r="BA1066" s="68">
        <v>44688</v>
      </c>
      <c r="BC1066" s="68">
        <v>44688</v>
      </c>
      <c r="BE1066" s="68">
        <v>44688</v>
      </c>
    </row>
    <row r="1067" spans="1:57">
      <c r="A1067" s="4" t="s">
        <v>20</v>
      </c>
      <c r="B1067" s="3">
        <v>1</v>
      </c>
      <c r="E1067" t="str">
        <f t="shared" si="16"/>
        <v/>
      </c>
      <c r="AI1067" s="55">
        <v>44688</v>
      </c>
      <c r="AK1067" s="55">
        <v>44688</v>
      </c>
      <c r="AM1067" s="55">
        <v>44688</v>
      </c>
      <c r="AO1067" s="55">
        <v>44688</v>
      </c>
      <c r="AQ1067" s="55">
        <v>44688</v>
      </c>
      <c r="AS1067" s="55">
        <v>44688</v>
      </c>
      <c r="AU1067" s="55">
        <v>44688</v>
      </c>
      <c r="AW1067" s="55">
        <v>44688</v>
      </c>
      <c r="AY1067" s="55">
        <v>44688</v>
      </c>
      <c r="BA1067" s="55">
        <v>44688</v>
      </c>
      <c r="BC1067" s="55">
        <v>44688</v>
      </c>
      <c r="BE1067" s="55">
        <v>44688</v>
      </c>
    </row>
    <row r="1068" spans="1:57">
      <c r="A1068" s="4" t="s">
        <v>33</v>
      </c>
      <c r="B1068" s="3">
        <v>2</v>
      </c>
      <c r="E1068" t="str">
        <f t="shared" si="16"/>
        <v/>
      </c>
      <c r="AI1068" s="68">
        <v>44688</v>
      </c>
      <c r="AK1068" s="68">
        <v>44688</v>
      </c>
      <c r="AM1068" s="68">
        <v>44688</v>
      </c>
      <c r="AO1068" s="68">
        <v>44688</v>
      </c>
      <c r="AQ1068" s="68">
        <v>44688</v>
      </c>
      <c r="AS1068" s="68">
        <v>44688</v>
      </c>
      <c r="AU1068" s="68">
        <v>44688</v>
      </c>
      <c r="AW1068" s="68">
        <v>44688</v>
      </c>
      <c r="AY1068" s="68">
        <v>44688</v>
      </c>
      <c r="BA1068" s="68">
        <v>44688</v>
      </c>
      <c r="BC1068" s="68">
        <v>44688</v>
      </c>
      <c r="BE1068" s="68">
        <v>44688</v>
      </c>
    </row>
    <row r="1069" spans="1:57">
      <c r="A1069" s="4" t="s">
        <v>35</v>
      </c>
      <c r="B1069" s="3">
        <v>6</v>
      </c>
      <c r="E1069" t="str">
        <f t="shared" si="16"/>
        <v/>
      </c>
      <c r="AI1069" s="55">
        <v>44688</v>
      </c>
      <c r="AK1069" s="55">
        <v>44688</v>
      </c>
      <c r="AM1069" s="55">
        <v>44688</v>
      </c>
      <c r="AO1069" s="55">
        <v>44688</v>
      </c>
      <c r="AQ1069" s="55">
        <v>44688</v>
      </c>
      <c r="AS1069" s="55">
        <v>44688</v>
      </c>
      <c r="AU1069" s="55">
        <v>44688</v>
      </c>
      <c r="AW1069" s="55">
        <v>44688</v>
      </c>
      <c r="AY1069" s="55">
        <v>44688</v>
      </c>
      <c r="BA1069" s="55">
        <v>44688</v>
      </c>
      <c r="BC1069" s="55">
        <v>44688</v>
      </c>
      <c r="BE1069" s="55">
        <v>44688</v>
      </c>
    </row>
    <row r="1070" spans="1:57">
      <c r="A1070" s="4" t="s">
        <v>23</v>
      </c>
      <c r="B1070" s="3">
        <v>1</v>
      </c>
      <c r="E1070" t="str">
        <f t="shared" si="16"/>
        <v/>
      </c>
      <c r="AI1070" s="68">
        <v>44688</v>
      </c>
      <c r="AK1070" s="68">
        <v>44688</v>
      </c>
      <c r="AM1070" s="68">
        <v>44688</v>
      </c>
      <c r="AO1070" s="68">
        <v>44688</v>
      </c>
      <c r="AQ1070" s="68">
        <v>44688</v>
      </c>
      <c r="AS1070" s="68">
        <v>44688</v>
      </c>
      <c r="AU1070" s="68">
        <v>44688</v>
      </c>
      <c r="AW1070" s="68">
        <v>44688</v>
      </c>
      <c r="AY1070" s="68">
        <v>44688</v>
      </c>
      <c r="BA1070" s="68">
        <v>44688</v>
      </c>
      <c r="BC1070" s="68">
        <v>44688</v>
      </c>
      <c r="BE1070" s="68">
        <v>44688</v>
      </c>
    </row>
    <row r="1071" spans="1:57">
      <c r="A1071" s="4" t="s">
        <v>36</v>
      </c>
      <c r="B1071" s="3">
        <v>3</v>
      </c>
      <c r="E1071" t="str">
        <f t="shared" si="16"/>
        <v/>
      </c>
      <c r="AI1071" s="55">
        <v>44688</v>
      </c>
      <c r="AK1071" s="55">
        <v>44688</v>
      </c>
      <c r="AM1071" s="55">
        <v>44688</v>
      </c>
      <c r="AO1071" s="55">
        <v>44688</v>
      </c>
      <c r="AQ1071" s="55">
        <v>44688</v>
      </c>
      <c r="AS1071" s="55">
        <v>44688</v>
      </c>
      <c r="AU1071" s="55">
        <v>44688</v>
      </c>
      <c r="AW1071" s="55">
        <v>44688</v>
      </c>
      <c r="AY1071" s="55">
        <v>44688</v>
      </c>
      <c r="BA1071" s="55">
        <v>44688</v>
      </c>
      <c r="BC1071" s="55">
        <v>44688</v>
      </c>
      <c r="BE1071" s="55">
        <v>44688</v>
      </c>
    </row>
    <row r="1072" spans="1:57">
      <c r="A1072" s="4" t="s">
        <v>25</v>
      </c>
      <c r="B1072" s="3">
        <v>2</v>
      </c>
      <c r="E1072" t="str">
        <f t="shared" si="16"/>
        <v/>
      </c>
      <c r="AI1072" s="68">
        <v>44690</v>
      </c>
      <c r="AK1072" s="68">
        <v>44690</v>
      </c>
      <c r="AM1072" s="68">
        <v>44690</v>
      </c>
      <c r="AO1072" s="68">
        <v>44690</v>
      </c>
      <c r="AQ1072" s="68">
        <v>44690</v>
      </c>
      <c r="AS1072" s="68">
        <v>44690</v>
      </c>
      <c r="AU1072" s="68">
        <v>44690</v>
      </c>
      <c r="AW1072" s="68">
        <v>44690</v>
      </c>
      <c r="AY1072" s="68">
        <v>44690</v>
      </c>
      <c r="BA1072" s="68">
        <v>44690</v>
      </c>
      <c r="BC1072" s="68">
        <v>44690</v>
      </c>
      <c r="BE1072" s="68">
        <v>44690</v>
      </c>
    </row>
    <row r="1073" spans="1:57">
      <c r="A1073" s="4" t="s">
        <v>26</v>
      </c>
      <c r="B1073" s="3">
        <v>6</v>
      </c>
      <c r="E1073" t="str">
        <f t="shared" si="16"/>
        <v/>
      </c>
      <c r="AI1073" s="55">
        <v>44690</v>
      </c>
      <c r="AK1073" s="55">
        <v>44690</v>
      </c>
      <c r="AM1073" s="55">
        <v>44690</v>
      </c>
      <c r="AO1073" s="55">
        <v>44690</v>
      </c>
      <c r="AQ1073" s="55">
        <v>44690</v>
      </c>
      <c r="AS1073" s="55">
        <v>44690</v>
      </c>
      <c r="AU1073" s="55">
        <v>44690</v>
      </c>
      <c r="AW1073" s="55">
        <v>44690</v>
      </c>
      <c r="AY1073" s="55">
        <v>44690</v>
      </c>
      <c r="BA1073" s="55">
        <v>44690</v>
      </c>
      <c r="BC1073" s="55">
        <v>44690</v>
      </c>
      <c r="BE1073" s="55">
        <v>44690</v>
      </c>
    </row>
    <row r="1074" spans="1:57">
      <c r="A1074" s="4" t="s">
        <v>37</v>
      </c>
      <c r="B1074" s="3">
        <v>5</v>
      </c>
      <c r="E1074" t="str">
        <f t="shared" si="16"/>
        <v/>
      </c>
      <c r="AI1074" s="68">
        <v>44690</v>
      </c>
      <c r="AK1074" s="68">
        <v>44690</v>
      </c>
      <c r="AM1074" s="68">
        <v>44690</v>
      </c>
      <c r="AO1074" s="68">
        <v>44690</v>
      </c>
      <c r="AQ1074" s="68">
        <v>44690</v>
      </c>
      <c r="AS1074" s="68">
        <v>44690</v>
      </c>
      <c r="AU1074" s="68">
        <v>44690</v>
      </c>
      <c r="AW1074" s="68">
        <v>44690</v>
      </c>
      <c r="AY1074" s="68">
        <v>44690</v>
      </c>
      <c r="BA1074" s="68">
        <v>44690</v>
      </c>
      <c r="BC1074" s="68">
        <v>44690</v>
      </c>
      <c r="BE1074" s="68">
        <v>44690</v>
      </c>
    </row>
    <row r="1075" spans="1:57">
      <c r="A1075" s="4" t="s">
        <v>27</v>
      </c>
      <c r="B1075" s="3">
        <v>3</v>
      </c>
      <c r="E1075" t="str">
        <f t="shared" si="16"/>
        <v/>
      </c>
      <c r="AI1075" s="55">
        <v>44690</v>
      </c>
      <c r="AK1075" s="55">
        <v>44690</v>
      </c>
      <c r="AM1075" s="55">
        <v>44690</v>
      </c>
      <c r="AO1075" s="55">
        <v>44690</v>
      </c>
      <c r="AQ1075" s="55">
        <v>44690</v>
      </c>
      <c r="AS1075" s="55">
        <v>44690</v>
      </c>
      <c r="AU1075" s="55">
        <v>44690</v>
      </c>
      <c r="AW1075" s="55">
        <v>44690</v>
      </c>
      <c r="AY1075" s="55">
        <v>44690</v>
      </c>
      <c r="BA1075" s="55">
        <v>44690</v>
      </c>
      <c r="BC1075" s="55">
        <v>44690</v>
      </c>
      <c r="BE1075" s="55">
        <v>44690</v>
      </c>
    </row>
    <row r="1076" spans="1:57">
      <c r="A1076" s="4" t="s">
        <v>32</v>
      </c>
      <c r="B1076" s="3">
        <v>19</v>
      </c>
      <c r="E1076" t="str">
        <f t="shared" si="16"/>
        <v/>
      </c>
      <c r="AI1076" s="68">
        <v>44690</v>
      </c>
      <c r="AK1076" s="68">
        <v>44690</v>
      </c>
      <c r="AM1076" s="68">
        <v>44690</v>
      </c>
      <c r="AO1076" s="68">
        <v>44690</v>
      </c>
      <c r="AQ1076" s="68">
        <v>44690</v>
      </c>
      <c r="AS1076" s="68">
        <v>44690</v>
      </c>
      <c r="AU1076" s="68">
        <v>44690</v>
      </c>
      <c r="AW1076" s="68">
        <v>44690</v>
      </c>
      <c r="AY1076" s="68">
        <v>44690</v>
      </c>
      <c r="BA1076" s="68">
        <v>44690</v>
      </c>
      <c r="BC1076" s="68">
        <v>44690</v>
      </c>
      <c r="BE1076" s="68">
        <v>44690</v>
      </c>
    </row>
    <row r="1077" spans="1:57">
      <c r="A1077" s="4" t="s">
        <v>16</v>
      </c>
      <c r="B1077" s="3">
        <v>19</v>
      </c>
      <c r="E1077">
        <f t="shared" si="16"/>
        <v>19</v>
      </c>
      <c r="AI1077" s="55">
        <v>44690</v>
      </c>
      <c r="AK1077" s="55">
        <v>44690</v>
      </c>
      <c r="AM1077" s="55">
        <v>44690</v>
      </c>
      <c r="AO1077" s="55">
        <v>44690</v>
      </c>
      <c r="AQ1077" s="55">
        <v>44690</v>
      </c>
      <c r="AS1077" s="55">
        <v>44690</v>
      </c>
      <c r="AU1077" s="55">
        <v>44690</v>
      </c>
      <c r="AW1077" s="55">
        <v>44690</v>
      </c>
      <c r="AY1077" s="55">
        <v>44690</v>
      </c>
      <c r="BA1077" s="55">
        <v>44690</v>
      </c>
      <c r="BC1077" s="55">
        <v>44690</v>
      </c>
      <c r="BE1077" s="55">
        <v>44690</v>
      </c>
    </row>
    <row r="1078" spans="1:57">
      <c r="A1078" s="4" t="s">
        <v>18</v>
      </c>
      <c r="B1078" s="3">
        <v>12</v>
      </c>
      <c r="E1078" t="str">
        <f t="shared" si="16"/>
        <v/>
      </c>
      <c r="AI1078" s="68">
        <v>44690</v>
      </c>
      <c r="AK1078" s="68">
        <v>44690</v>
      </c>
      <c r="AM1078" s="68">
        <v>44690</v>
      </c>
      <c r="AO1078" s="68">
        <v>44690</v>
      </c>
      <c r="AQ1078" s="68">
        <v>44690</v>
      </c>
      <c r="AS1078" s="68">
        <v>44690</v>
      </c>
      <c r="AU1078" s="68">
        <v>44690</v>
      </c>
      <c r="AW1078" s="68">
        <v>44690</v>
      </c>
      <c r="AY1078" s="68">
        <v>44690</v>
      </c>
      <c r="BA1078" s="68">
        <v>44690</v>
      </c>
      <c r="BC1078" s="68">
        <v>44690</v>
      </c>
      <c r="BE1078" s="68">
        <v>44690</v>
      </c>
    </row>
    <row r="1079" spans="1:57">
      <c r="A1079" s="4" t="s">
        <v>19</v>
      </c>
      <c r="B1079" s="3">
        <v>18</v>
      </c>
      <c r="E1079" t="str">
        <f t="shared" si="16"/>
        <v/>
      </c>
      <c r="AI1079" s="55">
        <v>44690</v>
      </c>
      <c r="AK1079" s="55">
        <v>44690</v>
      </c>
      <c r="AM1079" s="55">
        <v>44690</v>
      </c>
      <c r="AO1079" s="55">
        <v>44690</v>
      </c>
      <c r="AQ1079" s="55">
        <v>44690</v>
      </c>
      <c r="AS1079" s="55">
        <v>44690</v>
      </c>
      <c r="AU1079" s="55">
        <v>44690</v>
      </c>
      <c r="AW1079" s="55">
        <v>44690</v>
      </c>
      <c r="AY1079" s="55">
        <v>44690</v>
      </c>
      <c r="BA1079" s="55">
        <v>44690</v>
      </c>
      <c r="BC1079" s="55">
        <v>44690</v>
      </c>
      <c r="BE1079" s="55">
        <v>44690</v>
      </c>
    </row>
    <row r="1080" spans="1:57">
      <c r="A1080" s="4" t="s">
        <v>20</v>
      </c>
      <c r="B1080" s="3">
        <v>15</v>
      </c>
      <c r="E1080" t="str">
        <f t="shared" si="16"/>
        <v/>
      </c>
      <c r="AI1080" s="68">
        <v>44690</v>
      </c>
      <c r="AK1080" s="68">
        <v>44690</v>
      </c>
      <c r="AM1080" s="68">
        <v>44690</v>
      </c>
      <c r="AO1080" s="68">
        <v>44690</v>
      </c>
      <c r="AQ1080" s="68">
        <v>44690</v>
      </c>
      <c r="AS1080" s="68">
        <v>44690</v>
      </c>
      <c r="AU1080" s="68">
        <v>44690</v>
      </c>
      <c r="AW1080" s="68">
        <v>44690</v>
      </c>
      <c r="AY1080" s="68">
        <v>44690</v>
      </c>
      <c r="BA1080" s="68">
        <v>44690</v>
      </c>
      <c r="BC1080" s="68">
        <v>44690</v>
      </c>
      <c r="BE1080" s="68">
        <v>44690</v>
      </c>
    </row>
    <row r="1081" spans="1:57">
      <c r="A1081" s="4" t="s">
        <v>33</v>
      </c>
      <c r="B1081" s="3">
        <v>10</v>
      </c>
      <c r="E1081" t="str">
        <f t="shared" si="16"/>
        <v/>
      </c>
      <c r="AI1081" s="55">
        <v>44690</v>
      </c>
      <c r="AK1081" s="55">
        <v>44690</v>
      </c>
      <c r="AM1081" s="55">
        <v>44690</v>
      </c>
      <c r="AO1081" s="55">
        <v>44690</v>
      </c>
      <c r="AQ1081" s="55">
        <v>44690</v>
      </c>
      <c r="AS1081" s="55">
        <v>44690</v>
      </c>
      <c r="AU1081" s="55">
        <v>44690</v>
      </c>
      <c r="AW1081" s="55">
        <v>44690</v>
      </c>
      <c r="AY1081" s="55">
        <v>44690</v>
      </c>
      <c r="BA1081" s="55">
        <v>44690</v>
      </c>
      <c r="BC1081" s="55">
        <v>44690</v>
      </c>
      <c r="BE1081" s="55">
        <v>44690</v>
      </c>
    </row>
    <row r="1082" spans="1:57">
      <c r="A1082" s="4" t="s">
        <v>35</v>
      </c>
      <c r="B1082" s="3">
        <v>16</v>
      </c>
      <c r="E1082" t="str">
        <f t="shared" si="16"/>
        <v/>
      </c>
      <c r="AI1082" s="68">
        <v>44690</v>
      </c>
      <c r="AK1082" s="68">
        <v>44690</v>
      </c>
      <c r="AM1082" s="68">
        <v>44690</v>
      </c>
      <c r="AO1082" s="68">
        <v>44690</v>
      </c>
      <c r="AQ1082" s="68">
        <v>44690</v>
      </c>
      <c r="AS1082" s="68">
        <v>44690</v>
      </c>
      <c r="AU1082" s="68">
        <v>44690</v>
      </c>
      <c r="AW1082" s="68">
        <v>44690</v>
      </c>
      <c r="AY1082" s="68">
        <v>44690</v>
      </c>
      <c r="BA1082" s="68">
        <v>44690</v>
      </c>
      <c r="BC1082" s="68">
        <v>44690</v>
      </c>
      <c r="BE1082" s="68">
        <v>44690</v>
      </c>
    </row>
    <row r="1083" spans="1:57">
      <c r="A1083" s="4" t="s">
        <v>22</v>
      </c>
      <c r="B1083" s="3">
        <v>5</v>
      </c>
      <c r="E1083" t="str">
        <f t="shared" si="16"/>
        <v/>
      </c>
      <c r="AI1083" s="55">
        <v>44690</v>
      </c>
      <c r="AK1083" s="55">
        <v>44690</v>
      </c>
      <c r="AM1083" s="55">
        <v>44690</v>
      </c>
      <c r="AO1083" s="55">
        <v>44690</v>
      </c>
      <c r="AQ1083" s="55">
        <v>44690</v>
      </c>
      <c r="AS1083" s="55">
        <v>44690</v>
      </c>
      <c r="AU1083" s="55">
        <v>44690</v>
      </c>
      <c r="AW1083" s="55">
        <v>44690</v>
      </c>
      <c r="AY1083" s="55">
        <v>44690</v>
      </c>
      <c r="BA1083" s="55">
        <v>44690</v>
      </c>
      <c r="BC1083" s="55">
        <v>44690</v>
      </c>
      <c r="BE1083" s="55">
        <v>44690</v>
      </c>
    </row>
    <row r="1084" spans="1:57">
      <c r="A1084" s="4" t="s">
        <v>36</v>
      </c>
      <c r="B1084" s="3">
        <v>6</v>
      </c>
      <c r="E1084" t="str">
        <f t="shared" si="16"/>
        <v/>
      </c>
      <c r="AI1084" s="68">
        <v>44690</v>
      </c>
      <c r="AK1084" s="68">
        <v>44690</v>
      </c>
      <c r="AM1084" s="68">
        <v>44690</v>
      </c>
      <c r="AO1084" s="68">
        <v>44690</v>
      </c>
      <c r="AQ1084" s="68">
        <v>44690</v>
      </c>
      <c r="AS1084" s="68">
        <v>44690</v>
      </c>
      <c r="AU1084" s="68">
        <v>44690</v>
      </c>
      <c r="AW1084" s="68">
        <v>44690</v>
      </c>
      <c r="AY1084" s="68">
        <v>44690</v>
      </c>
      <c r="BA1084" s="68">
        <v>44690</v>
      </c>
      <c r="BC1084" s="68">
        <v>44690</v>
      </c>
      <c r="BE1084" s="68">
        <v>44690</v>
      </c>
    </row>
    <row r="1085" spans="1:57">
      <c r="A1085" s="4" t="s">
        <v>25</v>
      </c>
      <c r="B1085" s="3">
        <v>14</v>
      </c>
      <c r="E1085" t="str">
        <f t="shared" si="16"/>
        <v/>
      </c>
      <c r="AI1085" s="55">
        <v>44690</v>
      </c>
      <c r="AK1085" s="55">
        <v>44690</v>
      </c>
      <c r="AM1085" s="55">
        <v>44690</v>
      </c>
      <c r="AO1085" s="55">
        <v>44690</v>
      </c>
      <c r="AQ1085" s="55">
        <v>44690</v>
      </c>
      <c r="AS1085" s="55">
        <v>44690</v>
      </c>
      <c r="AU1085" s="55">
        <v>44690</v>
      </c>
      <c r="AW1085" s="55">
        <v>44690</v>
      </c>
      <c r="AY1085" s="55">
        <v>44690</v>
      </c>
      <c r="BA1085" s="55">
        <v>44690</v>
      </c>
      <c r="BC1085" s="55">
        <v>44690</v>
      </c>
      <c r="BE1085" s="55">
        <v>44690</v>
      </c>
    </row>
    <row r="1086" spans="1:57">
      <c r="A1086" s="4" t="s">
        <v>26</v>
      </c>
      <c r="B1086" s="3">
        <v>14</v>
      </c>
      <c r="E1086" t="str">
        <f t="shared" si="16"/>
        <v/>
      </c>
      <c r="AI1086" s="68">
        <v>44690</v>
      </c>
      <c r="AK1086" s="68">
        <v>44690</v>
      </c>
      <c r="AM1086" s="68">
        <v>44690</v>
      </c>
      <c r="AO1086" s="68">
        <v>44690</v>
      </c>
      <c r="AQ1086" s="68">
        <v>44690</v>
      </c>
      <c r="AS1086" s="68">
        <v>44690</v>
      </c>
      <c r="AU1086" s="68">
        <v>44690</v>
      </c>
      <c r="AW1086" s="68">
        <v>44690</v>
      </c>
      <c r="AY1086" s="68">
        <v>44690</v>
      </c>
      <c r="BA1086" s="68">
        <v>44690</v>
      </c>
      <c r="BC1086" s="68">
        <v>44690</v>
      </c>
      <c r="BE1086" s="68">
        <v>44690</v>
      </c>
    </row>
    <row r="1087" spans="1:57">
      <c r="A1087" s="4" t="s">
        <v>44</v>
      </c>
      <c r="B1087" s="3">
        <v>8</v>
      </c>
      <c r="E1087" t="str">
        <f t="shared" si="16"/>
        <v/>
      </c>
      <c r="AI1087" s="55">
        <v>44690</v>
      </c>
      <c r="AK1087" s="55">
        <v>44690</v>
      </c>
      <c r="AM1087" s="55">
        <v>44690</v>
      </c>
      <c r="AO1087" s="55">
        <v>44690</v>
      </c>
      <c r="AQ1087" s="55">
        <v>44690</v>
      </c>
      <c r="AS1087" s="55">
        <v>44690</v>
      </c>
      <c r="AU1087" s="55">
        <v>44690</v>
      </c>
      <c r="AW1087" s="55">
        <v>44690</v>
      </c>
      <c r="AY1087" s="55">
        <v>44690</v>
      </c>
      <c r="BA1087" s="55">
        <v>44690</v>
      </c>
      <c r="BC1087" s="55">
        <v>44690</v>
      </c>
      <c r="BE1087" s="55">
        <v>44690</v>
      </c>
    </row>
    <row r="1088" spans="1:57">
      <c r="A1088" s="4" t="s">
        <v>32</v>
      </c>
      <c r="B1088" s="3">
        <v>9</v>
      </c>
      <c r="E1088" t="str">
        <f t="shared" si="16"/>
        <v/>
      </c>
      <c r="AI1088" s="68">
        <v>44692</v>
      </c>
      <c r="AK1088" s="68">
        <v>44692</v>
      </c>
      <c r="AM1088" s="68">
        <v>44692</v>
      </c>
      <c r="AO1088" s="68">
        <v>44692</v>
      </c>
      <c r="AQ1088" s="68">
        <v>44692</v>
      </c>
      <c r="AS1088" s="68">
        <v>44692</v>
      </c>
      <c r="AU1088" s="68">
        <v>44692</v>
      </c>
      <c r="AW1088" s="68">
        <v>44692</v>
      </c>
      <c r="AY1088" s="68">
        <v>44692</v>
      </c>
      <c r="BA1088" s="68">
        <v>44692</v>
      </c>
      <c r="BC1088" s="68">
        <v>44692</v>
      </c>
      <c r="BE1088" s="68">
        <v>44692</v>
      </c>
    </row>
    <row r="1089" spans="1:57">
      <c r="A1089" s="4" t="s">
        <v>16</v>
      </c>
      <c r="B1089" s="3">
        <v>4</v>
      </c>
      <c r="E1089">
        <f t="shared" si="16"/>
        <v>4</v>
      </c>
      <c r="AI1089" s="55">
        <v>44692</v>
      </c>
      <c r="AK1089" s="55">
        <v>44692</v>
      </c>
      <c r="AM1089" s="55">
        <v>44692</v>
      </c>
      <c r="AO1089" s="55">
        <v>44692</v>
      </c>
      <c r="AQ1089" s="55">
        <v>44692</v>
      </c>
      <c r="AS1089" s="55">
        <v>44692</v>
      </c>
      <c r="AU1089" s="55">
        <v>44692</v>
      </c>
      <c r="AW1089" s="55">
        <v>44692</v>
      </c>
      <c r="AY1089" s="55">
        <v>44692</v>
      </c>
      <c r="BA1089" s="55">
        <v>44692</v>
      </c>
      <c r="BC1089" s="55">
        <v>44692</v>
      </c>
      <c r="BE1089" s="55">
        <v>44692</v>
      </c>
    </row>
    <row r="1090" spans="1:57">
      <c r="A1090" s="4" t="s">
        <v>20</v>
      </c>
      <c r="B1090" s="3">
        <v>5</v>
      </c>
      <c r="E1090" t="str">
        <f t="shared" ref="E1090:E1153" si="17">IF(A1090=E$1, B1090, "")</f>
        <v/>
      </c>
      <c r="AI1090" s="68">
        <v>44692</v>
      </c>
      <c r="AK1090" s="68">
        <v>44692</v>
      </c>
      <c r="AM1090" s="68">
        <v>44692</v>
      </c>
      <c r="AO1090" s="68">
        <v>44692</v>
      </c>
      <c r="AQ1090" s="68">
        <v>44692</v>
      </c>
      <c r="AS1090" s="68">
        <v>44692</v>
      </c>
      <c r="AU1090" s="68">
        <v>44692</v>
      </c>
      <c r="AW1090" s="68">
        <v>44692</v>
      </c>
      <c r="AY1090" s="68">
        <v>44692</v>
      </c>
      <c r="BA1090" s="68">
        <v>44692</v>
      </c>
      <c r="BC1090" s="68">
        <v>44692</v>
      </c>
      <c r="BE1090" s="68">
        <v>44692</v>
      </c>
    </row>
    <row r="1091" spans="1:57">
      <c r="A1091" s="4" t="s">
        <v>33</v>
      </c>
      <c r="B1091" s="3">
        <v>13</v>
      </c>
      <c r="E1091" t="str">
        <f t="shared" si="17"/>
        <v/>
      </c>
      <c r="AI1091" s="55">
        <v>44692</v>
      </c>
      <c r="AK1091" s="55">
        <v>44692</v>
      </c>
      <c r="AM1091" s="55">
        <v>44692</v>
      </c>
      <c r="AO1091" s="55">
        <v>44692</v>
      </c>
      <c r="AQ1091" s="55">
        <v>44692</v>
      </c>
      <c r="AS1091" s="55">
        <v>44692</v>
      </c>
      <c r="AU1091" s="55">
        <v>44692</v>
      </c>
      <c r="AW1091" s="55">
        <v>44692</v>
      </c>
      <c r="AY1091" s="55">
        <v>44692</v>
      </c>
      <c r="BA1091" s="55">
        <v>44692</v>
      </c>
      <c r="BC1091" s="55">
        <v>44692</v>
      </c>
      <c r="BE1091" s="55">
        <v>44692</v>
      </c>
    </row>
    <row r="1092" spans="1:57">
      <c r="A1092" s="4" t="s">
        <v>23</v>
      </c>
      <c r="B1092" s="3">
        <v>8</v>
      </c>
      <c r="E1092" t="str">
        <f t="shared" si="17"/>
        <v/>
      </c>
      <c r="AI1092" s="68">
        <v>44692</v>
      </c>
      <c r="AK1092" s="68">
        <v>44692</v>
      </c>
      <c r="AM1092" s="68">
        <v>44692</v>
      </c>
      <c r="AO1092" s="68">
        <v>44692</v>
      </c>
      <c r="AQ1092" s="68">
        <v>44692</v>
      </c>
      <c r="AS1092" s="68">
        <v>44692</v>
      </c>
      <c r="AU1092" s="68">
        <v>44692</v>
      </c>
      <c r="AW1092" s="68">
        <v>44692</v>
      </c>
      <c r="AY1092" s="68">
        <v>44692</v>
      </c>
      <c r="BA1092" s="68">
        <v>44692</v>
      </c>
      <c r="BC1092" s="68">
        <v>44692</v>
      </c>
      <c r="BE1092" s="68">
        <v>44692</v>
      </c>
    </row>
    <row r="1093" spans="1:57">
      <c r="A1093" s="4" t="s">
        <v>36</v>
      </c>
      <c r="B1093" s="3">
        <v>10</v>
      </c>
      <c r="E1093" t="str">
        <f t="shared" si="17"/>
        <v/>
      </c>
      <c r="AI1093" s="55">
        <v>44692</v>
      </c>
      <c r="AK1093" s="55">
        <v>44692</v>
      </c>
      <c r="AM1093" s="55">
        <v>44692</v>
      </c>
      <c r="AO1093" s="55">
        <v>44692</v>
      </c>
      <c r="AQ1093" s="55">
        <v>44692</v>
      </c>
      <c r="AS1093" s="55">
        <v>44692</v>
      </c>
      <c r="AU1093" s="55">
        <v>44692</v>
      </c>
      <c r="AW1093" s="55">
        <v>44692</v>
      </c>
      <c r="AY1093" s="55">
        <v>44692</v>
      </c>
      <c r="BA1093" s="55">
        <v>44692</v>
      </c>
      <c r="BC1093" s="55">
        <v>44692</v>
      </c>
      <c r="BE1093" s="55">
        <v>44692</v>
      </c>
    </row>
    <row r="1094" spans="1:57">
      <c r="A1094" s="4" t="s">
        <v>42</v>
      </c>
      <c r="B1094" s="3">
        <v>8</v>
      </c>
      <c r="E1094" t="str">
        <f t="shared" si="17"/>
        <v/>
      </c>
      <c r="AI1094" s="68">
        <v>44692</v>
      </c>
      <c r="AK1094" s="68">
        <v>44692</v>
      </c>
      <c r="AM1094" s="68">
        <v>44692</v>
      </c>
      <c r="AO1094" s="68">
        <v>44692</v>
      </c>
      <c r="AQ1094" s="68">
        <v>44692</v>
      </c>
      <c r="AS1094" s="68">
        <v>44692</v>
      </c>
      <c r="AU1094" s="68">
        <v>44692</v>
      </c>
      <c r="AW1094" s="68">
        <v>44692</v>
      </c>
      <c r="AY1094" s="68">
        <v>44692</v>
      </c>
      <c r="BA1094" s="68">
        <v>44692</v>
      </c>
      <c r="BC1094" s="68">
        <v>44692</v>
      </c>
      <c r="BE1094" s="68">
        <v>44692</v>
      </c>
    </row>
    <row r="1095" spans="1:57">
      <c r="A1095" s="4" t="s">
        <v>25</v>
      </c>
      <c r="B1095" s="3">
        <v>10</v>
      </c>
      <c r="E1095" t="str">
        <f t="shared" si="17"/>
        <v/>
      </c>
      <c r="AI1095" s="55">
        <v>44692</v>
      </c>
      <c r="AK1095" s="55">
        <v>44692</v>
      </c>
      <c r="AM1095" s="55">
        <v>44692</v>
      </c>
      <c r="AO1095" s="55">
        <v>44692</v>
      </c>
      <c r="AQ1095" s="55">
        <v>44692</v>
      </c>
      <c r="AS1095" s="55">
        <v>44692</v>
      </c>
      <c r="AU1095" s="55">
        <v>44692</v>
      </c>
      <c r="AW1095" s="55">
        <v>44692</v>
      </c>
      <c r="AY1095" s="55">
        <v>44692</v>
      </c>
      <c r="BA1095" s="55">
        <v>44692</v>
      </c>
      <c r="BC1095" s="55">
        <v>44692</v>
      </c>
      <c r="BE1095" s="55">
        <v>44692</v>
      </c>
    </row>
    <row r="1096" spans="1:57">
      <c r="A1096" s="4" t="s">
        <v>43</v>
      </c>
      <c r="B1096" s="3">
        <v>9</v>
      </c>
      <c r="E1096" t="str">
        <f t="shared" si="17"/>
        <v/>
      </c>
      <c r="AI1096" s="68">
        <v>44692</v>
      </c>
      <c r="AK1096" s="68">
        <v>44692</v>
      </c>
      <c r="AM1096" s="68">
        <v>44692</v>
      </c>
      <c r="AO1096" s="68">
        <v>44692</v>
      </c>
      <c r="AQ1096" s="68">
        <v>44692</v>
      </c>
      <c r="AS1096" s="68">
        <v>44692</v>
      </c>
      <c r="AU1096" s="68">
        <v>44692</v>
      </c>
      <c r="AW1096" s="68">
        <v>44692</v>
      </c>
      <c r="AY1096" s="68">
        <v>44692</v>
      </c>
      <c r="BA1096" s="68">
        <v>44692</v>
      </c>
      <c r="BC1096" s="68">
        <v>44692</v>
      </c>
      <c r="BE1096" s="68">
        <v>44692</v>
      </c>
    </row>
    <row r="1097" spans="1:57">
      <c r="A1097" s="4" t="s">
        <v>26</v>
      </c>
      <c r="B1097" s="3">
        <v>12</v>
      </c>
      <c r="E1097" t="str">
        <f t="shared" si="17"/>
        <v/>
      </c>
      <c r="AI1097" s="55">
        <v>44692</v>
      </c>
      <c r="AK1097" s="55">
        <v>44692</v>
      </c>
      <c r="AM1097" s="55">
        <v>44692</v>
      </c>
      <c r="AO1097" s="55">
        <v>44692</v>
      </c>
      <c r="AQ1097" s="55">
        <v>44692</v>
      </c>
      <c r="AS1097" s="55">
        <v>44692</v>
      </c>
      <c r="AU1097" s="55">
        <v>44692</v>
      </c>
      <c r="AW1097" s="55">
        <v>44692</v>
      </c>
      <c r="AY1097" s="55">
        <v>44692</v>
      </c>
      <c r="BA1097" s="55">
        <v>44692</v>
      </c>
      <c r="BC1097" s="55">
        <v>44692</v>
      </c>
      <c r="BE1097" s="55">
        <v>44692</v>
      </c>
    </row>
    <row r="1098" spans="1:57">
      <c r="A1098" s="4" t="s">
        <v>44</v>
      </c>
      <c r="B1098" s="3">
        <v>7</v>
      </c>
      <c r="E1098" t="str">
        <f t="shared" si="17"/>
        <v/>
      </c>
      <c r="AI1098" s="68">
        <v>44692</v>
      </c>
      <c r="AK1098" s="68">
        <v>44692</v>
      </c>
      <c r="AM1098" s="68">
        <v>44692</v>
      </c>
      <c r="AO1098" s="68">
        <v>44692</v>
      </c>
      <c r="AQ1098" s="68">
        <v>44692</v>
      </c>
      <c r="AS1098" s="68">
        <v>44692</v>
      </c>
      <c r="AU1098" s="68">
        <v>44692</v>
      </c>
      <c r="AW1098" s="68">
        <v>44692</v>
      </c>
      <c r="AY1098" s="68">
        <v>44692</v>
      </c>
      <c r="BA1098" s="68">
        <v>44692</v>
      </c>
      <c r="BC1098" s="68">
        <v>44692</v>
      </c>
      <c r="BE1098" s="68">
        <v>44692</v>
      </c>
    </row>
    <row r="1099" spans="1:57">
      <c r="A1099" s="4" t="s">
        <v>27</v>
      </c>
      <c r="B1099" s="3">
        <v>8</v>
      </c>
      <c r="E1099" t="str">
        <f t="shared" si="17"/>
        <v/>
      </c>
      <c r="AI1099" s="55">
        <v>44692</v>
      </c>
      <c r="AK1099" s="55">
        <v>44692</v>
      </c>
      <c r="AM1099" s="55">
        <v>44692</v>
      </c>
      <c r="AO1099" s="55">
        <v>44692</v>
      </c>
      <c r="AQ1099" s="55">
        <v>44692</v>
      </c>
      <c r="AS1099" s="55">
        <v>44692</v>
      </c>
      <c r="AU1099" s="55">
        <v>44692</v>
      </c>
      <c r="AW1099" s="55">
        <v>44692</v>
      </c>
      <c r="AY1099" s="55">
        <v>44692</v>
      </c>
      <c r="BA1099" s="55">
        <v>44692</v>
      </c>
      <c r="BC1099" s="55">
        <v>44692</v>
      </c>
      <c r="BE1099" s="55">
        <v>44692</v>
      </c>
    </row>
    <row r="1100" spans="1:57">
      <c r="A1100" s="4" t="s">
        <v>16</v>
      </c>
      <c r="B1100" s="3">
        <v>18</v>
      </c>
      <c r="E1100">
        <f t="shared" si="17"/>
        <v>18</v>
      </c>
      <c r="AI1100" s="68">
        <v>44692</v>
      </c>
      <c r="AK1100" s="68">
        <v>44692</v>
      </c>
      <c r="AM1100" s="68">
        <v>44692</v>
      </c>
      <c r="AO1100" s="68">
        <v>44692</v>
      </c>
      <c r="AQ1100" s="68">
        <v>44692</v>
      </c>
      <c r="AS1100" s="68">
        <v>44692</v>
      </c>
      <c r="AU1100" s="68">
        <v>44692</v>
      </c>
      <c r="AW1100" s="68">
        <v>44692</v>
      </c>
      <c r="AY1100" s="68">
        <v>44692</v>
      </c>
      <c r="BA1100" s="68">
        <v>44692</v>
      </c>
      <c r="BC1100" s="68">
        <v>44692</v>
      </c>
      <c r="BE1100" s="68">
        <v>44692</v>
      </c>
    </row>
    <row r="1101" spans="1:57">
      <c r="A1101" s="4" t="s">
        <v>18</v>
      </c>
      <c r="B1101" s="3">
        <v>9</v>
      </c>
      <c r="E1101" t="str">
        <f t="shared" si="17"/>
        <v/>
      </c>
      <c r="AI1101" s="55">
        <v>44692</v>
      </c>
      <c r="AK1101" s="55">
        <v>44692</v>
      </c>
      <c r="AM1101" s="55">
        <v>44692</v>
      </c>
      <c r="AO1101" s="55">
        <v>44692</v>
      </c>
      <c r="AQ1101" s="55">
        <v>44692</v>
      </c>
      <c r="AS1101" s="55">
        <v>44692</v>
      </c>
      <c r="AU1101" s="55">
        <v>44692</v>
      </c>
      <c r="AW1101" s="55">
        <v>44692</v>
      </c>
      <c r="AY1101" s="55">
        <v>44692</v>
      </c>
      <c r="BA1101" s="55">
        <v>44692</v>
      </c>
      <c r="BC1101" s="55">
        <v>44692</v>
      </c>
      <c r="BE1101" s="55">
        <v>44692</v>
      </c>
    </row>
    <row r="1102" spans="1:57">
      <c r="A1102" s="4" t="s">
        <v>19</v>
      </c>
      <c r="B1102" s="3">
        <v>16</v>
      </c>
      <c r="E1102" t="str">
        <f t="shared" si="17"/>
        <v/>
      </c>
      <c r="AI1102" s="68">
        <v>44692</v>
      </c>
      <c r="AK1102" s="68">
        <v>44692</v>
      </c>
      <c r="AM1102" s="68">
        <v>44692</v>
      </c>
      <c r="AO1102" s="68">
        <v>44692</v>
      </c>
      <c r="AQ1102" s="68">
        <v>44692</v>
      </c>
      <c r="AS1102" s="68">
        <v>44692</v>
      </c>
      <c r="AU1102" s="68">
        <v>44692</v>
      </c>
      <c r="AW1102" s="68">
        <v>44692</v>
      </c>
      <c r="AY1102" s="68">
        <v>44692</v>
      </c>
      <c r="BA1102" s="68">
        <v>44692</v>
      </c>
      <c r="BC1102" s="68">
        <v>44692</v>
      </c>
      <c r="BE1102" s="68">
        <v>44692</v>
      </c>
    </row>
    <row r="1103" spans="1:57">
      <c r="A1103" s="4" t="s">
        <v>20</v>
      </c>
      <c r="B1103" s="3">
        <v>13</v>
      </c>
      <c r="E1103" t="str">
        <f t="shared" si="17"/>
        <v/>
      </c>
      <c r="AI1103" s="55">
        <v>44692</v>
      </c>
      <c r="AK1103" s="55">
        <v>44692</v>
      </c>
      <c r="AM1103" s="55">
        <v>44692</v>
      </c>
      <c r="AO1103" s="55">
        <v>44692</v>
      </c>
      <c r="AQ1103" s="55">
        <v>44692</v>
      </c>
      <c r="AS1103" s="55">
        <v>44692</v>
      </c>
      <c r="AU1103" s="55">
        <v>44692</v>
      </c>
      <c r="AW1103" s="55">
        <v>44692</v>
      </c>
      <c r="AY1103" s="55">
        <v>44692</v>
      </c>
      <c r="BA1103" s="55">
        <v>44692</v>
      </c>
      <c r="BC1103" s="55">
        <v>44692</v>
      </c>
      <c r="BE1103" s="55">
        <v>44692</v>
      </c>
    </row>
    <row r="1104" spans="1:57">
      <c r="A1104" s="4" t="s">
        <v>35</v>
      </c>
      <c r="B1104" s="3">
        <v>17</v>
      </c>
      <c r="E1104" t="str">
        <f t="shared" si="17"/>
        <v/>
      </c>
      <c r="AI1104" s="68">
        <v>44699</v>
      </c>
      <c r="AK1104" s="68">
        <v>44699</v>
      </c>
      <c r="AM1104" s="68">
        <v>44699</v>
      </c>
      <c r="AO1104" s="68">
        <v>44699</v>
      </c>
      <c r="AQ1104" s="68">
        <v>44699</v>
      </c>
      <c r="AS1104" s="68">
        <v>44699</v>
      </c>
      <c r="AU1104" s="68">
        <v>44699</v>
      </c>
      <c r="AW1104" s="68">
        <v>44699</v>
      </c>
      <c r="AY1104" s="68">
        <v>44699</v>
      </c>
      <c r="BA1104" s="68">
        <v>44699</v>
      </c>
      <c r="BC1104" s="68">
        <v>44699</v>
      </c>
      <c r="BE1104" s="68">
        <v>44699</v>
      </c>
    </row>
    <row r="1105" spans="1:57">
      <c r="A1105" s="4" t="s">
        <v>21</v>
      </c>
      <c r="B1105" s="3">
        <v>13</v>
      </c>
      <c r="E1105" t="str">
        <f t="shared" si="17"/>
        <v/>
      </c>
      <c r="AI1105" s="55">
        <v>44699</v>
      </c>
      <c r="AK1105" s="55">
        <v>44699</v>
      </c>
      <c r="AM1105" s="55">
        <v>44699</v>
      </c>
      <c r="AO1105" s="55">
        <v>44699</v>
      </c>
      <c r="AQ1105" s="55">
        <v>44699</v>
      </c>
      <c r="AS1105" s="55">
        <v>44699</v>
      </c>
      <c r="AU1105" s="55">
        <v>44699</v>
      </c>
      <c r="AW1105" s="55">
        <v>44699</v>
      </c>
      <c r="AY1105" s="55">
        <v>44699</v>
      </c>
      <c r="BA1105" s="55">
        <v>44699</v>
      </c>
      <c r="BC1105" s="55">
        <v>44699</v>
      </c>
      <c r="BE1105" s="55">
        <v>44699</v>
      </c>
    </row>
    <row r="1106" spans="1:57">
      <c r="A1106" s="4" t="s">
        <v>22</v>
      </c>
      <c r="B1106" s="3">
        <v>9</v>
      </c>
      <c r="E1106" t="str">
        <f t="shared" si="17"/>
        <v/>
      </c>
      <c r="AI1106" s="68">
        <v>44699</v>
      </c>
      <c r="AK1106" s="68">
        <v>44699</v>
      </c>
      <c r="AM1106" s="68">
        <v>44699</v>
      </c>
      <c r="AO1106" s="68">
        <v>44699</v>
      </c>
      <c r="AQ1106" s="68">
        <v>44699</v>
      </c>
      <c r="AS1106" s="68">
        <v>44699</v>
      </c>
      <c r="AU1106" s="68">
        <v>44699</v>
      </c>
      <c r="AW1106" s="68">
        <v>44699</v>
      </c>
      <c r="AY1106" s="68">
        <v>44699</v>
      </c>
      <c r="BA1106" s="68">
        <v>44699</v>
      </c>
      <c r="BC1106" s="68">
        <v>44699</v>
      </c>
      <c r="BE1106" s="68">
        <v>44699</v>
      </c>
    </row>
    <row r="1107" spans="1:57">
      <c r="A1107" s="4" t="s">
        <v>23</v>
      </c>
      <c r="B1107" s="3">
        <v>3</v>
      </c>
      <c r="E1107" t="str">
        <f t="shared" si="17"/>
        <v/>
      </c>
      <c r="AI1107" s="55">
        <v>44699</v>
      </c>
      <c r="AK1107" s="55">
        <v>44699</v>
      </c>
      <c r="AM1107" s="55">
        <v>44699</v>
      </c>
      <c r="AO1107" s="55">
        <v>44699</v>
      </c>
      <c r="AQ1107" s="55">
        <v>44699</v>
      </c>
      <c r="AS1107" s="55">
        <v>44699</v>
      </c>
      <c r="AU1107" s="55">
        <v>44699</v>
      </c>
      <c r="AW1107" s="55">
        <v>44699</v>
      </c>
      <c r="AY1107" s="55">
        <v>44699</v>
      </c>
      <c r="BA1107" s="55">
        <v>44699</v>
      </c>
      <c r="BC1107" s="55">
        <v>44699</v>
      </c>
      <c r="BE1107" s="55">
        <v>44699</v>
      </c>
    </row>
    <row r="1108" spans="1:57">
      <c r="A1108" s="4" t="s">
        <v>42</v>
      </c>
      <c r="B1108" s="3">
        <v>14</v>
      </c>
      <c r="E1108" t="str">
        <f t="shared" si="17"/>
        <v/>
      </c>
      <c r="AI1108" s="68">
        <v>44699</v>
      </c>
      <c r="AK1108" s="68">
        <v>44699</v>
      </c>
      <c r="AM1108" s="68">
        <v>44699</v>
      </c>
      <c r="AO1108" s="68">
        <v>44699</v>
      </c>
      <c r="AQ1108" s="68">
        <v>44699</v>
      </c>
      <c r="AS1108" s="68">
        <v>44699</v>
      </c>
      <c r="AU1108" s="68">
        <v>44699</v>
      </c>
      <c r="AW1108" s="68">
        <v>44699</v>
      </c>
      <c r="AY1108" s="68">
        <v>44699</v>
      </c>
      <c r="BA1108" s="68">
        <v>44699</v>
      </c>
      <c r="BC1108" s="68">
        <v>44699</v>
      </c>
      <c r="BE1108" s="68">
        <v>44699</v>
      </c>
    </row>
    <row r="1109" spans="1:57">
      <c r="A1109" s="4" t="s">
        <v>25</v>
      </c>
      <c r="B1109" s="3">
        <v>20</v>
      </c>
      <c r="E1109" t="str">
        <f t="shared" si="17"/>
        <v/>
      </c>
      <c r="AI1109" s="55">
        <v>44699</v>
      </c>
      <c r="AK1109" s="55">
        <v>44699</v>
      </c>
      <c r="AM1109" s="55">
        <v>44699</v>
      </c>
      <c r="AO1109" s="55">
        <v>44699</v>
      </c>
      <c r="AQ1109" s="55">
        <v>44699</v>
      </c>
      <c r="AS1109" s="55">
        <v>44699</v>
      </c>
      <c r="AU1109" s="55">
        <v>44699</v>
      </c>
      <c r="AW1109" s="55">
        <v>44699</v>
      </c>
      <c r="AY1109" s="55">
        <v>44699</v>
      </c>
      <c r="BA1109" s="55">
        <v>44699</v>
      </c>
      <c r="BC1109" s="55">
        <v>44699</v>
      </c>
      <c r="BE1109" s="55">
        <v>44699</v>
      </c>
    </row>
    <row r="1110" spans="1:57">
      <c r="A1110" s="4" t="s">
        <v>26</v>
      </c>
      <c r="B1110" s="3">
        <v>7</v>
      </c>
      <c r="E1110" t="str">
        <f t="shared" si="17"/>
        <v/>
      </c>
      <c r="AI1110" s="68">
        <v>44699</v>
      </c>
      <c r="AK1110" s="68">
        <v>44699</v>
      </c>
      <c r="AM1110" s="68">
        <v>44699</v>
      </c>
      <c r="AO1110" s="68">
        <v>44699</v>
      </c>
      <c r="AQ1110" s="68">
        <v>44699</v>
      </c>
      <c r="AS1110" s="68">
        <v>44699</v>
      </c>
      <c r="AU1110" s="68">
        <v>44699</v>
      </c>
      <c r="AW1110" s="68">
        <v>44699</v>
      </c>
      <c r="AY1110" s="68">
        <v>44699</v>
      </c>
      <c r="BA1110" s="68">
        <v>44699</v>
      </c>
      <c r="BC1110" s="68">
        <v>44699</v>
      </c>
      <c r="BE1110" s="68">
        <v>44699</v>
      </c>
    </row>
    <row r="1111" spans="1:57">
      <c r="A1111" s="4" t="s">
        <v>27</v>
      </c>
      <c r="B1111" s="3">
        <v>10</v>
      </c>
      <c r="E1111" t="str">
        <f t="shared" si="17"/>
        <v/>
      </c>
      <c r="AI1111" s="55">
        <v>44699</v>
      </c>
      <c r="AK1111" s="55">
        <v>44699</v>
      </c>
      <c r="AM1111" s="55">
        <v>44699</v>
      </c>
      <c r="AO1111" s="55">
        <v>44699</v>
      </c>
      <c r="AQ1111" s="55">
        <v>44699</v>
      </c>
      <c r="AS1111" s="55">
        <v>44699</v>
      </c>
      <c r="AU1111" s="55">
        <v>44699</v>
      </c>
      <c r="AW1111" s="55">
        <v>44699</v>
      </c>
      <c r="AY1111" s="55">
        <v>44699</v>
      </c>
      <c r="BA1111" s="55">
        <v>44699</v>
      </c>
      <c r="BC1111" s="55">
        <v>44699</v>
      </c>
      <c r="BE1111" s="55">
        <v>44699</v>
      </c>
    </row>
    <row r="1112" spans="1:57">
      <c r="A1112" s="4" t="s">
        <v>32</v>
      </c>
      <c r="B1112" s="3">
        <v>20</v>
      </c>
      <c r="E1112" t="str">
        <f t="shared" si="17"/>
        <v/>
      </c>
      <c r="AI1112" s="68">
        <v>44699</v>
      </c>
      <c r="AK1112" s="68">
        <v>44699</v>
      </c>
      <c r="AM1112" s="68">
        <v>44699</v>
      </c>
      <c r="AO1112" s="68">
        <v>44699</v>
      </c>
      <c r="AQ1112" s="68">
        <v>44699</v>
      </c>
      <c r="AS1112" s="68">
        <v>44699</v>
      </c>
      <c r="AU1112" s="68">
        <v>44699</v>
      </c>
      <c r="AW1112" s="68">
        <v>44699</v>
      </c>
      <c r="AY1112" s="68">
        <v>44699</v>
      </c>
      <c r="BA1112" s="68">
        <v>44699</v>
      </c>
      <c r="BC1112" s="68">
        <v>44699</v>
      </c>
      <c r="BE1112" s="68">
        <v>44699</v>
      </c>
    </row>
    <row r="1113" spans="1:57">
      <c r="A1113" s="4" t="s">
        <v>16</v>
      </c>
      <c r="B1113" s="3">
        <v>19</v>
      </c>
      <c r="E1113">
        <f t="shared" si="17"/>
        <v>19</v>
      </c>
      <c r="AI1113" s="55">
        <v>44699</v>
      </c>
      <c r="AK1113" s="55">
        <v>44699</v>
      </c>
      <c r="AM1113" s="55">
        <v>44699</v>
      </c>
      <c r="AO1113" s="55">
        <v>44699</v>
      </c>
      <c r="AQ1113" s="55">
        <v>44699</v>
      </c>
      <c r="AS1113" s="55">
        <v>44699</v>
      </c>
      <c r="AU1113" s="55">
        <v>44699</v>
      </c>
      <c r="AW1113" s="55">
        <v>44699</v>
      </c>
      <c r="AY1113" s="55">
        <v>44699</v>
      </c>
      <c r="BA1113" s="55">
        <v>44699</v>
      </c>
      <c r="BC1113" s="55">
        <v>44699</v>
      </c>
      <c r="BE1113" s="55">
        <v>44699</v>
      </c>
    </row>
    <row r="1114" spans="1:57">
      <c r="A1114" s="4" t="s">
        <v>18</v>
      </c>
      <c r="B1114" s="3">
        <v>10</v>
      </c>
      <c r="E1114" t="str">
        <f t="shared" si="17"/>
        <v/>
      </c>
      <c r="AI1114" s="68">
        <v>44699</v>
      </c>
      <c r="AK1114" s="68">
        <v>44699</v>
      </c>
      <c r="AM1114" s="68">
        <v>44699</v>
      </c>
      <c r="AO1114" s="68">
        <v>44699</v>
      </c>
      <c r="AQ1114" s="68">
        <v>44699</v>
      </c>
      <c r="AS1114" s="68">
        <v>44699</v>
      </c>
      <c r="AU1114" s="68">
        <v>44699</v>
      </c>
      <c r="AW1114" s="68">
        <v>44699</v>
      </c>
      <c r="AY1114" s="68">
        <v>44699</v>
      </c>
      <c r="BA1114" s="68">
        <v>44699</v>
      </c>
      <c r="BC1114" s="68">
        <v>44699</v>
      </c>
      <c r="BE1114" s="68">
        <v>44699</v>
      </c>
    </row>
    <row r="1115" spans="1:57">
      <c r="A1115" s="4" t="s">
        <v>19</v>
      </c>
      <c r="B1115" s="3">
        <v>14</v>
      </c>
      <c r="E1115" t="str">
        <f t="shared" si="17"/>
        <v/>
      </c>
      <c r="AI1115" s="55">
        <v>44699</v>
      </c>
      <c r="AK1115" s="55">
        <v>44699</v>
      </c>
      <c r="AM1115" s="55">
        <v>44699</v>
      </c>
      <c r="AO1115" s="55">
        <v>44699</v>
      </c>
      <c r="AQ1115" s="55">
        <v>44699</v>
      </c>
      <c r="AS1115" s="55">
        <v>44699</v>
      </c>
      <c r="AU1115" s="55">
        <v>44699</v>
      </c>
      <c r="AW1115" s="55">
        <v>44699</v>
      </c>
      <c r="AY1115" s="55">
        <v>44699</v>
      </c>
      <c r="BA1115" s="55">
        <v>44699</v>
      </c>
      <c r="BC1115" s="55">
        <v>44699</v>
      </c>
      <c r="BE1115" s="55">
        <v>44699</v>
      </c>
    </row>
    <row r="1116" spans="1:57">
      <c r="A1116" s="4" t="s">
        <v>33</v>
      </c>
      <c r="B1116" s="3">
        <v>23</v>
      </c>
      <c r="E1116" t="str">
        <f t="shared" si="17"/>
        <v/>
      </c>
      <c r="AI1116" s="68">
        <v>44699</v>
      </c>
      <c r="AK1116" s="68">
        <v>44699</v>
      </c>
      <c r="AM1116" s="68">
        <v>44699</v>
      </c>
      <c r="AO1116" s="68">
        <v>44699</v>
      </c>
      <c r="AQ1116" s="68">
        <v>44699</v>
      </c>
      <c r="AS1116" s="68">
        <v>44699</v>
      </c>
      <c r="AU1116" s="68">
        <v>44699</v>
      </c>
      <c r="AW1116" s="68">
        <v>44699</v>
      </c>
      <c r="AY1116" s="68">
        <v>44699</v>
      </c>
      <c r="BA1116" s="68">
        <v>44699</v>
      </c>
      <c r="BC1116" s="68">
        <v>44699</v>
      </c>
      <c r="BE1116" s="68">
        <v>44699</v>
      </c>
    </row>
    <row r="1117" spans="1:57">
      <c r="A1117" s="4" t="s">
        <v>35</v>
      </c>
      <c r="B1117" s="3">
        <v>17</v>
      </c>
      <c r="E1117" t="str">
        <f t="shared" si="17"/>
        <v/>
      </c>
      <c r="AI1117" s="55">
        <v>44699</v>
      </c>
      <c r="AK1117" s="55">
        <v>44699</v>
      </c>
      <c r="AM1117" s="55">
        <v>44699</v>
      </c>
      <c r="AO1117" s="55">
        <v>44699</v>
      </c>
      <c r="AQ1117" s="55">
        <v>44699</v>
      </c>
      <c r="AS1117" s="55">
        <v>44699</v>
      </c>
      <c r="AU1117" s="55">
        <v>44699</v>
      </c>
      <c r="AW1117" s="55">
        <v>44699</v>
      </c>
      <c r="AY1117" s="55">
        <v>44699</v>
      </c>
      <c r="BA1117" s="55">
        <v>44699</v>
      </c>
      <c r="BC1117" s="55">
        <v>44699</v>
      </c>
      <c r="BE1117" s="55">
        <v>44699</v>
      </c>
    </row>
    <row r="1118" spans="1:57">
      <c r="A1118" s="4" t="s">
        <v>23</v>
      </c>
      <c r="B1118" s="3">
        <v>15</v>
      </c>
      <c r="E1118" t="str">
        <f t="shared" si="17"/>
        <v/>
      </c>
      <c r="AI1118" s="68">
        <v>44699</v>
      </c>
      <c r="AK1118" s="68">
        <v>44699</v>
      </c>
      <c r="AM1118" s="68">
        <v>44699</v>
      </c>
      <c r="AO1118" s="68">
        <v>44699</v>
      </c>
      <c r="AQ1118" s="68">
        <v>44699</v>
      </c>
      <c r="AS1118" s="68">
        <v>44699</v>
      </c>
      <c r="AU1118" s="68">
        <v>44699</v>
      </c>
      <c r="AW1118" s="68">
        <v>44699</v>
      </c>
      <c r="AY1118" s="68">
        <v>44699</v>
      </c>
      <c r="BA1118" s="68">
        <v>44699</v>
      </c>
      <c r="BC1118" s="68">
        <v>44699</v>
      </c>
      <c r="BE1118" s="68">
        <v>44699</v>
      </c>
    </row>
    <row r="1119" spans="1:57">
      <c r="A1119" s="4" t="s">
        <v>36</v>
      </c>
      <c r="B1119" s="3">
        <v>20</v>
      </c>
      <c r="E1119" t="str">
        <f t="shared" si="17"/>
        <v/>
      </c>
      <c r="AI1119" s="55">
        <v>44699</v>
      </c>
      <c r="AK1119" s="55">
        <v>44699</v>
      </c>
      <c r="AM1119" s="55">
        <v>44699</v>
      </c>
      <c r="AO1119" s="55">
        <v>44699</v>
      </c>
      <c r="AQ1119" s="55">
        <v>44699</v>
      </c>
      <c r="AS1119" s="55">
        <v>44699</v>
      </c>
      <c r="AU1119" s="55">
        <v>44699</v>
      </c>
      <c r="AW1119" s="55">
        <v>44699</v>
      </c>
      <c r="AY1119" s="55">
        <v>44699</v>
      </c>
      <c r="BA1119" s="55">
        <v>44699</v>
      </c>
      <c r="BC1119" s="55">
        <v>44699</v>
      </c>
      <c r="BE1119" s="55">
        <v>44699</v>
      </c>
    </row>
    <row r="1120" spans="1:57">
      <c r="A1120" s="4" t="s">
        <v>24</v>
      </c>
      <c r="B1120" s="3">
        <v>17</v>
      </c>
      <c r="E1120" t="str">
        <f t="shared" si="17"/>
        <v/>
      </c>
      <c r="AI1120" s="68">
        <v>44709</v>
      </c>
      <c r="AK1120" s="68">
        <v>44709</v>
      </c>
      <c r="AM1120" s="68">
        <v>44709</v>
      </c>
      <c r="AO1120" s="68">
        <v>44709</v>
      </c>
      <c r="AQ1120" s="68">
        <v>44709</v>
      </c>
      <c r="AS1120" s="68">
        <v>44709</v>
      </c>
      <c r="AU1120" s="68">
        <v>44709</v>
      </c>
      <c r="AW1120" s="68">
        <v>44709</v>
      </c>
      <c r="AY1120" s="68">
        <v>44709</v>
      </c>
      <c r="BA1120" s="68">
        <v>44709</v>
      </c>
      <c r="BC1120" s="68">
        <v>44709</v>
      </c>
      <c r="BE1120" s="68">
        <v>44709</v>
      </c>
    </row>
    <row r="1121" spans="1:57">
      <c r="A1121" s="4" t="s">
        <v>43</v>
      </c>
      <c r="B1121" s="3">
        <v>28</v>
      </c>
      <c r="E1121" t="str">
        <f t="shared" si="17"/>
        <v/>
      </c>
      <c r="AI1121" s="55">
        <v>44709</v>
      </c>
      <c r="AK1121" s="55">
        <v>44709</v>
      </c>
      <c r="AM1121" s="55">
        <v>44709</v>
      </c>
      <c r="AO1121" s="55">
        <v>44709</v>
      </c>
      <c r="AQ1121" s="55">
        <v>44709</v>
      </c>
      <c r="AS1121" s="55">
        <v>44709</v>
      </c>
      <c r="AU1121" s="55">
        <v>44709</v>
      </c>
      <c r="AW1121" s="55">
        <v>44709</v>
      </c>
      <c r="AY1121" s="55">
        <v>44709</v>
      </c>
      <c r="BA1121" s="55">
        <v>44709</v>
      </c>
      <c r="BC1121" s="55">
        <v>44709</v>
      </c>
      <c r="BE1121" s="55">
        <v>44709</v>
      </c>
    </row>
    <row r="1122" spans="1:57">
      <c r="A1122" s="4" t="s">
        <v>26</v>
      </c>
      <c r="B1122" s="3">
        <v>11</v>
      </c>
      <c r="E1122" t="str">
        <f t="shared" si="17"/>
        <v/>
      </c>
      <c r="AI1122" s="68">
        <v>44709</v>
      </c>
      <c r="AK1122" s="68">
        <v>44709</v>
      </c>
      <c r="AM1122" s="68">
        <v>44709</v>
      </c>
      <c r="AO1122" s="68">
        <v>44709</v>
      </c>
      <c r="AQ1122" s="68">
        <v>44709</v>
      </c>
      <c r="AS1122" s="68">
        <v>44709</v>
      </c>
      <c r="AU1122" s="68">
        <v>44709</v>
      </c>
      <c r="AW1122" s="68">
        <v>44709</v>
      </c>
      <c r="AY1122" s="68">
        <v>44709</v>
      </c>
      <c r="BA1122" s="68">
        <v>44709</v>
      </c>
      <c r="BC1122" s="68">
        <v>44709</v>
      </c>
      <c r="BE1122" s="68">
        <v>44709</v>
      </c>
    </row>
    <row r="1123" spans="1:57">
      <c r="A1123" s="4" t="s">
        <v>27</v>
      </c>
      <c r="B1123" s="3">
        <v>26</v>
      </c>
      <c r="E1123" t="str">
        <f t="shared" si="17"/>
        <v/>
      </c>
      <c r="AI1123" s="55">
        <v>44709</v>
      </c>
      <c r="AK1123" s="55">
        <v>44709</v>
      </c>
      <c r="AM1123" s="55">
        <v>44709</v>
      </c>
      <c r="AO1123" s="55">
        <v>44709</v>
      </c>
      <c r="AQ1123" s="55">
        <v>44709</v>
      </c>
      <c r="AS1123" s="55">
        <v>44709</v>
      </c>
      <c r="AU1123" s="55">
        <v>44709</v>
      </c>
      <c r="AW1123" s="55">
        <v>44709</v>
      </c>
      <c r="AY1123" s="55">
        <v>44709</v>
      </c>
      <c r="BA1123" s="55">
        <v>44709</v>
      </c>
      <c r="BC1123" s="55">
        <v>44709</v>
      </c>
      <c r="BE1123" s="55">
        <v>44709</v>
      </c>
    </row>
    <row r="1124" spans="1:57">
      <c r="A1124" s="4" t="s">
        <v>16</v>
      </c>
      <c r="B1124" s="3">
        <v>2</v>
      </c>
      <c r="E1124">
        <f t="shared" si="17"/>
        <v>2</v>
      </c>
      <c r="AI1124" s="68">
        <v>44709</v>
      </c>
      <c r="AK1124" s="68">
        <v>44709</v>
      </c>
      <c r="AM1124" s="68">
        <v>44709</v>
      </c>
      <c r="AO1124" s="68">
        <v>44709</v>
      </c>
      <c r="AQ1124" s="68">
        <v>44709</v>
      </c>
      <c r="AS1124" s="68">
        <v>44709</v>
      </c>
      <c r="AU1124" s="68">
        <v>44709</v>
      </c>
      <c r="AW1124" s="68">
        <v>44709</v>
      </c>
      <c r="AY1124" s="68">
        <v>44709</v>
      </c>
      <c r="BA1124" s="68">
        <v>44709</v>
      </c>
      <c r="BC1124" s="68">
        <v>44709</v>
      </c>
      <c r="BE1124" s="68">
        <v>44709</v>
      </c>
    </row>
    <row r="1125" spans="1:57">
      <c r="A1125" s="4" t="s">
        <v>18</v>
      </c>
      <c r="B1125" s="3">
        <v>4</v>
      </c>
      <c r="E1125" t="str">
        <f t="shared" si="17"/>
        <v/>
      </c>
      <c r="AI1125" s="55">
        <v>44709</v>
      </c>
      <c r="AK1125" s="55">
        <v>44709</v>
      </c>
      <c r="AM1125" s="55">
        <v>44709</v>
      </c>
      <c r="AO1125" s="55">
        <v>44709</v>
      </c>
      <c r="AQ1125" s="55">
        <v>44709</v>
      </c>
      <c r="AS1125" s="55">
        <v>44709</v>
      </c>
      <c r="AU1125" s="55">
        <v>44709</v>
      </c>
      <c r="AW1125" s="55">
        <v>44709</v>
      </c>
      <c r="AY1125" s="55">
        <v>44709</v>
      </c>
      <c r="BA1125" s="55">
        <v>44709</v>
      </c>
      <c r="BC1125" s="55">
        <v>44709</v>
      </c>
      <c r="BE1125" s="55">
        <v>44709</v>
      </c>
    </row>
    <row r="1126" spans="1:57">
      <c r="A1126" s="4" t="s">
        <v>20</v>
      </c>
      <c r="B1126" s="3">
        <v>3</v>
      </c>
      <c r="E1126" t="str">
        <f t="shared" si="17"/>
        <v/>
      </c>
      <c r="AI1126" s="68">
        <v>44709</v>
      </c>
      <c r="AK1126" s="68">
        <v>44709</v>
      </c>
      <c r="AM1126" s="68">
        <v>44709</v>
      </c>
      <c r="AO1126" s="68">
        <v>44709</v>
      </c>
      <c r="AQ1126" s="68">
        <v>44709</v>
      </c>
      <c r="AS1126" s="68">
        <v>44709</v>
      </c>
      <c r="AU1126" s="68">
        <v>44709</v>
      </c>
      <c r="AW1126" s="68">
        <v>44709</v>
      </c>
      <c r="AY1126" s="68">
        <v>44709</v>
      </c>
      <c r="BA1126" s="68">
        <v>44709</v>
      </c>
      <c r="BC1126" s="68">
        <v>44709</v>
      </c>
      <c r="BE1126" s="68">
        <v>44709</v>
      </c>
    </row>
    <row r="1127" spans="1:57">
      <c r="A1127" s="4" t="s">
        <v>33</v>
      </c>
      <c r="B1127" s="3">
        <v>1</v>
      </c>
      <c r="E1127" t="str">
        <f t="shared" si="17"/>
        <v/>
      </c>
      <c r="AI1127" s="55">
        <v>44709</v>
      </c>
      <c r="AK1127" s="55">
        <v>44709</v>
      </c>
      <c r="AM1127" s="55">
        <v>44709</v>
      </c>
      <c r="AO1127" s="55">
        <v>44709</v>
      </c>
      <c r="AQ1127" s="55">
        <v>44709</v>
      </c>
      <c r="AS1127" s="55">
        <v>44709</v>
      </c>
      <c r="AU1127" s="55">
        <v>44709</v>
      </c>
      <c r="AW1127" s="55">
        <v>44709</v>
      </c>
      <c r="AY1127" s="55">
        <v>44709</v>
      </c>
      <c r="BA1127" s="55">
        <v>44709</v>
      </c>
      <c r="BC1127" s="55">
        <v>44709</v>
      </c>
      <c r="BE1127" s="55">
        <v>44709</v>
      </c>
    </row>
    <row r="1128" spans="1:57">
      <c r="A1128" s="4" t="s">
        <v>42</v>
      </c>
      <c r="B1128" s="3">
        <v>2</v>
      </c>
      <c r="E1128" t="str">
        <f t="shared" si="17"/>
        <v/>
      </c>
      <c r="AI1128" s="68">
        <v>44709</v>
      </c>
      <c r="AK1128" s="68">
        <v>44709</v>
      </c>
      <c r="AM1128" s="68">
        <v>44709</v>
      </c>
      <c r="AO1128" s="68">
        <v>44709</v>
      </c>
      <c r="AQ1128" s="68">
        <v>44709</v>
      </c>
      <c r="AS1128" s="68">
        <v>44709</v>
      </c>
      <c r="AU1128" s="68">
        <v>44709</v>
      </c>
      <c r="AW1128" s="68">
        <v>44709</v>
      </c>
      <c r="AY1128" s="68">
        <v>44709</v>
      </c>
      <c r="BA1128" s="68">
        <v>44709</v>
      </c>
      <c r="BC1128" s="68">
        <v>44709</v>
      </c>
      <c r="BE1128" s="68">
        <v>44709</v>
      </c>
    </row>
    <row r="1129" spans="1:57">
      <c r="A1129" s="4" t="s">
        <v>25</v>
      </c>
      <c r="B1129" s="3">
        <v>3</v>
      </c>
      <c r="E1129" t="str">
        <f t="shared" si="17"/>
        <v/>
      </c>
      <c r="AI1129" s="55">
        <v>44709</v>
      </c>
      <c r="AK1129" s="55">
        <v>44709</v>
      </c>
      <c r="AM1129" s="55">
        <v>44709</v>
      </c>
      <c r="AO1129" s="55">
        <v>44709</v>
      </c>
      <c r="AQ1129" s="55">
        <v>44709</v>
      </c>
      <c r="AS1129" s="55">
        <v>44709</v>
      </c>
      <c r="AU1129" s="55">
        <v>44709</v>
      </c>
      <c r="AW1129" s="55">
        <v>44709</v>
      </c>
      <c r="AY1129" s="55">
        <v>44709</v>
      </c>
      <c r="BA1129" s="55">
        <v>44709</v>
      </c>
      <c r="BC1129" s="55">
        <v>44709</v>
      </c>
      <c r="BE1129" s="55">
        <v>44709</v>
      </c>
    </row>
    <row r="1130" spans="1:57">
      <c r="A1130" s="4" t="s">
        <v>26</v>
      </c>
      <c r="B1130" s="3">
        <v>1</v>
      </c>
      <c r="E1130" t="str">
        <f t="shared" si="17"/>
        <v/>
      </c>
      <c r="AI1130" s="68">
        <v>44709</v>
      </c>
      <c r="AK1130" s="68">
        <v>44709</v>
      </c>
      <c r="AM1130" s="68">
        <v>44709</v>
      </c>
      <c r="AO1130" s="68">
        <v>44709</v>
      </c>
      <c r="AQ1130" s="68">
        <v>44709</v>
      </c>
      <c r="AS1130" s="68">
        <v>44709</v>
      </c>
      <c r="AU1130" s="68">
        <v>44709</v>
      </c>
      <c r="AW1130" s="68">
        <v>44709</v>
      </c>
      <c r="AY1130" s="68">
        <v>44709</v>
      </c>
      <c r="BA1130" s="68">
        <v>44709</v>
      </c>
      <c r="BC1130" s="68">
        <v>44709</v>
      </c>
      <c r="BE1130" s="68">
        <v>44709</v>
      </c>
    </row>
    <row r="1131" spans="1:57">
      <c r="A1131" s="4" t="s">
        <v>44</v>
      </c>
      <c r="B1131" s="3">
        <v>3</v>
      </c>
      <c r="E1131" t="str">
        <f t="shared" si="17"/>
        <v/>
      </c>
      <c r="AI1131" s="55">
        <v>44709</v>
      </c>
      <c r="AK1131" s="55">
        <v>44709</v>
      </c>
      <c r="AM1131" s="55">
        <v>44709</v>
      </c>
      <c r="AO1131" s="55">
        <v>44709</v>
      </c>
      <c r="AQ1131" s="55">
        <v>44709</v>
      </c>
      <c r="AS1131" s="55">
        <v>44709</v>
      </c>
      <c r="AU1131" s="55">
        <v>44709</v>
      </c>
      <c r="AW1131" s="55">
        <v>44709</v>
      </c>
      <c r="AY1131" s="55">
        <v>44709</v>
      </c>
      <c r="BA1131" s="55">
        <v>44709</v>
      </c>
      <c r="BC1131" s="55">
        <v>44709</v>
      </c>
      <c r="BE1131" s="55">
        <v>44709</v>
      </c>
    </row>
    <row r="1132" spans="1:57">
      <c r="A1132" s="4" t="s">
        <v>27</v>
      </c>
      <c r="B1132" s="3">
        <v>3</v>
      </c>
      <c r="E1132" t="str">
        <f t="shared" si="17"/>
        <v/>
      </c>
      <c r="AI1132" s="68">
        <v>44709</v>
      </c>
      <c r="AK1132" s="68">
        <v>44709</v>
      </c>
      <c r="AM1132" s="68">
        <v>44709</v>
      </c>
      <c r="AO1132" s="68">
        <v>44709</v>
      </c>
      <c r="AQ1132" s="68">
        <v>44709</v>
      </c>
      <c r="AS1132" s="68">
        <v>44709</v>
      </c>
      <c r="AU1132" s="68">
        <v>44709</v>
      </c>
      <c r="AW1132" s="68">
        <v>44709</v>
      </c>
      <c r="AY1132" s="68">
        <v>44709</v>
      </c>
      <c r="BA1132" s="68">
        <v>44709</v>
      </c>
      <c r="BC1132" s="68">
        <v>44709</v>
      </c>
      <c r="BE1132" s="68">
        <v>44709</v>
      </c>
    </row>
    <row r="1133" spans="1:57">
      <c r="A1133" s="4" t="s">
        <v>41</v>
      </c>
      <c r="B1133" s="3">
        <v>12</v>
      </c>
      <c r="E1133" t="str">
        <f t="shared" si="17"/>
        <v/>
      </c>
      <c r="AI1133" s="55">
        <v>44709</v>
      </c>
      <c r="AK1133" s="55">
        <v>44709</v>
      </c>
      <c r="AM1133" s="55">
        <v>44709</v>
      </c>
      <c r="AO1133" s="55">
        <v>44709</v>
      </c>
      <c r="AQ1133" s="55">
        <v>44709</v>
      </c>
      <c r="AS1133" s="55">
        <v>44709</v>
      </c>
      <c r="AU1133" s="55">
        <v>44709</v>
      </c>
      <c r="AW1133" s="55">
        <v>44709</v>
      </c>
      <c r="AY1133" s="55">
        <v>44709</v>
      </c>
      <c r="BA1133" s="55">
        <v>44709</v>
      </c>
      <c r="BC1133" s="55">
        <v>44709</v>
      </c>
      <c r="BE1133" s="55">
        <v>44709</v>
      </c>
    </row>
    <row r="1134" spans="1:57">
      <c r="A1134" s="4" t="s">
        <v>32</v>
      </c>
      <c r="B1134" s="3">
        <v>16</v>
      </c>
      <c r="E1134" t="str">
        <f t="shared" si="17"/>
        <v/>
      </c>
      <c r="AI1134" s="68">
        <v>44709</v>
      </c>
      <c r="AK1134" s="68">
        <v>44709</v>
      </c>
      <c r="AM1134" s="68">
        <v>44709</v>
      </c>
      <c r="AO1134" s="68">
        <v>44709</v>
      </c>
      <c r="AQ1134" s="68">
        <v>44709</v>
      </c>
      <c r="AS1134" s="68">
        <v>44709</v>
      </c>
      <c r="AU1134" s="68">
        <v>44709</v>
      </c>
      <c r="AW1134" s="68">
        <v>44709</v>
      </c>
      <c r="AY1134" s="68">
        <v>44709</v>
      </c>
      <c r="BA1134" s="68">
        <v>44709</v>
      </c>
      <c r="BC1134" s="68">
        <v>44709</v>
      </c>
      <c r="BE1134" s="68">
        <v>44709</v>
      </c>
    </row>
    <row r="1135" spans="1:57">
      <c r="A1135" s="4" t="s">
        <v>16</v>
      </c>
      <c r="B1135" s="3">
        <v>18</v>
      </c>
      <c r="E1135">
        <f t="shared" si="17"/>
        <v>18</v>
      </c>
      <c r="AI1135" s="55">
        <v>44709</v>
      </c>
      <c r="AK1135" s="55">
        <v>44709</v>
      </c>
      <c r="AM1135" s="55">
        <v>44709</v>
      </c>
      <c r="AO1135" s="55">
        <v>44709</v>
      </c>
      <c r="AQ1135" s="55">
        <v>44709</v>
      </c>
      <c r="AS1135" s="55">
        <v>44709</v>
      </c>
      <c r="AU1135" s="55">
        <v>44709</v>
      </c>
      <c r="AW1135" s="55">
        <v>44709</v>
      </c>
      <c r="AY1135" s="55">
        <v>44709</v>
      </c>
      <c r="BA1135" s="55">
        <v>44709</v>
      </c>
      <c r="BC1135" s="55">
        <v>44709</v>
      </c>
      <c r="BE1135" s="55">
        <v>44709</v>
      </c>
    </row>
    <row r="1136" spans="1:57">
      <c r="A1136" s="4" t="s">
        <v>18</v>
      </c>
      <c r="B1136" s="3">
        <v>7</v>
      </c>
      <c r="E1136" t="str">
        <f t="shared" si="17"/>
        <v/>
      </c>
      <c r="AI1136" s="68">
        <v>44750</v>
      </c>
      <c r="AK1136" s="68">
        <v>44750</v>
      </c>
      <c r="AM1136" s="68">
        <v>44750</v>
      </c>
      <c r="AO1136" s="68">
        <v>44750</v>
      </c>
      <c r="AQ1136" s="68">
        <v>44750</v>
      </c>
      <c r="AS1136" s="68">
        <v>44750</v>
      </c>
      <c r="AU1136" s="68">
        <v>44750</v>
      </c>
      <c r="AW1136" s="68">
        <v>44750</v>
      </c>
      <c r="AY1136" s="68">
        <v>44750</v>
      </c>
      <c r="BA1136" s="68">
        <v>44750</v>
      </c>
      <c r="BC1136" s="68">
        <v>44750</v>
      </c>
      <c r="BE1136" s="68">
        <v>44750</v>
      </c>
    </row>
    <row r="1137" spans="1:57">
      <c r="A1137" s="4" t="s">
        <v>19</v>
      </c>
      <c r="B1137" s="3">
        <v>13</v>
      </c>
      <c r="E1137" t="str">
        <f t="shared" si="17"/>
        <v/>
      </c>
      <c r="AI1137" s="55">
        <v>44750</v>
      </c>
      <c r="AK1137" s="55">
        <v>44750</v>
      </c>
      <c r="AM1137" s="55">
        <v>44750</v>
      </c>
      <c r="AO1137" s="55">
        <v>44750</v>
      </c>
      <c r="AQ1137" s="55">
        <v>44750</v>
      </c>
      <c r="AS1137" s="55">
        <v>44750</v>
      </c>
      <c r="AU1137" s="55">
        <v>44750</v>
      </c>
      <c r="AW1137" s="55">
        <v>44750</v>
      </c>
      <c r="AY1137" s="55">
        <v>44750</v>
      </c>
      <c r="BA1137" s="55">
        <v>44750</v>
      </c>
      <c r="BC1137" s="55">
        <v>44750</v>
      </c>
      <c r="BE1137" s="55">
        <v>44750</v>
      </c>
    </row>
    <row r="1138" spans="1:57">
      <c r="A1138" s="4" t="s">
        <v>33</v>
      </c>
      <c r="B1138" s="3">
        <v>17</v>
      </c>
      <c r="E1138" t="str">
        <f t="shared" si="17"/>
        <v/>
      </c>
      <c r="AI1138" s="68">
        <v>44750</v>
      </c>
      <c r="AK1138" s="68">
        <v>44750</v>
      </c>
      <c r="AM1138" s="68">
        <v>44750</v>
      </c>
      <c r="AO1138" s="68">
        <v>44750</v>
      </c>
      <c r="AQ1138" s="68">
        <v>44750</v>
      </c>
      <c r="AS1138" s="68">
        <v>44750</v>
      </c>
      <c r="AU1138" s="68">
        <v>44750</v>
      </c>
      <c r="AW1138" s="68">
        <v>44750</v>
      </c>
      <c r="AY1138" s="68">
        <v>44750</v>
      </c>
      <c r="BA1138" s="68">
        <v>44750</v>
      </c>
      <c r="BC1138" s="68">
        <v>44750</v>
      </c>
      <c r="BE1138" s="68">
        <v>44750</v>
      </c>
    </row>
    <row r="1139" spans="1:57">
      <c r="A1139" s="4" t="s">
        <v>35</v>
      </c>
      <c r="B1139" s="3">
        <v>11</v>
      </c>
      <c r="E1139" t="str">
        <f t="shared" si="17"/>
        <v/>
      </c>
      <c r="AI1139" s="55">
        <v>44750</v>
      </c>
      <c r="AK1139" s="55">
        <v>44750</v>
      </c>
      <c r="AM1139" s="55">
        <v>44750</v>
      </c>
      <c r="AO1139" s="55">
        <v>44750</v>
      </c>
      <c r="AQ1139" s="55">
        <v>44750</v>
      </c>
      <c r="AS1139" s="55">
        <v>44750</v>
      </c>
      <c r="AU1139" s="55">
        <v>44750</v>
      </c>
      <c r="AW1139" s="55">
        <v>44750</v>
      </c>
      <c r="AY1139" s="55">
        <v>44750</v>
      </c>
      <c r="BA1139" s="55">
        <v>44750</v>
      </c>
      <c r="BC1139" s="55">
        <v>44750</v>
      </c>
      <c r="BE1139" s="55">
        <v>44750</v>
      </c>
    </row>
    <row r="1140" spans="1:57">
      <c r="A1140" s="4" t="s">
        <v>21</v>
      </c>
      <c r="B1140" s="3">
        <v>16</v>
      </c>
      <c r="E1140" t="str">
        <f t="shared" si="17"/>
        <v/>
      </c>
      <c r="AI1140" s="68">
        <v>44750</v>
      </c>
      <c r="AK1140" s="68">
        <v>44750</v>
      </c>
      <c r="AM1140" s="68">
        <v>44750</v>
      </c>
      <c r="AO1140" s="68">
        <v>44750</v>
      </c>
      <c r="AQ1140" s="68">
        <v>44750</v>
      </c>
      <c r="AS1140" s="68">
        <v>44750</v>
      </c>
      <c r="AU1140" s="68">
        <v>44750</v>
      </c>
      <c r="AW1140" s="68">
        <v>44750</v>
      </c>
      <c r="AY1140" s="68">
        <v>44750</v>
      </c>
      <c r="BA1140" s="68">
        <v>44750</v>
      </c>
      <c r="BC1140" s="68">
        <v>44750</v>
      </c>
      <c r="BE1140" s="68">
        <v>44750</v>
      </c>
    </row>
    <row r="1141" spans="1:57">
      <c r="A1141" s="4" t="s">
        <v>22</v>
      </c>
      <c r="B1141" s="3">
        <v>9</v>
      </c>
      <c r="E1141" t="str">
        <f t="shared" si="17"/>
        <v/>
      </c>
      <c r="AI1141" s="55">
        <v>44750</v>
      </c>
      <c r="AK1141" s="55">
        <v>44750</v>
      </c>
      <c r="AM1141" s="55">
        <v>44750</v>
      </c>
      <c r="AO1141" s="55">
        <v>44750</v>
      </c>
      <c r="AQ1141" s="55">
        <v>44750</v>
      </c>
      <c r="AS1141" s="55">
        <v>44750</v>
      </c>
      <c r="AU1141" s="55">
        <v>44750</v>
      </c>
      <c r="AW1141" s="55">
        <v>44750</v>
      </c>
      <c r="AY1141" s="55">
        <v>44750</v>
      </c>
      <c r="BA1141" s="55">
        <v>44750</v>
      </c>
      <c r="BC1141" s="55">
        <v>44750</v>
      </c>
      <c r="BE1141" s="55">
        <v>44750</v>
      </c>
    </row>
    <row r="1142" spans="1:57">
      <c r="A1142" s="4" t="s">
        <v>23</v>
      </c>
      <c r="B1142" s="3">
        <v>12</v>
      </c>
      <c r="E1142" t="str">
        <f t="shared" si="17"/>
        <v/>
      </c>
      <c r="AI1142" s="68">
        <v>44750</v>
      </c>
      <c r="AK1142" s="68">
        <v>44750</v>
      </c>
      <c r="AM1142" s="68">
        <v>44750</v>
      </c>
      <c r="AO1142" s="68">
        <v>44750</v>
      </c>
      <c r="AQ1142" s="68">
        <v>44750</v>
      </c>
      <c r="AS1142" s="68">
        <v>44750</v>
      </c>
      <c r="AU1142" s="68">
        <v>44750</v>
      </c>
      <c r="AW1142" s="68">
        <v>44750</v>
      </c>
      <c r="AY1142" s="68">
        <v>44750</v>
      </c>
      <c r="BA1142" s="68">
        <v>44750</v>
      </c>
      <c r="BC1142" s="68">
        <v>44750</v>
      </c>
      <c r="BE1142" s="68">
        <v>44750</v>
      </c>
    </row>
    <row r="1143" spans="1:57">
      <c r="A1143" s="4" t="s">
        <v>36</v>
      </c>
      <c r="B1143" s="3">
        <v>17</v>
      </c>
      <c r="E1143" t="str">
        <f t="shared" si="17"/>
        <v/>
      </c>
      <c r="AI1143" s="55">
        <v>44750</v>
      </c>
      <c r="AK1143" s="55">
        <v>44750</v>
      </c>
      <c r="AM1143" s="55">
        <v>44750</v>
      </c>
      <c r="AO1143" s="55">
        <v>44750</v>
      </c>
      <c r="AQ1143" s="55">
        <v>44750</v>
      </c>
      <c r="AS1143" s="55">
        <v>44750</v>
      </c>
      <c r="AU1143" s="55">
        <v>44750</v>
      </c>
      <c r="AW1143" s="55">
        <v>44750</v>
      </c>
      <c r="AY1143" s="55">
        <v>44750</v>
      </c>
      <c r="BA1143" s="55">
        <v>44750</v>
      </c>
      <c r="BC1143" s="55">
        <v>44750</v>
      </c>
      <c r="BE1143" s="55">
        <v>44750</v>
      </c>
    </row>
    <row r="1144" spans="1:57">
      <c r="A1144" s="4" t="s">
        <v>42</v>
      </c>
      <c r="B1144" s="3">
        <v>22</v>
      </c>
      <c r="E1144" t="str">
        <f t="shared" si="17"/>
        <v/>
      </c>
      <c r="AI1144" s="68">
        <v>44750</v>
      </c>
      <c r="AK1144" s="68">
        <v>44750</v>
      </c>
      <c r="AM1144" s="68">
        <v>44750</v>
      </c>
      <c r="AO1144" s="68">
        <v>44750</v>
      </c>
      <c r="AQ1144" s="68">
        <v>44750</v>
      </c>
      <c r="AS1144" s="68">
        <v>44750</v>
      </c>
      <c r="AU1144" s="68">
        <v>44750</v>
      </c>
      <c r="AW1144" s="68">
        <v>44750</v>
      </c>
      <c r="AY1144" s="68">
        <v>44750</v>
      </c>
      <c r="BA1144" s="68">
        <v>44750</v>
      </c>
      <c r="BC1144" s="68">
        <v>44750</v>
      </c>
      <c r="BE1144" s="68">
        <v>44750</v>
      </c>
    </row>
    <row r="1145" spans="1:57">
      <c r="A1145" s="4" t="s">
        <v>25</v>
      </c>
      <c r="B1145" s="3">
        <v>13</v>
      </c>
      <c r="E1145" t="str">
        <f t="shared" si="17"/>
        <v/>
      </c>
      <c r="AI1145" s="55">
        <v>44750</v>
      </c>
      <c r="AK1145" s="55">
        <v>44750</v>
      </c>
      <c r="AM1145" s="55">
        <v>44750</v>
      </c>
      <c r="AO1145" s="55">
        <v>44750</v>
      </c>
      <c r="AQ1145" s="55">
        <v>44750</v>
      </c>
      <c r="AS1145" s="55">
        <v>44750</v>
      </c>
      <c r="AU1145" s="55">
        <v>44750</v>
      </c>
      <c r="AW1145" s="55">
        <v>44750</v>
      </c>
      <c r="AY1145" s="55">
        <v>44750</v>
      </c>
      <c r="BA1145" s="55">
        <v>44750</v>
      </c>
      <c r="BC1145" s="55">
        <v>44750</v>
      </c>
      <c r="BE1145" s="55">
        <v>44750</v>
      </c>
    </row>
    <row r="1146" spans="1:57">
      <c r="A1146" s="4" t="s">
        <v>44</v>
      </c>
      <c r="B1146" s="3">
        <v>16</v>
      </c>
      <c r="E1146" t="str">
        <f t="shared" si="17"/>
        <v/>
      </c>
      <c r="AI1146" s="68">
        <v>44750</v>
      </c>
      <c r="AK1146" s="68">
        <v>44750</v>
      </c>
      <c r="AM1146" s="68">
        <v>44750</v>
      </c>
      <c r="AO1146" s="68">
        <v>44750</v>
      </c>
      <c r="AQ1146" s="68">
        <v>44750</v>
      </c>
      <c r="AS1146" s="68">
        <v>44750</v>
      </c>
      <c r="AU1146" s="68">
        <v>44750</v>
      </c>
      <c r="AW1146" s="68">
        <v>44750</v>
      </c>
      <c r="AY1146" s="68">
        <v>44750</v>
      </c>
      <c r="BA1146" s="68">
        <v>44750</v>
      </c>
      <c r="BC1146" s="68">
        <v>44750</v>
      </c>
      <c r="BE1146" s="68">
        <v>44750</v>
      </c>
    </row>
    <row r="1147" spans="1:57">
      <c r="A1147" s="4" t="s">
        <v>37</v>
      </c>
      <c r="B1147" s="3">
        <v>7</v>
      </c>
      <c r="E1147" t="str">
        <f t="shared" si="17"/>
        <v/>
      </c>
      <c r="AI1147" s="55">
        <v>44750</v>
      </c>
      <c r="AK1147" s="55">
        <v>44750</v>
      </c>
      <c r="AM1147" s="55">
        <v>44750</v>
      </c>
      <c r="AO1147" s="55">
        <v>44750</v>
      </c>
      <c r="AQ1147" s="55">
        <v>44750</v>
      </c>
      <c r="AS1147" s="55">
        <v>44750</v>
      </c>
      <c r="AU1147" s="55">
        <v>44750</v>
      </c>
      <c r="AW1147" s="55">
        <v>44750</v>
      </c>
      <c r="AY1147" s="55">
        <v>44750</v>
      </c>
      <c r="BA1147" s="55">
        <v>44750</v>
      </c>
      <c r="BC1147" s="55">
        <v>44750</v>
      </c>
      <c r="BE1147" s="55">
        <v>44750</v>
      </c>
    </row>
    <row r="1148" spans="1:57">
      <c r="A1148" s="4" t="s">
        <v>27</v>
      </c>
      <c r="B1148" s="3">
        <v>20</v>
      </c>
      <c r="E1148" t="str">
        <f t="shared" si="17"/>
        <v/>
      </c>
      <c r="AI1148" s="68">
        <v>44750</v>
      </c>
      <c r="AK1148" s="68">
        <v>44750</v>
      </c>
      <c r="AM1148" s="68">
        <v>44750</v>
      </c>
      <c r="AO1148" s="68">
        <v>44750</v>
      </c>
      <c r="AQ1148" s="68">
        <v>44750</v>
      </c>
      <c r="AS1148" s="68">
        <v>44750</v>
      </c>
      <c r="AU1148" s="68">
        <v>44750</v>
      </c>
      <c r="AW1148" s="68">
        <v>44750</v>
      </c>
      <c r="AY1148" s="68">
        <v>44750</v>
      </c>
      <c r="BA1148" s="68">
        <v>44750</v>
      </c>
      <c r="BC1148" s="68">
        <v>44750</v>
      </c>
      <c r="BE1148" s="68">
        <v>44750</v>
      </c>
    </row>
    <row r="1149" spans="1:57">
      <c r="A1149" s="4" t="s">
        <v>41</v>
      </c>
      <c r="B1149" s="3">
        <v>14</v>
      </c>
      <c r="E1149" t="str">
        <f t="shared" si="17"/>
        <v/>
      </c>
      <c r="AI1149" s="55">
        <v>44750</v>
      </c>
      <c r="AK1149" s="55">
        <v>44750</v>
      </c>
      <c r="AM1149" s="55">
        <v>44750</v>
      </c>
      <c r="AO1149" s="55">
        <v>44750</v>
      </c>
      <c r="AQ1149" s="55">
        <v>44750</v>
      </c>
      <c r="AS1149" s="55">
        <v>44750</v>
      </c>
      <c r="AU1149" s="55">
        <v>44750</v>
      </c>
      <c r="AW1149" s="55">
        <v>44750</v>
      </c>
      <c r="AY1149" s="55">
        <v>44750</v>
      </c>
      <c r="BA1149" s="55">
        <v>44750</v>
      </c>
      <c r="BC1149" s="55">
        <v>44750</v>
      </c>
      <c r="BE1149" s="55">
        <v>44750</v>
      </c>
    </row>
    <row r="1150" spans="1:57">
      <c r="A1150" s="4" t="s">
        <v>32</v>
      </c>
      <c r="B1150" s="3">
        <v>19</v>
      </c>
      <c r="E1150" t="str">
        <f t="shared" si="17"/>
        <v/>
      </c>
      <c r="AI1150" s="68">
        <v>44750</v>
      </c>
      <c r="AK1150" s="68">
        <v>44750</v>
      </c>
      <c r="AM1150" s="68">
        <v>44750</v>
      </c>
      <c r="AO1150" s="68">
        <v>44750</v>
      </c>
      <c r="AQ1150" s="68">
        <v>44750</v>
      </c>
      <c r="AS1150" s="68">
        <v>44750</v>
      </c>
      <c r="AU1150" s="68">
        <v>44750</v>
      </c>
      <c r="AW1150" s="68">
        <v>44750</v>
      </c>
      <c r="AY1150" s="68">
        <v>44750</v>
      </c>
      <c r="BA1150" s="68">
        <v>44750</v>
      </c>
      <c r="BC1150" s="68">
        <v>44750</v>
      </c>
      <c r="BE1150" s="68">
        <v>44750</v>
      </c>
    </row>
    <row r="1151" spans="1:57">
      <c r="A1151" s="4" t="s">
        <v>16</v>
      </c>
      <c r="B1151" s="3">
        <v>20</v>
      </c>
      <c r="E1151">
        <f t="shared" si="17"/>
        <v>20</v>
      </c>
      <c r="AI1151" s="55">
        <v>44750</v>
      </c>
      <c r="AK1151" s="55">
        <v>44750</v>
      </c>
      <c r="AM1151" s="55">
        <v>44750</v>
      </c>
      <c r="AO1151" s="55">
        <v>44750</v>
      </c>
      <c r="AQ1151" s="55">
        <v>44750</v>
      </c>
      <c r="AS1151" s="55">
        <v>44750</v>
      </c>
      <c r="AU1151" s="55">
        <v>44750</v>
      </c>
      <c r="AW1151" s="55">
        <v>44750</v>
      </c>
      <c r="AY1151" s="55">
        <v>44750</v>
      </c>
      <c r="BA1151" s="55">
        <v>44750</v>
      </c>
      <c r="BC1151" s="55">
        <v>44750</v>
      </c>
      <c r="BE1151" s="55">
        <v>44750</v>
      </c>
    </row>
    <row r="1152" spans="1:57">
      <c r="A1152" s="4" t="s">
        <v>20</v>
      </c>
      <c r="B1152" s="3">
        <v>17</v>
      </c>
      <c r="E1152" t="str">
        <f t="shared" si="17"/>
        <v/>
      </c>
      <c r="AI1152" s="68">
        <v>44769</v>
      </c>
      <c r="AK1152" s="68">
        <v>44769</v>
      </c>
      <c r="AM1152" s="68">
        <v>44769</v>
      </c>
      <c r="AO1152" s="68">
        <v>44769</v>
      </c>
      <c r="AQ1152" s="68">
        <v>44769</v>
      </c>
      <c r="AS1152" s="68">
        <v>44769</v>
      </c>
      <c r="AU1152" s="68">
        <v>44769</v>
      </c>
      <c r="AW1152" s="68">
        <v>44769</v>
      </c>
      <c r="AY1152" s="68">
        <v>44769</v>
      </c>
      <c r="BA1152" s="68">
        <v>44769</v>
      </c>
      <c r="BC1152" s="68">
        <v>44769</v>
      </c>
      <c r="BE1152" s="68">
        <v>44769</v>
      </c>
    </row>
    <row r="1153" spans="1:57">
      <c r="A1153" s="4" t="s">
        <v>33</v>
      </c>
      <c r="B1153" s="3">
        <v>9</v>
      </c>
      <c r="E1153" t="str">
        <f t="shared" si="17"/>
        <v/>
      </c>
      <c r="AI1153" s="55">
        <v>44769</v>
      </c>
      <c r="AK1153" s="55">
        <v>44769</v>
      </c>
      <c r="AM1153" s="55">
        <v>44769</v>
      </c>
      <c r="AO1153" s="55">
        <v>44769</v>
      </c>
      <c r="AQ1153" s="55">
        <v>44769</v>
      </c>
      <c r="AS1153" s="55">
        <v>44769</v>
      </c>
      <c r="AU1153" s="55">
        <v>44769</v>
      </c>
      <c r="AW1153" s="55">
        <v>44769</v>
      </c>
      <c r="AY1153" s="55">
        <v>44769</v>
      </c>
      <c r="BA1153" s="55">
        <v>44769</v>
      </c>
      <c r="BC1153" s="55">
        <v>44769</v>
      </c>
      <c r="BE1153" s="55">
        <v>44769</v>
      </c>
    </row>
    <row r="1154" spans="1:57">
      <c r="A1154" s="4" t="s">
        <v>35</v>
      </c>
      <c r="B1154" s="3">
        <v>7</v>
      </c>
      <c r="E1154" t="str">
        <f t="shared" ref="E1154:E1217" si="18">IF(A1154=E$1, B1154, "")</f>
        <v/>
      </c>
      <c r="AI1154" s="68">
        <v>44769</v>
      </c>
      <c r="AK1154" s="68">
        <v>44769</v>
      </c>
      <c r="AM1154" s="68">
        <v>44769</v>
      </c>
      <c r="AO1154" s="68">
        <v>44769</v>
      </c>
      <c r="AQ1154" s="68">
        <v>44769</v>
      </c>
      <c r="AS1154" s="68">
        <v>44769</v>
      </c>
      <c r="AU1154" s="68">
        <v>44769</v>
      </c>
      <c r="AW1154" s="68">
        <v>44769</v>
      </c>
      <c r="AY1154" s="68">
        <v>44769</v>
      </c>
      <c r="BA1154" s="68">
        <v>44769</v>
      </c>
      <c r="BC1154" s="68">
        <v>44769</v>
      </c>
      <c r="BE1154" s="68">
        <v>44769</v>
      </c>
    </row>
    <row r="1155" spans="1:57">
      <c r="A1155" s="4" t="s">
        <v>21</v>
      </c>
      <c r="B1155" s="3">
        <v>17</v>
      </c>
      <c r="E1155" t="str">
        <f t="shared" si="18"/>
        <v/>
      </c>
      <c r="AI1155" s="55">
        <v>44769</v>
      </c>
      <c r="AK1155" s="55">
        <v>44769</v>
      </c>
      <c r="AM1155" s="55">
        <v>44769</v>
      </c>
      <c r="AO1155" s="55">
        <v>44769</v>
      </c>
      <c r="AQ1155" s="55">
        <v>44769</v>
      </c>
      <c r="AS1155" s="55">
        <v>44769</v>
      </c>
      <c r="AU1155" s="55">
        <v>44769</v>
      </c>
      <c r="AW1155" s="55">
        <v>44769</v>
      </c>
      <c r="AY1155" s="55">
        <v>44769</v>
      </c>
      <c r="BA1155" s="55">
        <v>44769</v>
      </c>
      <c r="BC1155" s="55">
        <v>44769</v>
      </c>
      <c r="BE1155" s="55">
        <v>44769</v>
      </c>
    </row>
    <row r="1156" spans="1:57">
      <c r="A1156" s="4" t="s">
        <v>22</v>
      </c>
      <c r="B1156" s="3">
        <v>9</v>
      </c>
      <c r="E1156" t="str">
        <f t="shared" si="18"/>
        <v/>
      </c>
      <c r="AI1156" s="68">
        <v>44769</v>
      </c>
      <c r="AK1156" s="68">
        <v>44769</v>
      </c>
      <c r="AM1156" s="68">
        <v>44769</v>
      </c>
      <c r="AO1156" s="68">
        <v>44769</v>
      </c>
      <c r="AQ1156" s="68">
        <v>44769</v>
      </c>
      <c r="AS1156" s="68">
        <v>44769</v>
      </c>
      <c r="AU1156" s="68">
        <v>44769</v>
      </c>
      <c r="AW1156" s="68">
        <v>44769</v>
      </c>
      <c r="AY1156" s="68">
        <v>44769</v>
      </c>
      <c r="BA1156" s="68">
        <v>44769</v>
      </c>
      <c r="BC1156" s="68">
        <v>44769</v>
      </c>
      <c r="BE1156" s="68">
        <v>44769</v>
      </c>
    </row>
    <row r="1157" spans="1:57">
      <c r="A1157" s="4" t="s">
        <v>23</v>
      </c>
      <c r="B1157" s="3">
        <v>12</v>
      </c>
      <c r="E1157" t="str">
        <f t="shared" si="18"/>
        <v/>
      </c>
      <c r="AI1157" s="55">
        <v>44769</v>
      </c>
      <c r="AK1157" s="55">
        <v>44769</v>
      </c>
      <c r="AM1157" s="55">
        <v>44769</v>
      </c>
      <c r="AO1157" s="55">
        <v>44769</v>
      </c>
      <c r="AQ1157" s="55">
        <v>44769</v>
      </c>
      <c r="AS1157" s="55">
        <v>44769</v>
      </c>
      <c r="AU1157" s="55">
        <v>44769</v>
      </c>
      <c r="AW1157" s="55">
        <v>44769</v>
      </c>
      <c r="AY1157" s="55">
        <v>44769</v>
      </c>
      <c r="BA1157" s="55">
        <v>44769</v>
      </c>
      <c r="BC1157" s="55">
        <v>44769</v>
      </c>
      <c r="BE1157" s="55">
        <v>44769</v>
      </c>
    </row>
    <row r="1158" spans="1:57">
      <c r="A1158" s="4" t="s">
        <v>36</v>
      </c>
      <c r="B1158" s="3">
        <v>20</v>
      </c>
      <c r="E1158" t="str">
        <f t="shared" si="18"/>
        <v/>
      </c>
      <c r="AI1158" s="68">
        <v>44769</v>
      </c>
      <c r="AK1158" s="68">
        <v>44769</v>
      </c>
      <c r="AM1158" s="68">
        <v>44769</v>
      </c>
      <c r="AO1158" s="68">
        <v>44769</v>
      </c>
      <c r="AQ1158" s="68">
        <v>44769</v>
      </c>
      <c r="AS1158" s="68">
        <v>44769</v>
      </c>
      <c r="AU1158" s="68">
        <v>44769</v>
      </c>
      <c r="AW1158" s="68">
        <v>44769</v>
      </c>
      <c r="AY1158" s="68">
        <v>44769</v>
      </c>
      <c r="BA1158" s="68">
        <v>44769</v>
      </c>
      <c r="BC1158" s="68">
        <v>44769</v>
      </c>
      <c r="BE1158" s="68">
        <v>44769</v>
      </c>
    </row>
    <row r="1159" spans="1:57">
      <c r="A1159" s="4" t="s">
        <v>42</v>
      </c>
      <c r="B1159" s="3">
        <v>12</v>
      </c>
      <c r="E1159" t="str">
        <f t="shared" si="18"/>
        <v/>
      </c>
      <c r="AI1159" s="55">
        <v>44769</v>
      </c>
      <c r="AK1159" s="55">
        <v>44769</v>
      </c>
      <c r="AM1159" s="55">
        <v>44769</v>
      </c>
      <c r="AO1159" s="55">
        <v>44769</v>
      </c>
      <c r="AQ1159" s="55">
        <v>44769</v>
      </c>
      <c r="AS1159" s="55">
        <v>44769</v>
      </c>
      <c r="AU1159" s="55">
        <v>44769</v>
      </c>
      <c r="AW1159" s="55">
        <v>44769</v>
      </c>
      <c r="AY1159" s="55">
        <v>44769</v>
      </c>
      <c r="BA1159" s="55">
        <v>44769</v>
      </c>
      <c r="BC1159" s="55">
        <v>44769</v>
      </c>
      <c r="BE1159" s="55">
        <v>44769</v>
      </c>
    </row>
    <row r="1160" spans="1:57">
      <c r="A1160" s="4" t="s">
        <v>24</v>
      </c>
      <c r="B1160" s="3">
        <v>13</v>
      </c>
      <c r="E1160" t="str">
        <f t="shared" si="18"/>
        <v/>
      </c>
      <c r="AI1160" s="68">
        <v>44769</v>
      </c>
      <c r="AK1160" s="68">
        <v>44769</v>
      </c>
      <c r="AM1160" s="68">
        <v>44769</v>
      </c>
      <c r="AO1160" s="68">
        <v>44769</v>
      </c>
      <c r="AQ1160" s="68">
        <v>44769</v>
      </c>
      <c r="AS1160" s="68">
        <v>44769</v>
      </c>
      <c r="AU1160" s="68">
        <v>44769</v>
      </c>
      <c r="AW1160" s="68">
        <v>44769</v>
      </c>
      <c r="AY1160" s="68">
        <v>44769</v>
      </c>
      <c r="BA1160" s="68">
        <v>44769</v>
      </c>
      <c r="BC1160" s="68">
        <v>44769</v>
      </c>
      <c r="BE1160" s="68">
        <v>44769</v>
      </c>
    </row>
    <row r="1161" spans="1:57">
      <c r="A1161" s="4" t="s">
        <v>25</v>
      </c>
      <c r="B1161" s="3">
        <v>18</v>
      </c>
      <c r="E1161" t="str">
        <f t="shared" si="18"/>
        <v/>
      </c>
      <c r="AI1161" s="55">
        <v>44769</v>
      </c>
      <c r="AK1161" s="55">
        <v>44769</v>
      </c>
      <c r="AM1161" s="55">
        <v>44769</v>
      </c>
      <c r="AO1161" s="55">
        <v>44769</v>
      </c>
      <c r="AQ1161" s="55">
        <v>44769</v>
      </c>
      <c r="AS1161" s="55">
        <v>44769</v>
      </c>
      <c r="AU1161" s="55">
        <v>44769</v>
      </c>
      <c r="AW1161" s="55">
        <v>44769</v>
      </c>
      <c r="AY1161" s="55">
        <v>44769</v>
      </c>
      <c r="BA1161" s="55">
        <v>44769</v>
      </c>
      <c r="BC1161" s="55">
        <v>44769</v>
      </c>
      <c r="BE1161" s="55">
        <v>44769</v>
      </c>
    </row>
    <row r="1162" spans="1:57">
      <c r="A1162" s="4" t="s">
        <v>43</v>
      </c>
      <c r="B1162" s="3">
        <v>15</v>
      </c>
      <c r="E1162" t="str">
        <f t="shared" si="18"/>
        <v/>
      </c>
      <c r="AI1162" s="68">
        <v>44769</v>
      </c>
      <c r="AK1162" s="68">
        <v>44769</v>
      </c>
      <c r="AM1162" s="68">
        <v>44769</v>
      </c>
      <c r="AO1162" s="68">
        <v>44769</v>
      </c>
      <c r="AQ1162" s="68">
        <v>44769</v>
      </c>
      <c r="AS1162" s="68">
        <v>44769</v>
      </c>
      <c r="AU1162" s="68">
        <v>44769</v>
      </c>
      <c r="AW1162" s="68">
        <v>44769</v>
      </c>
      <c r="AY1162" s="68">
        <v>44769</v>
      </c>
      <c r="BA1162" s="68">
        <v>44769</v>
      </c>
      <c r="BC1162" s="68">
        <v>44769</v>
      </c>
      <c r="BE1162" s="68">
        <v>44769</v>
      </c>
    </row>
    <row r="1163" spans="1:57">
      <c r="A1163" s="4" t="s">
        <v>37</v>
      </c>
      <c r="B1163" s="3">
        <v>10</v>
      </c>
      <c r="E1163" t="str">
        <f t="shared" si="18"/>
        <v/>
      </c>
      <c r="AI1163" s="55">
        <v>44769</v>
      </c>
      <c r="AK1163" s="55">
        <v>44769</v>
      </c>
      <c r="AM1163" s="55">
        <v>44769</v>
      </c>
      <c r="AO1163" s="55">
        <v>44769</v>
      </c>
      <c r="AQ1163" s="55">
        <v>44769</v>
      </c>
      <c r="AS1163" s="55">
        <v>44769</v>
      </c>
      <c r="AU1163" s="55">
        <v>44769</v>
      </c>
      <c r="AW1163" s="55">
        <v>44769</v>
      </c>
      <c r="AY1163" s="55">
        <v>44769</v>
      </c>
      <c r="BA1163" s="55">
        <v>44769</v>
      </c>
      <c r="BC1163" s="55">
        <v>44769</v>
      </c>
      <c r="BE1163" s="55">
        <v>44769</v>
      </c>
    </row>
    <row r="1164" spans="1:57">
      <c r="A1164" s="4" t="s">
        <v>41</v>
      </c>
      <c r="B1164" s="3">
        <v>15</v>
      </c>
      <c r="E1164" t="str">
        <f t="shared" si="18"/>
        <v/>
      </c>
      <c r="AI1164" s="68">
        <v>44771</v>
      </c>
      <c r="AK1164" s="68">
        <v>44771</v>
      </c>
      <c r="AM1164" s="68">
        <v>44771</v>
      </c>
      <c r="AO1164" s="68">
        <v>44771</v>
      </c>
      <c r="AQ1164" s="68">
        <v>44771</v>
      </c>
      <c r="AS1164" s="68">
        <v>44771</v>
      </c>
      <c r="AU1164" s="68">
        <v>44771</v>
      </c>
      <c r="AW1164" s="68">
        <v>44771</v>
      </c>
      <c r="AY1164" s="68">
        <v>44771</v>
      </c>
      <c r="BA1164" s="68">
        <v>44771</v>
      </c>
      <c r="BC1164" s="68">
        <v>44771</v>
      </c>
      <c r="BE1164" s="68">
        <v>44771</v>
      </c>
    </row>
    <row r="1165" spans="1:57">
      <c r="A1165" s="4" t="s">
        <v>32</v>
      </c>
      <c r="B1165" s="3">
        <v>17</v>
      </c>
      <c r="E1165" t="str">
        <f t="shared" si="18"/>
        <v/>
      </c>
      <c r="AI1165" s="55">
        <v>44771</v>
      </c>
      <c r="AK1165" s="55">
        <v>44771</v>
      </c>
      <c r="AM1165" s="55">
        <v>44771</v>
      </c>
      <c r="AO1165" s="55">
        <v>44771</v>
      </c>
      <c r="AQ1165" s="55">
        <v>44771</v>
      </c>
      <c r="AS1165" s="55">
        <v>44771</v>
      </c>
      <c r="AU1165" s="55">
        <v>44771</v>
      </c>
      <c r="AW1165" s="55">
        <v>44771</v>
      </c>
      <c r="AY1165" s="55">
        <v>44771</v>
      </c>
      <c r="BA1165" s="55">
        <v>44771</v>
      </c>
      <c r="BC1165" s="55">
        <v>44771</v>
      </c>
      <c r="BE1165" s="55">
        <v>44771</v>
      </c>
    </row>
    <row r="1166" spans="1:57">
      <c r="A1166" s="4" t="s">
        <v>16</v>
      </c>
      <c r="B1166" s="3">
        <v>11</v>
      </c>
      <c r="E1166">
        <f t="shared" si="18"/>
        <v>11</v>
      </c>
      <c r="AI1166" s="68">
        <v>44771</v>
      </c>
      <c r="AK1166" s="68">
        <v>44771</v>
      </c>
      <c r="AM1166" s="68">
        <v>44771</v>
      </c>
      <c r="AO1166" s="68">
        <v>44771</v>
      </c>
      <c r="AQ1166" s="68">
        <v>44771</v>
      </c>
      <c r="AS1166" s="68">
        <v>44771</v>
      </c>
      <c r="AU1166" s="68">
        <v>44771</v>
      </c>
      <c r="AW1166" s="68">
        <v>44771</v>
      </c>
      <c r="AY1166" s="68">
        <v>44771</v>
      </c>
      <c r="BA1166" s="68">
        <v>44771</v>
      </c>
      <c r="BC1166" s="68">
        <v>44771</v>
      </c>
      <c r="BE1166" s="68">
        <v>44771</v>
      </c>
    </row>
    <row r="1167" spans="1:57">
      <c r="A1167" s="4" t="s">
        <v>18</v>
      </c>
      <c r="B1167" s="3">
        <v>11</v>
      </c>
      <c r="E1167" t="str">
        <f t="shared" si="18"/>
        <v/>
      </c>
      <c r="AI1167" s="55">
        <v>44771</v>
      </c>
      <c r="AK1167" s="55">
        <v>44771</v>
      </c>
      <c r="AM1167" s="55">
        <v>44771</v>
      </c>
      <c r="AO1167" s="55">
        <v>44771</v>
      </c>
      <c r="AQ1167" s="55">
        <v>44771</v>
      </c>
      <c r="AS1167" s="55">
        <v>44771</v>
      </c>
      <c r="AU1167" s="55">
        <v>44771</v>
      </c>
      <c r="AW1167" s="55">
        <v>44771</v>
      </c>
      <c r="AY1167" s="55">
        <v>44771</v>
      </c>
      <c r="BA1167" s="55">
        <v>44771</v>
      </c>
      <c r="BC1167" s="55">
        <v>44771</v>
      </c>
      <c r="BE1167" s="55">
        <v>44771</v>
      </c>
    </row>
    <row r="1168" spans="1:57">
      <c r="A1168" s="4" t="s">
        <v>19</v>
      </c>
      <c r="B1168" s="3">
        <v>13</v>
      </c>
      <c r="E1168" t="str">
        <f t="shared" si="18"/>
        <v/>
      </c>
      <c r="AI1168" s="68">
        <v>44771</v>
      </c>
      <c r="AK1168" s="68">
        <v>44771</v>
      </c>
      <c r="AM1168" s="68">
        <v>44771</v>
      </c>
      <c r="AO1168" s="68">
        <v>44771</v>
      </c>
      <c r="AQ1168" s="68">
        <v>44771</v>
      </c>
      <c r="AS1168" s="68">
        <v>44771</v>
      </c>
      <c r="AU1168" s="68">
        <v>44771</v>
      </c>
      <c r="AW1168" s="68">
        <v>44771</v>
      </c>
      <c r="AY1168" s="68">
        <v>44771</v>
      </c>
      <c r="BA1168" s="68">
        <v>44771</v>
      </c>
      <c r="BC1168" s="68">
        <v>44771</v>
      </c>
      <c r="BE1168" s="68">
        <v>44771</v>
      </c>
    </row>
    <row r="1169" spans="1:57">
      <c r="A1169" s="4" t="s">
        <v>20</v>
      </c>
      <c r="B1169" s="3">
        <v>23</v>
      </c>
      <c r="E1169" t="str">
        <f t="shared" si="18"/>
        <v/>
      </c>
      <c r="AI1169" s="55">
        <v>44771</v>
      </c>
      <c r="AK1169" s="55">
        <v>44771</v>
      </c>
      <c r="AM1169" s="55">
        <v>44771</v>
      </c>
      <c r="AO1169" s="55">
        <v>44771</v>
      </c>
      <c r="AQ1169" s="55">
        <v>44771</v>
      </c>
      <c r="AS1169" s="55">
        <v>44771</v>
      </c>
      <c r="AU1169" s="55">
        <v>44771</v>
      </c>
      <c r="AW1169" s="55">
        <v>44771</v>
      </c>
      <c r="AY1169" s="55">
        <v>44771</v>
      </c>
      <c r="BA1169" s="55">
        <v>44771</v>
      </c>
      <c r="BC1169" s="55">
        <v>44771</v>
      </c>
      <c r="BE1169" s="55">
        <v>44771</v>
      </c>
    </row>
    <row r="1170" spans="1:57">
      <c r="A1170" s="4" t="s">
        <v>21</v>
      </c>
      <c r="B1170" s="3">
        <v>15</v>
      </c>
      <c r="E1170" t="str">
        <f t="shared" si="18"/>
        <v/>
      </c>
      <c r="AI1170" s="68">
        <v>44771</v>
      </c>
      <c r="AK1170" s="68">
        <v>44771</v>
      </c>
      <c r="AM1170" s="68">
        <v>44771</v>
      </c>
      <c r="AO1170" s="68">
        <v>44771</v>
      </c>
      <c r="AQ1170" s="68">
        <v>44771</v>
      </c>
      <c r="AS1170" s="68">
        <v>44771</v>
      </c>
      <c r="AU1170" s="68">
        <v>44771</v>
      </c>
      <c r="AW1170" s="68">
        <v>44771</v>
      </c>
      <c r="AY1170" s="68">
        <v>44771</v>
      </c>
      <c r="BA1170" s="68">
        <v>44771</v>
      </c>
      <c r="BC1170" s="68">
        <v>44771</v>
      </c>
      <c r="BE1170" s="68">
        <v>44771</v>
      </c>
    </row>
    <row r="1171" spans="1:57">
      <c r="A1171" s="4" t="s">
        <v>22</v>
      </c>
      <c r="B1171" s="3">
        <v>13</v>
      </c>
      <c r="E1171" t="str">
        <f t="shared" si="18"/>
        <v/>
      </c>
      <c r="AI1171" s="55">
        <v>44771</v>
      </c>
      <c r="AK1171" s="55">
        <v>44771</v>
      </c>
      <c r="AM1171" s="55">
        <v>44771</v>
      </c>
      <c r="AO1171" s="55">
        <v>44771</v>
      </c>
      <c r="AQ1171" s="55">
        <v>44771</v>
      </c>
      <c r="AS1171" s="55">
        <v>44771</v>
      </c>
      <c r="AU1171" s="55">
        <v>44771</v>
      </c>
      <c r="AW1171" s="55">
        <v>44771</v>
      </c>
      <c r="AY1171" s="55">
        <v>44771</v>
      </c>
      <c r="BA1171" s="55">
        <v>44771</v>
      </c>
      <c r="BC1171" s="55">
        <v>44771</v>
      </c>
      <c r="BE1171" s="55">
        <v>44771</v>
      </c>
    </row>
    <row r="1172" spans="1:57">
      <c r="A1172" s="4" t="s">
        <v>23</v>
      </c>
      <c r="B1172" s="3">
        <v>12</v>
      </c>
      <c r="E1172" t="str">
        <f t="shared" si="18"/>
        <v/>
      </c>
      <c r="AI1172" s="68">
        <v>44771</v>
      </c>
      <c r="AK1172" s="68">
        <v>44771</v>
      </c>
      <c r="AM1172" s="68">
        <v>44771</v>
      </c>
      <c r="AO1172" s="68">
        <v>44771</v>
      </c>
      <c r="AQ1172" s="68">
        <v>44771</v>
      </c>
      <c r="AS1172" s="68">
        <v>44771</v>
      </c>
      <c r="AU1172" s="68">
        <v>44771</v>
      </c>
      <c r="AW1172" s="68">
        <v>44771</v>
      </c>
      <c r="AY1172" s="68">
        <v>44771</v>
      </c>
      <c r="BA1172" s="68">
        <v>44771</v>
      </c>
      <c r="BC1172" s="68">
        <v>44771</v>
      </c>
      <c r="BE1172" s="68">
        <v>44771</v>
      </c>
    </row>
    <row r="1173" spans="1:57">
      <c r="A1173" s="4" t="s">
        <v>36</v>
      </c>
      <c r="B1173" s="3">
        <v>7</v>
      </c>
      <c r="E1173" t="str">
        <f t="shared" si="18"/>
        <v/>
      </c>
      <c r="AI1173" s="55">
        <v>44771</v>
      </c>
      <c r="AK1173" s="55">
        <v>44771</v>
      </c>
      <c r="AM1173" s="55">
        <v>44771</v>
      </c>
      <c r="AO1173" s="55">
        <v>44771</v>
      </c>
      <c r="AQ1173" s="55">
        <v>44771</v>
      </c>
      <c r="AS1173" s="55">
        <v>44771</v>
      </c>
      <c r="AU1173" s="55">
        <v>44771</v>
      </c>
      <c r="AW1173" s="55">
        <v>44771</v>
      </c>
      <c r="AY1173" s="55">
        <v>44771</v>
      </c>
      <c r="BA1173" s="55">
        <v>44771</v>
      </c>
      <c r="BC1173" s="55">
        <v>44771</v>
      </c>
      <c r="BE1173" s="55">
        <v>44771</v>
      </c>
    </row>
    <row r="1174" spans="1:57">
      <c r="A1174" s="4" t="s">
        <v>24</v>
      </c>
      <c r="B1174" s="3">
        <v>12</v>
      </c>
      <c r="E1174" t="str">
        <f t="shared" si="18"/>
        <v/>
      </c>
      <c r="AI1174" s="68">
        <v>44771</v>
      </c>
      <c r="AK1174" s="68">
        <v>44771</v>
      </c>
      <c r="AM1174" s="68">
        <v>44771</v>
      </c>
      <c r="AO1174" s="68">
        <v>44771</v>
      </c>
      <c r="AQ1174" s="68">
        <v>44771</v>
      </c>
      <c r="AS1174" s="68">
        <v>44771</v>
      </c>
      <c r="AU1174" s="68">
        <v>44771</v>
      </c>
      <c r="AW1174" s="68">
        <v>44771</v>
      </c>
      <c r="AY1174" s="68">
        <v>44771</v>
      </c>
      <c r="BA1174" s="68">
        <v>44771</v>
      </c>
      <c r="BC1174" s="68">
        <v>44771</v>
      </c>
      <c r="BE1174" s="68">
        <v>44771</v>
      </c>
    </row>
    <row r="1175" spans="1:57">
      <c r="A1175" s="4" t="s">
        <v>25</v>
      </c>
      <c r="B1175" s="3">
        <v>4</v>
      </c>
      <c r="E1175" t="str">
        <f t="shared" si="18"/>
        <v/>
      </c>
      <c r="AI1175" s="55">
        <v>44771</v>
      </c>
      <c r="AK1175" s="55">
        <v>44771</v>
      </c>
      <c r="AM1175" s="55">
        <v>44771</v>
      </c>
      <c r="AO1175" s="55">
        <v>44771</v>
      </c>
      <c r="AQ1175" s="55">
        <v>44771</v>
      </c>
      <c r="AS1175" s="55">
        <v>44771</v>
      </c>
      <c r="AU1175" s="55">
        <v>44771</v>
      </c>
      <c r="AW1175" s="55">
        <v>44771</v>
      </c>
      <c r="AY1175" s="55">
        <v>44771</v>
      </c>
      <c r="BA1175" s="55">
        <v>44771</v>
      </c>
      <c r="BC1175" s="55">
        <v>44771</v>
      </c>
      <c r="BE1175" s="55">
        <v>44771</v>
      </c>
    </row>
    <row r="1176" spans="1:57">
      <c r="A1176" s="4" t="s">
        <v>43</v>
      </c>
      <c r="B1176" s="3">
        <v>13</v>
      </c>
      <c r="E1176" t="str">
        <f t="shared" si="18"/>
        <v/>
      </c>
      <c r="AI1176" s="68">
        <v>44771</v>
      </c>
      <c r="AK1176" s="68">
        <v>44771</v>
      </c>
      <c r="AM1176" s="68">
        <v>44771</v>
      </c>
      <c r="AO1176" s="68">
        <v>44771</v>
      </c>
      <c r="AQ1176" s="68">
        <v>44771</v>
      </c>
      <c r="AS1176" s="68">
        <v>44771</v>
      </c>
      <c r="AU1176" s="68">
        <v>44771</v>
      </c>
      <c r="AW1176" s="68">
        <v>44771</v>
      </c>
      <c r="AY1176" s="68">
        <v>44771</v>
      </c>
      <c r="BA1176" s="68">
        <v>44771</v>
      </c>
      <c r="BC1176" s="68">
        <v>44771</v>
      </c>
      <c r="BE1176" s="68">
        <v>44771</v>
      </c>
    </row>
    <row r="1177" spans="1:57">
      <c r="A1177" s="4" t="s">
        <v>26</v>
      </c>
      <c r="B1177" s="3">
        <v>8</v>
      </c>
      <c r="E1177" t="str">
        <f t="shared" si="18"/>
        <v/>
      </c>
      <c r="AI1177" s="55">
        <v>44771</v>
      </c>
      <c r="AK1177" s="55">
        <v>44771</v>
      </c>
      <c r="AM1177" s="55">
        <v>44771</v>
      </c>
      <c r="AO1177" s="55">
        <v>44771</v>
      </c>
      <c r="AQ1177" s="55">
        <v>44771</v>
      </c>
      <c r="AS1177" s="55">
        <v>44771</v>
      </c>
      <c r="AU1177" s="55">
        <v>44771</v>
      </c>
      <c r="AW1177" s="55">
        <v>44771</v>
      </c>
      <c r="AY1177" s="55">
        <v>44771</v>
      </c>
      <c r="BA1177" s="55">
        <v>44771</v>
      </c>
      <c r="BC1177" s="55">
        <v>44771</v>
      </c>
      <c r="BE1177" s="55">
        <v>44771</v>
      </c>
    </row>
    <row r="1178" spans="1:57">
      <c r="A1178" s="4" t="s">
        <v>41</v>
      </c>
      <c r="B1178" s="3">
        <v>9</v>
      </c>
      <c r="E1178" t="str">
        <f t="shared" si="18"/>
        <v/>
      </c>
      <c r="AI1178" s="68">
        <v>44772</v>
      </c>
      <c r="AK1178" s="68">
        <v>44772</v>
      </c>
      <c r="AM1178" s="68">
        <v>44772</v>
      </c>
      <c r="AO1178" s="68">
        <v>44772</v>
      </c>
      <c r="AQ1178" s="68">
        <v>44772</v>
      </c>
      <c r="AS1178" s="68">
        <v>44772</v>
      </c>
      <c r="AU1178" s="68">
        <v>44772</v>
      </c>
      <c r="AW1178" s="68">
        <v>44772</v>
      </c>
      <c r="AY1178" s="68">
        <v>44772</v>
      </c>
      <c r="BA1178" s="68">
        <v>44772</v>
      </c>
      <c r="BC1178" s="68">
        <v>44772</v>
      </c>
      <c r="BE1178" s="68">
        <v>44772</v>
      </c>
    </row>
    <row r="1179" spans="1:57">
      <c r="A1179" s="4" t="s">
        <v>32</v>
      </c>
      <c r="B1179" s="3">
        <v>19</v>
      </c>
      <c r="E1179" t="str">
        <f t="shared" si="18"/>
        <v/>
      </c>
      <c r="AI1179" s="55">
        <v>44772</v>
      </c>
      <c r="AK1179" s="55">
        <v>44772</v>
      </c>
      <c r="AM1179" s="55">
        <v>44772</v>
      </c>
      <c r="AO1179" s="55">
        <v>44772</v>
      </c>
      <c r="AQ1179" s="55">
        <v>44772</v>
      </c>
      <c r="AS1179" s="55">
        <v>44772</v>
      </c>
      <c r="AU1179" s="55">
        <v>44772</v>
      </c>
      <c r="AW1179" s="55">
        <v>44772</v>
      </c>
      <c r="AY1179" s="55">
        <v>44772</v>
      </c>
      <c r="BA1179" s="55">
        <v>44772</v>
      </c>
      <c r="BC1179" s="55">
        <v>44772</v>
      </c>
      <c r="BE1179" s="55">
        <v>44772</v>
      </c>
    </row>
    <row r="1180" spans="1:57">
      <c r="A1180" s="4" t="s">
        <v>16</v>
      </c>
      <c r="B1180" s="3">
        <v>10</v>
      </c>
      <c r="E1180">
        <f t="shared" si="18"/>
        <v>10</v>
      </c>
      <c r="AI1180" s="68">
        <v>44772</v>
      </c>
      <c r="AK1180" s="68">
        <v>44772</v>
      </c>
      <c r="AM1180" s="68">
        <v>44772</v>
      </c>
      <c r="AO1180" s="68">
        <v>44772</v>
      </c>
      <c r="AQ1180" s="68">
        <v>44772</v>
      </c>
      <c r="AS1180" s="68">
        <v>44772</v>
      </c>
      <c r="AU1180" s="68">
        <v>44772</v>
      </c>
      <c r="AW1180" s="68">
        <v>44772</v>
      </c>
      <c r="AY1180" s="68">
        <v>44772</v>
      </c>
      <c r="BA1180" s="68">
        <v>44772</v>
      </c>
      <c r="BC1180" s="68">
        <v>44772</v>
      </c>
      <c r="BE1180" s="68">
        <v>44772</v>
      </c>
    </row>
    <row r="1181" spans="1:57">
      <c r="A1181" s="4" t="s">
        <v>18</v>
      </c>
      <c r="B1181" s="3">
        <v>16</v>
      </c>
      <c r="E1181" t="str">
        <f t="shared" si="18"/>
        <v/>
      </c>
      <c r="AI1181" s="55">
        <v>44772</v>
      </c>
      <c r="AK1181" s="55">
        <v>44772</v>
      </c>
      <c r="AM1181" s="55">
        <v>44772</v>
      </c>
      <c r="AO1181" s="55">
        <v>44772</v>
      </c>
      <c r="AQ1181" s="55">
        <v>44772</v>
      </c>
      <c r="AS1181" s="55">
        <v>44772</v>
      </c>
      <c r="AU1181" s="55">
        <v>44772</v>
      </c>
      <c r="AW1181" s="55">
        <v>44772</v>
      </c>
      <c r="AY1181" s="55">
        <v>44772</v>
      </c>
      <c r="BA1181" s="55">
        <v>44772</v>
      </c>
      <c r="BC1181" s="55">
        <v>44772</v>
      </c>
      <c r="BE1181" s="55">
        <v>44772</v>
      </c>
    </row>
    <row r="1182" spans="1:57">
      <c r="A1182" s="4" t="s">
        <v>19</v>
      </c>
      <c r="B1182" s="3">
        <v>10</v>
      </c>
      <c r="E1182" t="str">
        <f t="shared" si="18"/>
        <v/>
      </c>
      <c r="AI1182" s="68">
        <v>44772</v>
      </c>
      <c r="AK1182" s="68">
        <v>44772</v>
      </c>
      <c r="AM1182" s="68">
        <v>44772</v>
      </c>
      <c r="AO1182" s="68">
        <v>44772</v>
      </c>
      <c r="AQ1182" s="68">
        <v>44772</v>
      </c>
      <c r="AS1182" s="68">
        <v>44772</v>
      </c>
      <c r="AU1182" s="68">
        <v>44772</v>
      </c>
      <c r="AW1182" s="68">
        <v>44772</v>
      </c>
      <c r="AY1182" s="68">
        <v>44772</v>
      </c>
      <c r="BA1182" s="68">
        <v>44772</v>
      </c>
      <c r="BC1182" s="68">
        <v>44772</v>
      </c>
      <c r="BE1182" s="68">
        <v>44772</v>
      </c>
    </row>
    <row r="1183" spans="1:57">
      <c r="A1183" s="4" t="s">
        <v>20</v>
      </c>
      <c r="B1183" s="3">
        <v>21</v>
      </c>
      <c r="E1183" t="str">
        <f t="shared" si="18"/>
        <v/>
      </c>
      <c r="AI1183" s="55">
        <v>44772</v>
      </c>
      <c r="AK1183" s="55">
        <v>44772</v>
      </c>
      <c r="AM1183" s="55">
        <v>44772</v>
      </c>
      <c r="AO1183" s="55">
        <v>44772</v>
      </c>
      <c r="AQ1183" s="55">
        <v>44772</v>
      </c>
      <c r="AS1183" s="55">
        <v>44772</v>
      </c>
      <c r="AU1183" s="55">
        <v>44772</v>
      </c>
      <c r="AW1183" s="55">
        <v>44772</v>
      </c>
      <c r="AY1183" s="55">
        <v>44772</v>
      </c>
      <c r="BA1183" s="55">
        <v>44772</v>
      </c>
      <c r="BC1183" s="55">
        <v>44772</v>
      </c>
      <c r="BE1183" s="55">
        <v>44772</v>
      </c>
    </row>
    <row r="1184" spans="1:57">
      <c r="A1184" s="4" t="s">
        <v>33</v>
      </c>
      <c r="B1184" s="3">
        <v>3</v>
      </c>
      <c r="E1184" t="str">
        <f t="shared" si="18"/>
        <v/>
      </c>
      <c r="AI1184" s="68">
        <v>44772</v>
      </c>
      <c r="AK1184" s="68">
        <v>44772</v>
      </c>
      <c r="AM1184" s="68">
        <v>44772</v>
      </c>
      <c r="AO1184" s="68">
        <v>44772</v>
      </c>
      <c r="AQ1184" s="68">
        <v>44772</v>
      </c>
      <c r="AS1184" s="68">
        <v>44772</v>
      </c>
      <c r="AU1184" s="68">
        <v>44772</v>
      </c>
      <c r="AW1184" s="68">
        <v>44772</v>
      </c>
      <c r="AY1184" s="68">
        <v>44772</v>
      </c>
      <c r="BA1184" s="68">
        <v>44772</v>
      </c>
      <c r="BC1184" s="68">
        <v>44772</v>
      </c>
      <c r="BE1184" s="68">
        <v>44772</v>
      </c>
    </row>
    <row r="1185" spans="1:57">
      <c r="A1185" s="4" t="s">
        <v>35</v>
      </c>
      <c r="B1185" s="3">
        <v>20</v>
      </c>
      <c r="E1185" t="str">
        <f t="shared" si="18"/>
        <v/>
      </c>
      <c r="AI1185" s="55">
        <v>44772</v>
      </c>
      <c r="AK1185" s="55">
        <v>44772</v>
      </c>
      <c r="AM1185" s="55">
        <v>44772</v>
      </c>
      <c r="AO1185" s="55">
        <v>44772</v>
      </c>
      <c r="AQ1185" s="55">
        <v>44772</v>
      </c>
      <c r="AS1185" s="55">
        <v>44772</v>
      </c>
      <c r="AU1185" s="55">
        <v>44772</v>
      </c>
      <c r="AW1185" s="55">
        <v>44772</v>
      </c>
      <c r="AY1185" s="55">
        <v>44772</v>
      </c>
      <c r="BA1185" s="55">
        <v>44772</v>
      </c>
      <c r="BC1185" s="55">
        <v>44772</v>
      </c>
      <c r="BE1185" s="55">
        <v>44772</v>
      </c>
    </row>
    <row r="1186" spans="1:57">
      <c r="A1186" s="4" t="s">
        <v>21</v>
      </c>
      <c r="B1186" s="3">
        <v>26</v>
      </c>
      <c r="E1186" t="str">
        <f t="shared" si="18"/>
        <v/>
      </c>
      <c r="AI1186" s="68">
        <v>44772</v>
      </c>
      <c r="AK1186" s="68">
        <v>44772</v>
      </c>
      <c r="AM1186" s="68">
        <v>44772</v>
      </c>
      <c r="AO1186" s="68">
        <v>44772</v>
      </c>
      <c r="AQ1186" s="68">
        <v>44772</v>
      </c>
      <c r="AS1186" s="68">
        <v>44772</v>
      </c>
      <c r="AU1186" s="68">
        <v>44772</v>
      </c>
      <c r="AW1186" s="68">
        <v>44772</v>
      </c>
      <c r="AY1186" s="68">
        <v>44772</v>
      </c>
      <c r="BA1186" s="68">
        <v>44772</v>
      </c>
      <c r="BC1186" s="68">
        <v>44772</v>
      </c>
      <c r="BE1186" s="68">
        <v>44772</v>
      </c>
    </row>
    <row r="1187" spans="1:57">
      <c r="A1187" s="4" t="s">
        <v>22</v>
      </c>
      <c r="B1187" s="3">
        <v>10</v>
      </c>
      <c r="E1187" t="str">
        <f t="shared" si="18"/>
        <v/>
      </c>
      <c r="AI1187" s="55">
        <v>44772</v>
      </c>
      <c r="AK1187" s="55">
        <v>44772</v>
      </c>
      <c r="AM1187" s="55">
        <v>44772</v>
      </c>
      <c r="AO1187" s="55">
        <v>44772</v>
      </c>
      <c r="AQ1187" s="55">
        <v>44772</v>
      </c>
      <c r="AS1187" s="55">
        <v>44772</v>
      </c>
      <c r="AU1187" s="55">
        <v>44772</v>
      </c>
      <c r="AW1187" s="55">
        <v>44772</v>
      </c>
      <c r="AY1187" s="55">
        <v>44772</v>
      </c>
      <c r="BA1187" s="55">
        <v>44772</v>
      </c>
      <c r="BC1187" s="55">
        <v>44772</v>
      </c>
      <c r="BE1187" s="55">
        <v>44772</v>
      </c>
    </row>
    <row r="1188" spans="1:57">
      <c r="A1188" s="4" t="s">
        <v>36</v>
      </c>
      <c r="B1188" s="3">
        <v>18</v>
      </c>
      <c r="E1188" t="str">
        <f t="shared" si="18"/>
        <v/>
      </c>
      <c r="AI1188" s="68">
        <v>44772</v>
      </c>
      <c r="AK1188" s="68">
        <v>44772</v>
      </c>
      <c r="AM1188" s="68">
        <v>44772</v>
      </c>
      <c r="AO1188" s="68">
        <v>44772</v>
      </c>
      <c r="AQ1188" s="68">
        <v>44772</v>
      </c>
      <c r="AS1188" s="68">
        <v>44772</v>
      </c>
      <c r="AU1188" s="68">
        <v>44772</v>
      </c>
      <c r="AW1188" s="68">
        <v>44772</v>
      </c>
      <c r="AY1188" s="68">
        <v>44772</v>
      </c>
      <c r="BA1188" s="68">
        <v>44772</v>
      </c>
      <c r="BC1188" s="68">
        <v>44772</v>
      </c>
      <c r="BE1188" s="68">
        <v>44772</v>
      </c>
    </row>
    <row r="1189" spans="1:57">
      <c r="A1189" s="4" t="s">
        <v>42</v>
      </c>
      <c r="B1189" s="3">
        <v>16</v>
      </c>
      <c r="E1189" t="str">
        <f t="shared" si="18"/>
        <v/>
      </c>
      <c r="AI1189" s="55">
        <v>44772</v>
      </c>
      <c r="AK1189" s="55">
        <v>44772</v>
      </c>
      <c r="AM1189" s="55">
        <v>44772</v>
      </c>
      <c r="AO1189" s="55">
        <v>44772</v>
      </c>
      <c r="AQ1189" s="55">
        <v>44772</v>
      </c>
      <c r="AS1189" s="55">
        <v>44772</v>
      </c>
      <c r="AU1189" s="55">
        <v>44772</v>
      </c>
      <c r="AW1189" s="55">
        <v>44772</v>
      </c>
      <c r="AY1189" s="55">
        <v>44772</v>
      </c>
      <c r="BA1189" s="55">
        <v>44772</v>
      </c>
      <c r="BC1189" s="55">
        <v>44772</v>
      </c>
      <c r="BE1189" s="55">
        <v>44772</v>
      </c>
    </row>
    <row r="1190" spans="1:57">
      <c r="A1190" s="4" t="s">
        <v>24</v>
      </c>
      <c r="B1190" s="3">
        <v>15</v>
      </c>
      <c r="E1190" t="str">
        <f t="shared" si="18"/>
        <v/>
      </c>
      <c r="AI1190" s="68">
        <v>44772</v>
      </c>
      <c r="AK1190" s="68">
        <v>44772</v>
      </c>
      <c r="AM1190" s="68">
        <v>44772</v>
      </c>
      <c r="AO1190" s="68">
        <v>44772</v>
      </c>
      <c r="AQ1190" s="68">
        <v>44772</v>
      </c>
      <c r="AS1190" s="68">
        <v>44772</v>
      </c>
      <c r="AU1190" s="68">
        <v>44772</v>
      </c>
      <c r="AW1190" s="68">
        <v>44772</v>
      </c>
      <c r="AY1190" s="68">
        <v>44772</v>
      </c>
      <c r="BA1190" s="68">
        <v>44772</v>
      </c>
      <c r="BC1190" s="68">
        <v>44772</v>
      </c>
      <c r="BE1190" s="68">
        <v>44772</v>
      </c>
    </row>
    <row r="1191" spans="1:57">
      <c r="A1191" s="4" t="s">
        <v>25</v>
      </c>
      <c r="B1191" s="3">
        <v>10</v>
      </c>
      <c r="E1191" t="str">
        <f t="shared" si="18"/>
        <v/>
      </c>
      <c r="AI1191" s="55">
        <v>44772</v>
      </c>
      <c r="AK1191" s="55">
        <v>44772</v>
      </c>
      <c r="AM1191" s="55">
        <v>44772</v>
      </c>
      <c r="AO1191" s="55">
        <v>44772</v>
      </c>
      <c r="AQ1191" s="55">
        <v>44772</v>
      </c>
      <c r="AS1191" s="55">
        <v>44772</v>
      </c>
      <c r="AU1191" s="55">
        <v>44772</v>
      </c>
      <c r="AW1191" s="55">
        <v>44772</v>
      </c>
      <c r="AY1191" s="55">
        <v>44772</v>
      </c>
      <c r="BA1191" s="55">
        <v>44772</v>
      </c>
      <c r="BC1191" s="55">
        <v>44772</v>
      </c>
      <c r="BE1191" s="55">
        <v>44772</v>
      </c>
    </row>
    <row r="1192" spans="1:57">
      <c r="A1192" s="4" t="s">
        <v>43</v>
      </c>
      <c r="B1192" s="3">
        <v>14</v>
      </c>
      <c r="E1192" t="str">
        <f t="shared" si="18"/>
        <v/>
      </c>
      <c r="AI1192" s="68">
        <v>44772</v>
      </c>
      <c r="AK1192" s="68">
        <v>44772</v>
      </c>
      <c r="AM1192" s="68">
        <v>44772</v>
      </c>
      <c r="AO1192" s="68">
        <v>44772</v>
      </c>
      <c r="AQ1192" s="68">
        <v>44772</v>
      </c>
      <c r="AS1192" s="68">
        <v>44772</v>
      </c>
      <c r="AU1192" s="68">
        <v>44772</v>
      </c>
      <c r="AW1192" s="68">
        <v>44772</v>
      </c>
      <c r="AY1192" s="68">
        <v>44772</v>
      </c>
      <c r="BA1192" s="68">
        <v>44772</v>
      </c>
      <c r="BC1192" s="68">
        <v>44772</v>
      </c>
      <c r="BE1192" s="68">
        <v>44772</v>
      </c>
    </row>
    <row r="1193" spans="1:57">
      <c r="A1193" s="4" t="s">
        <v>26</v>
      </c>
      <c r="B1193" s="3">
        <v>13</v>
      </c>
      <c r="E1193" t="str">
        <f t="shared" si="18"/>
        <v/>
      </c>
      <c r="AI1193" s="55">
        <v>44772</v>
      </c>
      <c r="AK1193" s="55">
        <v>44772</v>
      </c>
      <c r="AM1193" s="55">
        <v>44772</v>
      </c>
      <c r="AO1193" s="55">
        <v>44772</v>
      </c>
      <c r="AQ1193" s="55">
        <v>44772</v>
      </c>
      <c r="AS1193" s="55">
        <v>44772</v>
      </c>
      <c r="AU1193" s="55">
        <v>44772</v>
      </c>
      <c r="AW1193" s="55">
        <v>44772</v>
      </c>
      <c r="AY1193" s="55">
        <v>44772</v>
      </c>
      <c r="BA1193" s="55">
        <v>44772</v>
      </c>
      <c r="BC1193" s="55">
        <v>44772</v>
      </c>
      <c r="BE1193" s="55">
        <v>44772</v>
      </c>
    </row>
    <row r="1194" spans="1:57">
      <c r="A1194" s="4" t="s">
        <v>44</v>
      </c>
      <c r="B1194" s="3">
        <v>11</v>
      </c>
      <c r="E1194" t="str">
        <f t="shared" si="18"/>
        <v/>
      </c>
      <c r="AI1194" s="68">
        <v>44780</v>
      </c>
      <c r="AK1194" s="68">
        <v>44780</v>
      </c>
      <c r="AM1194" s="68">
        <v>44780</v>
      </c>
      <c r="AO1194" s="68">
        <v>44780</v>
      </c>
      <c r="AQ1194" s="68">
        <v>44780</v>
      </c>
      <c r="AS1194" s="68">
        <v>44780</v>
      </c>
      <c r="AU1194" s="68">
        <v>44780</v>
      </c>
      <c r="AW1194" s="68">
        <v>44780</v>
      </c>
      <c r="AY1194" s="68">
        <v>44780</v>
      </c>
      <c r="BA1194" s="68">
        <v>44780</v>
      </c>
      <c r="BC1194" s="68">
        <v>44780</v>
      </c>
      <c r="BE1194" s="68">
        <v>44780</v>
      </c>
    </row>
    <row r="1195" spans="1:57">
      <c r="A1195" s="4" t="s">
        <v>41</v>
      </c>
      <c r="B1195" s="3">
        <v>13</v>
      </c>
      <c r="E1195" t="str">
        <f t="shared" si="18"/>
        <v/>
      </c>
      <c r="AI1195" s="55">
        <v>44780</v>
      </c>
      <c r="AK1195" s="55">
        <v>44780</v>
      </c>
      <c r="AM1195" s="55">
        <v>44780</v>
      </c>
      <c r="AO1195" s="55">
        <v>44780</v>
      </c>
      <c r="AQ1195" s="55">
        <v>44780</v>
      </c>
      <c r="AS1195" s="55">
        <v>44780</v>
      </c>
      <c r="AU1195" s="55">
        <v>44780</v>
      </c>
      <c r="AW1195" s="55">
        <v>44780</v>
      </c>
      <c r="AY1195" s="55">
        <v>44780</v>
      </c>
      <c r="BA1195" s="55">
        <v>44780</v>
      </c>
      <c r="BC1195" s="55">
        <v>44780</v>
      </c>
      <c r="BE1195" s="55">
        <v>44780</v>
      </c>
    </row>
    <row r="1196" spans="1:57">
      <c r="A1196" s="4" t="s">
        <v>16</v>
      </c>
      <c r="B1196" s="3">
        <v>17</v>
      </c>
      <c r="E1196">
        <f t="shared" si="18"/>
        <v>17</v>
      </c>
      <c r="AI1196" s="68">
        <v>44780</v>
      </c>
      <c r="AK1196" s="68">
        <v>44780</v>
      </c>
      <c r="AM1196" s="68">
        <v>44780</v>
      </c>
      <c r="AO1196" s="68">
        <v>44780</v>
      </c>
      <c r="AQ1196" s="68">
        <v>44780</v>
      </c>
      <c r="AS1196" s="68">
        <v>44780</v>
      </c>
      <c r="AU1196" s="68">
        <v>44780</v>
      </c>
      <c r="AW1196" s="68">
        <v>44780</v>
      </c>
      <c r="AY1196" s="68">
        <v>44780</v>
      </c>
      <c r="BA1196" s="68">
        <v>44780</v>
      </c>
      <c r="BC1196" s="68">
        <v>44780</v>
      </c>
      <c r="BE1196" s="68">
        <v>44780</v>
      </c>
    </row>
    <row r="1197" spans="1:57">
      <c r="A1197" s="4" t="s">
        <v>20</v>
      </c>
      <c r="B1197" s="3">
        <v>8</v>
      </c>
      <c r="E1197" t="str">
        <f t="shared" si="18"/>
        <v/>
      </c>
      <c r="AI1197" s="55">
        <v>44780</v>
      </c>
      <c r="AK1197" s="55">
        <v>44780</v>
      </c>
      <c r="AM1197" s="55">
        <v>44780</v>
      </c>
      <c r="AO1197" s="55">
        <v>44780</v>
      </c>
      <c r="AQ1197" s="55">
        <v>44780</v>
      </c>
      <c r="AS1197" s="55">
        <v>44780</v>
      </c>
      <c r="AU1197" s="55">
        <v>44780</v>
      </c>
      <c r="AW1197" s="55">
        <v>44780</v>
      </c>
      <c r="AY1197" s="55">
        <v>44780</v>
      </c>
      <c r="BA1197" s="55">
        <v>44780</v>
      </c>
      <c r="BC1197" s="55">
        <v>44780</v>
      </c>
      <c r="BE1197" s="55">
        <v>44780</v>
      </c>
    </row>
    <row r="1198" spans="1:57">
      <c r="A1198" s="4" t="s">
        <v>33</v>
      </c>
      <c r="B1198" s="3">
        <v>2</v>
      </c>
      <c r="E1198" t="str">
        <f t="shared" si="18"/>
        <v/>
      </c>
      <c r="AI1198" s="68">
        <v>44780</v>
      </c>
      <c r="AK1198" s="68">
        <v>44780</v>
      </c>
      <c r="AM1198" s="68">
        <v>44780</v>
      </c>
      <c r="AO1198" s="68">
        <v>44780</v>
      </c>
      <c r="AQ1198" s="68">
        <v>44780</v>
      </c>
      <c r="AS1198" s="68">
        <v>44780</v>
      </c>
      <c r="AU1198" s="68">
        <v>44780</v>
      </c>
      <c r="AW1198" s="68">
        <v>44780</v>
      </c>
      <c r="AY1198" s="68">
        <v>44780</v>
      </c>
      <c r="BA1198" s="68">
        <v>44780</v>
      </c>
      <c r="BC1198" s="68">
        <v>44780</v>
      </c>
      <c r="BE1198" s="68">
        <v>44780</v>
      </c>
    </row>
    <row r="1199" spans="1:57">
      <c r="A1199" s="4" t="s">
        <v>35</v>
      </c>
      <c r="B1199" s="3">
        <v>11</v>
      </c>
      <c r="E1199" t="str">
        <f t="shared" si="18"/>
        <v/>
      </c>
      <c r="AI1199" s="55">
        <v>44780</v>
      </c>
      <c r="AK1199" s="55">
        <v>44780</v>
      </c>
      <c r="AM1199" s="55">
        <v>44780</v>
      </c>
      <c r="AO1199" s="55">
        <v>44780</v>
      </c>
      <c r="AQ1199" s="55">
        <v>44780</v>
      </c>
      <c r="AS1199" s="55">
        <v>44780</v>
      </c>
      <c r="AU1199" s="55">
        <v>44780</v>
      </c>
      <c r="AW1199" s="55">
        <v>44780</v>
      </c>
      <c r="AY1199" s="55">
        <v>44780</v>
      </c>
      <c r="BA1199" s="55">
        <v>44780</v>
      </c>
      <c r="BC1199" s="55">
        <v>44780</v>
      </c>
      <c r="BE1199" s="55">
        <v>44780</v>
      </c>
    </row>
    <row r="1200" spans="1:57">
      <c r="A1200" s="4" t="s">
        <v>21</v>
      </c>
      <c r="B1200" s="3">
        <v>20</v>
      </c>
      <c r="E1200" t="str">
        <f t="shared" si="18"/>
        <v/>
      </c>
      <c r="AI1200" s="68">
        <v>44780</v>
      </c>
      <c r="AK1200" s="68">
        <v>44780</v>
      </c>
      <c r="AM1200" s="68">
        <v>44780</v>
      </c>
      <c r="AO1200" s="68">
        <v>44780</v>
      </c>
      <c r="AQ1200" s="68">
        <v>44780</v>
      </c>
      <c r="AS1200" s="68">
        <v>44780</v>
      </c>
      <c r="AU1200" s="68">
        <v>44780</v>
      </c>
      <c r="AW1200" s="68">
        <v>44780</v>
      </c>
      <c r="AY1200" s="68">
        <v>44780</v>
      </c>
      <c r="BA1200" s="68">
        <v>44780</v>
      </c>
      <c r="BC1200" s="68">
        <v>44780</v>
      </c>
      <c r="BE1200" s="68">
        <v>44780</v>
      </c>
    </row>
    <row r="1201" spans="1:57">
      <c r="A1201" s="4" t="s">
        <v>24</v>
      </c>
      <c r="B1201" s="3">
        <v>14</v>
      </c>
      <c r="E1201" t="str">
        <f t="shared" si="18"/>
        <v/>
      </c>
      <c r="AI1201" s="55">
        <v>44780</v>
      </c>
      <c r="AK1201" s="55">
        <v>44780</v>
      </c>
      <c r="AM1201" s="55">
        <v>44780</v>
      </c>
      <c r="AO1201" s="55">
        <v>44780</v>
      </c>
      <c r="AQ1201" s="55">
        <v>44780</v>
      </c>
      <c r="AS1201" s="55">
        <v>44780</v>
      </c>
      <c r="AU1201" s="55">
        <v>44780</v>
      </c>
      <c r="AW1201" s="55">
        <v>44780</v>
      </c>
      <c r="AY1201" s="55">
        <v>44780</v>
      </c>
      <c r="BA1201" s="55">
        <v>44780</v>
      </c>
      <c r="BC1201" s="55">
        <v>44780</v>
      </c>
      <c r="BE1201" s="55">
        <v>44780</v>
      </c>
    </row>
    <row r="1202" spans="1:57">
      <c r="A1202" s="4" t="s">
        <v>25</v>
      </c>
      <c r="B1202" s="3">
        <v>16</v>
      </c>
      <c r="E1202" t="str">
        <f t="shared" si="18"/>
        <v/>
      </c>
      <c r="AI1202" s="68">
        <v>44780</v>
      </c>
      <c r="AK1202" s="68">
        <v>44780</v>
      </c>
      <c r="AM1202" s="68">
        <v>44780</v>
      </c>
      <c r="AO1202" s="68">
        <v>44780</v>
      </c>
      <c r="AQ1202" s="68">
        <v>44780</v>
      </c>
      <c r="AS1202" s="68">
        <v>44780</v>
      </c>
      <c r="AU1202" s="68">
        <v>44780</v>
      </c>
      <c r="AW1202" s="68">
        <v>44780</v>
      </c>
      <c r="AY1202" s="68">
        <v>44780</v>
      </c>
      <c r="BA1202" s="68">
        <v>44780</v>
      </c>
      <c r="BC1202" s="68">
        <v>44780</v>
      </c>
      <c r="BE1202" s="68">
        <v>44780</v>
      </c>
    </row>
    <row r="1203" spans="1:57">
      <c r="A1203" s="4" t="s">
        <v>43</v>
      </c>
      <c r="B1203" s="3">
        <v>13</v>
      </c>
      <c r="E1203" t="str">
        <f t="shared" si="18"/>
        <v/>
      </c>
      <c r="AI1203" s="55">
        <v>44780</v>
      </c>
      <c r="AK1203" s="55">
        <v>44780</v>
      </c>
      <c r="AM1203" s="55">
        <v>44780</v>
      </c>
      <c r="AO1203" s="55">
        <v>44780</v>
      </c>
      <c r="AQ1203" s="55">
        <v>44780</v>
      </c>
      <c r="AS1203" s="55">
        <v>44780</v>
      </c>
      <c r="AU1203" s="55">
        <v>44780</v>
      </c>
      <c r="AW1203" s="55">
        <v>44780</v>
      </c>
      <c r="AY1203" s="55">
        <v>44780</v>
      </c>
      <c r="BA1203" s="55">
        <v>44780</v>
      </c>
      <c r="BC1203" s="55">
        <v>44780</v>
      </c>
      <c r="BE1203" s="55">
        <v>44780</v>
      </c>
    </row>
    <row r="1204" spans="1:57">
      <c r="A1204" s="4" t="s">
        <v>26</v>
      </c>
      <c r="B1204" s="3">
        <v>9</v>
      </c>
      <c r="E1204" t="str">
        <f t="shared" si="18"/>
        <v/>
      </c>
      <c r="AI1204" s="68">
        <v>44780</v>
      </c>
      <c r="AK1204" s="68">
        <v>44780</v>
      </c>
      <c r="AM1204" s="68">
        <v>44780</v>
      </c>
      <c r="AO1204" s="68">
        <v>44780</v>
      </c>
      <c r="AQ1204" s="68">
        <v>44780</v>
      </c>
      <c r="AS1204" s="68">
        <v>44780</v>
      </c>
      <c r="AU1204" s="68">
        <v>44780</v>
      </c>
      <c r="AW1204" s="68">
        <v>44780</v>
      </c>
      <c r="AY1204" s="68">
        <v>44780</v>
      </c>
      <c r="BA1204" s="68">
        <v>44780</v>
      </c>
      <c r="BC1204" s="68">
        <v>44780</v>
      </c>
      <c r="BE1204" s="68">
        <v>44780</v>
      </c>
    </row>
    <row r="1205" spans="1:57">
      <c r="A1205" s="4" t="s">
        <v>44</v>
      </c>
      <c r="B1205" s="3">
        <v>13</v>
      </c>
      <c r="E1205" t="str">
        <f t="shared" si="18"/>
        <v/>
      </c>
      <c r="AI1205" s="55">
        <v>44780</v>
      </c>
      <c r="AK1205" s="55">
        <v>44780</v>
      </c>
      <c r="AM1205" s="55">
        <v>44780</v>
      </c>
      <c r="AO1205" s="55">
        <v>44780</v>
      </c>
      <c r="AQ1205" s="55">
        <v>44780</v>
      </c>
      <c r="AS1205" s="55">
        <v>44780</v>
      </c>
      <c r="AU1205" s="55">
        <v>44780</v>
      </c>
      <c r="AW1205" s="55">
        <v>44780</v>
      </c>
      <c r="AY1205" s="55">
        <v>44780</v>
      </c>
      <c r="BA1205" s="55">
        <v>44780</v>
      </c>
      <c r="BC1205" s="55">
        <v>44780</v>
      </c>
      <c r="BE1205" s="55">
        <v>44780</v>
      </c>
    </row>
    <row r="1206" spans="1:57">
      <c r="A1206" s="4" t="s">
        <v>27</v>
      </c>
      <c r="B1206" s="3">
        <v>11</v>
      </c>
      <c r="E1206" t="str">
        <f t="shared" si="18"/>
        <v/>
      </c>
      <c r="AI1206" s="68">
        <v>44780</v>
      </c>
      <c r="AK1206" s="68">
        <v>44780</v>
      </c>
      <c r="AM1206" s="68">
        <v>44780</v>
      </c>
      <c r="AO1206" s="68">
        <v>44780</v>
      </c>
      <c r="AQ1206" s="68">
        <v>44780</v>
      </c>
      <c r="AS1206" s="68">
        <v>44780</v>
      </c>
      <c r="AU1206" s="68">
        <v>44780</v>
      </c>
      <c r="AW1206" s="68">
        <v>44780</v>
      </c>
      <c r="AY1206" s="68">
        <v>44780</v>
      </c>
      <c r="BA1206" s="68">
        <v>44780</v>
      </c>
      <c r="BC1206" s="68">
        <v>44780</v>
      </c>
      <c r="BE1206" s="68">
        <v>44780</v>
      </c>
    </row>
    <row r="1207" spans="1:57">
      <c r="A1207" s="4" t="s">
        <v>41</v>
      </c>
      <c r="B1207" s="3">
        <v>16</v>
      </c>
      <c r="E1207" t="str">
        <f t="shared" si="18"/>
        <v/>
      </c>
      <c r="AI1207" s="55">
        <v>44786</v>
      </c>
      <c r="AK1207" s="55">
        <v>44786</v>
      </c>
      <c r="AM1207" s="55">
        <v>44786</v>
      </c>
      <c r="AO1207" s="55">
        <v>44786</v>
      </c>
      <c r="AQ1207" s="55">
        <v>44786</v>
      </c>
      <c r="AS1207" s="55">
        <v>44786</v>
      </c>
      <c r="AU1207" s="55">
        <v>44786</v>
      </c>
      <c r="AW1207" s="55">
        <v>44786</v>
      </c>
      <c r="AY1207" s="55">
        <v>44786</v>
      </c>
      <c r="BA1207" s="55">
        <v>44786</v>
      </c>
      <c r="BC1207" s="55">
        <v>44786</v>
      </c>
      <c r="BE1207" s="55">
        <v>44786</v>
      </c>
    </row>
    <row r="1208" spans="1:57">
      <c r="A1208" s="4" t="s">
        <v>32</v>
      </c>
      <c r="B1208" s="3">
        <v>18</v>
      </c>
      <c r="E1208" t="str">
        <f t="shared" si="18"/>
        <v/>
      </c>
      <c r="AI1208" s="68">
        <v>44786</v>
      </c>
      <c r="AK1208" s="68">
        <v>44786</v>
      </c>
      <c r="AM1208" s="68">
        <v>44786</v>
      </c>
      <c r="AO1208" s="68">
        <v>44786</v>
      </c>
      <c r="AQ1208" s="68">
        <v>44786</v>
      </c>
      <c r="AS1208" s="68">
        <v>44786</v>
      </c>
      <c r="AU1208" s="68">
        <v>44786</v>
      </c>
      <c r="AW1208" s="68">
        <v>44786</v>
      </c>
      <c r="AY1208" s="68">
        <v>44786</v>
      </c>
      <c r="BA1208" s="68">
        <v>44786</v>
      </c>
      <c r="BC1208" s="68">
        <v>44786</v>
      </c>
      <c r="BE1208" s="68">
        <v>44786</v>
      </c>
    </row>
    <row r="1209" spans="1:57">
      <c r="A1209" s="4" t="s">
        <v>16</v>
      </c>
      <c r="B1209" s="3">
        <v>20</v>
      </c>
      <c r="E1209">
        <f t="shared" si="18"/>
        <v>20</v>
      </c>
      <c r="AI1209" s="55">
        <v>44786</v>
      </c>
      <c r="AK1209" s="55">
        <v>44786</v>
      </c>
      <c r="AM1209" s="55">
        <v>44786</v>
      </c>
      <c r="AO1209" s="55">
        <v>44786</v>
      </c>
      <c r="AQ1209" s="55">
        <v>44786</v>
      </c>
      <c r="AS1209" s="55">
        <v>44786</v>
      </c>
      <c r="AU1209" s="55">
        <v>44786</v>
      </c>
      <c r="AW1209" s="55">
        <v>44786</v>
      </c>
      <c r="AY1209" s="55">
        <v>44786</v>
      </c>
      <c r="BA1209" s="55">
        <v>44786</v>
      </c>
      <c r="BC1209" s="55">
        <v>44786</v>
      </c>
      <c r="BE1209" s="55">
        <v>44786</v>
      </c>
    </row>
    <row r="1210" spans="1:57">
      <c r="A1210" s="4" t="s">
        <v>18</v>
      </c>
      <c r="B1210" s="3">
        <v>10</v>
      </c>
      <c r="E1210" t="str">
        <f t="shared" si="18"/>
        <v/>
      </c>
      <c r="AI1210" s="68">
        <v>44786</v>
      </c>
      <c r="AK1210" s="68">
        <v>44786</v>
      </c>
      <c r="AM1210" s="68">
        <v>44786</v>
      </c>
      <c r="AO1210" s="68">
        <v>44786</v>
      </c>
      <c r="AQ1210" s="68">
        <v>44786</v>
      </c>
      <c r="AS1210" s="68">
        <v>44786</v>
      </c>
      <c r="AU1210" s="68">
        <v>44786</v>
      </c>
      <c r="AW1210" s="68">
        <v>44786</v>
      </c>
      <c r="AY1210" s="68">
        <v>44786</v>
      </c>
      <c r="BA1210" s="68">
        <v>44786</v>
      </c>
      <c r="BC1210" s="68">
        <v>44786</v>
      </c>
      <c r="BE1210" s="68">
        <v>44786</v>
      </c>
    </row>
    <row r="1211" spans="1:57">
      <c r="A1211" s="4" t="s">
        <v>19</v>
      </c>
      <c r="B1211" s="3">
        <v>9</v>
      </c>
      <c r="E1211" t="str">
        <f t="shared" si="18"/>
        <v/>
      </c>
      <c r="AI1211" s="55">
        <v>44786</v>
      </c>
      <c r="AK1211" s="55">
        <v>44786</v>
      </c>
      <c r="AM1211" s="55">
        <v>44786</v>
      </c>
      <c r="AO1211" s="55">
        <v>44786</v>
      </c>
      <c r="AQ1211" s="55">
        <v>44786</v>
      </c>
      <c r="AS1211" s="55">
        <v>44786</v>
      </c>
      <c r="AU1211" s="55">
        <v>44786</v>
      </c>
      <c r="AW1211" s="55">
        <v>44786</v>
      </c>
      <c r="AY1211" s="55">
        <v>44786</v>
      </c>
      <c r="BA1211" s="55">
        <v>44786</v>
      </c>
      <c r="BC1211" s="55">
        <v>44786</v>
      </c>
      <c r="BE1211" s="55">
        <v>44786</v>
      </c>
    </row>
    <row r="1212" spans="1:57">
      <c r="A1212" s="4" t="s">
        <v>20</v>
      </c>
      <c r="B1212" s="3">
        <v>9</v>
      </c>
      <c r="E1212" t="str">
        <f t="shared" si="18"/>
        <v/>
      </c>
      <c r="AI1212" s="68">
        <v>44786</v>
      </c>
      <c r="AK1212" s="68">
        <v>44786</v>
      </c>
      <c r="AM1212" s="68">
        <v>44786</v>
      </c>
      <c r="AO1212" s="68">
        <v>44786</v>
      </c>
      <c r="AQ1212" s="68">
        <v>44786</v>
      </c>
      <c r="AS1212" s="68">
        <v>44786</v>
      </c>
      <c r="AU1212" s="68">
        <v>44786</v>
      </c>
      <c r="AW1212" s="68">
        <v>44786</v>
      </c>
      <c r="AY1212" s="68">
        <v>44786</v>
      </c>
      <c r="BA1212" s="68">
        <v>44786</v>
      </c>
      <c r="BC1212" s="68">
        <v>44786</v>
      </c>
      <c r="BE1212" s="68">
        <v>44786</v>
      </c>
    </row>
    <row r="1213" spans="1:57">
      <c r="A1213" s="4" t="s">
        <v>35</v>
      </c>
      <c r="B1213" s="3">
        <v>16</v>
      </c>
      <c r="E1213" t="str">
        <f t="shared" si="18"/>
        <v/>
      </c>
      <c r="AI1213" s="55">
        <v>44786</v>
      </c>
      <c r="AK1213" s="55">
        <v>44786</v>
      </c>
      <c r="AM1213" s="55">
        <v>44786</v>
      </c>
      <c r="AO1213" s="55">
        <v>44786</v>
      </c>
      <c r="AQ1213" s="55">
        <v>44786</v>
      </c>
      <c r="AS1213" s="55">
        <v>44786</v>
      </c>
      <c r="AU1213" s="55">
        <v>44786</v>
      </c>
      <c r="AW1213" s="55">
        <v>44786</v>
      </c>
      <c r="AY1213" s="55">
        <v>44786</v>
      </c>
      <c r="BA1213" s="55">
        <v>44786</v>
      </c>
      <c r="BC1213" s="55">
        <v>44786</v>
      </c>
      <c r="BE1213" s="55">
        <v>44786</v>
      </c>
    </row>
    <row r="1214" spans="1:57">
      <c r="A1214" s="4" t="s">
        <v>21</v>
      </c>
      <c r="B1214" s="3">
        <v>21</v>
      </c>
      <c r="E1214" t="str">
        <f t="shared" si="18"/>
        <v/>
      </c>
      <c r="AI1214" s="68">
        <v>44786</v>
      </c>
      <c r="AK1214" s="68">
        <v>44786</v>
      </c>
      <c r="AM1214" s="68">
        <v>44786</v>
      </c>
      <c r="AO1214" s="68">
        <v>44786</v>
      </c>
      <c r="AQ1214" s="68">
        <v>44786</v>
      </c>
      <c r="AS1214" s="68">
        <v>44786</v>
      </c>
      <c r="AU1214" s="68">
        <v>44786</v>
      </c>
      <c r="AW1214" s="68">
        <v>44786</v>
      </c>
      <c r="AY1214" s="68">
        <v>44786</v>
      </c>
      <c r="BA1214" s="68">
        <v>44786</v>
      </c>
      <c r="BC1214" s="68">
        <v>44786</v>
      </c>
      <c r="BE1214" s="68">
        <v>44786</v>
      </c>
    </row>
    <row r="1215" spans="1:57">
      <c r="A1215" s="4" t="s">
        <v>22</v>
      </c>
      <c r="B1215" s="3">
        <v>1</v>
      </c>
      <c r="E1215" t="str">
        <f t="shared" si="18"/>
        <v/>
      </c>
      <c r="AI1215" s="55">
        <v>44786</v>
      </c>
      <c r="AK1215" s="55">
        <v>44786</v>
      </c>
      <c r="AM1215" s="55">
        <v>44786</v>
      </c>
      <c r="AO1215" s="55">
        <v>44786</v>
      </c>
      <c r="AQ1215" s="55">
        <v>44786</v>
      </c>
      <c r="AS1215" s="55">
        <v>44786</v>
      </c>
      <c r="AU1215" s="55">
        <v>44786</v>
      </c>
      <c r="AW1215" s="55">
        <v>44786</v>
      </c>
      <c r="AY1215" s="55">
        <v>44786</v>
      </c>
      <c r="BA1215" s="55">
        <v>44786</v>
      </c>
      <c r="BC1215" s="55">
        <v>44786</v>
      </c>
      <c r="BE1215" s="55">
        <v>44786</v>
      </c>
    </row>
    <row r="1216" spans="1:57">
      <c r="A1216" s="4" t="s">
        <v>23</v>
      </c>
      <c r="B1216" s="3">
        <v>14</v>
      </c>
      <c r="E1216" t="str">
        <f t="shared" si="18"/>
        <v/>
      </c>
      <c r="AI1216" s="68">
        <v>44786</v>
      </c>
      <c r="AK1216" s="68">
        <v>44786</v>
      </c>
      <c r="AM1216" s="68">
        <v>44786</v>
      </c>
      <c r="AO1216" s="68">
        <v>44786</v>
      </c>
      <c r="AQ1216" s="68">
        <v>44786</v>
      </c>
      <c r="AS1216" s="68">
        <v>44786</v>
      </c>
      <c r="AU1216" s="68">
        <v>44786</v>
      </c>
      <c r="AW1216" s="68">
        <v>44786</v>
      </c>
      <c r="AY1216" s="68">
        <v>44786</v>
      </c>
      <c r="BA1216" s="68">
        <v>44786</v>
      </c>
      <c r="BC1216" s="68">
        <v>44786</v>
      </c>
      <c r="BE1216" s="68">
        <v>44786</v>
      </c>
    </row>
    <row r="1217" spans="1:57">
      <c r="A1217" s="4" t="s">
        <v>36</v>
      </c>
      <c r="B1217" s="3">
        <v>5</v>
      </c>
      <c r="E1217" t="str">
        <f t="shared" si="18"/>
        <v/>
      </c>
      <c r="AI1217" s="55">
        <v>44786</v>
      </c>
      <c r="AK1217" s="55">
        <v>44786</v>
      </c>
      <c r="AM1217" s="55">
        <v>44786</v>
      </c>
      <c r="AO1217" s="55">
        <v>44786</v>
      </c>
      <c r="AQ1217" s="55">
        <v>44786</v>
      </c>
      <c r="AS1217" s="55">
        <v>44786</v>
      </c>
      <c r="AU1217" s="55">
        <v>44786</v>
      </c>
      <c r="AW1217" s="55">
        <v>44786</v>
      </c>
      <c r="AY1217" s="55">
        <v>44786</v>
      </c>
      <c r="BA1217" s="55">
        <v>44786</v>
      </c>
      <c r="BC1217" s="55">
        <v>44786</v>
      </c>
      <c r="BE1217" s="55">
        <v>44786</v>
      </c>
    </row>
    <row r="1218" spans="1:57">
      <c r="A1218" s="4" t="s">
        <v>42</v>
      </c>
      <c r="B1218" s="3">
        <v>10</v>
      </c>
      <c r="E1218" t="str">
        <f t="shared" ref="E1218:E1281" si="19">IF(A1218=E$1, B1218, "")</f>
        <v/>
      </c>
      <c r="AI1218" s="68">
        <v>44789</v>
      </c>
      <c r="AK1218" s="68">
        <v>44789</v>
      </c>
      <c r="AM1218" s="68">
        <v>44789</v>
      </c>
      <c r="AO1218" s="68">
        <v>44789</v>
      </c>
      <c r="AQ1218" s="68">
        <v>44789</v>
      </c>
      <c r="AS1218" s="68">
        <v>44789</v>
      </c>
      <c r="AU1218" s="68">
        <v>44789</v>
      </c>
      <c r="AW1218" s="68">
        <v>44789</v>
      </c>
      <c r="AY1218" s="68">
        <v>44789</v>
      </c>
      <c r="BA1218" s="68">
        <v>44789</v>
      </c>
      <c r="BC1218" s="68">
        <v>44789</v>
      </c>
      <c r="BE1218" s="68">
        <v>44789</v>
      </c>
    </row>
    <row r="1219" spans="1:57">
      <c r="A1219" s="4" t="s">
        <v>25</v>
      </c>
      <c r="B1219" s="3">
        <v>10</v>
      </c>
      <c r="E1219" t="str">
        <f t="shared" si="19"/>
        <v/>
      </c>
      <c r="AI1219" s="55">
        <v>44789</v>
      </c>
      <c r="AK1219" s="55">
        <v>44789</v>
      </c>
      <c r="AM1219" s="55">
        <v>44789</v>
      </c>
      <c r="AO1219" s="55">
        <v>44789</v>
      </c>
      <c r="AQ1219" s="55">
        <v>44789</v>
      </c>
      <c r="AS1219" s="55">
        <v>44789</v>
      </c>
      <c r="AU1219" s="55">
        <v>44789</v>
      </c>
      <c r="AW1219" s="55">
        <v>44789</v>
      </c>
      <c r="AY1219" s="55">
        <v>44789</v>
      </c>
      <c r="BA1219" s="55">
        <v>44789</v>
      </c>
      <c r="BC1219" s="55">
        <v>44789</v>
      </c>
      <c r="BE1219" s="55">
        <v>44789</v>
      </c>
    </row>
    <row r="1220" spans="1:57">
      <c r="A1220" s="4" t="s">
        <v>43</v>
      </c>
      <c r="B1220" s="3">
        <v>5</v>
      </c>
      <c r="E1220" t="str">
        <f t="shared" si="19"/>
        <v/>
      </c>
      <c r="AI1220" s="68">
        <v>44789</v>
      </c>
      <c r="AK1220" s="68">
        <v>44789</v>
      </c>
      <c r="AM1220" s="68">
        <v>44789</v>
      </c>
      <c r="AO1220" s="68">
        <v>44789</v>
      </c>
      <c r="AQ1220" s="68">
        <v>44789</v>
      </c>
      <c r="AS1220" s="68">
        <v>44789</v>
      </c>
      <c r="AU1220" s="68">
        <v>44789</v>
      </c>
      <c r="AW1220" s="68">
        <v>44789</v>
      </c>
      <c r="AY1220" s="68">
        <v>44789</v>
      </c>
      <c r="BA1220" s="68">
        <v>44789</v>
      </c>
      <c r="BC1220" s="68">
        <v>44789</v>
      </c>
      <c r="BE1220" s="68">
        <v>44789</v>
      </c>
    </row>
    <row r="1221" spans="1:57">
      <c r="A1221" s="4" t="s">
        <v>26</v>
      </c>
      <c r="B1221" s="3">
        <v>7</v>
      </c>
      <c r="E1221" t="str">
        <f t="shared" si="19"/>
        <v/>
      </c>
      <c r="AI1221" s="55">
        <v>44789</v>
      </c>
      <c r="AK1221" s="55">
        <v>44789</v>
      </c>
      <c r="AM1221" s="55">
        <v>44789</v>
      </c>
      <c r="AO1221" s="55">
        <v>44789</v>
      </c>
      <c r="AQ1221" s="55">
        <v>44789</v>
      </c>
      <c r="AS1221" s="55">
        <v>44789</v>
      </c>
      <c r="AU1221" s="55">
        <v>44789</v>
      </c>
      <c r="AW1221" s="55">
        <v>44789</v>
      </c>
      <c r="AY1221" s="55">
        <v>44789</v>
      </c>
      <c r="BA1221" s="55">
        <v>44789</v>
      </c>
      <c r="BC1221" s="55">
        <v>44789</v>
      </c>
      <c r="BE1221" s="55">
        <v>44789</v>
      </c>
    </row>
    <row r="1222" spans="1:57">
      <c r="A1222" s="4" t="s">
        <v>37</v>
      </c>
      <c r="B1222" s="3">
        <v>12</v>
      </c>
      <c r="E1222" t="str">
        <f t="shared" si="19"/>
        <v/>
      </c>
      <c r="AI1222" s="68">
        <v>44789</v>
      </c>
      <c r="AK1222" s="68">
        <v>44789</v>
      </c>
      <c r="AM1222" s="68">
        <v>44789</v>
      </c>
      <c r="AO1222" s="68">
        <v>44789</v>
      </c>
      <c r="AQ1222" s="68">
        <v>44789</v>
      </c>
      <c r="AS1222" s="68">
        <v>44789</v>
      </c>
      <c r="AU1222" s="68">
        <v>44789</v>
      </c>
      <c r="AW1222" s="68">
        <v>44789</v>
      </c>
      <c r="AY1222" s="68">
        <v>44789</v>
      </c>
      <c r="BA1222" s="68">
        <v>44789</v>
      </c>
      <c r="BC1222" s="68">
        <v>44789</v>
      </c>
      <c r="BE1222" s="68">
        <v>44789</v>
      </c>
    </row>
    <row r="1223" spans="1:57">
      <c r="A1223" s="4" t="s">
        <v>32</v>
      </c>
      <c r="B1223" s="3">
        <v>5</v>
      </c>
      <c r="E1223" t="str">
        <f t="shared" si="19"/>
        <v/>
      </c>
      <c r="AI1223" s="55">
        <v>44789</v>
      </c>
      <c r="AK1223" s="55">
        <v>44789</v>
      </c>
      <c r="AM1223" s="55">
        <v>44789</v>
      </c>
      <c r="AO1223" s="55">
        <v>44789</v>
      </c>
      <c r="AQ1223" s="55">
        <v>44789</v>
      </c>
      <c r="AS1223" s="55">
        <v>44789</v>
      </c>
      <c r="AU1223" s="55">
        <v>44789</v>
      </c>
      <c r="AW1223" s="55">
        <v>44789</v>
      </c>
      <c r="AY1223" s="55">
        <v>44789</v>
      </c>
      <c r="BA1223" s="55">
        <v>44789</v>
      </c>
      <c r="BC1223" s="55">
        <v>44789</v>
      </c>
      <c r="BE1223" s="55">
        <v>44789</v>
      </c>
    </row>
    <row r="1224" spans="1:57">
      <c r="A1224" s="4" t="s">
        <v>16</v>
      </c>
      <c r="B1224" s="3">
        <v>9</v>
      </c>
      <c r="E1224">
        <f t="shared" si="19"/>
        <v>9</v>
      </c>
      <c r="AI1224" s="68">
        <v>44789</v>
      </c>
      <c r="AK1224" s="68">
        <v>44789</v>
      </c>
      <c r="AM1224" s="68">
        <v>44789</v>
      </c>
      <c r="AO1224" s="68">
        <v>44789</v>
      </c>
      <c r="AQ1224" s="68">
        <v>44789</v>
      </c>
      <c r="AS1224" s="68">
        <v>44789</v>
      </c>
      <c r="AU1224" s="68">
        <v>44789</v>
      </c>
      <c r="AW1224" s="68">
        <v>44789</v>
      </c>
      <c r="AY1224" s="68">
        <v>44789</v>
      </c>
      <c r="BA1224" s="68">
        <v>44789</v>
      </c>
      <c r="BC1224" s="68">
        <v>44789</v>
      </c>
      <c r="BE1224" s="68">
        <v>44789</v>
      </c>
    </row>
    <row r="1225" spans="1:57">
      <c r="A1225" s="4" t="s">
        <v>19</v>
      </c>
      <c r="B1225" s="3">
        <v>3</v>
      </c>
      <c r="E1225" t="str">
        <f t="shared" si="19"/>
        <v/>
      </c>
      <c r="AI1225" s="55">
        <v>44789</v>
      </c>
      <c r="AK1225" s="55">
        <v>44789</v>
      </c>
      <c r="AM1225" s="55">
        <v>44789</v>
      </c>
      <c r="AO1225" s="55">
        <v>44789</v>
      </c>
      <c r="AQ1225" s="55">
        <v>44789</v>
      </c>
      <c r="AS1225" s="55">
        <v>44789</v>
      </c>
      <c r="AU1225" s="55">
        <v>44789</v>
      </c>
      <c r="AW1225" s="55">
        <v>44789</v>
      </c>
      <c r="AY1225" s="55">
        <v>44789</v>
      </c>
      <c r="BA1225" s="55">
        <v>44789</v>
      </c>
      <c r="BC1225" s="55">
        <v>44789</v>
      </c>
      <c r="BE1225" s="55">
        <v>44789</v>
      </c>
    </row>
    <row r="1226" spans="1:57">
      <c r="A1226" s="4" t="s">
        <v>20</v>
      </c>
      <c r="B1226" s="3">
        <v>17</v>
      </c>
      <c r="E1226" t="str">
        <f t="shared" si="19"/>
        <v/>
      </c>
      <c r="AI1226" s="68">
        <v>44804</v>
      </c>
      <c r="AK1226" s="68">
        <v>44804</v>
      </c>
      <c r="AM1226" s="68">
        <v>44804</v>
      </c>
      <c r="AO1226" s="68">
        <v>44804</v>
      </c>
      <c r="AQ1226" s="68">
        <v>44804</v>
      </c>
      <c r="AS1226" s="68">
        <v>44804</v>
      </c>
      <c r="AU1226" s="68">
        <v>44804</v>
      </c>
      <c r="AW1226" s="68">
        <v>44804</v>
      </c>
      <c r="AY1226" s="68">
        <v>44804</v>
      </c>
      <c r="BA1226" s="68">
        <v>44804</v>
      </c>
      <c r="BC1226" s="68">
        <v>44804</v>
      </c>
      <c r="BE1226" s="68">
        <v>44804</v>
      </c>
    </row>
    <row r="1227" spans="1:57">
      <c r="A1227" s="4" t="s">
        <v>33</v>
      </c>
      <c r="B1227" s="3">
        <v>18</v>
      </c>
      <c r="E1227" t="str">
        <f t="shared" si="19"/>
        <v/>
      </c>
      <c r="AI1227" s="55">
        <v>44804</v>
      </c>
      <c r="AK1227" s="55">
        <v>44804</v>
      </c>
      <c r="AM1227" s="55">
        <v>44804</v>
      </c>
      <c r="AO1227" s="55">
        <v>44804</v>
      </c>
      <c r="AQ1227" s="55">
        <v>44804</v>
      </c>
      <c r="AS1227" s="55">
        <v>44804</v>
      </c>
      <c r="AU1227" s="55">
        <v>44804</v>
      </c>
      <c r="AW1227" s="55">
        <v>44804</v>
      </c>
      <c r="AY1227" s="55">
        <v>44804</v>
      </c>
      <c r="BA1227" s="55">
        <v>44804</v>
      </c>
      <c r="BC1227" s="55">
        <v>44804</v>
      </c>
      <c r="BE1227" s="55">
        <v>44804</v>
      </c>
    </row>
    <row r="1228" spans="1:57">
      <c r="A1228" s="4" t="s">
        <v>35</v>
      </c>
      <c r="B1228" s="3">
        <v>11</v>
      </c>
      <c r="E1228" t="str">
        <f t="shared" si="19"/>
        <v/>
      </c>
      <c r="AI1228" s="68">
        <v>44804</v>
      </c>
      <c r="AK1228" s="68">
        <v>44804</v>
      </c>
      <c r="AM1228" s="68">
        <v>44804</v>
      </c>
      <c r="AO1228" s="68">
        <v>44804</v>
      </c>
      <c r="AQ1228" s="68">
        <v>44804</v>
      </c>
      <c r="AS1228" s="68">
        <v>44804</v>
      </c>
      <c r="AU1228" s="68">
        <v>44804</v>
      </c>
      <c r="AW1228" s="68">
        <v>44804</v>
      </c>
      <c r="AY1228" s="68">
        <v>44804</v>
      </c>
      <c r="BA1228" s="68">
        <v>44804</v>
      </c>
      <c r="BC1228" s="68">
        <v>44804</v>
      </c>
      <c r="BE1228" s="68">
        <v>44804</v>
      </c>
    </row>
    <row r="1229" spans="1:57">
      <c r="A1229" s="4" t="s">
        <v>21</v>
      </c>
      <c r="B1229" s="3">
        <v>7</v>
      </c>
      <c r="E1229" t="str">
        <f t="shared" si="19"/>
        <v/>
      </c>
      <c r="AI1229" s="55">
        <v>44804</v>
      </c>
      <c r="AK1229" s="55">
        <v>44804</v>
      </c>
      <c r="AM1229" s="55">
        <v>44804</v>
      </c>
      <c r="AO1229" s="55">
        <v>44804</v>
      </c>
      <c r="AQ1229" s="55">
        <v>44804</v>
      </c>
      <c r="AS1229" s="55">
        <v>44804</v>
      </c>
      <c r="AU1229" s="55">
        <v>44804</v>
      </c>
      <c r="AW1229" s="55">
        <v>44804</v>
      </c>
      <c r="AY1229" s="55">
        <v>44804</v>
      </c>
      <c r="BA1229" s="55">
        <v>44804</v>
      </c>
      <c r="BC1229" s="55">
        <v>44804</v>
      </c>
      <c r="BE1229" s="55">
        <v>44804</v>
      </c>
    </row>
    <row r="1230" spans="1:57">
      <c r="A1230" s="4" t="s">
        <v>22</v>
      </c>
      <c r="B1230" s="3">
        <v>11</v>
      </c>
      <c r="E1230" t="str">
        <f t="shared" si="19"/>
        <v/>
      </c>
      <c r="AI1230" s="68">
        <v>44804</v>
      </c>
      <c r="AK1230" s="68">
        <v>44804</v>
      </c>
      <c r="AM1230" s="68">
        <v>44804</v>
      </c>
      <c r="AO1230" s="68">
        <v>44804</v>
      </c>
      <c r="AQ1230" s="68">
        <v>44804</v>
      </c>
      <c r="AS1230" s="68">
        <v>44804</v>
      </c>
      <c r="AU1230" s="68">
        <v>44804</v>
      </c>
      <c r="AW1230" s="68">
        <v>44804</v>
      </c>
      <c r="AY1230" s="68">
        <v>44804</v>
      </c>
      <c r="BA1230" s="68">
        <v>44804</v>
      </c>
      <c r="BC1230" s="68">
        <v>44804</v>
      </c>
      <c r="BE1230" s="68">
        <v>44804</v>
      </c>
    </row>
    <row r="1231" spans="1:57">
      <c r="A1231" s="4" t="s">
        <v>23</v>
      </c>
      <c r="B1231" s="3">
        <v>15</v>
      </c>
      <c r="E1231" t="str">
        <f t="shared" si="19"/>
        <v/>
      </c>
      <c r="AI1231" s="55">
        <v>44804</v>
      </c>
      <c r="AK1231" s="55">
        <v>44804</v>
      </c>
      <c r="AM1231" s="55">
        <v>44804</v>
      </c>
      <c r="AO1231" s="55">
        <v>44804</v>
      </c>
      <c r="AQ1231" s="55">
        <v>44804</v>
      </c>
      <c r="AS1231" s="55">
        <v>44804</v>
      </c>
      <c r="AU1231" s="55">
        <v>44804</v>
      </c>
      <c r="AW1231" s="55">
        <v>44804</v>
      </c>
      <c r="AY1231" s="55">
        <v>44804</v>
      </c>
      <c r="BA1231" s="55">
        <v>44804</v>
      </c>
      <c r="BC1231" s="55">
        <v>44804</v>
      </c>
      <c r="BE1231" s="55">
        <v>44804</v>
      </c>
    </row>
    <row r="1232" spans="1:57">
      <c r="A1232" s="4" t="s">
        <v>24</v>
      </c>
      <c r="B1232" s="3">
        <v>6</v>
      </c>
      <c r="E1232" t="str">
        <f t="shared" si="19"/>
        <v/>
      </c>
      <c r="AI1232" s="68">
        <v>44804</v>
      </c>
      <c r="AK1232" s="68">
        <v>44804</v>
      </c>
      <c r="AM1232" s="68">
        <v>44804</v>
      </c>
      <c r="AO1232" s="68">
        <v>44804</v>
      </c>
      <c r="AQ1232" s="68">
        <v>44804</v>
      </c>
      <c r="AS1232" s="68">
        <v>44804</v>
      </c>
      <c r="AU1232" s="68">
        <v>44804</v>
      </c>
      <c r="AW1232" s="68">
        <v>44804</v>
      </c>
      <c r="AY1232" s="68">
        <v>44804</v>
      </c>
      <c r="BA1232" s="68">
        <v>44804</v>
      </c>
      <c r="BC1232" s="68">
        <v>44804</v>
      </c>
      <c r="BE1232" s="68">
        <v>44804</v>
      </c>
    </row>
    <row r="1233" spans="1:57">
      <c r="A1233" s="4" t="s">
        <v>43</v>
      </c>
      <c r="B1233" s="3">
        <v>5</v>
      </c>
      <c r="E1233" t="str">
        <f t="shared" si="19"/>
        <v/>
      </c>
      <c r="AI1233" s="55">
        <v>44804</v>
      </c>
      <c r="AK1233" s="55">
        <v>44804</v>
      </c>
      <c r="AM1233" s="55">
        <v>44804</v>
      </c>
      <c r="AO1233" s="55">
        <v>44804</v>
      </c>
      <c r="AQ1233" s="55">
        <v>44804</v>
      </c>
      <c r="AS1233" s="55">
        <v>44804</v>
      </c>
      <c r="AU1233" s="55">
        <v>44804</v>
      </c>
      <c r="AW1233" s="55">
        <v>44804</v>
      </c>
      <c r="AY1233" s="55">
        <v>44804</v>
      </c>
      <c r="BA1233" s="55">
        <v>44804</v>
      </c>
      <c r="BC1233" s="55">
        <v>44804</v>
      </c>
      <c r="BE1233" s="55">
        <v>44804</v>
      </c>
    </row>
    <row r="1234" spans="1:57">
      <c r="A1234" s="4" t="s">
        <v>37</v>
      </c>
      <c r="B1234" s="3">
        <v>14</v>
      </c>
      <c r="E1234" t="str">
        <f t="shared" si="19"/>
        <v/>
      </c>
      <c r="AI1234" s="68">
        <v>44804</v>
      </c>
      <c r="AK1234" s="68">
        <v>44804</v>
      </c>
      <c r="AM1234" s="68">
        <v>44804</v>
      </c>
      <c r="AO1234" s="68">
        <v>44804</v>
      </c>
      <c r="AQ1234" s="68">
        <v>44804</v>
      </c>
      <c r="AS1234" s="68">
        <v>44804</v>
      </c>
      <c r="AU1234" s="68">
        <v>44804</v>
      </c>
      <c r="AW1234" s="68">
        <v>44804</v>
      </c>
      <c r="AY1234" s="68">
        <v>44804</v>
      </c>
      <c r="BA1234" s="68">
        <v>44804</v>
      </c>
      <c r="BC1234" s="68">
        <v>44804</v>
      </c>
      <c r="BE1234" s="68">
        <v>44804</v>
      </c>
    </row>
    <row r="1235" spans="1:57">
      <c r="A1235" s="4" t="s">
        <v>27</v>
      </c>
      <c r="B1235" s="3">
        <v>13</v>
      </c>
      <c r="E1235" t="str">
        <f t="shared" si="19"/>
        <v/>
      </c>
      <c r="AI1235" s="55">
        <v>44804</v>
      </c>
      <c r="AK1235" s="55">
        <v>44804</v>
      </c>
      <c r="AM1235" s="55">
        <v>44804</v>
      </c>
      <c r="AO1235" s="55">
        <v>44804</v>
      </c>
      <c r="AQ1235" s="55">
        <v>44804</v>
      </c>
      <c r="AS1235" s="55">
        <v>44804</v>
      </c>
      <c r="AU1235" s="55">
        <v>44804</v>
      </c>
      <c r="AW1235" s="55">
        <v>44804</v>
      </c>
      <c r="AY1235" s="55">
        <v>44804</v>
      </c>
      <c r="BA1235" s="55">
        <v>44804</v>
      </c>
      <c r="BC1235" s="55">
        <v>44804</v>
      </c>
      <c r="BE1235" s="55">
        <v>44804</v>
      </c>
    </row>
    <row r="1236" spans="1:57">
      <c r="A1236" s="4" t="s">
        <v>41</v>
      </c>
      <c r="B1236" s="3">
        <v>23</v>
      </c>
      <c r="E1236" t="str">
        <f t="shared" si="19"/>
        <v/>
      </c>
      <c r="AI1236" s="68">
        <v>44808</v>
      </c>
      <c r="AK1236" s="68">
        <v>44808</v>
      </c>
      <c r="AM1236" s="68">
        <v>44808</v>
      </c>
      <c r="AO1236" s="68">
        <v>44808</v>
      </c>
      <c r="AQ1236" s="68">
        <v>44808</v>
      </c>
      <c r="AS1236" s="68">
        <v>44808</v>
      </c>
      <c r="AU1236" s="68">
        <v>44808</v>
      </c>
      <c r="AW1236" s="68">
        <v>44808</v>
      </c>
      <c r="AY1236" s="68">
        <v>44808</v>
      </c>
      <c r="BA1236" s="68">
        <v>44808</v>
      </c>
      <c r="BC1236" s="68">
        <v>44808</v>
      </c>
      <c r="BE1236" s="68">
        <v>44808</v>
      </c>
    </row>
    <row r="1237" spans="1:57">
      <c r="A1237" s="4" t="s">
        <v>32</v>
      </c>
      <c r="B1237" s="3">
        <v>17</v>
      </c>
      <c r="E1237" t="str">
        <f t="shared" si="19"/>
        <v/>
      </c>
      <c r="AI1237" s="55">
        <v>44808</v>
      </c>
      <c r="AK1237" s="55">
        <v>44808</v>
      </c>
      <c r="AM1237" s="55">
        <v>44808</v>
      </c>
      <c r="AO1237" s="55">
        <v>44808</v>
      </c>
      <c r="AQ1237" s="55">
        <v>44808</v>
      </c>
      <c r="AS1237" s="55">
        <v>44808</v>
      </c>
      <c r="AU1237" s="55">
        <v>44808</v>
      </c>
      <c r="AW1237" s="55">
        <v>44808</v>
      </c>
      <c r="AY1237" s="55">
        <v>44808</v>
      </c>
      <c r="BA1237" s="55">
        <v>44808</v>
      </c>
      <c r="BC1237" s="55">
        <v>44808</v>
      </c>
      <c r="BE1237" s="55">
        <v>44808</v>
      </c>
    </row>
    <row r="1238" spans="1:57">
      <c r="A1238" s="4" t="s">
        <v>16</v>
      </c>
      <c r="B1238" s="3">
        <v>9</v>
      </c>
      <c r="E1238">
        <f t="shared" si="19"/>
        <v>9</v>
      </c>
      <c r="AI1238" s="68">
        <v>44808</v>
      </c>
      <c r="AK1238" s="68">
        <v>44808</v>
      </c>
      <c r="AM1238" s="68">
        <v>44808</v>
      </c>
      <c r="AO1238" s="68">
        <v>44808</v>
      </c>
      <c r="AQ1238" s="68">
        <v>44808</v>
      </c>
      <c r="AS1238" s="68">
        <v>44808</v>
      </c>
      <c r="AU1238" s="68">
        <v>44808</v>
      </c>
      <c r="AW1238" s="68">
        <v>44808</v>
      </c>
      <c r="AY1238" s="68">
        <v>44808</v>
      </c>
      <c r="BA1238" s="68">
        <v>44808</v>
      </c>
      <c r="BC1238" s="68">
        <v>44808</v>
      </c>
      <c r="BE1238" s="68">
        <v>44808</v>
      </c>
    </row>
    <row r="1239" spans="1:57">
      <c r="A1239" s="4" t="s">
        <v>18</v>
      </c>
      <c r="B1239" s="3">
        <v>21</v>
      </c>
      <c r="E1239" t="str">
        <f t="shared" si="19"/>
        <v/>
      </c>
      <c r="AI1239" s="55">
        <v>44808</v>
      </c>
      <c r="AK1239" s="55">
        <v>44808</v>
      </c>
      <c r="AM1239" s="55">
        <v>44808</v>
      </c>
      <c r="AO1239" s="55">
        <v>44808</v>
      </c>
      <c r="AQ1239" s="55">
        <v>44808</v>
      </c>
      <c r="AS1239" s="55">
        <v>44808</v>
      </c>
      <c r="AU1239" s="55">
        <v>44808</v>
      </c>
      <c r="AW1239" s="55">
        <v>44808</v>
      </c>
      <c r="AY1239" s="55">
        <v>44808</v>
      </c>
      <c r="BA1239" s="55">
        <v>44808</v>
      </c>
      <c r="BC1239" s="55">
        <v>44808</v>
      </c>
      <c r="BE1239" s="55">
        <v>44808</v>
      </c>
    </row>
    <row r="1240" spans="1:57">
      <c r="A1240" s="4" t="s">
        <v>20</v>
      </c>
      <c r="B1240" s="3">
        <v>8</v>
      </c>
      <c r="E1240" t="str">
        <f t="shared" si="19"/>
        <v/>
      </c>
      <c r="AI1240" s="68">
        <v>44808</v>
      </c>
      <c r="AK1240" s="68">
        <v>44808</v>
      </c>
      <c r="AM1240" s="68">
        <v>44808</v>
      </c>
      <c r="AO1240" s="68">
        <v>44808</v>
      </c>
      <c r="AQ1240" s="68">
        <v>44808</v>
      </c>
      <c r="AS1240" s="68">
        <v>44808</v>
      </c>
      <c r="AU1240" s="68">
        <v>44808</v>
      </c>
      <c r="AW1240" s="68">
        <v>44808</v>
      </c>
      <c r="AY1240" s="68">
        <v>44808</v>
      </c>
      <c r="BA1240" s="68">
        <v>44808</v>
      </c>
      <c r="BC1240" s="68">
        <v>44808</v>
      </c>
      <c r="BE1240" s="68">
        <v>44808</v>
      </c>
    </row>
    <row r="1241" spans="1:57">
      <c r="A1241" s="4" t="s">
        <v>33</v>
      </c>
      <c r="B1241" s="3">
        <v>12</v>
      </c>
      <c r="E1241" t="str">
        <f t="shared" si="19"/>
        <v/>
      </c>
      <c r="AI1241" s="55">
        <v>44808</v>
      </c>
      <c r="AK1241" s="55">
        <v>44808</v>
      </c>
      <c r="AM1241" s="55">
        <v>44808</v>
      </c>
      <c r="AO1241" s="55">
        <v>44808</v>
      </c>
      <c r="AQ1241" s="55">
        <v>44808</v>
      </c>
      <c r="AS1241" s="55">
        <v>44808</v>
      </c>
      <c r="AU1241" s="55">
        <v>44808</v>
      </c>
      <c r="AW1241" s="55">
        <v>44808</v>
      </c>
      <c r="AY1241" s="55">
        <v>44808</v>
      </c>
      <c r="BA1241" s="55">
        <v>44808</v>
      </c>
      <c r="BC1241" s="55">
        <v>44808</v>
      </c>
      <c r="BE1241" s="55">
        <v>44808</v>
      </c>
    </row>
    <row r="1242" spans="1:57">
      <c r="A1242" s="4" t="s">
        <v>21</v>
      </c>
      <c r="B1242" s="3">
        <v>5</v>
      </c>
      <c r="E1242" t="str">
        <f t="shared" si="19"/>
        <v/>
      </c>
      <c r="AI1242" s="68">
        <v>44808</v>
      </c>
      <c r="AK1242" s="68">
        <v>44808</v>
      </c>
      <c r="AM1242" s="68">
        <v>44808</v>
      </c>
      <c r="AO1242" s="68">
        <v>44808</v>
      </c>
      <c r="AQ1242" s="68">
        <v>44808</v>
      </c>
      <c r="AS1242" s="68">
        <v>44808</v>
      </c>
      <c r="AU1242" s="68">
        <v>44808</v>
      </c>
      <c r="AW1242" s="68">
        <v>44808</v>
      </c>
      <c r="AY1242" s="68">
        <v>44808</v>
      </c>
      <c r="BA1242" s="68">
        <v>44808</v>
      </c>
      <c r="BC1242" s="68">
        <v>44808</v>
      </c>
      <c r="BE1242" s="68">
        <v>44808</v>
      </c>
    </row>
    <row r="1243" spans="1:57">
      <c r="A1243" s="4" t="s">
        <v>22</v>
      </c>
      <c r="B1243" s="3">
        <v>16</v>
      </c>
      <c r="E1243" t="str">
        <f t="shared" si="19"/>
        <v/>
      </c>
      <c r="AI1243" s="55">
        <v>44808</v>
      </c>
      <c r="AK1243" s="55">
        <v>44808</v>
      </c>
      <c r="AM1243" s="55">
        <v>44808</v>
      </c>
      <c r="AO1243" s="55">
        <v>44808</v>
      </c>
      <c r="AQ1243" s="55">
        <v>44808</v>
      </c>
      <c r="AS1243" s="55">
        <v>44808</v>
      </c>
      <c r="AU1243" s="55">
        <v>44808</v>
      </c>
      <c r="AW1243" s="55">
        <v>44808</v>
      </c>
      <c r="AY1243" s="55">
        <v>44808</v>
      </c>
      <c r="BA1243" s="55">
        <v>44808</v>
      </c>
      <c r="BC1243" s="55">
        <v>44808</v>
      </c>
      <c r="BE1243" s="55">
        <v>44808</v>
      </c>
    </row>
    <row r="1244" spans="1:57">
      <c r="A1244" s="4" t="s">
        <v>36</v>
      </c>
      <c r="B1244" s="3">
        <v>12</v>
      </c>
      <c r="E1244" t="str">
        <f t="shared" si="19"/>
        <v/>
      </c>
      <c r="AI1244" s="68">
        <v>44808</v>
      </c>
      <c r="AK1244" s="68">
        <v>44808</v>
      </c>
      <c r="AM1244" s="68">
        <v>44808</v>
      </c>
      <c r="AO1244" s="68">
        <v>44808</v>
      </c>
      <c r="AQ1244" s="68">
        <v>44808</v>
      </c>
      <c r="AS1244" s="68">
        <v>44808</v>
      </c>
      <c r="AU1244" s="68">
        <v>44808</v>
      </c>
      <c r="AW1244" s="68">
        <v>44808</v>
      </c>
      <c r="AY1244" s="68">
        <v>44808</v>
      </c>
      <c r="BA1244" s="68">
        <v>44808</v>
      </c>
      <c r="BC1244" s="68">
        <v>44808</v>
      </c>
      <c r="BE1244" s="68">
        <v>44808</v>
      </c>
    </row>
    <row r="1245" spans="1:57">
      <c r="A1245" s="4" t="s">
        <v>42</v>
      </c>
      <c r="B1245" s="3">
        <v>9</v>
      </c>
      <c r="E1245" t="str">
        <f t="shared" si="19"/>
        <v/>
      </c>
      <c r="AI1245" s="55">
        <v>44808</v>
      </c>
      <c r="AK1245" s="55">
        <v>44808</v>
      </c>
      <c r="AM1245" s="55">
        <v>44808</v>
      </c>
      <c r="AO1245" s="55">
        <v>44808</v>
      </c>
      <c r="AQ1245" s="55">
        <v>44808</v>
      </c>
      <c r="AS1245" s="55">
        <v>44808</v>
      </c>
      <c r="AU1245" s="55">
        <v>44808</v>
      </c>
      <c r="AW1245" s="55">
        <v>44808</v>
      </c>
      <c r="AY1245" s="55">
        <v>44808</v>
      </c>
      <c r="BA1245" s="55">
        <v>44808</v>
      </c>
      <c r="BC1245" s="55">
        <v>44808</v>
      </c>
      <c r="BE1245" s="55">
        <v>44808</v>
      </c>
    </row>
    <row r="1246" spans="1:57">
      <c r="A1246" s="4" t="s">
        <v>24</v>
      </c>
      <c r="B1246" s="3">
        <v>16</v>
      </c>
      <c r="E1246" t="str">
        <f t="shared" si="19"/>
        <v/>
      </c>
      <c r="AI1246" s="68">
        <v>44808</v>
      </c>
      <c r="AK1246" s="68">
        <v>44808</v>
      </c>
      <c r="AM1246" s="68">
        <v>44808</v>
      </c>
      <c r="AO1246" s="68">
        <v>44808</v>
      </c>
      <c r="AQ1246" s="68">
        <v>44808</v>
      </c>
      <c r="AS1246" s="68">
        <v>44808</v>
      </c>
      <c r="AU1246" s="68">
        <v>44808</v>
      </c>
      <c r="AW1246" s="68">
        <v>44808</v>
      </c>
      <c r="AY1246" s="68">
        <v>44808</v>
      </c>
      <c r="BA1246" s="68">
        <v>44808</v>
      </c>
      <c r="BC1246" s="68">
        <v>44808</v>
      </c>
      <c r="BE1246" s="68">
        <v>44808</v>
      </c>
    </row>
    <row r="1247" spans="1:57">
      <c r="A1247" s="4" t="s">
        <v>44</v>
      </c>
      <c r="B1247" s="3">
        <v>3</v>
      </c>
      <c r="E1247" t="str">
        <f t="shared" si="19"/>
        <v/>
      </c>
      <c r="AI1247" s="55">
        <v>44808</v>
      </c>
      <c r="AK1247" s="55">
        <v>44808</v>
      </c>
      <c r="AM1247" s="55">
        <v>44808</v>
      </c>
      <c r="AO1247" s="55">
        <v>44808</v>
      </c>
      <c r="AQ1247" s="55">
        <v>44808</v>
      </c>
      <c r="AS1247" s="55">
        <v>44808</v>
      </c>
      <c r="AU1247" s="55">
        <v>44808</v>
      </c>
      <c r="AW1247" s="55">
        <v>44808</v>
      </c>
      <c r="AY1247" s="55">
        <v>44808</v>
      </c>
      <c r="BA1247" s="55">
        <v>44808</v>
      </c>
      <c r="BC1247" s="55">
        <v>44808</v>
      </c>
      <c r="BE1247" s="55">
        <v>44808</v>
      </c>
    </row>
    <row r="1248" spans="1:57">
      <c r="A1248" s="4" t="s">
        <v>37</v>
      </c>
      <c r="B1248" s="3">
        <v>12</v>
      </c>
      <c r="E1248" t="str">
        <f t="shared" si="19"/>
        <v/>
      </c>
      <c r="AI1248" s="68">
        <v>44820</v>
      </c>
      <c r="AK1248" s="68">
        <v>44820</v>
      </c>
      <c r="AM1248" s="68">
        <v>44820</v>
      </c>
      <c r="AO1248" s="68">
        <v>44820</v>
      </c>
      <c r="AQ1248" s="68">
        <v>44820</v>
      </c>
      <c r="AS1248" s="68">
        <v>44820</v>
      </c>
      <c r="AU1248" s="68">
        <v>44820</v>
      </c>
      <c r="AW1248" s="68">
        <v>44820</v>
      </c>
      <c r="AY1248" s="68">
        <v>44820</v>
      </c>
      <c r="BA1248" s="68">
        <v>44820</v>
      </c>
      <c r="BC1248" s="68">
        <v>44820</v>
      </c>
      <c r="BE1248" s="68">
        <v>44820</v>
      </c>
    </row>
    <row r="1249" spans="1:57">
      <c r="A1249" s="4" t="s">
        <v>41</v>
      </c>
      <c r="B1249" s="3">
        <v>9</v>
      </c>
      <c r="E1249" t="str">
        <f t="shared" si="19"/>
        <v/>
      </c>
      <c r="AI1249" s="55">
        <v>44820</v>
      </c>
      <c r="AK1249" s="55">
        <v>44820</v>
      </c>
      <c r="AM1249" s="55">
        <v>44820</v>
      </c>
      <c r="AO1249" s="55">
        <v>44820</v>
      </c>
      <c r="AQ1249" s="55">
        <v>44820</v>
      </c>
      <c r="AS1249" s="55">
        <v>44820</v>
      </c>
      <c r="AU1249" s="55">
        <v>44820</v>
      </c>
      <c r="AW1249" s="55">
        <v>44820</v>
      </c>
      <c r="AY1249" s="55">
        <v>44820</v>
      </c>
      <c r="BA1249" s="55">
        <v>44820</v>
      </c>
      <c r="BC1249" s="55">
        <v>44820</v>
      </c>
      <c r="BE1249" s="55">
        <v>44820</v>
      </c>
    </row>
    <row r="1250" spans="1:57">
      <c r="A1250" s="4" t="s">
        <v>20</v>
      </c>
      <c r="B1250" s="3">
        <v>8</v>
      </c>
      <c r="E1250" t="str">
        <f t="shared" si="19"/>
        <v/>
      </c>
      <c r="AI1250" s="68">
        <v>44820</v>
      </c>
      <c r="AK1250" s="68">
        <v>44820</v>
      </c>
      <c r="AM1250" s="68">
        <v>44820</v>
      </c>
      <c r="AO1250" s="68">
        <v>44820</v>
      </c>
      <c r="AQ1250" s="68">
        <v>44820</v>
      </c>
      <c r="AS1250" s="68">
        <v>44820</v>
      </c>
      <c r="AU1250" s="68">
        <v>44820</v>
      </c>
      <c r="AW1250" s="68">
        <v>44820</v>
      </c>
      <c r="AY1250" s="68">
        <v>44820</v>
      </c>
      <c r="BA1250" s="68">
        <v>44820</v>
      </c>
      <c r="BC1250" s="68">
        <v>44820</v>
      </c>
      <c r="BE1250" s="68">
        <v>44820</v>
      </c>
    </row>
    <row r="1251" spans="1:57">
      <c r="A1251" s="4" t="s">
        <v>33</v>
      </c>
      <c r="B1251" s="3">
        <v>16</v>
      </c>
      <c r="E1251" t="str">
        <f t="shared" si="19"/>
        <v/>
      </c>
      <c r="AI1251" s="55">
        <v>44820</v>
      </c>
      <c r="AK1251" s="55">
        <v>44820</v>
      </c>
      <c r="AM1251" s="55">
        <v>44820</v>
      </c>
      <c r="AO1251" s="55">
        <v>44820</v>
      </c>
      <c r="AQ1251" s="55">
        <v>44820</v>
      </c>
      <c r="AS1251" s="55">
        <v>44820</v>
      </c>
      <c r="AU1251" s="55">
        <v>44820</v>
      </c>
      <c r="AW1251" s="55">
        <v>44820</v>
      </c>
      <c r="AY1251" s="55">
        <v>44820</v>
      </c>
      <c r="BA1251" s="55">
        <v>44820</v>
      </c>
      <c r="BC1251" s="55">
        <v>44820</v>
      </c>
      <c r="BE1251" s="55">
        <v>44820</v>
      </c>
    </row>
    <row r="1252" spans="1:57">
      <c r="A1252" s="4" t="s">
        <v>21</v>
      </c>
      <c r="B1252" s="3">
        <v>18</v>
      </c>
      <c r="E1252" t="str">
        <f t="shared" si="19"/>
        <v/>
      </c>
      <c r="AI1252" s="68">
        <v>44820</v>
      </c>
      <c r="AK1252" s="68">
        <v>44820</v>
      </c>
      <c r="AM1252" s="68">
        <v>44820</v>
      </c>
      <c r="AO1252" s="68">
        <v>44820</v>
      </c>
      <c r="AQ1252" s="68">
        <v>44820</v>
      </c>
      <c r="AS1252" s="68">
        <v>44820</v>
      </c>
      <c r="AU1252" s="68">
        <v>44820</v>
      </c>
      <c r="AW1252" s="68">
        <v>44820</v>
      </c>
      <c r="AY1252" s="68">
        <v>44820</v>
      </c>
      <c r="BA1252" s="68">
        <v>44820</v>
      </c>
      <c r="BC1252" s="68">
        <v>44820</v>
      </c>
      <c r="BE1252" s="68">
        <v>44820</v>
      </c>
    </row>
    <row r="1253" spans="1:57">
      <c r="A1253" s="4" t="s">
        <v>22</v>
      </c>
      <c r="B1253" s="3">
        <v>9</v>
      </c>
      <c r="E1253" t="str">
        <f t="shared" si="19"/>
        <v/>
      </c>
      <c r="AI1253" s="55">
        <v>44820</v>
      </c>
      <c r="AK1253" s="55">
        <v>44820</v>
      </c>
      <c r="AM1253" s="55">
        <v>44820</v>
      </c>
      <c r="AO1253" s="55">
        <v>44820</v>
      </c>
      <c r="AQ1253" s="55">
        <v>44820</v>
      </c>
      <c r="AS1253" s="55">
        <v>44820</v>
      </c>
      <c r="AU1253" s="55">
        <v>44820</v>
      </c>
      <c r="AW1253" s="55">
        <v>44820</v>
      </c>
      <c r="AY1253" s="55">
        <v>44820</v>
      </c>
      <c r="BA1253" s="55">
        <v>44820</v>
      </c>
      <c r="BC1253" s="55">
        <v>44820</v>
      </c>
      <c r="BE1253" s="55">
        <v>44820</v>
      </c>
    </row>
    <row r="1254" spans="1:57">
      <c r="A1254" s="4" t="s">
        <v>23</v>
      </c>
      <c r="B1254" s="3">
        <v>18</v>
      </c>
      <c r="E1254" t="str">
        <f t="shared" si="19"/>
        <v/>
      </c>
      <c r="AI1254" s="68">
        <v>44820</v>
      </c>
      <c r="AK1254" s="68">
        <v>44820</v>
      </c>
      <c r="AM1254" s="68">
        <v>44820</v>
      </c>
      <c r="AO1254" s="68">
        <v>44820</v>
      </c>
      <c r="AQ1254" s="68">
        <v>44820</v>
      </c>
      <c r="AS1254" s="68">
        <v>44820</v>
      </c>
      <c r="AU1254" s="68">
        <v>44820</v>
      </c>
      <c r="AW1254" s="68">
        <v>44820</v>
      </c>
      <c r="AY1254" s="68">
        <v>44820</v>
      </c>
      <c r="BA1254" s="68">
        <v>44820</v>
      </c>
      <c r="BC1254" s="68">
        <v>44820</v>
      </c>
      <c r="BE1254" s="68">
        <v>44820</v>
      </c>
    </row>
    <row r="1255" spans="1:57">
      <c r="A1255" s="4" t="s">
        <v>36</v>
      </c>
      <c r="B1255" s="3">
        <v>10</v>
      </c>
      <c r="E1255" t="str">
        <f t="shared" si="19"/>
        <v/>
      </c>
      <c r="AI1255" s="55">
        <v>44820</v>
      </c>
      <c r="AK1255" s="55">
        <v>44820</v>
      </c>
      <c r="AM1255" s="55">
        <v>44820</v>
      </c>
      <c r="AO1255" s="55">
        <v>44820</v>
      </c>
      <c r="AQ1255" s="55">
        <v>44820</v>
      </c>
      <c r="AS1255" s="55">
        <v>44820</v>
      </c>
      <c r="AU1255" s="55">
        <v>44820</v>
      </c>
      <c r="AW1255" s="55">
        <v>44820</v>
      </c>
      <c r="AY1255" s="55">
        <v>44820</v>
      </c>
      <c r="BA1255" s="55">
        <v>44820</v>
      </c>
      <c r="BC1255" s="55">
        <v>44820</v>
      </c>
      <c r="BE1255" s="55">
        <v>44820</v>
      </c>
    </row>
    <row r="1256" spans="1:57">
      <c r="A1256" s="4" t="s">
        <v>42</v>
      </c>
      <c r="B1256" s="3">
        <v>8</v>
      </c>
      <c r="E1256" t="str">
        <f t="shared" si="19"/>
        <v/>
      </c>
      <c r="AI1256" s="68">
        <v>44820</v>
      </c>
      <c r="AK1256" s="68">
        <v>44820</v>
      </c>
      <c r="AM1256" s="68">
        <v>44820</v>
      </c>
      <c r="AO1256" s="68">
        <v>44820</v>
      </c>
      <c r="AQ1256" s="68">
        <v>44820</v>
      </c>
      <c r="AS1256" s="68">
        <v>44820</v>
      </c>
      <c r="AU1256" s="68">
        <v>44820</v>
      </c>
      <c r="AW1256" s="68">
        <v>44820</v>
      </c>
      <c r="AY1256" s="68">
        <v>44820</v>
      </c>
      <c r="BA1256" s="68">
        <v>44820</v>
      </c>
      <c r="BC1256" s="68">
        <v>44820</v>
      </c>
      <c r="BE1256" s="68">
        <v>44820</v>
      </c>
    </row>
    <row r="1257" spans="1:57">
      <c r="A1257" s="4" t="s">
        <v>24</v>
      </c>
      <c r="B1257" s="3">
        <v>11</v>
      </c>
      <c r="E1257" t="str">
        <f t="shared" si="19"/>
        <v/>
      </c>
      <c r="AI1257" s="55">
        <v>44820</v>
      </c>
      <c r="AK1257" s="55">
        <v>44820</v>
      </c>
      <c r="AM1257" s="55">
        <v>44820</v>
      </c>
      <c r="AO1257" s="55">
        <v>44820</v>
      </c>
      <c r="AQ1257" s="55">
        <v>44820</v>
      </c>
      <c r="AS1257" s="55">
        <v>44820</v>
      </c>
      <c r="AU1257" s="55">
        <v>44820</v>
      </c>
      <c r="AW1257" s="55">
        <v>44820</v>
      </c>
      <c r="AY1257" s="55">
        <v>44820</v>
      </c>
      <c r="BA1257" s="55">
        <v>44820</v>
      </c>
      <c r="BC1257" s="55">
        <v>44820</v>
      </c>
      <c r="BE1257" s="55">
        <v>44820</v>
      </c>
    </row>
    <row r="1258" spans="1:57">
      <c r="A1258" s="4" t="s">
        <v>25</v>
      </c>
      <c r="B1258" s="3">
        <v>11</v>
      </c>
      <c r="E1258" t="str">
        <f t="shared" si="19"/>
        <v/>
      </c>
      <c r="AI1258" s="68">
        <v>44820</v>
      </c>
      <c r="AK1258" s="68">
        <v>44820</v>
      </c>
      <c r="AM1258" s="68">
        <v>44820</v>
      </c>
      <c r="AO1258" s="68">
        <v>44820</v>
      </c>
      <c r="AQ1258" s="68">
        <v>44820</v>
      </c>
      <c r="AS1258" s="68">
        <v>44820</v>
      </c>
      <c r="AU1258" s="68">
        <v>44820</v>
      </c>
      <c r="AW1258" s="68">
        <v>44820</v>
      </c>
      <c r="AY1258" s="68">
        <v>44820</v>
      </c>
      <c r="BA1258" s="68">
        <v>44820</v>
      </c>
      <c r="BC1258" s="68">
        <v>44820</v>
      </c>
      <c r="BE1258" s="68">
        <v>44820</v>
      </c>
    </row>
    <row r="1259" spans="1:57">
      <c r="A1259" s="4" t="s">
        <v>43</v>
      </c>
      <c r="B1259" s="3">
        <v>11</v>
      </c>
      <c r="E1259" t="str">
        <f t="shared" si="19"/>
        <v/>
      </c>
      <c r="AI1259" s="55">
        <v>44824</v>
      </c>
      <c r="AK1259" s="55">
        <v>44824</v>
      </c>
      <c r="AM1259" s="55">
        <v>44824</v>
      </c>
      <c r="AO1259" s="55">
        <v>44824</v>
      </c>
      <c r="AQ1259" s="55">
        <v>44824</v>
      </c>
      <c r="AS1259" s="55">
        <v>44824</v>
      </c>
      <c r="AU1259" s="55">
        <v>44824</v>
      </c>
      <c r="AW1259" s="55">
        <v>44824</v>
      </c>
      <c r="AY1259" s="55">
        <v>44824</v>
      </c>
      <c r="BA1259" s="55">
        <v>44824</v>
      </c>
      <c r="BC1259" s="55">
        <v>44824</v>
      </c>
      <c r="BE1259" s="55">
        <v>44824</v>
      </c>
    </row>
    <row r="1260" spans="1:57">
      <c r="A1260" s="4" t="s">
        <v>26</v>
      </c>
      <c r="B1260" s="3">
        <v>9</v>
      </c>
      <c r="E1260" t="str">
        <f t="shared" si="19"/>
        <v/>
      </c>
      <c r="AI1260" s="68">
        <v>44824</v>
      </c>
      <c r="AK1260" s="68">
        <v>44824</v>
      </c>
      <c r="AM1260" s="68">
        <v>44824</v>
      </c>
      <c r="AO1260" s="68">
        <v>44824</v>
      </c>
      <c r="AQ1260" s="68">
        <v>44824</v>
      </c>
      <c r="AS1260" s="68">
        <v>44824</v>
      </c>
      <c r="AU1260" s="68">
        <v>44824</v>
      </c>
      <c r="AW1260" s="68">
        <v>44824</v>
      </c>
      <c r="AY1260" s="68">
        <v>44824</v>
      </c>
      <c r="BA1260" s="68">
        <v>44824</v>
      </c>
      <c r="BC1260" s="68">
        <v>44824</v>
      </c>
      <c r="BE1260" s="68">
        <v>44824</v>
      </c>
    </row>
    <row r="1261" spans="1:57">
      <c r="A1261" s="4" t="s">
        <v>37</v>
      </c>
      <c r="B1261" s="3">
        <v>7</v>
      </c>
      <c r="E1261" t="str">
        <f t="shared" si="19"/>
        <v/>
      </c>
      <c r="AI1261" s="55">
        <v>44824</v>
      </c>
      <c r="AK1261" s="55">
        <v>44824</v>
      </c>
      <c r="AM1261" s="55">
        <v>44824</v>
      </c>
      <c r="AO1261" s="55">
        <v>44824</v>
      </c>
      <c r="AQ1261" s="55">
        <v>44824</v>
      </c>
      <c r="AS1261" s="55">
        <v>44824</v>
      </c>
      <c r="AU1261" s="55">
        <v>44824</v>
      </c>
      <c r="AW1261" s="55">
        <v>44824</v>
      </c>
      <c r="AY1261" s="55">
        <v>44824</v>
      </c>
      <c r="BA1261" s="55">
        <v>44824</v>
      </c>
      <c r="BC1261" s="55">
        <v>44824</v>
      </c>
      <c r="BE1261" s="55">
        <v>44824</v>
      </c>
    </row>
    <row r="1262" spans="1:57">
      <c r="A1262" s="4" t="s">
        <v>27</v>
      </c>
      <c r="B1262" s="3">
        <v>23</v>
      </c>
      <c r="E1262" t="str">
        <f t="shared" si="19"/>
        <v/>
      </c>
      <c r="AI1262" s="68">
        <v>44824</v>
      </c>
      <c r="AK1262" s="68">
        <v>44824</v>
      </c>
      <c r="AM1262" s="68">
        <v>44824</v>
      </c>
      <c r="AO1262" s="68">
        <v>44824</v>
      </c>
      <c r="AQ1262" s="68">
        <v>44824</v>
      </c>
      <c r="AS1262" s="68">
        <v>44824</v>
      </c>
      <c r="AU1262" s="68">
        <v>44824</v>
      </c>
      <c r="AW1262" s="68">
        <v>44824</v>
      </c>
      <c r="AY1262" s="68">
        <v>44824</v>
      </c>
      <c r="BA1262" s="68">
        <v>44824</v>
      </c>
      <c r="BC1262" s="68">
        <v>44824</v>
      </c>
      <c r="BE1262" s="68">
        <v>44824</v>
      </c>
    </row>
    <row r="1263" spans="1:57">
      <c r="A1263" s="4" t="s">
        <v>32</v>
      </c>
      <c r="B1263" s="3">
        <v>9</v>
      </c>
      <c r="E1263" t="str">
        <f t="shared" si="19"/>
        <v/>
      </c>
      <c r="AI1263" s="55">
        <v>44824</v>
      </c>
      <c r="AK1263" s="55">
        <v>44824</v>
      </c>
      <c r="AM1263" s="55">
        <v>44824</v>
      </c>
      <c r="AO1263" s="55">
        <v>44824</v>
      </c>
      <c r="AQ1263" s="55">
        <v>44824</v>
      </c>
      <c r="AS1263" s="55">
        <v>44824</v>
      </c>
      <c r="AU1263" s="55">
        <v>44824</v>
      </c>
      <c r="AW1263" s="55">
        <v>44824</v>
      </c>
      <c r="AY1263" s="55">
        <v>44824</v>
      </c>
      <c r="BA1263" s="55">
        <v>44824</v>
      </c>
      <c r="BC1263" s="55">
        <v>44824</v>
      </c>
      <c r="BE1263" s="55">
        <v>44824</v>
      </c>
    </row>
    <row r="1264" spans="1:57">
      <c r="A1264" s="4" t="s">
        <v>18</v>
      </c>
      <c r="B1264" s="3">
        <v>7</v>
      </c>
      <c r="E1264" t="str">
        <f t="shared" si="19"/>
        <v/>
      </c>
      <c r="AI1264" s="68">
        <v>44824</v>
      </c>
      <c r="AK1264" s="68">
        <v>44824</v>
      </c>
      <c r="AM1264" s="68">
        <v>44824</v>
      </c>
      <c r="AO1264" s="68">
        <v>44824</v>
      </c>
      <c r="AQ1264" s="68">
        <v>44824</v>
      </c>
      <c r="AS1264" s="68">
        <v>44824</v>
      </c>
      <c r="AU1264" s="68">
        <v>44824</v>
      </c>
      <c r="AW1264" s="68">
        <v>44824</v>
      </c>
      <c r="AY1264" s="68">
        <v>44824</v>
      </c>
      <c r="BA1264" s="68">
        <v>44824</v>
      </c>
      <c r="BC1264" s="68">
        <v>44824</v>
      </c>
      <c r="BE1264" s="68">
        <v>44824</v>
      </c>
    </row>
    <row r="1265" spans="1:57">
      <c r="A1265" s="4" t="s">
        <v>20</v>
      </c>
      <c r="B1265" s="3">
        <v>10</v>
      </c>
      <c r="E1265" t="str">
        <f t="shared" si="19"/>
        <v/>
      </c>
      <c r="AI1265" s="55">
        <v>44824</v>
      </c>
      <c r="AK1265" s="55">
        <v>44824</v>
      </c>
      <c r="AM1265" s="55">
        <v>44824</v>
      </c>
      <c r="AO1265" s="55">
        <v>44824</v>
      </c>
      <c r="AQ1265" s="55">
        <v>44824</v>
      </c>
      <c r="AS1265" s="55">
        <v>44824</v>
      </c>
      <c r="AU1265" s="55">
        <v>44824</v>
      </c>
      <c r="AW1265" s="55">
        <v>44824</v>
      </c>
      <c r="AY1265" s="55">
        <v>44824</v>
      </c>
      <c r="BA1265" s="55">
        <v>44824</v>
      </c>
      <c r="BC1265" s="55">
        <v>44824</v>
      </c>
      <c r="BE1265" s="55">
        <v>44824</v>
      </c>
    </row>
    <row r="1266" spans="1:57">
      <c r="A1266" s="4" t="s">
        <v>33</v>
      </c>
      <c r="B1266" s="3">
        <v>8</v>
      </c>
      <c r="E1266" t="str">
        <f t="shared" si="19"/>
        <v/>
      </c>
      <c r="AI1266" s="68">
        <v>44824</v>
      </c>
      <c r="AK1266" s="68">
        <v>44824</v>
      </c>
      <c r="AM1266" s="68">
        <v>44824</v>
      </c>
      <c r="AO1266" s="68">
        <v>44824</v>
      </c>
      <c r="AQ1266" s="68">
        <v>44824</v>
      </c>
      <c r="AS1266" s="68">
        <v>44824</v>
      </c>
      <c r="AU1266" s="68">
        <v>44824</v>
      </c>
      <c r="AW1266" s="68">
        <v>44824</v>
      </c>
      <c r="AY1266" s="68">
        <v>44824</v>
      </c>
      <c r="BA1266" s="68">
        <v>44824</v>
      </c>
      <c r="BC1266" s="68">
        <v>44824</v>
      </c>
      <c r="BE1266" s="68">
        <v>44824</v>
      </c>
    </row>
    <row r="1267" spans="1:57">
      <c r="A1267" s="4" t="s">
        <v>35</v>
      </c>
      <c r="B1267" s="3">
        <v>7</v>
      </c>
      <c r="E1267" t="str">
        <f t="shared" si="19"/>
        <v/>
      </c>
      <c r="AI1267" s="55">
        <v>44824</v>
      </c>
      <c r="AK1267" s="55">
        <v>44824</v>
      </c>
      <c r="AM1267" s="55">
        <v>44824</v>
      </c>
      <c r="AO1267" s="55">
        <v>44824</v>
      </c>
      <c r="AQ1267" s="55">
        <v>44824</v>
      </c>
      <c r="AS1267" s="55">
        <v>44824</v>
      </c>
      <c r="AU1267" s="55">
        <v>44824</v>
      </c>
      <c r="AW1267" s="55">
        <v>44824</v>
      </c>
      <c r="AY1267" s="55">
        <v>44824</v>
      </c>
      <c r="BA1267" s="55">
        <v>44824</v>
      </c>
      <c r="BC1267" s="55">
        <v>44824</v>
      </c>
      <c r="BE1267" s="55">
        <v>44824</v>
      </c>
    </row>
    <row r="1268" spans="1:57">
      <c r="A1268" s="4" t="s">
        <v>21</v>
      </c>
      <c r="B1268" s="3">
        <v>5</v>
      </c>
      <c r="E1268" t="str">
        <f t="shared" si="19"/>
        <v/>
      </c>
      <c r="AI1268" s="68">
        <v>44824</v>
      </c>
      <c r="AK1268" s="68">
        <v>44824</v>
      </c>
      <c r="AM1268" s="68">
        <v>44824</v>
      </c>
      <c r="AO1268" s="68">
        <v>44824</v>
      </c>
      <c r="AQ1268" s="68">
        <v>44824</v>
      </c>
      <c r="AS1268" s="68">
        <v>44824</v>
      </c>
      <c r="AU1268" s="68">
        <v>44824</v>
      </c>
      <c r="AW1268" s="68">
        <v>44824</v>
      </c>
      <c r="AY1268" s="68">
        <v>44824</v>
      </c>
      <c r="BA1268" s="68">
        <v>44824</v>
      </c>
      <c r="BC1268" s="68">
        <v>44824</v>
      </c>
      <c r="BE1268" s="68">
        <v>44824</v>
      </c>
    </row>
    <row r="1269" spans="1:57">
      <c r="A1269" s="4" t="s">
        <v>22</v>
      </c>
      <c r="B1269" s="3">
        <v>6</v>
      </c>
      <c r="E1269" t="str">
        <f t="shared" si="19"/>
        <v/>
      </c>
      <c r="AI1269" s="55">
        <v>44824</v>
      </c>
      <c r="AK1269" s="55">
        <v>44824</v>
      </c>
      <c r="AM1269" s="55">
        <v>44824</v>
      </c>
      <c r="AO1269" s="55">
        <v>44824</v>
      </c>
      <c r="AQ1269" s="55">
        <v>44824</v>
      </c>
      <c r="AS1269" s="55">
        <v>44824</v>
      </c>
      <c r="AU1269" s="55">
        <v>44824</v>
      </c>
      <c r="AW1269" s="55">
        <v>44824</v>
      </c>
      <c r="AY1269" s="55">
        <v>44824</v>
      </c>
      <c r="BA1269" s="55">
        <v>44824</v>
      </c>
      <c r="BC1269" s="55">
        <v>44824</v>
      </c>
      <c r="BE1269" s="55">
        <v>44824</v>
      </c>
    </row>
    <row r="1270" spans="1:57">
      <c r="A1270" s="4" t="s">
        <v>36</v>
      </c>
      <c r="B1270" s="3">
        <v>5</v>
      </c>
      <c r="E1270" t="str">
        <f t="shared" si="19"/>
        <v/>
      </c>
      <c r="AI1270" s="68">
        <v>44824</v>
      </c>
      <c r="AK1270" s="68">
        <v>44824</v>
      </c>
      <c r="AM1270" s="68">
        <v>44824</v>
      </c>
      <c r="AO1270" s="68">
        <v>44824</v>
      </c>
      <c r="AQ1270" s="68">
        <v>44824</v>
      </c>
      <c r="AS1270" s="68">
        <v>44824</v>
      </c>
      <c r="AU1270" s="68">
        <v>44824</v>
      </c>
      <c r="AW1270" s="68">
        <v>44824</v>
      </c>
      <c r="AY1270" s="68">
        <v>44824</v>
      </c>
      <c r="BA1270" s="68">
        <v>44824</v>
      </c>
      <c r="BC1270" s="68">
        <v>44824</v>
      </c>
      <c r="BE1270" s="68">
        <v>44824</v>
      </c>
    </row>
    <row r="1271" spans="1:57">
      <c r="A1271" s="4" t="s">
        <v>42</v>
      </c>
      <c r="B1271" s="3">
        <v>10</v>
      </c>
      <c r="E1271" t="str">
        <f t="shared" si="19"/>
        <v/>
      </c>
      <c r="AI1271" s="55">
        <v>44837</v>
      </c>
      <c r="AK1271" s="55">
        <v>44837</v>
      </c>
      <c r="AM1271" s="55">
        <v>44837</v>
      </c>
      <c r="AO1271" s="55">
        <v>44837</v>
      </c>
      <c r="AQ1271" s="55">
        <v>44837</v>
      </c>
      <c r="AS1271" s="55">
        <v>44837</v>
      </c>
      <c r="AU1271" s="55">
        <v>44837</v>
      </c>
      <c r="AW1271" s="55">
        <v>44837</v>
      </c>
      <c r="AY1271" s="55">
        <v>44837</v>
      </c>
      <c r="BA1271" s="55">
        <v>44837</v>
      </c>
      <c r="BC1271" s="55">
        <v>44837</v>
      </c>
      <c r="BE1271" s="55">
        <v>44837</v>
      </c>
    </row>
    <row r="1272" spans="1:57">
      <c r="A1272" s="4" t="s">
        <v>24</v>
      </c>
      <c r="B1272" s="3">
        <v>10</v>
      </c>
      <c r="E1272" t="str">
        <f t="shared" si="19"/>
        <v/>
      </c>
      <c r="AI1272" s="68">
        <v>44837</v>
      </c>
      <c r="AK1272" s="68">
        <v>44837</v>
      </c>
      <c r="AM1272" s="68">
        <v>44837</v>
      </c>
      <c r="AO1272" s="68">
        <v>44837</v>
      </c>
      <c r="AQ1272" s="68">
        <v>44837</v>
      </c>
      <c r="AS1272" s="68">
        <v>44837</v>
      </c>
      <c r="AU1272" s="68">
        <v>44837</v>
      </c>
      <c r="AW1272" s="68">
        <v>44837</v>
      </c>
      <c r="AY1272" s="68">
        <v>44837</v>
      </c>
      <c r="BA1272" s="68">
        <v>44837</v>
      </c>
      <c r="BC1272" s="68">
        <v>44837</v>
      </c>
      <c r="BE1272" s="68">
        <v>44837</v>
      </c>
    </row>
    <row r="1273" spans="1:57">
      <c r="A1273" s="4" t="s">
        <v>25</v>
      </c>
      <c r="B1273" s="3">
        <v>11</v>
      </c>
      <c r="E1273" t="str">
        <f t="shared" si="19"/>
        <v/>
      </c>
      <c r="AI1273" s="55">
        <v>44837</v>
      </c>
      <c r="AK1273" s="55">
        <v>44837</v>
      </c>
      <c r="AM1273" s="55">
        <v>44837</v>
      </c>
      <c r="AO1273" s="55">
        <v>44837</v>
      </c>
      <c r="AQ1273" s="55">
        <v>44837</v>
      </c>
      <c r="AS1273" s="55">
        <v>44837</v>
      </c>
      <c r="AU1273" s="55">
        <v>44837</v>
      </c>
      <c r="AW1273" s="55">
        <v>44837</v>
      </c>
      <c r="AY1273" s="55">
        <v>44837</v>
      </c>
      <c r="BA1273" s="55">
        <v>44837</v>
      </c>
      <c r="BC1273" s="55">
        <v>44837</v>
      </c>
      <c r="BE1273" s="55">
        <v>44837</v>
      </c>
    </row>
    <row r="1274" spans="1:57">
      <c r="A1274" s="4" t="s">
        <v>43</v>
      </c>
      <c r="B1274" s="3">
        <v>8</v>
      </c>
      <c r="E1274" t="str">
        <f t="shared" si="19"/>
        <v/>
      </c>
      <c r="AI1274" s="68">
        <v>44837</v>
      </c>
      <c r="AK1274" s="68">
        <v>44837</v>
      </c>
      <c r="AM1274" s="68">
        <v>44837</v>
      </c>
      <c r="AO1274" s="68">
        <v>44837</v>
      </c>
      <c r="AQ1274" s="68">
        <v>44837</v>
      </c>
      <c r="AS1274" s="68">
        <v>44837</v>
      </c>
      <c r="AU1274" s="68">
        <v>44837</v>
      </c>
      <c r="AW1274" s="68">
        <v>44837</v>
      </c>
      <c r="AY1274" s="68">
        <v>44837</v>
      </c>
      <c r="BA1274" s="68">
        <v>44837</v>
      </c>
      <c r="BC1274" s="68">
        <v>44837</v>
      </c>
      <c r="BE1274" s="68">
        <v>44837</v>
      </c>
    </row>
    <row r="1275" spans="1:57">
      <c r="A1275" s="4" t="s">
        <v>44</v>
      </c>
      <c r="B1275" s="3">
        <v>10</v>
      </c>
      <c r="E1275" t="str">
        <f t="shared" si="19"/>
        <v/>
      </c>
      <c r="AI1275" s="55">
        <v>44837</v>
      </c>
      <c r="AK1275" s="55">
        <v>44837</v>
      </c>
      <c r="AM1275" s="55">
        <v>44837</v>
      </c>
      <c r="AO1275" s="55">
        <v>44837</v>
      </c>
      <c r="AQ1275" s="55">
        <v>44837</v>
      </c>
      <c r="AS1275" s="55">
        <v>44837</v>
      </c>
      <c r="AU1275" s="55">
        <v>44837</v>
      </c>
      <c r="AW1275" s="55">
        <v>44837</v>
      </c>
      <c r="AY1275" s="55">
        <v>44837</v>
      </c>
      <c r="BA1275" s="55">
        <v>44837</v>
      </c>
      <c r="BC1275" s="55">
        <v>44837</v>
      </c>
      <c r="BE1275" s="55">
        <v>44837</v>
      </c>
    </row>
    <row r="1276" spans="1:57">
      <c r="A1276" s="4" t="s">
        <v>41</v>
      </c>
      <c r="B1276" s="3">
        <v>17</v>
      </c>
      <c r="E1276" t="str">
        <f t="shared" si="19"/>
        <v/>
      </c>
      <c r="AI1276" s="68">
        <v>44837</v>
      </c>
      <c r="AK1276" s="68">
        <v>44837</v>
      </c>
      <c r="AM1276" s="68">
        <v>44837</v>
      </c>
      <c r="AO1276" s="68">
        <v>44837</v>
      </c>
      <c r="AQ1276" s="68">
        <v>44837</v>
      </c>
      <c r="AS1276" s="68">
        <v>44837</v>
      </c>
      <c r="AU1276" s="68">
        <v>44837</v>
      </c>
      <c r="AW1276" s="68">
        <v>44837</v>
      </c>
      <c r="AY1276" s="68">
        <v>44837</v>
      </c>
      <c r="BA1276" s="68">
        <v>44837</v>
      </c>
      <c r="BC1276" s="68">
        <v>44837</v>
      </c>
      <c r="BE1276" s="68">
        <v>44837</v>
      </c>
    </row>
    <row r="1277" spans="1:57">
      <c r="A1277" s="4" t="s">
        <v>32</v>
      </c>
      <c r="B1277" s="3">
        <v>14</v>
      </c>
      <c r="E1277" t="str">
        <f t="shared" si="19"/>
        <v/>
      </c>
      <c r="AI1277" s="55">
        <v>44837</v>
      </c>
      <c r="AK1277" s="55">
        <v>44837</v>
      </c>
      <c r="AM1277" s="55">
        <v>44837</v>
      </c>
      <c r="AO1277" s="55">
        <v>44837</v>
      </c>
      <c r="AQ1277" s="55">
        <v>44837</v>
      </c>
      <c r="AS1277" s="55">
        <v>44837</v>
      </c>
      <c r="AU1277" s="55">
        <v>44837</v>
      </c>
      <c r="AW1277" s="55">
        <v>44837</v>
      </c>
      <c r="AY1277" s="55">
        <v>44837</v>
      </c>
      <c r="BA1277" s="55">
        <v>44837</v>
      </c>
      <c r="BC1277" s="55">
        <v>44837</v>
      </c>
      <c r="BE1277" s="55">
        <v>44837</v>
      </c>
    </row>
    <row r="1278" spans="1:57">
      <c r="A1278" s="4" t="s">
        <v>16</v>
      </c>
      <c r="B1278" s="3">
        <v>8</v>
      </c>
      <c r="E1278">
        <f t="shared" si="19"/>
        <v>8</v>
      </c>
      <c r="AI1278" s="68">
        <v>44837</v>
      </c>
      <c r="AK1278" s="68">
        <v>44837</v>
      </c>
      <c r="AM1278" s="68">
        <v>44837</v>
      </c>
      <c r="AO1278" s="68">
        <v>44837</v>
      </c>
      <c r="AQ1278" s="68">
        <v>44837</v>
      </c>
      <c r="AS1278" s="68">
        <v>44837</v>
      </c>
      <c r="AU1278" s="68">
        <v>44837</v>
      </c>
      <c r="AW1278" s="68">
        <v>44837</v>
      </c>
      <c r="AY1278" s="68">
        <v>44837</v>
      </c>
      <c r="BA1278" s="68">
        <v>44837</v>
      </c>
      <c r="BC1278" s="68">
        <v>44837</v>
      </c>
      <c r="BE1278" s="68">
        <v>44837</v>
      </c>
    </row>
    <row r="1279" spans="1:57">
      <c r="A1279" s="4" t="s">
        <v>18</v>
      </c>
      <c r="B1279" s="3">
        <v>16</v>
      </c>
      <c r="E1279" t="str">
        <f t="shared" si="19"/>
        <v/>
      </c>
      <c r="AI1279" s="55">
        <v>44837</v>
      </c>
      <c r="AK1279" s="55">
        <v>44837</v>
      </c>
      <c r="AM1279" s="55">
        <v>44837</v>
      </c>
      <c r="AO1279" s="55">
        <v>44837</v>
      </c>
      <c r="AQ1279" s="55">
        <v>44837</v>
      </c>
      <c r="AS1279" s="55">
        <v>44837</v>
      </c>
      <c r="AU1279" s="55">
        <v>44837</v>
      </c>
      <c r="AW1279" s="55">
        <v>44837</v>
      </c>
      <c r="AY1279" s="55">
        <v>44837</v>
      </c>
      <c r="BA1279" s="55">
        <v>44837</v>
      </c>
      <c r="BC1279" s="55">
        <v>44837</v>
      </c>
      <c r="BE1279" s="55">
        <v>44837</v>
      </c>
    </row>
    <row r="1280" spans="1:57">
      <c r="A1280" s="4" t="s">
        <v>19</v>
      </c>
      <c r="B1280" s="3">
        <v>19</v>
      </c>
      <c r="E1280" t="str">
        <f t="shared" si="19"/>
        <v/>
      </c>
      <c r="AI1280" s="68">
        <v>44837</v>
      </c>
      <c r="AK1280" s="68">
        <v>44837</v>
      </c>
      <c r="AM1280" s="68">
        <v>44837</v>
      </c>
      <c r="AO1280" s="68">
        <v>44837</v>
      </c>
      <c r="AQ1280" s="68">
        <v>44837</v>
      </c>
      <c r="AS1280" s="68">
        <v>44837</v>
      </c>
      <c r="AU1280" s="68">
        <v>44837</v>
      </c>
      <c r="AW1280" s="68">
        <v>44837</v>
      </c>
      <c r="AY1280" s="68">
        <v>44837</v>
      </c>
      <c r="BA1280" s="68">
        <v>44837</v>
      </c>
      <c r="BC1280" s="68">
        <v>44837</v>
      </c>
      <c r="BE1280" s="68">
        <v>44837</v>
      </c>
    </row>
    <row r="1281" spans="1:57">
      <c r="A1281" s="4" t="s">
        <v>20</v>
      </c>
      <c r="B1281" s="3">
        <v>5</v>
      </c>
      <c r="E1281" t="str">
        <f t="shared" si="19"/>
        <v/>
      </c>
      <c r="AI1281" s="55">
        <v>44837</v>
      </c>
      <c r="AK1281" s="55">
        <v>44837</v>
      </c>
      <c r="AM1281" s="55">
        <v>44837</v>
      </c>
      <c r="AO1281" s="55">
        <v>44837</v>
      </c>
      <c r="AQ1281" s="55">
        <v>44837</v>
      </c>
      <c r="AS1281" s="55">
        <v>44837</v>
      </c>
      <c r="AU1281" s="55">
        <v>44837</v>
      </c>
      <c r="AW1281" s="55">
        <v>44837</v>
      </c>
      <c r="AY1281" s="55">
        <v>44837</v>
      </c>
      <c r="BA1281" s="55">
        <v>44837</v>
      </c>
      <c r="BC1281" s="55">
        <v>44837</v>
      </c>
      <c r="BE1281" s="55">
        <v>44837</v>
      </c>
    </row>
    <row r="1282" spans="1:57">
      <c r="A1282" s="4" t="s">
        <v>33</v>
      </c>
      <c r="B1282" s="3">
        <v>12</v>
      </c>
      <c r="E1282" t="str">
        <f t="shared" ref="E1282:E1345" si="20">IF(A1282=E$1, B1282, "")</f>
        <v/>
      </c>
      <c r="AI1282" s="68">
        <v>44837</v>
      </c>
      <c r="AK1282" s="68">
        <v>44837</v>
      </c>
      <c r="AM1282" s="68">
        <v>44837</v>
      </c>
      <c r="AO1282" s="68">
        <v>44837</v>
      </c>
      <c r="AQ1282" s="68">
        <v>44837</v>
      </c>
      <c r="AS1282" s="68">
        <v>44837</v>
      </c>
      <c r="AU1282" s="68">
        <v>44837</v>
      </c>
      <c r="AW1282" s="68">
        <v>44837</v>
      </c>
      <c r="AY1282" s="68">
        <v>44837</v>
      </c>
      <c r="BA1282" s="68">
        <v>44837</v>
      </c>
      <c r="BC1282" s="68">
        <v>44837</v>
      </c>
      <c r="BE1282" s="68">
        <v>44837</v>
      </c>
    </row>
    <row r="1283" spans="1:57">
      <c r="A1283" s="4" t="s">
        <v>21</v>
      </c>
      <c r="B1283" s="3">
        <v>13</v>
      </c>
      <c r="E1283" t="str">
        <f t="shared" si="20"/>
        <v/>
      </c>
      <c r="AI1283" s="55">
        <v>44837</v>
      </c>
      <c r="AK1283" s="55">
        <v>44837</v>
      </c>
      <c r="AM1283" s="55">
        <v>44837</v>
      </c>
      <c r="AO1283" s="55">
        <v>44837</v>
      </c>
      <c r="AQ1283" s="55">
        <v>44837</v>
      </c>
      <c r="AS1283" s="55">
        <v>44837</v>
      </c>
      <c r="AU1283" s="55">
        <v>44837</v>
      </c>
      <c r="AW1283" s="55">
        <v>44837</v>
      </c>
      <c r="AY1283" s="55">
        <v>44837</v>
      </c>
      <c r="BA1283" s="55">
        <v>44837</v>
      </c>
      <c r="BC1283" s="55">
        <v>44837</v>
      </c>
      <c r="BE1283" s="55">
        <v>44837</v>
      </c>
    </row>
    <row r="1284" spans="1:57">
      <c r="A1284" s="4" t="s">
        <v>22</v>
      </c>
      <c r="B1284" s="3">
        <v>16</v>
      </c>
      <c r="E1284" t="str">
        <f t="shared" si="20"/>
        <v/>
      </c>
      <c r="AI1284" s="68">
        <v>44837</v>
      </c>
      <c r="AK1284" s="68">
        <v>44837</v>
      </c>
      <c r="AM1284" s="68">
        <v>44837</v>
      </c>
      <c r="AO1284" s="68">
        <v>44837</v>
      </c>
      <c r="AQ1284" s="68">
        <v>44837</v>
      </c>
      <c r="AS1284" s="68">
        <v>44837</v>
      </c>
      <c r="AU1284" s="68">
        <v>44837</v>
      </c>
      <c r="AW1284" s="68">
        <v>44837</v>
      </c>
      <c r="AY1284" s="68">
        <v>44837</v>
      </c>
      <c r="BA1284" s="68">
        <v>44837</v>
      </c>
      <c r="BC1284" s="68">
        <v>44837</v>
      </c>
      <c r="BE1284" s="68">
        <v>44837</v>
      </c>
    </row>
    <row r="1285" spans="1:57">
      <c r="A1285" s="4" t="s">
        <v>36</v>
      </c>
      <c r="B1285" s="3">
        <v>15</v>
      </c>
      <c r="E1285" t="str">
        <f t="shared" si="20"/>
        <v/>
      </c>
      <c r="AI1285" s="55">
        <v>44837</v>
      </c>
      <c r="AK1285" s="55">
        <v>44837</v>
      </c>
      <c r="AM1285" s="55">
        <v>44837</v>
      </c>
      <c r="AO1285" s="55">
        <v>44837</v>
      </c>
      <c r="AQ1285" s="55">
        <v>44837</v>
      </c>
      <c r="AS1285" s="55">
        <v>44837</v>
      </c>
      <c r="AU1285" s="55">
        <v>44837</v>
      </c>
      <c r="AW1285" s="55">
        <v>44837</v>
      </c>
      <c r="AY1285" s="55">
        <v>44837</v>
      </c>
      <c r="BA1285" s="55">
        <v>44837</v>
      </c>
      <c r="BC1285" s="55">
        <v>44837</v>
      </c>
      <c r="BE1285" s="55">
        <v>44837</v>
      </c>
    </row>
    <row r="1286" spans="1:57">
      <c r="A1286" s="4" t="s">
        <v>24</v>
      </c>
      <c r="B1286" s="3">
        <v>12</v>
      </c>
      <c r="E1286" t="str">
        <f t="shared" si="20"/>
        <v/>
      </c>
      <c r="AI1286" s="68">
        <v>44837</v>
      </c>
      <c r="AK1286" s="68">
        <v>44837</v>
      </c>
      <c r="AM1286" s="68">
        <v>44837</v>
      </c>
      <c r="AO1286" s="68">
        <v>44837</v>
      </c>
      <c r="AQ1286" s="68">
        <v>44837</v>
      </c>
      <c r="AS1286" s="68">
        <v>44837</v>
      </c>
      <c r="AU1286" s="68">
        <v>44837</v>
      </c>
      <c r="AW1286" s="68">
        <v>44837</v>
      </c>
      <c r="AY1286" s="68">
        <v>44837</v>
      </c>
      <c r="BA1286" s="68">
        <v>44837</v>
      </c>
      <c r="BC1286" s="68">
        <v>44837</v>
      </c>
      <c r="BE1286" s="68">
        <v>44837</v>
      </c>
    </row>
    <row r="1287" spans="1:57">
      <c r="A1287" s="4" t="s">
        <v>25</v>
      </c>
      <c r="B1287" s="3">
        <v>15</v>
      </c>
      <c r="E1287" t="str">
        <f t="shared" si="20"/>
        <v/>
      </c>
      <c r="AI1287" s="55">
        <v>44837</v>
      </c>
      <c r="AK1287" s="55">
        <v>44837</v>
      </c>
      <c r="AM1287" s="55">
        <v>44837</v>
      </c>
      <c r="AO1287" s="55">
        <v>44837</v>
      </c>
      <c r="AQ1287" s="55">
        <v>44837</v>
      </c>
      <c r="AS1287" s="55">
        <v>44837</v>
      </c>
      <c r="AU1287" s="55">
        <v>44837</v>
      </c>
      <c r="AW1287" s="55">
        <v>44837</v>
      </c>
      <c r="AY1287" s="55">
        <v>44837</v>
      </c>
      <c r="BA1287" s="55">
        <v>44837</v>
      </c>
      <c r="BC1287" s="55">
        <v>44837</v>
      </c>
      <c r="BE1287" s="55">
        <v>44837</v>
      </c>
    </row>
    <row r="1288" spans="1:57">
      <c r="A1288" s="4" t="s">
        <v>43</v>
      </c>
      <c r="B1288" s="3">
        <v>16</v>
      </c>
      <c r="E1288" t="str">
        <f t="shared" si="20"/>
        <v/>
      </c>
      <c r="AI1288" s="68">
        <v>44837</v>
      </c>
      <c r="AK1288" s="68">
        <v>44837</v>
      </c>
      <c r="AM1288" s="68">
        <v>44837</v>
      </c>
      <c r="AO1288" s="68">
        <v>44837</v>
      </c>
      <c r="AQ1288" s="68">
        <v>44837</v>
      </c>
      <c r="AS1288" s="68">
        <v>44837</v>
      </c>
      <c r="AU1288" s="68">
        <v>44837</v>
      </c>
      <c r="AW1288" s="68">
        <v>44837</v>
      </c>
      <c r="AY1288" s="68">
        <v>44837</v>
      </c>
      <c r="BA1288" s="68">
        <v>44837</v>
      </c>
      <c r="BC1288" s="68">
        <v>44837</v>
      </c>
      <c r="BE1288" s="68">
        <v>44837</v>
      </c>
    </row>
    <row r="1289" spans="1:57">
      <c r="A1289" s="4" t="s">
        <v>37</v>
      </c>
      <c r="B1289" s="3">
        <v>8</v>
      </c>
      <c r="E1289" t="str">
        <f t="shared" si="20"/>
        <v/>
      </c>
      <c r="AI1289" s="55">
        <v>44840</v>
      </c>
      <c r="AK1289" s="55">
        <v>44840</v>
      </c>
      <c r="AM1289" s="55">
        <v>44840</v>
      </c>
      <c r="AO1289" s="55">
        <v>44840</v>
      </c>
      <c r="AQ1289" s="55">
        <v>44840</v>
      </c>
      <c r="AS1289" s="55">
        <v>44840</v>
      </c>
      <c r="AU1289" s="55">
        <v>44840</v>
      </c>
      <c r="AW1289" s="55">
        <v>44840</v>
      </c>
      <c r="AY1289" s="55">
        <v>44840</v>
      </c>
      <c r="BA1289" s="55">
        <v>44840</v>
      </c>
      <c r="BC1289" s="55">
        <v>44840</v>
      </c>
      <c r="BE1289" s="55">
        <v>44840</v>
      </c>
    </row>
    <row r="1290" spans="1:57">
      <c r="A1290" s="4" t="s">
        <v>27</v>
      </c>
      <c r="B1290" s="3">
        <v>12</v>
      </c>
      <c r="E1290" t="str">
        <f t="shared" si="20"/>
        <v/>
      </c>
      <c r="AI1290" s="68">
        <v>44840</v>
      </c>
      <c r="AK1290" s="68">
        <v>44840</v>
      </c>
      <c r="AM1290" s="68">
        <v>44840</v>
      </c>
      <c r="AO1290" s="68">
        <v>44840</v>
      </c>
      <c r="AQ1290" s="68">
        <v>44840</v>
      </c>
      <c r="AS1290" s="68">
        <v>44840</v>
      </c>
      <c r="AU1290" s="68">
        <v>44840</v>
      </c>
      <c r="AW1290" s="68">
        <v>44840</v>
      </c>
      <c r="AY1290" s="68">
        <v>44840</v>
      </c>
      <c r="BA1290" s="68">
        <v>44840</v>
      </c>
      <c r="BC1290" s="68">
        <v>44840</v>
      </c>
      <c r="BE1290" s="68">
        <v>44840</v>
      </c>
    </row>
    <row r="1291" spans="1:57">
      <c r="A1291" s="4" t="s">
        <v>41</v>
      </c>
      <c r="B1291" s="3">
        <v>14</v>
      </c>
      <c r="E1291" t="str">
        <f t="shared" si="20"/>
        <v/>
      </c>
      <c r="AI1291" s="55">
        <v>44840</v>
      </c>
      <c r="AK1291" s="55">
        <v>44840</v>
      </c>
      <c r="AM1291" s="55">
        <v>44840</v>
      </c>
      <c r="AO1291" s="55">
        <v>44840</v>
      </c>
      <c r="AQ1291" s="55">
        <v>44840</v>
      </c>
      <c r="AS1291" s="55">
        <v>44840</v>
      </c>
      <c r="AU1291" s="55">
        <v>44840</v>
      </c>
      <c r="AW1291" s="55">
        <v>44840</v>
      </c>
      <c r="AY1291" s="55">
        <v>44840</v>
      </c>
      <c r="BA1291" s="55">
        <v>44840</v>
      </c>
      <c r="BC1291" s="55">
        <v>44840</v>
      </c>
      <c r="BE1291" s="55">
        <v>44840</v>
      </c>
    </row>
    <row r="1292" spans="1:57">
      <c r="A1292" s="4" t="s">
        <v>32</v>
      </c>
      <c r="B1292" s="3">
        <v>4</v>
      </c>
      <c r="E1292" t="str">
        <f t="shared" si="20"/>
        <v/>
      </c>
      <c r="AI1292" s="68">
        <v>44840</v>
      </c>
      <c r="AK1292" s="68">
        <v>44840</v>
      </c>
      <c r="AM1292" s="68">
        <v>44840</v>
      </c>
      <c r="AO1292" s="68">
        <v>44840</v>
      </c>
      <c r="AQ1292" s="68">
        <v>44840</v>
      </c>
      <c r="AS1292" s="68">
        <v>44840</v>
      </c>
      <c r="AU1292" s="68">
        <v>44840</v>
      </c>
      <c r="AW1292" s="68">
        <v>44840</v>
      </c>
      <c r="AY1292" s="68">
        <v>44840</v>
      </c>
      <c r="BA1292" s="68">
        <v>44840</v>
      </c>
      <c r="BC1292" s="68">
        <v>44840</v>
      </c>
      <c r="BE1292" s="68">
        <v>44840</v>
      </c>
    </row>
    <row r="1293" spans="1:57">
      <c r="A1293" s="4" t="s">
        <v>18</v>
      </c>
      <c r="B1293" s="3">
        <v>10</v>
      </c>
      <c r="E1293" t="str">
        <f t="shared" si="20"/>
        <v/>
      </c>
      <c r="AI1293" s="55">
        <v>44840</v>
      </c>
      <c r="AK1293" s="55">
        <v>44840</v>
      </c>
      <c r="AM1293" s="55">
        <v>44840</v>
      </c>
      <c r="AO1293" s="55">
        <v>44840</v>
      </c>
      <c r="AQ1293" s="55">
        <v>44840</v>
      </c>
      <c r="AS1293" s="55">
        <v>44840</v>
      </c>
      <c r="AU1293" s="55">
        <v>44840</v>
      </c>
      <c r="AW1293" s="55">
        <v>44840</v>
      </c>
      <c r="AY1293" s="55">
        <v>44840</v>
      </c>
      <c r="BA1293" s="55">
        <v>44840</v>
      </c>
      <c r="BC1293" s="55">
        <v>44840</v>
      </c>
      <c r="BE1293" s="55">
        <v>44840</v>
      </c>
    </row>
    <row r="1294" spans="1:57">
      <c r="A1294" s="4" t="s">
        <v>19</v>
      </c>
      <c r="B1294" s="3">
        <v>15</v>
      </c>
      <c r="E1294" t="str">
        <f t="shared" si="20"/>
        <v/>
      </c>
      <c r="AI1294" s="68">
        <v>44840</v>
      </c>
      <c r="AK1294" s="68">
        <v>44840</v>
      </c>
      <c r="AM1294" s="68">
        <v>44840</v>
      </c>
      <c r="AO1294" s="68">
        <v>44840</v>
      </c>
      <c r="AQ1294" s="68">
        <v>44840</v>
      </c>
      <c r="AS1294" s="68">
        <v>44840</v>
      </c>
      <c r="AU1294" s="68">
        <v>44840</v>
      </c>
      <c r="AW1294" s="68">
        <v>44840</v>
      </c>
      <c r="AY1294" s="68">
        <v>44840</v>
      </c>
      <c r="BA1294" s="68">
        <v>44840</v>
      </c>
      <c r="BC1294" s="68">
        <v>44840</v>
      </c>
      <c r="BE1294" s="68">
        <v>44840</v>
      </c>
    </row>
    <row r="1295" spans="1:57">
      <c r="A1295" s="4" t="s">
        <v>35</v>
      </c>
      <c r="B1295" s="3">
        <v>3</v>
      </c>
      <c r="E1295" t="str">
        <f t="shared" si="20"/>
        <v/>
      </c>
      <c r="AI1295" s="55">
        <v>44840</v>
      </c>
      <c r="AK1295" s="55">
        <v>44840</v>
      </c>
      <c r="AM1295" s="55">
        <v>44840</v>
      </c>
      <c r="AO1295" s="55">
        <v>44840</v>
      </c>
      <c r="AQ1295" s="55">
        <v>44840</v>
      </c>
      <c r="AS1295" s="55">
        <v>44840</v>
      </c>
      <c r="AU1295" s="55">
        <v>44840</v>
      </c>
      <c r="AW1295" s="55">
        <v>44840</v>
      </c>
      <c r="AY1295" s="55">
        <v>44840</v>
      </c>
      <c r="BA1295" s="55">
        <v>44840</v>
      </c>
      <c r="BC1295" s="55">
        <v>44840</v>
      </c>
      <c r="BE1295" s="55">
        <v>44840</v>
      </c>
    </row>
    <row r="1296" spans="1:57">
      <c r="A1296" s="4" t="s">
        <v>21</v>
      </c>
      <c r="B1296" s="3">
        <v>12</v>
      </c>
      <c r="E1296" t="str">
        <f t="shared" si="20"/>
        <v/>
      </c>
      <c r="AI1296" s="68">
        <v>44840</v>
      </c>
      <c r="AK1296" s="68">
        <v>44840</v>
      </c>
      <c r="AM1296" s="68">
        <v>44840</v>
      </c>
      <c r="AO1296" s="68">
        <v>44840</v>
      </c>
      <c r="AQ1296" s="68">
        <v>44840</v>
      </c>
      <c r="AS1296" s="68">
        <v>44840</v>
      </c>
      <c r="AU1296" s="68">
        <v>44840</v>
      </c>
      <c r="AW1296" s="68">
        <v>44840</v>
      </c>
      <c r="AY1296" s="68">
        <v>44840</v>
      </c>
      <c r="BA1296" s="68">
        <v>44840</v>
      </c>
      <c r="BC1296" s="68">
        <v>44840</v>
      </c>
      <c r="BE1296" s="68">
        <v>44840</v>
      </c>
    </row>
    <row r="1297" spans="1:57">
      <c r="A1297" s="4" t="s">
        <v>22</v>
      </c>
      <c r="B1297" s="3">
        <v>12</v>
      </c>
      <c r="E1297" t="str">
        <f t="shared" si="20"/>
        <v/>
      </c>
      <c r="AI1297" s="55">
        <v>44840</v>
      </c>
      <c r="AK1297" s="55">
        <v>44840</v>
      </c>
      <c r="AM1297" s="55">
        <v>44840</v>
      </c>
      <c r="AO1297" s="55">
        <v>44840</v>
      </c>
      <c r="AQ1297" s="55">
        <v>44840</v>
      </c>
      <c r="AS1297" s="55">
        <v>44840</v>
      </c>
      <c r="AU1297" s="55">
        <v>44840</v>
      </c>
      <c r="AW1297" s="55">
        <v>44840</v>
      </c>
      <c r="AY1297" s="55">
        <v>44840</v>
      </c>
      <c r="BA1297" s="55">
        <v>44840</v>
      </c>
      <c r="BC1297" s="55">
        <v>44840</v>
      </c>
      <c r="BE1297" s="55">
        <v>44840</v>
      </c>
    </row>
    <row r="1298" spans="1:57">
      <c r="A1298" s="4" t="s">
        <v>42</v>
      </c>
      <c r="B1298" s="3">
        <v>6</v>
      </c>
      <c r="E1298" t="str">
        <f t="shared" si="20"/>
        <v/>
      </c>
      <c r="AI1298" s="68">
        <v>44840</v>
      </c>
      <c r="AK1298" s="68">
        <v>44840</v>
      </c>
      <c r="AM1298" s="68">
        <v>44840</v>
      </c>
      <c r="AO1298" s="68">
        <v>44840</v>
      </c>
      <c r="AQ1298" s="68">
        <v>44840</v>
      </c>
      <c r="AS1298" s="68">
        <v>44840</v>
      </c>
      <c r="AU1298" s="68">
        <v>44840</v>
      </c>
      <c r="AW1298" s="68">
        <v>44840</v>
      </c>
      <c r="AY1298" s="68">
        <v>44840</v>
      </c>
      <c r="BA1298" s="68">
        <v>44840</v>
      </c>
      <c r="BC1298" s="68">
        <v>44840</v>
      </c>
      <c r="BE1298" s="68">
        <v>44840</v>
      </c>
    </row>
    <row r="1299" spans="1:57">
      <c r="A1299" s="4" t="s">
        <v>24</v>
      </c>
      <c r="B1299" s="3">
        <v>17</v>
      </c>
      <c r="E1299" t="str">
        <f t="shared" si="20"/>
        <v/>
      </c>
      <c r="AI1299" s="55">
        <v>44840</v>
      </c>
      <c r="AK1299" s="55">
        <v>44840</v>
      </c>
      <c r="AM1299" s="55">
        <v>44840</v>
      </c>
      <c r="AO1299" s="55">
        <v>44840</v>
      </c>
      <c r="AQ1299" s="55">
        <v>44840</v>
      </c>
      <c r="AS1299" s="55">
        <v>44840</v>
      </c>
      <c r="AU1299" s="55">
        <v>44840</v>
      </c>
      <c r="AW1299" s="55">
        <v>44840</v>
      </c>
      <c r="AY1299" s="55">
        <v>44840</v>
      </c>
      <c r="BA1299" s="55">
        <v>44840</v>
      </c>
      <c r="BC1299" s="55">
        <v>44840</v>
      </c>
      <c r="BE1299" s="55">
        <v>44840</v>
      </c>
    </row>
    <row r="1300" spans="1:57">
      <c r="A1300" s="4" t="s">
        <v>25</v>
      </c>
      <c r="B1300" s="3">
        <v>16</v>
      </c>
      <c r="E1300" t="str">
        <f t="shared" si="20"/>
        <v/>
      </c>
      <c r="AI1300" s="68">
        <v>44840</v>
      </c>
      <c r="AK1300" s="68">
        <v>44840</v>
      </c>
      <c r="AM1300" s="68">
        <v>44840</v>
      </c>
      <c r="AO1300" s="68">
        <v>44840</v>
      </c>
      <c r="AQ1300" s="68">
        <v>44840</v>
      </c>
      <c r="AS1300" s="68">
        <v>44840</v>
      </c>
      <c r="AU1300" s="68">
        <v>44840</v>
      </c>
      <c r="AW1300" s="68">
        <v>44840</v>
      </c>
      <c r="AY1300" s="68">
        <v>44840</v>
      </c>
      <c r="BA1300" s="68">
        <v>44840</v>
      </c>
      <c r="BC1300" s="68">
        <v>44840</v>
      </c>
      <c r="BE1300" s="68">
        <v>44840</v>
      </c>
    </row>
    <row r="1301" spans="1:57">
      <c r="A1301" s="4" t="s">
        <v>43</v>
      </c>
      <c r="B1301" s="3">
        <v>21</v>
      </c>
      <c r="E1301" t="str">
        <f t="shared" si="20"/>
        <v/>
      </c>
      <c r="AI1301" s="55">
        <v>44840</v>
      </c>
      <c r="AK1301" s="55">
        <v>44840</v>
      </c>
      <c r="AM1301" s="55">
        <v>44840</v>
      </c>
      <c r="AO1301" s="55">
        <v>44840</v>
      </c>
      <c r="AQ1301" s="55">
        <v>44840</v>
      </c>
      <c r="AS1301" s="55">
        <v>44840</v>
      </c>
      <c r="AU1301" s="55">
        <v>44840</v>
      </c>
      <c r="AW1301" s="55">
        <v>44840</v>
      </c>
      <c r="AY1301" s="55">
        <v>44840</v>
      </c>
      <c r="BA1301" s="55">
        <v>44840</v>
      </c>
      <c r="BC1301" s="55">
        <v>44840</v>
      </c>
      <c r="BE1301" s="55">
        <v>44840</v>
      </c>
    </row>
    <row r="1302" spans="1:57">
      <c r="A1302" s="4" t="s">
        <v>27</v>
      </c>
      <c r="B1302" s="3">
        <v>7</v>
      </c>
      <c r="E1302" t="str">
        <f t="shared" si="20"/>
        <v/>
      </c>
      <c r="AI1302" s="68">
        <v>44840</v>
      </c>
      <c r="AK1302" s="68">
        <v>44840</v>
      </c>
      <c r="AM1302" s="68">
        <v>44840</v>
      </c>
      <c r="AO1302" s="68">
        <v>44840</v>
      </c>
      <c r="AQ1302" s="68">
        <v>44840</v>
      </c>
      <c r="AS1302" s="68">
        <v>44840</v>
      </c>
      <c r="AU1302" s="68">
        <v>44840</v>
      </c>
      <c r="AW1302" s="68">
        <v>44840</v>
      </c>
      <c r="AY1302" s="68">
        <v>44840</v>
      </c>
      <c r="BA1302" s="68">
        <v>44840</v>
      </c>
      <c r="BC1302" s="68">
        <v>44840</v>
      </c>
      <c r="BE1302" s="68">
        <v>44840</v>
      </c>
    </row>
    <row r="1303" spans="1:57">
      <c r="A1303" s="4" t="s">
        <v>41</v>
      </c>
      <c r="B1303" s="3">
        <v>11</v>
      </c>
      <c r="E1303" t="str">
        <f t="shared" si="20"/>
        <v/>
      </c>
      <c r="AI1303" s="55">
        <v>44877</v>
      </c>
      <c r="AK1303" s="55">
        <v>44877</v>
      </c>
      <c r="AM1303" s="55">
        <v>44877</v>
      </c>
      <c r="AO1303" s="55">
        <v>44877</v>
      </c>
      <c r="AQ1303" s="55">
        <v>44877</v>
      </c>
      <c r="AS1303" s="55">
        <v>44877</v>
      </c>
      <c r="AU1303" s="55">
        <v>44877</v>
      </c>
      <c r="AW1303" s="55">
        <v>44877</v>
      </c>
      <c r="AY1303" s="55">
        <v>44877</v>
      </c>
      <c r="BA1303" s="55">
        <v>44877</v>
      </c>
      <c r="BC1303" s="55">
        <v>44877</v>
      </c>
      <c r="BE1303" s="55">
        <v>44877</v>
      </c>
    </row>
    <row r="1304" spans="1:57">
      <c r="A1304" s="4" t="s">
        <v>32</v>
      </c>
      <c r="B1304" s="3">
        <v>16</v>
      </c>
      <c r="E1304" t="str">
        <f t="shared" si="20"/>
        <v/>
      </c>
      <c r="AI1304" s="68">
        <v>44877</v>
      </c>
      <c r="AK1304" s="68">
        <v>44877</v>
      </c>
      <c r="AM1304" s="68">
        <v>44877</v>
      </c>
      <c r="AO1304" s="68">
        <v>44877</v>
      </c>
      <c r="AQ1304" s="68">
        <v>44877</v>
      </c>
      <c r="AS1304" s="68">
        <v>44877</v>
      </c>
      <c r="AU1304" s="68">
        <v>44877</v>
      </c>
      <c r="AW1304" s="68">
        <v>44877</v>
      </c>
      <c r="AY1304" s="68">
        <v>44877</v>
      </c>
      <c r="BA1304" s="68">
        <v>44877</v>
      </c>
      <c r="BC1304" s="68">
        <v>44877</v>
      </c>
      <c r="BE1304" s="68">
        <v>44877</v>
      </c>
    </row>
    <row r="1305" spans="1:57">
      <c r="A1305" s="4" t="s">
        <v>16</v>
      </c>
      <c r="B1305" s="3">
        <v>11</v>
      </c>
      <c r="E1305">
        <f t="shared" si="20"/>
        <v>11</v>
      </c>
      <c r="AI1305" s="55">
        <v>44877</v>
      </c>
      <c r="AK1305" s="55">
        <v>44877</v>
      </c>
      <c r="AM1305" s="55">
        <v>44877</v>
      </c>
      <c r="AO1305" s="55">
        <v>44877</v>
      </c>
      <c r="AQ1305" s="55">
        <v>44877</v>
      </c>
      <c r="AS1305" s="55">
        <v>44877</v>
      </c>
      <c r="AU1305" s="55">
        <v>44877</v>
      </c>
      <c r="AW1305" s="55">
        <v>44877</v>
      </c>
      <c r="AY1305" s="55">
        <v>44877</v>
      </c>
      <c r="BA1305" s="55">
        <v>44877</v>
      </c>
      <c r="BC1305" s="55">
        <v>44877</v>
      </c>
      <c r="BE1305" s="55">
        <v>44877</v>
      </c>
    </row>
    <row r="1306" spans="1:57">
      <c r="A1306" s="4" t="s">
        <v>18</v>
      </c>
      <c r="B1306" s="3">
        <v>9</v>
      </c>
      <c r="E1306" t="str">
        <f t="shared" si="20"/>
        <v/>
      </c>
      <c r="AI1306" s="68">
        <v>44877</v>
      </c>
      <c r="AK1306" s="68">
        <v>44877</v>
      </c>
      <c r="AM1306" s="68">
        <v>44877</v>
      </c>
      <c r="AO1306" s="68">
        <v>44877</v>
      </c>
      <c r="AQ1306" s="68">
        <v>44877</v>
      </c>
      <c r="AS1306" s="68">
        <v>44877</v>
      </c>
      <c r="AU1306" s="68">
        <v>44877</v>
      </c>
      <c r="AW1306" s="68">
        <v>44877</v>
      </c>
      <c r="AY1306" s="68">
        <v>44877</v>
      </c>
      <c r="BA1306" s="68">
        <v>44877</v>
      </c>
      <c r="BC1306" s="68">
        <v>44877</v>
      </c>
      <c r="BE1306" s="68">
        <v>44877</v>
      </c>
    </row>
    <row r="1307" spans="1:57">
      <c r="A1307" s="4" t="s">
        <v>19</v>
      </c>
      <c r="B1307" s="3">
        <v>10</v>
      </c>
      <c r="E1307" t="str">
        <f t="shared" si="20"/>
        <v/>
      </c>
      <c r="AI1307" s="55">
        <v>44877</v>
      </c>
      <c r="AK1307" s="55">
        <v>44877</v>
      </c>
      <c r="AM1307" s="55">
        <v>44877</v>
      </c>
      <c r="AO1307" s="55">
        <v>44877</v>
      </c>
      <c r="AQ1307" s="55">
        <v>44877</v>
      </c>
      <c r="AS1307" s="55">
        <v>44877</v>
      </c>
      <c r="AU1307" s="55">
        <v>44877</v>
      </c>
      <c r="AW1307" s="55">
        <v>44877</v>
      </c>
      <c r="AY1307" s="55">
        <v>44877</v>
      </c>
      <c r="BA1307" s="55">
        <v>44877</v>
      </c>
      <c r="BC1307" s="55">
        <v>44877</v>
      </c>
      <c r="BE1307" s="55">
        <v>44877</v>
      </c>
    </row>
    <row r="1308" spans="1:57">
      <c r="A1308" s="4" t="s">
        <v>20</v>
      </c>
      <c r="B1308" s="3">
        <v>17</v>
      </c>
      <c r="E1308" t="str">
        <f t="shared" si="20"/>
        <v/>
      </c>
      <c r="AI1308" s="68">
        <v>44877</v>
      </c>
      <c r="AK1308" s="68">
        <v>44877</v>
      </c>
      <c r="AM1308" s="68">
        <v>44877</v>
      </c>
      <c r="AO1308" s="68">
        <v>44877</v>
      </c>
      <c r="AQ1308" s="68">
        <v>44877</v>
      </c>
      <c r="AS1308" s="68">
        <v>44877</v>
      </c>
      <c r="AU1308" s="68">
        <v>44877</v>
      </c>
      <c r="AW1308" s="68">
        <v>44877</v>
      </c>
      <c r="AY1308" s="68">
        <v>44877</v>
      </c>
      <c r="BA1308" s="68">
        <v>44877</v>
      </c>
      <c r="BC1308" s="68">
        <v>44877</v>
      </c>
      <c r="BE1308" s="68">
        <v>44877</v>
      </c>
    </row>
    <row r="1309" spans="1:57">
      <c r="A1309" s="4" t="s">
        <v>33</v>
      </c>
      <c r="B1309" s="3">
        <v>14</v>
      </c>
      <c r="E1309" t="str">
        <f t="shared" si="20"/>
        <v/>
      </c>
      <c r="AI1309" s="55">
        <v>44877</v>
      </c>
      <c r="AK1309" s="55">
        <v>44877</v>
      </c>
      <c r="AM1309" s="55">
        <v>44877</v>
      </c>
      <c r="AO1309" s="55">
        <v>44877</v>
      </c>
      <c r="AQ1309" s="55">
        <v>44877</v>
      </c>
      <c r="AS1309" s="55">
        <v>44877</v>
      </c>
      <c r="AU1309" s="55">
        <v>44877</v>
      </c>
      <c r="AW1309" s="55">
        <v>44877</v>
      </c>
      <c r="AY1309" s="55">
        <v>44877</v>
      </c>
      <c r="BA1309" s="55">
        <v>44877</v>
      </c>
      <c r="BC1309" s="55">
        <v>44877</v>
      </c>
      <c r="BE1309" s="55">
        <v>44877</v>
      </c>
    </row>
    <row r="1310" spans="1:57">
      <c r="A1310" s="4" t="s">
        <v>21</v>
      </c>
      <c r="B1310" s="3">
        <v>4</v>
      </c>
      <c r="E1310" t="str">
        <f t="shared" si="20"/>
        <v/>
      </c>
      <c r="AI1310" s="68">
        <v>44877</v>
      </c>
      <c r="AK1310" s="68">
        <v>44877</v>
      </c>
      <c r="AM1310" s="68">
        <v>44877</v>
      </c>
      <c r="AO1310" s="68">
        <v>44877</v>
      </c>
      <c r="AQ1310" s="68">
        <v>44877</v>
      </c>
      <c r="AS1310" s="68">
        <v>44877</v>
      </c>
      <c r="AU1310" s="68">
        <v>44877</v>
      </c>
      <c r="AW1310" s="68">
        <v>44877</v>
      </c>
      <c r="AY1310" s="68">
        <v>44877</v>
      </c>
      <c r="BA1310" s="68">
        <v>44877</v>
      </c>
      <c r="BC1310" s="68">
        <v>44877</v>
      </c>
      <c r="BE1310" s="68">
        <v>44877</v>
      </c>
    </row>
    <row r="1311" spans="1:57">
      <c r="A1311" s="4" t="s">
        <v>22</v>
      </c>
      <c r="B1311" s="3">
        <v>14</v>
      </c>
      <c r="E1311" t="str">
        <f t="shared" si="20"/>
        <v/>
      </c>
      <c r="AI1311" s="55">
        <v>44877</v>
      </c>
      <c r="AK1311" s="55">
        <v>44877</v>
      </c>
      <c r="AM1311" s="55">
        <v>44877</v>
      </c>
      <c r="AO1311" s="55">
        <v>44877</v>
      </c>
      <c r="AQ1311" s="55">
        <v>44877</v>
      </c>
      <c r="AS1311" s="55">
        <v>44877</v>
      </c>
      <c r="AU1311" s="55">
        <v>44877</v>
      </c>
      <c r="AW1311" s="55">
        <v>44877</v>
      </c>
      <c r="AY1311" s="55">
        <v>44877</v>
      </c>
      <c r="BA1311" s="55">
        <v>44877</v>
      </c>
      <c r="BC1311" s="55">
        <v>44877</v>
      </c>
      <c r="BE1311" s="55">
        <v>44877</v>
      </c>
    </row>
    <row r="1312" spans="1:57">
      <c r="A1312" s="4" t="s">
        <v>23</v>
      </c>
      <c r="B1312" s="3">
        <v>11</v>
      </c>
      <c r="E1312" t="str">
        <f t="shared" si="20"/>
        <v/>
      </c>
      <c r="AI1312" s="68">
        <v>44877</v>
      </c>
      <c r="AK1312" s="68">
        <v>44877</v>
      </c>
      <c r="AM1312" s="68">
        <v>44877</v>
      </c>
      <c r="AO1312" s="68">
        <v>44877</v>
      </c>
      <c r="AQ1312" s="68">
        <v>44877</v>
      </c>
      <c r="AS1312" s="68">
        <v>44877</v>
      </c>
      <c r="AU1312" s="68">
        <v>44877</v>
      </c>
      <c r="AW1312" s="68">
        <v>44877</v>
      </c>
      <c r="AY1312" s="68">
        <v>44877</v>
      </c>
      <c r="BA1312" s="68">
        <v>44877</v>
      </c>
      <c r="BC1312" s="68">
        <v>44877</v>
      </c>
      <c r="BE1312" s="68">
        <v>44877</v>
      </c>
    </row>
    <row r="1313" spans="1:57">
      <c r="A1313" s="4" t="s">
        <v>36</v>
      </c>
      <c r="B1313" s="3">
        <v>2</v>
      </c>
      <c r="E1313" t="str">
        <f t="shared" si="20"/>
        <v/>
      </c>
      <c r="AI1313" s="55">
        <v>44877</v>
      </c>
      <c r="AK1313" s="55">
        <v>44877</v>
      </c>
      <c r="AM1313" s="55">
        <v>44877</v>
      </c>
      <c r="AO1313" s="55">
        <v>44877</v>
      </c>
      <c r="AQ1313" s="55">
        <v>44877</v>
      </c>
      <c r="AS1313" s="55">
        <v>44877</v>
      </c>
      <c r="AU1313" s="55">
        <v>44877</v>
      </c>
      <c r="AW1313" s="55">
        <v>44877</v>
      </c>
      <c r="AY1313" s="55">
        <v>44877</v>
      </c>
      <c r="BA1313" s="55">
        <v>44877</v>
      </c>
      <c r="BC1313" s="55">
        <v>44877</v>
      </c>
      <c r="BE1313" s="55">
        <v>44877</v>
      </c>
    </row>
    <row r="1314" spans="1:57">
      <c r="A1314" s="4" t="s">
        <v>42</v>
      </c>
      <c r="B1314" s="3">
        <v>10</v>
      </c>
      <c r="E1314" t="str">
        <f t="shared" si="20"/>
        <v/>
      </c>
      <c r="AI1314" s="68">
        <v>44877</v>
      </c>
      <c r="AK1314" s="68">
        <v>44877</v>
      </c>
      <c r="AM1314" s="68">
        <v>44877</v>
      </c>
      <c r="AO1314" s="68">
        <v>44877</v>
      </c>
      <c r="AQ1314" s="68">
        <v>44877</v>
      </c>
      <c r="AS1314" s="68">
        <v>44877</v>
      </c>
      <c r="AU1314" s="68">
        <v>44877</v>
      </c>
      <c r="AW1314" s="68">
        <v>44877</v>
      </c>
      <c r="AY1314" s="68">
        <v>44877</v>
      </c>
      <c r="BA1314" s="68">
        <v>44877</v>
      </c>
      <c r="BC1314" s="68">
        <v>44877</v>
      </c>
      <c r="BE1314" s="68">
        <v>44877</v>
      </c>
    </row>
    <row r="1315" spans="1:57">
      <c r="A1315" s="4" t="s">
        <v>24</v>
      </c>
      <c r="B1315" s="3">
        <v>9</v>
      </c>
      <c r="E1315" t="str">
        <f t="shared" si="20"/>
        <v/>
      </c>
      <c r="AI1315" s="55">
        <v>44877</v>
      </c>
      <c r="AK1315" s="55">
        <v>44877</v>
      </c>
      <c r="AM1315" s="55">
        <v>44877</v>
      </c>
      <c r="AO1315" s="55">
        <v>44877</v>
      </c>
      <c r="AQ1315" s="55">
        <v>44877</v>
      </c>
      <c r="AS1315" s="55">
        <v>44877</v>
      </c>
      <c r="AU1315" s="55">
        <v>44877</v>
      </c>
      <c r="AW1315" s="55">
        <v>44877</v>
      </c>
      <c r="AY1315" s="55">
        <v>44877</v>
      </c>
      <c r="BA1315" s="55">
        <v>44877</v>
      </c>
      <c r="BC1315" s="55">
        <v>44877</v>
      </c>
      <c r="BE1315" s="55">
        <v>44877</v>
      </c>
    </row>
    <row r="1316" spans="1:57">
      <c r="A1316" s="4" t="s">
        <v>26</v>
      </c>
      <c r="B1316" s="3">
        <v>12</v>
      </c>
      <c r="E1316" t="str">
        <f t="shared" si="20"/>
        <v/>
      </c>
      <c r="AI1316" s="68">
        <v>44886</v>
      </c>
      <c r="AK1316" s="68">
        <v>44886</v>
      </c>
      <c r="AM1316" s="68">
        <v>44886</v>
      </c>
      <c r="AO1316" s="68">
        <v>44886</v>
      </c>
      <c r="AQ1316" s="68">
        <v>44886</v>
      </c>
      <c r="AS1316" s="68">
        <v>44886</v>
      </c>
      <c r="AU1316" s="68">
        <v>44886</v>
      </c>
      <c r="AW1316" s="68">
        <v>44886</v>
      </c>
      <c r="AY1316" s="68">
        <v>44886</v>
      </c>
      <c r="BA1316" s="68">
        <v>44886</v>
      </c>
      <c r="BC1316" s="68">
        <v>44886</v>
      </c>
      <c r="BE1316" s="68">
        <v>44886</v>
      </c>
    </row>
    <row r="1317" spans="1:57">
      <c r="A1317" s="4" t="s">
        <v>44</v>
      </c>
      <c r="B1317" s="3">
        <v>19</v>
      </c>
      <c r="E1317" t="str">
        <f t="shared" si="20"/>
        <v/>
      </c>
      <c r="AI1317" s="55">
        <v>44886</v>
      </c>
      <c r="AK1317" s="55">
        <v>44886</v>
      </c>
      <c r="AM1317" s="55">
        <v>44886</v>
      </c>
      <c r="AO1317" s="55">
        <v>44886</v>
      </c>
      <c r="AQ1317" s="55">
        <v>44886</v>
      </c>
      <c r="AS1317" s="55">
        <v>44886</v>
      </c>
      <c r="AU1317" s="55">
        <v>44886</v>
      </c>
      <c r="AW1317" s="55">
        <v>44886</v>
      </c>
      <c r="AY1317" s="55">
        <v>44886</v>
      </c>
      <c r="BA1317" s="55">
        <v>44886</v>
      </c>
      <c r="BC1317" s="55">
        <v>44886</v>
      </c>
      <c r="BE1317" s="55">
        <v>44886</v>
      </c>
    </row>
    <row r="1318" spans="1:57">
      <c r="A1318" s="4" t="s">
        <v>32</v>
      </c>
      <c r="B1318" s="3">
        <v>7</v>
      </c>
      <c r="E1318" t="str">
        <f t="shared" si="20"/>
        <v/>
      </c>
      <c r="AI1318" s="68">
        <v>44886</v>
      </c>
      <c r="AK1318" s="68">
        <v>44886</v>
      </c>
      <c r="AM1318" s="68">
        <v>44886</v>
      </c>
      <c r="AO1318" s="68">
        <v>44886</v>
      </c>
      <c r="AQ1318" s="68">
        <v>44886</v>
      </c>
      <c r="AS1318" s="68">
        <v>44886</v>
      </c>
      <c r="AU1318" s="68">
        <v>44886</v>
      </c>
      <c r="AW1318" s="68">
        <v>44886</v>
      </c>
      <c r="AY1318" s="68">
        <v>44886</v>
      </c>
      <c r="BA1318" s="68">
        <v>44886</v>
      </c>
      <c r="BC1318" s="68">
        <v>44886</v>
      </c>
      <c r="BE1318" s="68">
        <v>44886</v>
      </c>
    </row>
    <row r="1319" spans="1:57">
      <c r="A1319" s="4" t="s">
        <v>16</v>
      </c>
      <c r="B1319" s="3">
        <v>8</v>
      </c>
      <c r="E1319">
        <f t="shared" si="20"/>
        <v>8</v>
      </c>
      <c r="AI1319" s="55">
        <v>44886</v>
      </c>
      <c r="AK1319" s="55">
        <v>44886</v>
      </c>
      <c r="AM1319" s="55">
        <v>44886</v>
      </c>
      <c r="AO1319" s="55">
        <v>44886</v>
      </c>
      <c r="AQ1319" s="55">
        <v>44886</v>
      </c>
      <c r="AS1319" s="55">
        <v>44886</v>
      </c>
      <c r="AU1319" s="55">
        <v>44886</v>
      </c>
      <c r="AW1319" s="55">
        <v>44886</v>
      </c>
      <c r="AY1319" s="55">
        <v>44886</v>
      </c>
      <c r="BA1319" s="55">
        <v>44886</v>
      </c>
      <c r="BC1319" s="55">
        <v>44886</v>
      </c>
      <c r="BE1319" s="55">
        <v>44886</v>
      </c>
    </row>
    <row r="1320" spans="1:57">
      <c r="A1320" s="4" t="s">
        <v>18</v>
      </c>
      <c r="B1320" s="3">
        <v>8</v>
      </c>
      <c r="E1320" t="str">
        <f t="shared" si="20"/>
        <v/>
      </c>
      <c r="AI1320" s="68">
        <v>44886</v>
      </c>
      <c r="AK1320" s="68">
        <v>44886</v>
      </c>
      <c r="AM1320" s="68">
        <v>44886</v>
      </c>
      <c r="AO1320" s="68">
        <v>44886</v>
      </c>
      <c r="AQ1320" s="68">
        <v>44886</v>
      </c>
      <c r="AS1320" s="68">
        <v>44886</v>
      </c>
      <c r="AU1320" s="68">
        <v>44886</v>
      </c>
      <c r="AW1320" s="68">
        <v>44886</v>
      </c>
      <c r="AY1320" s="68">
        <v>44886</v>
      </c>
      <c r="BA1320" s="68">
        <v>44886</v>
      </c>
      <c r="BC1320" s="68">
        <v>44886</v>
      </c>
      <c r="BE1320" s="68">
        <v>44886</v>
      </c>
    </row>
    <row r="1321" spans="1:57">
      <c r="A1321" s="4" t="s">
        <v>33</v>
      </c>
      <c r="B1321" s="3">
        <v>12</v>
      </c>
      <c r="E1321" t="str">
        <f t="shared" si="20"/>
        <v/>
      </c>
      <c r="AI1321" s="55">
        <v>44886</v>
      </c>
      <c r="AK1321" s="55">
        <v>44886</v>
      </c>
      <c r="AM1321" s="55">
        <v>44886</v>
      </c>
      <c r="AO1321" s="55">
        <v>44886</v>
      </c>
      <c r="AQ1321" s="55">
        <v>44886</v>
      </c>
      <c r="AS1321" s="55">
        <v>44886</v>
      </c>
      <c r="AU1321" s="55">
        <v>44886</v>
      </c>
      <c r="AW1321" s="55">
        <v>44886</v>
      </c>
      <c r="AY1321" s="55">
        <v>44886</v>
      </c>
      <c r="BA1321" s="55">
        <v>44886</v>
      </c>
      <c r="BC1321" s="55">
        <v>44886</v>
      </c>
      <c r="BE1321" s="55">
        <v>44886</v>
      </c>
    </row>
    <row r="1322" spans="1:57">
      <c r="A1322" s="4" t="s">
        <v>35</v>
      </c>
      <c r="B1322" s="3">
        <v>13</v>
      </c>
      <c r="E1322" t="str">
        <f t="shared" si="20"/>
        <v/>
      </c>
      <c r="AI1322" s="68">
        <v>44886</v>
      </c>
      <c r="AK1322" s="68">
        <v>44886</v>
      </c>
      <c r="AM1322" s="68">
        <v>44886</v>
      </c>
      <c r="AO1322" s="68">
        <v>44886</v>
      </c>
      <c r="AQ1322" s="68">
        <v>44886</v>
      </c>
      <c r="AS1322" s="68">
        <v>44886</v>
      </c>
      <c r="AU1322" s="68">
        <v>44886</v>
      </c>
      <c r="AW1322" s="68">
        <v>44886</v>
      </c>
      <c r="AY1322" s="68">
        <v>44886</v>
      </c>
      <c r="BA1322" s="68">
        <v>44886</v>
      </c>
      <c r="BC1322" s="68">
        <v>44886</v>
      </c>
      <c r="BE1322" s="68">
        <v>44886</v>
      </c>
    </row>
    <row r="1323" spans="1:57">
      <c r="A1323" s="4" t="s">
        <v>21</v>
      </c>
      <c r="B1323" s="3">
        <v>11</v>
      </c>
      <c r="E1323" t="str">
        <f t="shared" si="20"/>
        <v/>
      </c>
      <c r="AI1323" s="55">
        <v>44886</v>
      </c>
      <c r="AK1323" s="55">
        <v>44886</v>
      </c>
      <c r="AM1323" s="55">
        <v>44886</v>
      </c>
      <c r="AO1323" s="55">
        <v>44886</v>
      </c>
      <c r="AQ1323" s="55">
        <v>44886</v>
      </c>
      <c r="AS1323" s="55">
        <v>44886</v>
      </c>
      <c r="AU1323" s="55">
        <v>44886</v>
      </c>
      <c r="AW1323" s="55">
        <v>44886</v>
      </c>
      <c r="AY1323" s="55">
        <v>44886</v>
      </c>
      <c r="BA1323" s="55">
        <v>44886</v>
      </c>
      <c r="BC1323" s="55">
        <v>44886</v>
      </c>
      <c r="BE1323" s="55">
        <v>44886</v>
      </c>
    </row>
    <row r="1324" spans="1:57">
      <c r="A1324" s="4" t="s">
        <v>22</v>
      </c>
      <c r="B1324" s="3">
        <v>18</v>
      </c>
      <c r="E1324" t="str">
        <f t="shared" si="20"/>
        <v/>
      </c>
      <c r="AI1324" s="68">
        <v>44886</v>
      </c>
      <c r="AK1324" s="68">
        <v>44886</v>
      </c>
      <c r="AM1324" s="68">
        <v>44886</v>
      </c>
      <c r="AO1324" s="68">
        <v>44886</v>
      </c>
      <c r="AQ1324" s="68">
        <v>44886</v>
      </c>
      <c r="AS1324" s="68">
        <v>44886</v>
      </c>
      <c r="AU1324" s="68">
        <v>44886</v>
      </c>
      <c r="AW1324" s="68">
        <v>44886</v>
      </c>
      <c r="AY1324" s="68">
        <v>44886</v>
      </c>
      <c r="BA1324" s="68">
        <v>44886</v>
      </c>
      <c r="BC1324" s="68">
        <v>44886</v>
      </c>
      <c r="BE1324" s="68">
        <v>44886</v>
      </c>
    </row>
    <row r="1325" spans="1:57">
      <c r="A1325" s="4" t="s">
        <v>23</v>
      </c>
      <c r="B1325" s="3">
        <v>14</v>
      </c>
      <c r="E1325" t="str">
        <f t="shared" si="20"/>
        <v/>
      </c>
      <c r="AI1325" s="55">
        <v>44886</v>
      </c>
      <c r="AK1325" s="55">
        <v>44886</v>
      </c>
      <c r="AM1325" s="55">
        <v>44886</v>
      </c>
      <c r="AO1325" s="55">
        <v>44886</v>
      </c>
      <c r="AQ1325" s="55">
        <v>44886</v>
      </c>
      <c r="AS1325" s="55">
        <v>44886</v>
      </c>
      <c r="AU1325" s="55">
        <v>44886</v>
      </c>
      <c r="AW1325" s="55">
        <v>44886</v>
      </c>
      <c r="AY1325" s="55">
        <v>44886</v>
      </c>
      <c r="BA1325" s="55">
        <v>44886</v>
      </c>
      <c r="BC1325" s="55">
        <v>44886</v>
      </c>
      <c r="BE1325" s="55">
        <v>44886</v>
      </c>
    </row>
    <row r="1326" spans="1:57">
      <c r="A1326" s="4" t="s">
        <v>36</v>
      </c>
      <c r="B1326" s="3">
        <v>23</v>
      </c>
      <c r="E1326" t="str">
        <f t="shared" si="20"/>
        <v/>
      </c>
      <c r="AI1326" s="68">
        <v>44886</v>
      </c>
      <c r="AK1326" s="68">
        <v>44886</v>
      </c>
      <c r="AM1326" s="68">
        <v>44886</v>
      </c>
      <c r="AO1326" s="68">
        <v>44886</v>
      </c>
      <c r="AQ1326" s="68">
        <v>44886</v>
      </c>
      <c r="AS1326" s="68">
        <v>44886</v>
      </c>
      <c r="AU1326" s="68">
        <v>44886</v>
      </c>
      <c r="AW1326" s="68">
        <v>44886</v>
      </c>
      <c r="AY1326" s="68">
        <v>44886</v>
      </c>
      <c r="BA1326" s="68">
        <v>44886</v>
      </c>
      <c r="BC1326" s="68">
        <v>44886</v>
      </c>
      <c r="BE1326" s="68">
        <v>44886</v>
      </c>
    </row>
    <row r="1327" spans="1:57">
      <c r="A1327" s="4" t="s">
        <v>42</v>
      </c>
      <c r="B1327" s="3">
        <v>16</v>
      </c>
      <c r="E1327" t="str">
        <f t="shared" si="20"/>
        <v/>
      </c>
      <c r="AI1327" s="55">
        <v>44886</v>
      </c>
      <c r="AK1327" s="55">
        <v>44886</v>
      </c>
      <c r="AM1327" s="55">
        <v>44886</v>
      </c>
      <c r="AO1327" s="55">
        <v>44886</v>
      </c>
      <c r="AQ1327" s="55">
        <v>44886</v>
      </c>
      <c r="AS1327" s="55">
        <v>44886</v>
      </c>
      <c r="AU1327" s="55">
        <v>44886</v>
      </c>
      <c r="AW1327" s="55">
        <v>44886</v>
      </c>
      <c r="AY1327" s="55">
        <v>44886</v>
      </c>
      <c r="BA1327" s="55">
        <v>44886</v>
      </c>
      <c r="BC1327" s="55">
        <v>44886</v>
      </c>
      <c r="BE1327" s="55">
        <v>44886</v>
      </c>
    </row>
    <row r="1328" spans="1:57">
      <c r="A1328" s="4" t="s">
        <v>24</v>
      </c>
      <c r="B1328" s="3">
        <v>10</v>
      </c>
      <c r="E1328" t="str">
        <f t="shared" si="20"/>
        <v/>
      </c>
      <c r="AI1328" s="68">
        <v>44886</v>
      </c>
      <c r="AK1328" s="68">
        <v>44886</v>
      </c>
      <c r="AM1328" s="68">
        <v>44886</v>
      </c>
      <c r="AO1328" s="68">
        <v>44886</v>
      </c>
      <c r="AQ1328" s="68">
        <v>44886</v>
      </c>
      <c r="AS1328" s="68">
        <v>44886</v>
      </c>
      <c r="AU1328" s="68">
        <v>44886</v>
      </c>
      <c r="AW1328" s="68">
        <v>44886</v>
      </c>
      <c r="AY1328" s="68">
        <v>44886</v>
      </c>
      <c r="BA1328" s="68">
        <v>44886</v>
      </c>
      <c r="BC1328" s="68">
        <v>44886</v>
      </c>
      <c r="BE1328" s="68">
        <v>44886</v>
      </c>
    </row>
    <row r="1329" spans="1:57">
      <c r="A1329" s="4" t="s">
        <v>25</v>
      </c>
      <c r="B1329" s="3">
        <v>9</v>
      </c>
      <c r="E1329" t="str">
        <f t="shared" si="20"/>
        <v/>
      </c>
      <c r="AI1329" s="55">
        <v>44886</v>
      </c>
      <c r="AK1329" s="55">
        <v>44886</v>
      </c>
      <c r="AM1329" s="55">
        <v>44886</v>
      </c>
      <c r="AO1329" s="55">
        <v>44886</v>
      </c>
      <c r="AQ1329" s="55">
        <v>44886</v>
      </c>
      <c r="AS1329" s="55">
        <v>44886</v>
      </c>
      <c r="AU1329" s="55">
        <v>44886</v>
      </c>
      <c r="AW1329" s="55">
        <v>44886</v>
      </c>
      <c r="AY1329" s="55">
        <v>44886</v>
      </c>
      <c r="BA1329" s="55">
        <v>44886</v>
      </c>
      <c r="BC1329" s="55">
        <v>44886</v>
      </c>
      <c r="BE1329" s="55">
        <v>44886</v>
      </c>
    </row>
    <row r="1330" spans="1:57">
      <c r="A1330" s="4" t="s">
        <v>44</v>
      </c>
      <c r="B1330" s="3">
        <v>15</v>
      </c>
      <c r="E1330" t="str">
        <f t="shared" si="20"/>
        <v/>
      </c>
      <c r="AI1330" s="68">
        <v>44893</v>
      </c>
      <c r="AK1330" s="68">
        <v>44893</v>
      </c>
      <c r="AM1330" s="68">
        <v>44893</v>
      </c>
      <c r="AO1330" s="68">
        <v>44893</v>
      </c>
      <c r="AQ1330" s="68">
        <v>44893</v>
      </c>
      <c r="AS1330" s="68">
        <v>44893</v>
      </c>
      <c r="AU1330" s="68">
        <v>44893</v>
      </c>
      <c r="AW1330" s="68">
        <v>44893</v>
      </c>
      <c r="AY1330" s="68">
        <v>44893</v>
      </c>
      <c r="BA1330" s="68">
        <v>44893</v>
      </c>
      <c r="BC1330" s="68">
        <v>44893</v>
      </c>
      <c r="BE1330" s="68">
        <v>44893</v>
      </c>
    </row>
    <row r="1331" spans="1:57">
      <c r="A1331" s="4" t="s">
        <v>37</v>
      </c>
      <c r="B1331" s="3">
        <v>9</v>
      </c>
      <c r="E1331" t="str">
        <f t="shared" si="20"/>
        <v/>
      </c>
      <c r="AI1331" s="55">
        <v>44893</v>
      </c>
      <c r="AK1331" s="55">
        <v>44893</v>
      </c>
      <c r="AM1331" s="55">
        <v>44893</v>
      </c>
      <c r="AO1331" s="55">
        <v>44893</v>
      </c>
      <c r="AQ1331" s="55">
        <v>44893</v>
      </c>
      <c r="AS1331" s="55">
        <v>44893</v>
      </c>
      <c r="AU1331" s="55">
        <v>44893</v>
      </c>
      <c r="AW1331" s="55">
        <v>44893</v>
      </c>
      <c r="AY1331" s="55">
        <v>44893</v>
      </c>
      <c r="BA1331" s="55">
        <v>44893</v>
      </c>
      <c r="BC1331" s="55">
        <v>44893</v>
      </c>
      <c r="BE1331" s="55">
        <v>44893</v>
      </c>
    </row>
    <row r="1332" spans="1:57">
      <c r="A1332" s="4" t="s">
        <v>27</v>
      </c>
      <c r="B1332" s="3">
        <v>13</v>
      </c>
      <c r="E1332" t="str">
        <f t="shared" si="20"/>
        <v/>
      </c>
      <c r="AI1332" s="68">
        <v>44893</v>
      </c>
      <c r="AK1332" s="68">
        <v>44893</v>
      </c>
      <c r="AM1332" s="68">
        <v>44893</v>
      </c>
      <c r="AO1332" s="68">
        <v>44893</v>
      </c>
      <c r="AQ1332" s="68">
        <v>44893</v>
      </c>
      <c r="AS1332" s="68">
        <v>44893</v>
      </c>
      <c r="AU1332" s="68">
        <v>44893</v>
      </c>
      <c r="AW1332" s="68">
        <v>44893</v>
      </c>
      <c r="AY1332" s="68">
        <v>44893</v>
      </c>
      <c r="BA1332" s="68">
        <v>44893</v>
      </c>
      <c r="BC1332" s="68">
        <v>44893</v>
      </c>
      <c r="BE1332" s="68">
        <v>44893</v>
      </c>
    </row>
    <row r="1333" spans="1:57">
      <c r="A1333" s="4" t="s">
        <v>41</v>
      </c>
      <c r="B1333" s="3">
        <v>8</v>
      </c>
      <c r="E1333" t="str">
        <f t="shared" si="20"/>
        <v/>
      </c>
      <c r="AI1333" s="55">
        <v>44893</v>
      </c>
      <c r="AK1333" s="55">
        <v>44893</v>
      </c>
      <c r="AM1333" s="55">
        <v>44893</v>
      </c>
      <c r="AO1333" s="55">
        <v>44893</v>
      </c>
      <c r="AQ1333" s="55">
        <v>44893</v>
      </c>
      <c r="AS1333" s="55">
        <v>44893</v>
      </c>
      <c r="AU1333" s="55">
        <v>44893</v>
      </c>
      <c r="AW1333" s="55">
        <v>44893</v>
      </c>
      <c r="AY1333" s="55">
        <v>44893</v>
      </c>
      <c r="BA1333" s="55">
        <v>44893</v>
      </c>
      <c r="BC1333" s="55">
        <v>44893</v>
      </c>
      <c r="BE1333" s="55">
        <v>44893</v>
      </c>
    </row>
    <row r="1334" spans="1:57">
      <c r="A1334" s="4" t="s">
        <v>16</v>
      </c>
      <c r="B1334" s="3">
        <v>10</v>
      </c>
      <c r="E1334">
        <f t="shared" si="20"/>
        <v>10</v>
      </c>
      <c r="AI1334" s="68">
        <v>44893</v>
      </c>
      <c r="AK1334" s="68">
        <v>44893</v>
      </c>
      <c r="AM1334" s="68">
        <v>44893</v>
      </c>
      <c r="AO1334" s="68">
        <v>44893</v>
      </c>
      <c r="AQ1334" s="68">
        <v>44893</v>
      </c>
      <c r="AS1334" s="68">
        <v>44893</v>
      </c>
      <c r="AU1334" s="68">
        <v>44893</v>
      </c>
      <c r="AW1334" s="68">
        <v>44893</v>
      </c>
      <c r="AY1334" s="68">
        <v>44893</v>
      </c>
      <c r="BA1334" s="68">
        <v>44893</v>
      </c>
      <c r="BC1334" s="68">
        <v>44893</v>
      </c>
      <c r="BE1334" s="68">
        <v>44893</v>
      </c>
    </row>
    <row r="1335" spans="1:57">
      <c r="A1335" s="4" t="s">
        <v>19</v>
      </c>
      <c r="B1335" s="3">
        <v>7</v>
      </c>
      <c r="E1335" t="str">
        <f t="shared" si="20"/>
        <v/>
      </c>
      <c r="AI1335" s="55">
        <v>44893</v>
      </c>
      <c r="AK1335" s="55">
        <v>44893</v>
      </c>
      <c r="AM1335" s="55">
        <v>44893</v>
      </c>
      <c r="AO1335" s="55">
        <v>44893</v>
      </c>
      <c r="AQ1335" s="55">
        <v>44893</v>
      </c>
      <c r="AS1335" s="55">
        <v>44893</v>
      </c>
      <c r="AU1335" s="55">
        <v>44893</v>
      </c>
      <c r="AW1335" s="55">
        <v>44893</v>
      </c>
      <c r="AY1335" s="55">
        <v>44893</v>
      </c>
      <c r="BA1335" s="55">
        <v>44893</v>
      </c>
      <c r="BC1335" s="55">
        <v>44893</v>
      </c>
      <c r="BE1335" s="55">
        <v>44893</v>
      </c>
    </row>
    <row r="1336" spans="1:57">
      <c r="A1336" s="4" t="s">
        <v>20</v>
      </c>
      <c r="B1336" s="3">
        <v>10</v>
      </c>
      <c r="E1336" t="str">
        <f t="shared" si="20"/>
        <v/>
      </c>
      <c r="AI1336" s="68">
        <v>44893</v>
      </c>
      <c r="AK1336" s="68">
        <v>44893</v>
      </c>
      <c r="AM1336" s="68">
        <v>44893</v>
      </c>
      <c r="AO1336" s="68">
        <v>44893</v>
      </c>
      <c r="AQ1336" s="68">
        <v>44893</v>
      </c>
      <c r="AS1336" s="68">
        <v>44893</v>
      </c>
      <c r="AU1336" s="68">
        <v>44893</v>
      </c>
      <c r="AW1336" s="68">
        <v>44893</v>
      </c>
      <c r="AY1336" s="68">
        <v>44893</v>
      </c>
      <c r="BA1336" s="68">
        <v>44893</v>
      </c>
      <c r="BC1336" s="68">
        <v>44893</v>
      </c>
      <c r="BE1336" s="68">
        <v>44893</v>
      </c>
    </row>
    <row r="1337" spans="1:57">
      <c r="A1337" s="4" t="s">
        <v>33</v>
      </c>
      <c r="B1337" s="3">
        <v>6</v>
      </c>
      <c r="E1337" t="str">
        <f t="shared" si="20"/>
        <v/>
      </c>
      <c r="AI1337" s="55">
        <v>44893</v>
      </c>
      <c r="AK1337" s="55">
        <v>44893</v>
      </c>
      <c r="AM1337" s="55">
        <v>44893</v>
      </c>
      <c r="AO1337" s="55">
        <v>44893</v>
      </c>
      <c r="AQ1337" s="55">
        <v>44893</v>
      </c>
      <c r="AS1337" s="55">
        <v>44893</v>
      </c>
      <c r="AU1337" s="55">
        <v>44893</v>
      </c>
      <c r="AW1337" s="55">
        <v>44893</v>
      </c>
      <c r="AY1337" s="55">
        <v>44893</v>
      </c>
      <c r="BA1337" s="55">
        <v>44893</v>
      </c>
      <c r="BC1337" s="55">
        <v>44893</v>
      </c>
      <c r="BE1337" s="55">
        <v>44893</v>
      </c>
    </row>
    <row r="1338" spans="1:57">
      <c r="A1338" s="4" t="s">
        <v>35</v>
      </c>
      <c r="B1338" s="3">
        <v>16</v>
      </c>
      <c r="E1338" t="str">
        <f t="shared" si="20"/>
        <v/>
      </c>
      <c r="AI1338" s="68">
        <v>44893</v>
      </c>
      <c r="AK1338" s="68">
        <v>44893</v>
      </c>
      <c r="AM1338" s="68">
        <v>44893</v>
      </c>
      <c r="AO1338" s="68">
        <v>44893</v>
      </c>
      <c r="AQ1338" s="68">
        <v>44893</v>
      </c>
      <c r="AS1338" s="68">
        <v>44893</v>
      </c>
      <c r="AU1338" s="68">
        <v>44893</v>
      </c>
      <c r="AW1338" s="68">
        <v>44893</v>
      </c>
      <c r="AY1338" s="68">
        <v>44893</v>
      </c>
      <c r="BA1338" s="68">
        <v>44893</v>
      </c>
      <c r="BC1338" s="68">
        <v>44893</v>
      </c>
      <c r="BE1338" s="68">
        <v>44893</v>
      </c>
    </row>
    <row r="1339" spans="1:57">
      <c r="A1339" s="4" t="s">
        <v>21</v>
      </c>
      <c r="B1339" s="3">
        <v>14</v>
      </c>
      <c r="E1339" t="str">
        <f t="shared" si="20"/>
        <v/>
      </c>
      <c r="AI1339" s="55">
        <v>44893</v>
      </c>
      <c r="AK1339" s="55">
        <v>44893</v>
      </c>
      <c r="AM1339" s="55">
        <v>44893</v>
      </c>
      <c r="AO1339" s="55">
        <v>44893</v>
      </c>
      <c r="AQ1339" s="55">
        <v>44893</v>
      </c>
      <c r="AS1339" s="55">
        <v>44893</v>
      </c>
      <c r="AU1339" s="55">
        <v>44893</v>
      </c>
      <c r="AW1339" s="55">
        <v>44893</v>
      </c>
      <c r="AY1339" s="55">
        <v>44893</v>
      </c>
      <c r="BA1339" s="55">
        <v>44893</v>
      </c>
      <c r="BC1339" s="55">
        <v>44893</v>
      </c>
      <c r="BE1339" s="55">
        <v>44893</v>
      </c>
    </row>
    <row r="1340" spans="1:57">
      <c r="A1340" s="4" t="s">
        <v>23</v>
      </c>
      <c r="B1340" s="3">
        <v>10</v>
      </c>
      <c r="E1340" t="str">
        <f t="shared" si="20"/>
        <v/>
      </c>
      <c r="AI1340" s="68">
        <v>44893</v>
      </c>
      <c r="AK1340" s="68">
        <v>44893</v>
      </c>
      <c r="AM1340" s="68">
        <v>44893</v>
      </c>
      <c r="AO1340" s="68">
        <v>44893</v>
      </c>
      <c r="AQ1340" s="68">
        <v>44893</v>
      </c>
      <c r="AS1340" s="68">
        <v>44893</v>
      </c>
      <c r="AU1340" s="68">
        <v>44893</v>
      </c>
      <c r="AW1340" s="68">
        <v>44893</v>
      </c>
      <c r="AY1340" s="68">
        <v>44893</v>
      </c>
      <c r="BA1340" s="68">
        <v>44893</v>
      </c>
      <c r="BC1340" s="68">
        <v>44893</v>
      </c>
      <c r="BE1340" s="68">
        <v>44893</v>
      </c>
    </row>
    <row r="1341" spans="1:57">
      <c r="A1341" s="4" t="s">
        <v>36</v>
      </c>
      <c r="B1341" s="3">
        <v>12</v>
      </c>
      <c r="E1341" t="str">
        <f t="shared" si="20"/>
        <v/>
      </c>
      <c r="AI1341" s="55">
        <v>44893</v>
      </c>
      <c r="AK1341" s="55">
        <v>44893</v>
      </c>
      <c r="AM1341" s="55">
        <v>44893</v>
      </c>
      <c r="AO1341" s="55">
        <v>44893</v>
      </c>
      <c r="AQ1341" s="55">
        <v>44893</v>
      </c>
      <c r="AS1341" s="55">
        <v>44893</v>
      </c>
      <c r="AU1341" s="55">
        <v>44893</v>
      </c>
      <c r="AW1341" s="55">
        <v>44893</v>
      </c>
      <c r="AY1341" s="55">
        <v>44893</v>
      </c>
      <c r="BA1341" s="55">
        <v>44893</v>
      </c>
      <c r="BC1341" s="55">
        <v>44893</v>
      </c>
      <c r="BE1341" s="55">
        <v>44893</v>
      </c>
    </row>
    <row r="1342" spans="1:57">
      <c r="A1342" s="4" t="s">
        <v>24</v>
      </c>
      <c r="B1342" s="3">
        <v>17</v>
      </c>
      <c r="E1342" t="str">
        <f t="shared" si="20"/>
        <v/>
      </c>
      <c r="AI1342" s="68">
        <v>44893</v>
      </c>
      <c r="AK1342" s="68">
        <v>44893</v>
      </c>
      <c r="AM1342" s="68">
        <v>44893</v>
      </c>
      <c r="AO1342" s="68">
        <v>44893</v>
      </c>
      <c r="AQ1342" s="68">
        <v>44893</v>
      </c>
      <c r="AS1342" s="68">
        <v>44893</v>
      </c>
      <c r="AU1342" s="68">
        <v>44893</v>
      </c>
      <c r="AW1342" s="68">
        <v>44893</v>
      </c>
      <c r="AY1342" s="68">
        <v>44893</v>
      </c>
      <c r="BA1342" s="68">
        <v>44893</v>
      </c>
      <c r="BC1342" s="68">
        <v>44893</v>
      </c>
      <c r="BE1342" s="68">
        <v>44893</v>
      </c>
    </row>
    <row r="1343" spans="1:57">
      <c r="A1343" s="4" t="s">
        <v>43</v>
      </c>
      <c r="B1343" s="3">
        <v>14</v>
      </c>
      <c r="E1343" t="str">
        <f t="shared" si="20"/>
        <v/>
      </c>
      <c r="AI1343" s="55">
        <v>44893</v>
      </c>
      <c r="AK1343" s="55">
        <v>44893</v>
      </c>
      <c r="AM1343" s="55">
        <v>44893</v>
      </c>
      <c r="AO1343" s="55">
        <v>44893</v>
      </c>
      <c r="AQ1343" s="55">
        <v>44893</v>
      </c>
      <c r="AS1343" s="55">
        <v>44893</v>
      </c>
      <c r="AU1343" s="55">
        <v>44893</v>
      </c>
      <c r="AW1343" s="55">
        <v>44893</v>
      </c>
      <c r="AY1343" s="55">
        <v>44893</v>
      </c>
      <c r="BA1343" s="55">
        <v>44893</v>
      </c>
      <c r="BC1343" s="55">
        <v>44893</v>
      </c>
      <c r="BE1343" s="55">
        <v>44893</v>
      </c>
    </row>
    <row r="1344" spans="1:57">
      <c r="A1344" s="4" t="s">
        <v>26</v>
      </c>
      <c r="B1344" s="3">
        <v>21</v>
      </c>
      <c r="E1344" t="str">
        <f t="shared" si="20"/>
        <v/>
      </c>
      <c r="AI1344" s="68">
        <v>44893</v>
      </c>
      <c r="AK1344" s="68">
        <v>44893</v>
      </c>
      <c r="AM1344" s="68">
        <v>44893</v>
      </c>
      <c r="AO1344" s="68">
        <v>44893</v>
      </c>
      <c r="AQ1344" s="68">
        <v>44893</v>
      </c>
      <c r="AS1344" s="68">
        <v>44893</v>
      </c>
      <c r="AU1344" s="68">
        <v>44893</v>
      </c>
      <c r="AW1344" s="68">
        <v>44893</v>
      </c>
      <c r="AY1344" s="68">
        <v>44893</v>
      </c>
      <c r="BA1344" s="68">
        <v>44893</v>
      </c>
      <c r="BC1344" s="68">
        <v>44893</v>
      </c>
      <c r="BE1344" s="68">
        <v>44893</v>
      </c>
    </row>
    <row r="1345" spans="1:57">
      <c r="A1345" s="4" t="s">
        <v>44</v>
      </c>
      <c r="B1345" s="3">
        <v>10</v>
      </c>
      <c r="E1345" t="str">
        <f t="shared" si="20"/>
        <v/>
      </c>
      <c r="AI1345" s="55">
        <v>44893</v>
      </c>
      <c r="AK1345" s="55">
        <v>44893</v>
      </c>
      <c r="AM1345" s="55">
        <v>44893</v>
      </c>
      <c r="AO1345" s="55">
        <v>44893</v>
      </c>
      <c r="AQ1345" s="55">
        <v>44893</v>
      </c>
      <c r="AS1345" s="55">
        <v>44893</v>
      </c>
      <c r="AU1345" s="55">
        <v>44893</v>
      </c>
      <c r="AW1345" s="55">
        <v>44893</v>
      </c>
      <c r="AY1345" s="55">
        <v>44893</v>
      </c>
      <c r="BA1345" s="55">
        <v>44893</v>
      </c>
      <c r="BC1345" s="55">
        <v>44893</v>
      </c>
      <c r="BE1345" s="55">
        <v>44893</v>
      </c>
    </row>
    <row r="1346" spans="1:57">
      <c r="A1346" s="4" t="s">
        <v>27</v>
      </c>
      <c r="B1346" s="3">
        <v>12</v>
      </c>
      <c r="E1346" t="str">
        <f t="shared" ref="E1346:E1409" si="21">IF(A1346=E$1, B1346, "")</f>
        <v/>
      </c>
      <c r="AI1346" s="68">
        <v>44898</v>
      </c>
      <c r="AK1346" s="68">
        <v>44898</v>
      </c>
      <c r="AM1346" s="68">
        <v>44898</v>
      </c>
      <c r="AO1346" s="68">
        <v>44898</v>
      </c>
      <c r="AQ1346" s="68">
        <v>44898</v>
      </c>
      <c r="AS1346" s="68">
        <v>44898</v>
      </c>
      <c r="AU1346" s="68">
        <v>44898</v>
      </c>
      <c r="AW1346" s="68">
        <v>44898</v>
      </c>
      <c r="AY1346" s="68">
        <v>44898</v>
      </c>
      <c r="BA1346" s="68">
        <v>44898</v>
      </c>
      <c r="BC1346" s="68">
        <v>44898</v>
      </c>
      <c r="BE1346" s="68">
        <v>44898</v>
      </c>
    </row>
    <row r="1347" spans="1:57">
      <c r="A1347" s="4" t="s">
        <v>41</v>
      </c>
      <c r="B1347" s="3">
        <v>13</v>
      </c>
      <c r="E1347" t="str">
        <f t="shared" si="21"/>
        <v/>
      </c>
      <c r="AI1347" s="55">
        <v>44898</v>
      </c>
      <c r="AK1347" s="55">
        <v>44898</v>
      </c>
      <c r="AM1347" s="55">
        <v>44898</v>
      </c>
      <c r="AO1347" s="55">
        <v>44898</v>
      </c>
      <c r="AQ1347" s="55">
        <v>44898</v>
      </c>
      <c r="AS1347" s="55">
        <v>44898</v>
      </c>
      <c r="AU1347" s="55">
        <v>44898</v>
      </c>
      <c r="AW1347" s="55">
        <v>44898</v>
      </c>
      <c r="AY1347" s="55">
        <v>44898</v>
      </c>
      <c r="BA1347" s="55">
        <v>44898</v>
      </c>
      <c r="BC1347" s="55">
        <v>44898</v>
      </c>
      <c r="BE1347" s="55">
        <v>44898</v>
      </c>
    </row>
    <row r="1348" spans="1:57">
      <c r="A1348" s="4" t="s">
        <v>32</v>
      </c>
      <c r="B1348" s="3">
        <v>15</v>
      </c>
      <c r="E1348" t="str">
        <f t="shared" si="21"/>
        <v/>
      </c>
      <c r="AI1348" s="68">
        <v>44898</v>
      </c>
      <c r="AK1348" s="68">
        <v>44898</v>
      </c>
      <c r="AM1348" s="68">
        <v>44898</v>
      </c>
      <c r="AO1348" s="68">
        <v>44898</v>
      </c>
      <c r="AQ1348" s="68">
        <v>44898</v>
      </c>
      <c r="AS1348" s="68">
        <v>44898</v>
      </c>
      <c r="AU1348" s="68">
        <v>44898</v>
      </c>
      <c r="AW1348" s="68">
        <v>44898</v>
      </c>
      <c r="AY1348" s="68">
        <v>44898</v>
      </c>
      <c r="BA1348" s="68">
        <v>44898</v>
      </c>
      <c r="BC1348" s="68">
        <v>44898</v>
      </c>
      <c r="BE1348" s="68">
        <v>44898</v>
      </c>
    </row>
    <row r="1349" spans="1:57">
      <c r="A1349" s="4" t="s">
        <v>19</v>
      </c>
      <c r="B1349" s="3">
        <v>13</v>
      </c>
      <c r="E1349" t="str">
        <f t="shared" si="21"/>
        <v/>
      </c>
      <c r="AI1349" s="55">
        <v>44898</v>
      </c>
      <c r="AK1349" s="55">
        <v>44898</v>
      </c>
      <c r="AM1349" s="55">
        <v>44898</v>
      </c>
      <c r="AO1349" s="55">
        <v>44898</v>
      </c>
      <c r="AQ1349" s="55">
        <v>44898</v>
      </c>
      <c r="AS1349" s="55">
        <v>44898</v>
      </c>
      <c r="AU1349" s="55">
        <v>44898</v>
      </c>
      <c r="AW1349" s="55">
        <v>44898</v>
      </c>
      <c r="AY1349" s="55">
        <v>44898</v>
      </c>
      <c r="BA1349" s="55">
        <v>44898</v>
      </c>
      <c r="BC1349" s="55">
        <v>44898</v>
      </c>
      <c r="BE1349" s="55">
        <v>44898</v>
      </c>
    </row>
    <row r="1350" spans="1:57">
      <c r="A1350" s="4" t="s">
        <v>20</v>
      </c>
      <c r="B1350" s="3">
        <v>13</v>
      </c>
      <c r="E1350" t="str">
        <f t="shared" si="21"/>
        <v/>
      </c>
      <c r="AI1350" s="68">
        <v>44898</v>
      </c>
      <c r="AK1350" s="68">
        <v>44898</v>
      </c>
      <c r="AM1350" s="68">
        <v>44898</v>
      </c>
      <c r="AO1350" s="68">
        <v>44898</v>
      </c>
      <c r="AQ1350" s="68">
        <v>44898</v>
      </c>
      <c r="AS1350" s="68">
        <v>44898</v>
      </c>
      <c r="AU1350" s="68">
        <v>44898</v>
      </c>
      <c r="AW1350" s="68">
        <v>44898</v>
      </c>
      <c r="AY1350" s="68">
        <v>44898</v>
      </c>
      <c r="BA1350" s="68">
        <v>44898</v>
      </c>
      <c r="BC1350" s="68">
        <v>44898</v>
      </c>
      <c r="BE1350" s="68">
        <v>44898</v>
      </c>
    </row>
    <row r="1351" spans="1:57">
      <c r="A1351" s="4" t="s">
        <v>33</v>
      </c>
      <c r="B1351" s="3">
        <v>15</v>
      </c>
      <c r="E1351" t="str">
        <f t="shared" si="21"/>
        <v/>
      </c>
      <c r="AI1351" s="55">
        <v>44898</v>
      </c>
      <c r="AK1351" s="55">
        <v>44898</v>
      </c>
      <c r="AM1351" s="55">
        <v>44898</v>
      </c>
      <c r="AO1351" s="55">
        <v>44898</v>
      </c>
      <c r="AQ1351" s="55">
        <v>44898</v>
      </c>
      <c r="AS1351" s="55">
        <v>44898</v>
      </c>
      <c r="AU1351" s="55">
        <v>44898</v>
      </c>
      <c r="AW1351" s="55">
        <v>44898</v>
      </c>
      <c r="AY1351" s="55">
        <v>44898</v>
      </c>
      <c r="BA1351" s="55">
        <v>44898</v>
      </c>
      <c r="BC1351" s="55">
        <v>44898</v>
      </c>
      <c r="BE1351" s="55">
        <v>44898</v>
      </c>
    </row>
    <row r="1352" spans="1:57">
      <c r="A1352" s="4" t="s">
        <v>21</v>
      </c>
      <c r="B1352" s="3">
        <v>10</v>
      </c>
      <c r="E1352" t="str">
        <f t="shared" si="21"/>
        <v/>
      </c>
      <c r="AI1352" s="68">
        <v>44898</v>
      </c>
      <c r="AK1352" s="68">
        <v>44898</v>
      </c>
      <c r="AM1352" s="68">
        <v>44898</v>
      </c>
      <c r="AO1352" s="68">
        <v>44898</v>
      </c>
      <c r="AQ1352" s="68">
        <v>44898</v>
      </c>
      <c r="AS1352" s="68">
        <v>44898</v>
      </c>
      <c r="AU1352" s="68">
        <v>44898</v>
      </c>
      <c r="AW1352" s="68">
        <v>44898</v>
      </c>
      <c r="AY1352" s="68">
        <v>44898</v>
      </c>
      <c r="BA1352" s="68">
        <v>44898</v>
      </c>
      <c r="BC1352" s="68">
        <v>44898</v>
      </c>
      <c r="BE1352" s="68">
        <v>44898</v>
      </c>
    </row>
    <row r="1353" spans="1:57">
      <c r="A1353" s="4" t="s">
        <v>22</v>
      </c>
      <c r="B1353" s="3">
        <v>6</v>
      </c>
      <c r="E1353" t="str">
        <f t="shared" si="21"/>
        <v/>
      </c>
      <c r="AI1353" s="55">
        <v>44898</v>
      </c>
      <c r="AK1353" s="55">
        <v>44898</v>
      </c>
      <c r="AM1353" s="55">
        <v>44898</v>
      </c>
      <c r="AO1353" s="55">
        <v>44898</v>
      </c>
      <c r="AQ1353" s="55">
        <v>44898</v>
      </c>
      <c r="AS1353" s="55">
        <v>44898</v>
      </c>
      <c r="AU1353" s="55">
        <v>44898</v>
      </c>
      <c r="AW1353" s="55">
        <v>44898</v>
      </c>
      <c r="AY1353" s="55">
        <v>44898</v>
      </c>
      <c r="BA1353" s="55">
        <v>44898</v>
      </c>
      <c r="BC1353" s="55">
        <v>44898</v>
      </c>
      <c r="BE1353" s="55">
        <v>44898</v>
      </c>
    </row>
    <row r="1354" spans="1:57">
      <c r="A1354" s="4" t="s">
        <v>23</v>
      </c>
      <c r="B1354" s="3">
        <v>13</v>
      </c>
      <c r="E1354" t="str">
        <f t="shared" si="21"/>
        <v/>
      </c>
      <c r="AI1354" s="68">
        <v>44898</v>
      </c>
      <c r="AK1354" s="68">
        <v>44898</v>
      </c>
      <c r="AM1354" s="68">
        <v>44898</v>
      </c>
      <c r="AO1354" s="68">
        <v>44898</v>
      </c>
      <c r="AQ1354" s="68">
        <v>44898</v>
      </c>
      <c r="AS1354" s="68">
        <v>44898</v>
      </c>
      <c r="AU1354" s="68">
        <v>44898</v>
      </c>
      <c r="AW1354" s="68">
        <v>44898</v>
      </c>
      <c r="AY1354" s="68">
        <v>44898</v>
      </c>
      <c r="BA1354" s="68">
        <v>44898</v>
      </c>
      <c r="BC1354" s="68">
        <v>44898</v>
      </c>
      <c r="BE1354" s="68">
        <v>44898</v>
      </c>
    </row>
    <row r="1355" spans="1:57">
      <c r="A1355" s="4" t="s">
        <v>36</v>
      </c>
      <c r="B1355" s="3">
        <v>11</v>
      </c>
      <c r="E1355" t="str">
        <f t="shared" si="21"/>
        <v/>
      </c>
      <c r="AI1355" s="55">
        <v>44898</v>
      </c>
      <c r="AK1355" s="55">
        <v>44898</v>
      </c>
      <c r="AM1355" s="55">
        <v>44898</v>
      </c>
      <c r="AO1355" s="55">
        <v>44898</v>
      </c>
      <c r="AQ1355" s="55">
        <v>44898</v>
      </c>
      <c r="AS1355" s="55">
        <v>44898</v>
      </c>
      <c r="AU1355" s="55">
        <v>44898</v>
      </c>
      <c r="AW1355" s="55">
        <v>44898</v>
      </c>
      <c r="AY1355" s="55">
        <v>44898</v>
      </c>
      <c r="BA1355" s="55">
        <v>44898</v>
      </c>
      <c r="BC1355" s="55">
        <v>44898</v>
      </c>
      <c r="BE1355" s="55">
        <v>44898</v>
      </c>
    </row>
    <row r="1356" spans="1:57">
      <c r="A1356" s="4" t="s">
        <v>42</v>
      </c>
      <c r="B1356" s="3">
        <v>14</v>
      </c>
      <c r="E1356" t="str">
        <f t="shared" si="21"/>
        <v/>
      </c>
      <c r="AI1356" s="68">
        <v>44904</v>
      </c>
      <c r="AK1356" s="68">
        <v>44904</v>
      </c>
      <c r="AM1356" s="68">
        <v>44904</v>
      </c>
      <c r="AO1356" s="68">
        <v>44904</v>
      </c>
      <c r="AQ1356" s="68">
        <v>44904</v>
      </c>
      <c r="AS1356" s="68">
        <v>44904</v>
      </c>
      <c r="AU1356" s="68">
        <v>44904</v>
      </c>
      <c r="AW1356" s="68">
        <v>44904</v>
      </c>
      <c r="AY1356" s="68">
        <v>44904</v>
      </c>
      <c r="BA1356" s="68">
        <v>44904</v>
      </c>
      <c r="BC1356" s="68">
        <v>44904</v>
      </c>
      <c r="BE1356" s="68">
        <v>44904</v>
      </c>
    </row>
    <row r="1357" spans="1:57">
      <c r="A1357" s="4" t="s">
        <v>25</v>
      </c>
      <c r="B1357" s="3">
        <v>15</v>
      </c>
      <c r="E1357" t="str">
        <f t="shared" si="21"/>
        <v/>
      </c>
      <c r="AI1357" s="55">
        <v>44904</v>
      </c>
      <c r="AK1357" s="55">
        <v>44904</v>
      </c>
      <c r="AM1357" s="55">
        <v>44904</v>
      </c>
      <c r="AO1357" s="55">
        <v>44904</v>
      </c>
      <c r="AQ1357" s="55">
        <v>44904</v>
      </c>
      <c r="AS1357" s="55">
        <v>44904</v>
      </c>
      <c r="AU1357" s="55">
        <v>44904</v>
      </c>
      <c r="AW1357" s="55">
        <v>44904</v>
      </c>
      <c r="AY1357" s="55">
        <v>44904</v>
      </c>
      <c r="BA1357" s="55">
        <v>44904</v>
      </c>
      <c r="BC1357" s="55">
        <v>44904</v>
      </c>
      <c r="BE1357" s="55">
        <v>44904</v>
      </c>
    </row>
    <row r="1358" spans="1:57">
      <c r="A1358" s="4" t="s">
        <v>43</v>
      </c>
      <c r="B1358" s="3">
        <v>18</v>
      </c>
      <c r="E1358" t="str">
        <f t="shared" si="21"/>
        <v/>
      </c>
      <c r="AI1358" s="68">
        <v>44904</v>
      </c>
      <c r="AK1358" s="68">
        <v>44904</v>
      </c>
      <c r="AM1358" s="68">
        <v>44904</v>
      </c>
      <c r="AO1358" s="68">
        <v>44904</v>
      </c>
      <c r="AQ1358" s="68">
        <v>44904</v>
      </c>
      <c r="AS1358" s="68">
        <v>44904</v>
      </c>
      <c r="AU1358" s="68">
        <v>44904</v>
      </c>
      <c r="AW1358" s="68">
        <v>44904</v>
      </c>
      <c r="AY1358" s="68">
        <v>44904</v>
      </c>
      <c r="BA1358" s="68">
        <v>44904</v>
      </c>
      <c r="BC1358" s="68">
        <v>44904</v>
      </c>
      <c r="BE1358" s="68">
        <v>44904</v>
      </c>
    </row>
    <row r="1359" spans="1:57">
      <c r="A1359" s="4" t="s">
        <v>26</v>
      </c>
      <c r="B1359" s="3">
        <v>16</v>
      </c>
      <c r="E1359" t="str">
        <f t="shared" si="21"/>
        <v/>
      </c>
      <c r="AI1359" s="55">
        <v>44904</v>
      </c>
      <c r="AK1359" s="55">
        <v>44904</v>
      </c>
      <c r="AM1359" s="55">
        <v>44904</v>
      </c>
      <c r="AO1359" s="55">
        <v>44904</v>
      </c>
      <c r="AQ1359" s="55">
        <v>44904</v>
      </c>
      <c r="AS1359" s="55">
        <v>44904</v>
      </c>
      <c r="AU1359" s="55">
        <v>44904</v>
      </c>
      <c r="AW1359" s="55">
        <v>44904</v>
      </c>
      <c r="AY1359" s="55">
        <v>44904</v>
      </c>
      <c r="BA1359" s="55">
        <v>44904</v>
      </c>
      <c r="BC1359" s="55">
        <v>44904</v>
      </c>
      <c r="BE1359" s="55">
        <v>44904</v>
      </c>
    </row>
    <row r="1360" spans="1:57">
      <c r="A1360" s="4" t="s">
        <v>44</v>
      </c>
      <c r="B1360" s="3">
        <v>12</v>
      </c>
      <c r="E1360" t="str">
        <f t="shared" si="21"/>
        <v/>
      </c>
      <c r="AI1360" s="68">
        <v>44904</v>
      </c>
      <c r="AK1360" s="68">
        <v>44904</v>
      </c>
      <c r="AM1360" s="68">
        <v>44904</v>
      </c>
      <c r="AO1360" s="68">
        <v>44904</v>
      </c>
      <c r="AQ1360" s="68">
        <v>44904</v>
      </c>
      <c r="AS1360" s="68">
        <v>44904</v>
      </c>
      <c r="AU1360" s="68">
        <v>44904</v>
      </c>
      <c r="AW1360" s="68">
        <v>44904</v>
      </c>
      <c r="AY1360" s="68">
        <v>44904</v>
      </c>
      <c r="BA1360" s="68">
        <v>44904</v>
      </c>
      <c r="BC1360" s="68">
        <v>44904</v>
      </c>
      <c r="BE1360" s="68">
        <v>44904</v>
      </c>
    </row>
    <row r="1361" spans="1:57">
      <c r="A1361" s="4" t="s">
        <v>37</v>
      </c>
      <c r="B1361" s="3">
        <v>12</v>
      </c>
      <c r="E1361" t="str">
        <f t="shared" si="21"/>
        <v/>
      </c>
      <c r="AI1361" s="55">
        <v>44904</v>
      </c>
      <c r="AK1361" s="55">
        <v>44904</v>
      </c>
      <c r="AM1361" s="55">
        <v>44904</v>
      </c>
      <c r="AO1361" s="55">
        <v>44904</v>
      </c>
      <c r="AQ1361" s="55">
        <v>44904</v>
      </c>
      <c r="AS1361" s="55">
        <v>44904</v>
      </c>
      <c r="AU1361" s="55">
        <v>44904</v>
      </c>
      <c r="AW1361" s="55">
        <v>44904</v>
      </c>
      <c r="AY1361" s="55">
        <v>44904</v>
      </c>
      <c r="BA1361" s="55">
        <v>44904</v>
      </c>
      <c r="BC1361" s="55">
        <v>44904</v>
      </c>
      <c r="BE1361" s="55">
        <v>44904</v>
      </c>
    </row>
    <row r="1362" spans="1:57">
      <c r="A1362" s="4" t="s">
        <v>27</v>
      </c>
      <c r="B1362" s="3">
        <v>11</v>
      </c>
      <c r="E1362" t="str">
        <f t="shared" si="21"/>
        <v/>
      </c>
      <c r="AI1362" s="68">
        <v>44904</v>
      </c>
      <c r="AK1362" s="68">
        <v>44904</v>
      </c>
      <c r="AM1362" s="68">
        <v>44904</v>
      </c>
      <c r="AO1362" s="68">
        <v>44904</v>
      </c>
      <c r="AQ1362" s="68">
        <v>44904</v>
      </c>
      <c r="AS1362" s="68">
        <v>44904</v>
      </c>
      <c r="AU1362" s="68">
        <v>44904</v>
      </c>
      <c r="AW1362" s="68">
        <v>44904</v>
      </c>
      <c r="AY1362" s="68">
        <v>44904</v>
      </c>
      <c r="BA1362" s="68">
        <v>44904</v>
      </c>
      <c r="BC1362" s="68">
        <v>44904</v>
      </c>
      <c r="BE1362" s="68">
        <v>44904</v>
      </c>
    </row>
    <row r="1363" spans="1:57">
      <c r="A1363" s="4" t="s">
        <v>41</v>
      </c>
      <c r="B1363" s="3">
        <v>11</v>
      </c>
      <c r="E1363" t="str">
        <f t="shared" si="21"/>
        <v/>
      </c>
      <c r="AI1363" s="55">
        <v>44904</v>
      </c>
      <c r="AK1363" s="55">
        <v>44904</v>
      </c>
      <c r="AM1363" s="55">
        <v>44904</v>
      </c>
      <c r="AO1363" s="55">
        <v>44904</v>
      </c>
      <c r="AQ1363" s="55">
        <v>44904</v>
      </c>
      <c r="AS1363" s="55">
        <v>44904</v>
      </c>
      <c r="AU1363" s="55">
        <v>44904</v>
      </c>
      <c r="AW1363" s="55">
        <v>44904</v>
      </c>
      <c r="AY1363" s="55">
        <v>44904</v>
      </c>
      <c r="BA1363" s="55">
        <v>44904</v>
      </c>
      <c r="BC1363" s="55">
        <v>44904</v>
      </c>
      <c r="BE1363" s="55">
        <v>44904</v>
      </c>
    </row>
    <row r="1364" spans="1:57">
      <c r="A1364" s="4" t="s">
        <v>32</v>
      </c>
      <c r="B1364" s="3">
        <v>7</v>
      </c>
      <c r="E1364" t="str">
        <f t="shared" si="21"/>
        <v/>
      </c>
      <c r="AI1364" s="68">
        <v>44904</v>
      </c>
      <c r="AK1364" s="68">
        <v>44904</v>
      </c>
      <c r="AM1364" s="68">
        <v>44904</v>
      </c>
      <c r="AO1364" s="68">
        <v>44904</v>
      </c>
      <c r="AQ1364" s="68">
        <v>44904</v>
      </c>
      <c r="AS1364" s="68">
        <v>44904</v>
      </c>
      <c r="AU1364" s="68">
        <v>44904</v>
      </c>
      <c r="AW1364" s="68">
        <v>44904</v>
      </c>
      <c r="AY1364" s="68">
        <v>44904</v>
      </c>
      <c r="BA1364" s="68">
        <v>44904</v>
      </c>
      <c r="BC1364" s="68">
        <v>44904</v>
      </c>
      <c r="BE1364" s="68">
        <v>44904</v>
      </c>
    </row>
    <row r="1365" spans="1:57">
      <c r="A1365" s="4" t="s">
        <v>16</v>
      </c>
      <c r="B1365" s="3">
        <v>10</v>
      </c>
      <c r="E1365">
        <f t="shared" si="21"/>
        <v>10</v>
      </c>
      <c r="AI1365" s="55">
        <v>44904</v>
      </c>
      <c r="AK1365" s="55">
        <v>44904</v>
      </c>
      <c r="AM1365" s="55">
        <v>44904</v>
      </c>
      <c r="AO1365" s="55">
        <v>44904</v>
      </c>
      <c r="AQ1365" s="55">
        <v>44904</v>
      </c>
      <c r="AS1365" s="55">
        <v>44904</v>
      </c>
      <c r="AU1365" s="55">
        <v>44904</v>
      </c>
      <c r="AW1365" s="55">
        <v>44904</v>
      </c>
      <c r="AY1365" s="55">
        <v>44904</v>
      </c>
      <c r="BA1365" s="55">
        <v>44904</v>
      </c>
      <c r="BC1365" s="55">
        <v>44904</v>
      </c>
      <c r="BE1365" s="55">
        <v>44904</v>
      </c>
    </row>
    <row r="1366" spans="1:57">
      <c r="A1366" s="4" t="s">
        <v>18</v>
      </c>
      <c r="B1366" s="3">
        <v>14</v>
      </c>
      <c r="E1366" t="str">
        <f t="shared" si="21"/>
        <v/>
      </c>
      <c r="AI1366" s="68">
        <v>44904</v>
      </c>
      <c r="AK1366" s="68">
        <v>44904</v>
      </c>
      <c r="AM1366" s="68">
        <v>44904</v>
      </c>
      <c r="AO1366" s="68">
        <v>44904</v>
      </c>
      <c r="AQ1366" s="68">
        <v>44904</v>
      </c>
      <c r="AS1366" s="68">
        <v>44904</v>
      </c>
      <c r="AU1366" s="68">
        <v>44904</v>
      </c>
      <c r="AW1366" s="68">
        <v>44904</v>
      </c>
      <c r="AY1366" s="68">
        <v>44904</v>
      </c>
      <c r="BA1366" s="68">
        <v>44904</v>
      </c>
      <c r="BC1366" s="68">
        <v>44904</v>
      </c>
      <c r="BE1366" s="68">
        <v>44904</v>
      </c>
    </row>
    <row r="1367" spans="1:57">
      <c r="A1367" s="4" t="s">
        <v>19</v>
      </c>
      <c r="B1367" s="3">
        <v>15</v>
      </c>
      <c r="E1367" t="str">
        <f t="shared" si="21"/>
        <v/>
      </c>
      <c r="AI1367" s="55">
        <v>44904</v>
      </c>
      <c r="AK1367" s="55">
        <v>44904</v>
      </c>
      <c r="AM1367" s="55">
        <v>44904</v>
      </c>
      <c r="AO1367" s="55">
        <v>44904</v>
      </c>
      <c r="AQ1367" s="55">
        <v>44904</v>
      </c>
      <c r="AS1367" s="55">
        <v>44904</v>
      </c>
      <c r="AU1367" s="55">
        <v>44904</v>
      </c>
      <c r="AW1367" s="55">
        <v>44904</v>
      </c>
      <c r="AY1367" s="55">
        <v>44904</v>
      </c>
      <c r="BA1367" s="55">
        <v>44904</v>
      </c>
      <c r="BC1367" s="55">
        <v>44904</v>
      </c>
      <c r="BE1367" s="55">
        <v>44904</v>
      </c>
    </row>
    <row r="1368" spans="1:57">
      <c r="A1368" s="4" t="s">
        <v>20</v>
      </c>
      <c r="B1368" s="3">
        <v>21</v>
      </c>
      <c r="E1368" t="str">
        <f t="shared" si="21"/>
        <v/>
      </c>
      <c r="AI1368" s="68">
        <v>44904</v>
      </c>
      <c r="AK1368" s="68">
        <v>44904</v>
      </c>
      <c r="AM1368" s="68">
        <v>44904</v>
      </c>
      <c r="AO1368" s="68">
        <v>44904</v>
      </c>
      <c r="AQ1368" s="68">
        <v>44904</v>
      </c>
      <c r="AS1368" s="68">
        <v>44904</v>
      </c>
      <c r="AU1368" s="68">
        <v>44904</v>
      </c>
      <c r="AW1368" s="68">
        <v>44904</v>
      </c>
      <c r="AY1368" s="68">
        <v>44904</v>
      </c>
      <c r="BA1368" s="68">
        <v>44904</v>
      </c>
      <c r="BC1368" s="68">
        <v>44904</v>
      </c>
      <c r="BE1368" s="68">
        <v>44904</v>
      </c>
    </row>
    <row r="1369" spans="1:57">
      <c r="A1369" s="4" t="s">
        <v>33</v>
      </c>
      <c r="B1369" s="3">
        <v>17</v>
      </c>
      <c r="E1369" t="str">
        <f t="shared" si="21"/>
        <v/>
      </c>
      <c r="AI1369" s="55">
        <v>44904</v>
      </c>
      <c r="AK1369" s="55">
        <v>44904</v>
      </c>
      <c r="AM1369" s="55">
        <v>44904</v>
      </c>
      <c r="AO1369" s="55">
        <v>44904</v>
      </c>
      <c r="AQ1369" s="55">
        <v>44904</v>
      </c>
      <c r="AS1369" s="55">
        <v>44904</v>
      </c>
      <c r="AU1369" s="55">
        <v>44904</v>
      </c>
      <c r="AW1369" s="55">
        <v>44904</v>
      </c>
      <c r="AY1369" s="55">
        <v>44904</v>
      </c>
      <c r="BA1369" s="55">
        <v>44904</v>
      </c>
      <c r="BC1369" s="55">
        <v>44904</v>
      </c>
      <c r="BE1369" s="55">
        <v>44904</v>
      </c>
    </row>
    <row r="1370" spans="1:57">
      <c r="A1370" s="4" t="s">
        <v>35</v>
      </c>
      <c r="B1370" s="3">
        <v>14</v>
      </c>
      <c r="E1370" t="str">
        <f t="shared" si="21"/>
        <v/>
      </c>
      <c r="AI1370" s="68">
        <v>44908</v>
      </c>
      <c r="AK1370" s="68">
        <v>44908</v>
      </c>
      <c r="AM1370" s="68">
        <v>44908</v>
      </c>
      <c r="AO1370" s="68">
        <v>44908</v>
      </c>
      <c r="AQ1370" s="68">
        <v>44908</v>
      </c>
      <c r="AS1370" s="68">
        <v>44908</v>
      </c>
      <c r="AU1370" s="68">
        <v>44908</v>
      </c>
      <c r="AW1370" s="68">
        <v>44908</v>
      </c>
      <c r="AY1370" s="68">
        <v>44908</v>
      </c>
      <c r="BA1370" s="68">
        <v>44908</v>
      </c>
      <c r="BC1370" s="68">
        <v>44908</v>
      </c>
      <c r="BE1370" s="68">
        <v>44908</v>
      </c>
    </row>
    <row r="1371" spans="1:57">
      <c r="A1371" s="4" t="s">
        <v>21</v>
      </c>
      <c r="B1371" s="3">
        <v>13</v>
      </c>
      <c r="E1371" t="str">
        <f t="shared" si="21"/>
        <v/>
      </c>
      <c r="AI1371" s="55">
        <v>44908</v>
      </c>
      <c r="AK1371" s="55">
        <v>44908</v>
      </c>
      <c r="AM1371" s="55">
        <v>44908</v>
      </c>
      <c r="AO1371" s="55">
        <v>44908</v>
      </c>
      <c r="AQ1371" s="55">
        <v>44908</v>
      </c>
      <c r="AS1371" s="55">
        <v>44908</v>
      </c>
      <c r="AU1371" s="55">
        <v>44908</v>
      </c>
      <c r="AW1371" s="55">
        <v>44908</v>
      </c>
      <c r="AY1371" s="55">
        <v>44908</v>
      </c>
      <c r="BA1371" s="55">
        <v>44908</v>
      </c>
      <c r="BC1371" s="55">
        <v>44908</v>
      </c>
      <c r="BE1371" s="55">
        <v>44908</v>
      </c>
    </row>
    <row r="1372" spans="1:57">
      <c r="A1372" s="4" t="s">
        <v>22</v>
      </c>
      <c r="B1372" s="3">
        <v>16</v>
      </c>
      <c r="E1372" t="str">
        <f t="shared" si="21"/>
        <v/>
      </c>
      <c r="AI1372" s="68">
        <v>44908</v>
      </c>
      <c r="AK1372" s="68">
        <v>44908</v>
      </c>
      <c r="AM1372" s="68">
        <v>44908</v>
      </c>
      <c r="AO1372" s="68">
        <v>44908</v>
      </c>
      <c r="AQ1372" s="68">
        <v>44908</v>
      </c>
      <c r="AS1372" s="68">
        <v>44908</v>
      </c>
      <c r="AU1372" s="68">
        <v>44908</v>
      </c>
      <c r="AW1372" s="68">
        <v>44908</v>
      </c>
      <c r="AY1372" s="68">
        <v>44908</v>
      </c>
      <c r="BA1372" s="68">
        <v>44908</v>
      </c>
      <c r="BC1372" s="68">
        <v>44908</v>
      </c>
      <c r="BE1372" s="68">
        <v>44908</v>
      </c>
    </row>
    <row r="1373" spans="1:57">
      <c r="A1373" s="4" t="s">
        <v>36</v>
      </c>
      <c r="B1373" s="3">
        <v>10</v>
      </c>
      <c r="E1373" t="str">
        <f t="shared" si="21"/>
        <v/>
      </c>
      <c r="AI1373" s="55">
        <v>44908</v>
      </c>
      <c r="AK1373" s="55">
        <v>44908</v>
      </c>
      <c r="AM1373" s="55">
        <v>44908</v>
      </c>
      <c r="AO1373" s="55">
        <v>44908</v>
      </c>
      <c r="AQ1373" s="55">
        <v>44908</v>
      </c>
      <c r="AS1373" s="55">
        <v>44908</v>
      </c>
      <c r="AU1373" s="55">
        <v>44908</v>
      </c>
      <c r="AW1373" s="55">
        <v>44908</v>
      </c>
      <c r="AY1373" s="55">
        <v>44908</v>
      </c>
      <c r="BA1373" s="55">
        <v>44908</v>
      </c>
      <c r="BC1373" s="55">
        <v>44908</v>
      </c>
      <c r="BE1373" s="55">
        <v>44908</v>
      </c>
    </row>
    <row r="1374" spans="1:57">
      <c r="A1374" s="4" t="s">
        <v>42</v>
      </c>
      <c r="B1374" s="3">
        <v>11</v>
      </c>
      <c r="E1374" t="str">
        <f t="shared" si="21"/>
        <v/>
      </c>
      <c r="AI1374" s="68">
        <v>44908</v>
      </c>
      <c r="AK1374" s="68">
        <v>44908</v>
      </c>
      <c r="AM1374" s="68">
        <v>44908</v>
      </c>
      <c r="AO1374" s="68">
        <v>44908</v>
      </c>
      <c r="AQ1374" s="68">
        <v>44908</v>
      </c>
      <c r="AS1374" s="68">
        <v>44908</v>
      </c>
      <c r="AU1374" s="68">
        <v>44908</v>
      </c>
      <c r="AW1374" s="68">
        <v>44908</v>
      </c>
      <c r="AY1374" s="68">
        <v>44908</v>
      </c>
      <c r="BA1374" s="68">
        <v>44908</v>
      </c>
      <c r="BC1374" s="68">
        <v>44908</v>
      </c>
      <c r="BE1374" s="68">
        <v>44908</v>
      </c>
    </row>
    <row r="1375" spans="1:57">
      <c r="A1375" s="4" t="s">
        <v>24</v>
      </c>
      <c r="B1375" s="3">
        <v>5</v>
      </c>
      <c r="E1375" t="str">
        <f t="shared" si="21"/>
        <v/>
      </c>
      <c r="AI1375" s="55">
        <v>44908</v>
      </c>
      <c r="AK1375" s="55">
        <v>44908</v>
      </c>
      <c r="AM1375" s="55">
        <v>44908</v>
      </c>
      <c r="AO1375" s="55">
        <v>44908</v>
      </c>
      <c r="AQ1375" s="55">
        <v>44908</v>
      </c>
      <c r="AS1375" s="55">
        <v>44908</v>
      </c>
      <c r="AU1375" s="55">
        <v>44908</v>
      </c>
      <c r="AW1375" s="55">
        <v>44908</v>
      </c>
      <c r="AY1375" s="55">
        <v>44908</v>
      </c>
      <c r="BA1375" s="55">
        <v>44908</v>
      </c>
      <c r="BC1375" s="55">
        <v>44908</v>
      </c>
      <c r="BE1375" s="55">
        <v>44908</v>
      </c>
    </row>
    <row r="1376" spans="1:57">
      <c r="A1376" s="4" t="s">
        <v>26</v>
      </c>
      <c r="B1376" s="3">
        <v>11</v>
      </c>
      <c r="E1376" t="str">
        <f t="shared" si="21"/>
        <v/>
      </c>
      <c r="AI1376" s="68">
        <v>44908</v>
      </c>
      <c r="AK1376" s="68">
        <v>44908</v>
      </c>
      <c r="AM1376" s="68">
        <v>44908</v>
      </c>
      <c r="AO1376" s="68">
        <v>44908</v>
      </c>
      <c r="AQ1376" s="68">
        <v>44908</v>
      </c>
      <c r="AS1376" s="68">
        <v>44908</v>
      </c>
      <c r="AU1376" s="68">
        <v>44908</v>
      </c>
      <c r="AW1376" s="68">
        <v>44908</v>
      </c>
      <c r="AY1376" s="68">
        <v>44908</v>
      </c>
      <c r="BA1376" s="68">
        <v>44908</v>
      </c>
      <c r="BC1376" s="68">
        <v>44908</v>
      </c>
      <c r="BE1376" s="68">
        <v>44908</v>
      </c>
    </row>
    <row r="1377" spans="1:57">
      <c r="A1377" s="4" t="s">
        <v>44</v>
      </c>
      <c r="B1377" s="3">
        <v>15</v>
      </c>
      <c r="E1377" t="str">
        <f t="shared" si="21"/>
        <v/>
      </c>
      <c r="AI1377" s="55">
        <v>44908</v>
      </c>
      <c r="AK1377" s="55">
        <v>44908</v>
      </c>
      <c r="AM1377" s="55">
        <v>44908</v>
      </c>
      <c r="AO1377" s="55">
        <v>44908</v>
      </c>
      <c r="AQ1377" s="55">
        <v>44908</v>
      </c>
      <c r="AS1377" s="55">
        <v>44908</v>
      </c>
      <c r="AU1377" s="55">
        <v>44908</v>
      </c>
      <c r="AW1377" s="55">
        <v>44908</v>
      </c>
      <c r="AY1377" s="55">
        <v>44908</v>
      </c>
      <c r="BA1377" s="55">
        <v>44908</v>
      </c>
      <c r="BC1377" s="55">
        <v>44908</v>
      </c>
      <c r="BE1377" s="55">
        <v>44908</v>
      </c>
    </row>
    <row r="1378" spans="1:57">
      <c r="A1378" s="4" t="s">
        <v>27</v>
      </c>
      <c r="B1378" s="3">
        <v>7</v>
      </c>
      <c r="E1378" t="str">
        <f t="shared" si="21"/>
        <v/>
      </c>
      <c r="AI1378" s="68">
        <v>44908</v>
      </c>
      <c r="AK1378" s="68">
        <v>44908</v>
      </c>
      <c r="AM1378" s="68">
        <v>44908</v>
      </c>
      <c r="AO1378" s="68">
        <v>44908</v>
      </c>
      <c r="AQ1378" s="68">
        <v>44908</v>
      </c>
      <c r="AS1378" s="68">
        <v>44908</v>
      </c>
      <c r="AU1378" s="68">
        <v>44908</v>
      </c>
      <c r="AW1378" s="68">
        <v>44908</v>
      </c>
      <c r="AY1378" s="68">
        <v>44908</v>
      </c>
      <c r="BA1378" s="68">
        <v>44908</v>
      </c>
      <c r="BC1378" s="68">
        <v>44908</v>
      </c>
      <c r="BE1378" s="68">
        <v>44908</v>
      </c>
    </row>
    <row r="1379" spans="1:57">
      <c r="A1379" s="4" t="s">
        <v>18</v>
      </c>
      <c r="B1379" s="3">
        <v>12</v>
      </c>
      <c r="E1379" t="str">
        <f t="shared" si="21"/>
        <v/>
      </c>
      <c r="AI1379" s="55">
        <v>44908</v>
      </c>
      <c r="AK1379" s="55">
        <v>44908</v>
      </c>
      <c r="AM1379" s="55">
        <v>44908</v>
      </c>
      <c r="AO1379" s="55">
        <v>44908</v>
      </c>
      <c r="AQ1379" s="55">
        <v>44908</v>
      </c>
      <c r="AS1379" s="55">
        <v>44908</v>
      </c>
      <c r="AU1379" s="55">
        <v>44908</v>
      </c>
      <c r="AW1379" s="55">
        <v>44908</v>
      </c>
      <c r="AY1379" s="55">
        <v>44908</v>
      </c>
      <c r="BA1379" s="55">
        <v>44908</v>
      </c>
      <c r="BC1379" s="55">
        <v>44908</v>
      </c>
      <c r="BE1379" s="55">
        <v>44908</v>
      </c>
    </row>
    <row r="1380" spans="1:57">
      <c r="A1380" s="4" t="s">
        <v>19</v>
      </c>
      <c r="B1380" s="3">
        <v>16</v>
      </c>
      <c r="E1380" t="str">
        <f t="shared" si="21"/>
        <v/>
      </c>
      <c r="AI1380" s="68">
        <v>44908</v>
      </c>
      <c r="AK1380" s="68">
        <v>44908</v>
      </c>
      <c r="AM1380" s="68">
        <v>44908</v>
      </c>
      <c r="AO1380" s="68">
        <v>44908</v>
      </c>
      <c r="AQ1380" s="68">
        <v>44908</v>
      </c>
      <c r="AS1380" s="68">
        <v>44908</v>
      </c>
      <c r="AU1380" s="68">
        <v>44908</v>
      </c>
      <c r="AW1380" s="68">
        <v>44908</v>
      </c>
      <c r="AY1380" s="68">
        <v>44908</v>
      </c>
      <c r="BA1380" s="68">
        <v>44908</v>
      </c>
      <c r="BC1380" s="68">
        <v>44908</v>
      </c>
      <c r="BE1380" s="68">
        <v>44908</v>
      </c>
    </row>
    <row r="1381" spans="1:57">
      <c r="A1381" s="4" t="s">
        <v>33</v>
      </c>
      <c r="B1381" s="3">
        <v>12</v>
      </c>
      <c r="E1381" t="str">
        <f t="shared" si="21"/>
        <v/>
      </c>
      <c r="AI1381" s="55">
        <v>44908</v>
      </c>
      <c r="AK1381" s="55">
        <v>44908</v>
      </c>
      <c r="AM1381" s="55">
        <v>44908</v>
      </c>
      <c r="AO1381" s="55">
        <v>44908</v>
      </c>
      <c r="AQ1381" s="55">
        <v>44908</v>
      </c>
      <c r="AS1381" s="55">
        <v>44908</v>
      </c>
      <c r="AU1381" s="55">
        <v>44908</v>
      </c>
      <c r="AW1381" s="55">
        <v>44908</v>
      </c>
      <c r="AY1381" s="55">
        <v>44908</v>
      </c>
      <c r="BA1381" s="55">
        <v>44908</v>
      </c>
      <c r="BC1381" s="55">
        <v>44908</v>
      </c>
      <c r="BE1381" s="55">
        <v>44908</v>
      </c>
    </row>
    <row r="1382" spans="1:57">
      <c r="A1382" s="4" t="s">
        <v>23</v>
      </c>
      <c r="B1382" s="3">
        <v>14</v>
      </c>
      <c r="E1382" t="str">
        <f t="shared" si="21"/>
        <v/>
      </c>
      <c r="AI1382" s="68">
        <v>44908</v>
      </c>
      <c r="AK1382" s="68">
        <v>44908</v>
      </c>
      <c r="AM1382" s="68">
        <v>44908</v>
      </c>
      <c r="AO1382" s="68">
        <v>44908</v>
      </c>
      <c r="AQ1382" s="68">
        <v>44908</v>
      </c>
      <c r="AS1382" s="68">
        <v>44908</v>
      </c>
      <c r="AU1382" s="68">
        <v>44908</v>
      </c>
      <c r="AW1382" s="68">
        <v>44908</v>
      </c>
      <c r="AY1382" s="68">
        <v>44908</v>
      </c>
      <c r="BA1382" s="68">
        <v>44908</v>
      </c>
      <c r="BC1382" s="68">
        <v>44908</v>
      </c>
      <c r="BE1382" s="68">
        <v>44908</v>
      </c>
    </row>
    <row r="1383" spans="1:57">
      <c r="A1383" s="4" t="s">
        <v>36</v>
      </c>
      <c r="B1383" s="3">
        <v>15</v>
      </c>
      <c r="E1383" t="str">
        <f t="shared" si="21"/>
        <v/>
      </c>
      <c r="AI1383" s="55">
        <v>44943</v>
      </c>
      <c r="AK1383" s="55">
        <v>44943</v>
      </c>
      <c r="AM1383" s="55">
        <v>44943</v>
      </c>
      <c r="AO1383" s="55">
        <v>44943</v>
      </c>
      <c r="AQ1383" s="55">
        <v>44943</v>
      </c>
      <c r="AS1383" s="55">
        <v>44943</v>
      </c>
      <c r="AU1383" s="55">
        <v>44943</v>
      </c>
      <c r="AW1383" s="55">
        <v>44943</v>
      </c>
      <c r="AY1383" s="55">
        <v>44943</v>
      </c>
      <c r="BA1383" s="55">
        <v>44943</v>
      </c>
      <c r="BC1383" s="55">
        <v>44943</v>
      </c>
      <c r="BE1383" s="55">
        <v>44943</v>
      </c>
    </row>
    <row r="1384" spans="1:57">
      <c r="A1384" s="4" t="s">
        <v>42</v>
      </c>
      <c r="B1384" s="3">
        <v>12</v>
      </c>
      <c r="E1384" t="str">
        <f t="shared" si="21"/>
        <v/>
      </c>
      <c r="AI1384" s="68">
        <v>44943</v>
      </c>
      <c r="AK1384" s="68">
        <v>44943</v>
      </c>
      <c r="AM1384" s="68">
        <v>44943</v>
      </c>
      <c r="AO1384" s="68">
        <v>44943</v>
      </c>
      <c r="AQ1384" s="68">
        <v>44943</v>
      </c>
      <c r="AS1384" s="68">
        <v>44943</v>
      </c>
      <c r="AU1384" s="68">
        <v>44943</v>
      </c>
      <c r="AW1384" s="68">
        <v>44943</v>
      </c>
      <c r="AY1384" s="68">
        <v>44943</v>
      </c>
      <c r="BA1384" s="68">
        <v>44943</v>
      </c>
      <c r="BC1384" s="68">
        <v>44943</v>
      </c>
      <c r="BE1384" s="68">
        <v>44943</v>
      </c>
    </row>
    <row r="1385" spans="1:57">
      <c r="A1385" s="4" t="s">
        <v>24</v>
      </c>
      <c r="B1385" s="3">
        <v>10</v>
      </c>
      <c r="E1385" t="str">
        <f t="shared" si="21"/>
        <v/>
      </c>
      <c r="AI1385" s="55">
        <v>44943</v>
      </c>
      <c r="AK1385" s="55">
        <v>44943</v>
      </c>
      <c r="AM1385" s="55">
        <v>44943</v>
      </c>
      <c r="AO1385" s="55">
        <v>44943</v>
      </c>
      <c r="AQ1385" s="55">
        <v>44943</v>
      </c>
      <c r="AS1385" s="55">
        <v>44943</v>
      </c>
      <c r="AU1385" s="55">
        <v>44943</v>
      </c>
      <c r="AW1385" s="55">
        <v>44943</v>
      </c>
      <c r="AY1385" s="55">
        <v>44943</v>
      </c>
      <c r="BA1385" s="55">
        <v>44943</v>
      </c>
      <c r="BC1385" s="55">
        <v>44943</v>
      </c>
      <c r="BE1385" s="55">
        <v>44943</v>
      </c>
    </row>
    <row r="1386" spans="1:57">
      <c r="A1386" s="4" t="s">
        <v>25</v>
      </c>
      <c r="B1386" s="3">
        <v>10</v>
      </c>
      <c r="E1386" t="str">
        <f t="shared" si="21"/>
        <v/>
      </c>
      <c r="AI1386" s="68">
        <v>44943</v>
      </c>
      <c r="AK1386" s="68">
        <v>44943</v>
      </c>
      <c r="AM1386" s="68">
        <v>44943</v>
      </c>
      <c r="AO1386" s="68">
        <v>44943</v>
      </c>
      <c r="AQ1386" s="68">
        <v>44943</v>
      </c>
      <c r="AS1386" s="68">
        <v>44943</v>
      </c>
      <c r="AU1386" s="68">
        <v>44943</v>
      </c>
      <c r="AW1386" s="68">
        <v>44943</v>
      </c>
      <c r="AY1386" s="68">
        <v>44943</v>
      </c>
      <c r="BA1386" s="68">
        <v>44943</v>
      </c>
      <c r="BC1386" s="68">
        <v>44943</v>
      </c>
      <c r="BE1386" s="68">
        <v>44943</v>
      </c>
    </row>
    <row r="1387" spans="1:57">
      <c r="A1387" s="4" t="s">
        <v>43</v>
      </c>
      <c r="B1387" s="3">
        <v>10</v>
      </c>
      <c r="E1387" t="str">
        <f t="shared" si="21"/>
        <v/>
      </c>
      <c r="AI1387" s="55">
        <v>44943</v>
      </c>
      <c r="AK1387" s="55">
        <v>44943</v>
      </c>
      <c r="AM1387" s="55">
        <v>44943</v>
      </c>
      <c r="AO1387" s="55">
        <v>44943</v>
      </c>
      <c r="AQ1387" s="55">
        <v>44943</v>
      </c>
      <c r="AS1387" s="55">
        <v>44943</v>
      </c>
      <c r="AU1387" s="55">
        <v>44943</v>
      </c>
      <c r="AW1387" s="55">
        <v>44943</v>
      </c>
      <c r="AY1387" s="55">
        <v>44943</v>
      </c>
      <c r="BA1387" s="55">
        <v>44943</v>
      </c>
      <c r="BC1387" s="55">
        <v>44943</v>
      </c>
      <c r="BE1387" s="55">
        <v>44943</v>
      </c>
    </row>
    <row r="1388" spans="1:57">
      <c r="A1388" s="4" t="s">
        <v>26</v>
      </c>
      <c r="B1388" s="3">
        <v>11</v>
      </c>
      <c r="E1388" t="str">
        <f t="shared" si="21"/>
        <v/>
      </c>
      <c r="AI1388" s="68">
        <v>44943</v>
      </c>
      <c r="AK1388" s="68">
        <v>44943</v>
      </c>
      <c r="AM1388" s="68">
        <v>44943</v>
      </c>
      <c r="AO1388" s="68">
        <v>44943</v>
      </c>
      <c r="AQ1388" s="68">
        <v>44943</v>
      </c>
      <c r="AS1388" s="68">
        <v>44943</v>
      </c>
      <c r="AU1388" s="68">
        <v>44943</v>
      </c>
      <c r="AW1388" s="68">
        <v>44943</v>
      </c>
      <c r="AY1388" s="68">
        <v>44943</v>
      </c>
      <c r="BA1388" s="68">
        <v>44943</v>
      </c>
      <c r="BC1388" s="68">
        <v>44943</v>
      </c>
      <c r="BE1388" s="68">
        <v>44943</v>
      </c>
    </row>
    <row r="1389" spans="1:57">
      <c r="A1389" s="4" t="s">
        <v>37</v>
      </c>
      <c r="B1389" s="3">
        <v>14</v>
      </c>
      <c r="E1389" t="str">
        <f t="shared" si="21"/>
        <v/>
      </c>
      <c r="AI1389" s="55">
        <v>44943</v>
      </c>
      <c r="AK1389" s="55">
        <v>44943</v>
      </c>
      <c r="AM1389" s="55">
        <v>44943</v>
      </c>
      <c r="AO1389" s="55">
        <v>44943</v>
      </c>
      <c r="AQ1389" s="55">
        <v>44943</v>
      </c>
      <c r="AS1389" s="55">
        <v>44943</v>
      </c>
      <c r="AU1389" s="55">
        <v>44943</v>
      </c>
      <c r="AW1389" s="55">
        <v>44943</v>
      </c>
      <c r="AY1389" s="55">
        <v>44943</v>
      </c>
      <c r="BA1389" s="55">
        <v>44943</v>
      </c>
      <c r="BC1389" s="55">
        <v>44943</v>
      </c>
      <c r="BE1389" s="55">
        <v>44943</v>
      </c>
    </row>
    <row r="1390" spans="1:57">
      <c r="A1390" s="4" t="s">
        <v>41</v>
      </c>
      <c r="B1390" s="3">
        <v>3</v>
      </c>
      <c r="E1390" t="str">
        <f t="shared" si="21"/>
        <v/>
      </c>
      <c r="AI1390" s="68">
        <v>44943</v>
      </c>
      <c r="AK1390" s="68">
        <v>44943</v>
      </c>
      <c r="AM1390" s="68">
        <v>44943</v>
      </c>
      <c r="AO1390" s="68">
        <v>44943</v>
      </c>
      <c r="AQ1390" s="68">
        <v>44943</v>
      </c>
      <c r="AS1390" s="68">
        <v>44943</v>
      </c>
      <c r="AU1390" s="68">
        <v>44943</v>
      </c>
      <c r="AW1390" s="68">
        <v>44943</v>
      </c>
      <c r="AY1390" s="68">
        <v>44943</v>
      </c>
      <c r="BA1390" s="68">
        <v>44943</v>
      </c>
      <c r="BC1390" s="68">
        <v>44943</v>
      </c>
      <c r="BE1390" s="68">
        <v>44943</v>
      </c>
    </row>
    <row r="1391" spans="1:57">
      <c r="A1391" s="4" t="s">
        <v>32</v>
      </c>
      <c r="B1391" s="3">
        <v>1</v>
      </c>
      <c r="E1391" t="str">
        <f t="shared" si="21"/>
        <v/>
      </c>
      <c r="AI1391" s="55">
        <v>44943</v>
      </c>
      <c r="AK1391" s="55">
        <v>44943</v>
      </c>
      <c r="AM1391" s="55">
        <v>44943</v>
      </c>
      <c r="AO1391" s="55">
        <v>44943</v>
      </c>
      <c r="AQ1391" s="55">
        <v>44943</v>
      </c>
      <c r="AS1391" s="55">
        <v>44943</v>
      </c>
      <c r="AU1391" s="55">
        <v>44943</v>
      </c>
      <c r="AW1391" s="55">
        <v>44943</v>
      </c>
      <c r="AY1391" s="55">
        <v>44943</v>
      </c>
      <c r="BA1391" s="55">
        <v>44943</v>
      </c>
      <c r="BC1391" s="55">
        <v>44943</v>
      </c>
      <c r="BE1391" s="55">
        <v>44943</v>
      </c>
    </row>
    <row r="1392" spans="1:57">
      <c r="A1392" s="4" t="s">
        <v>19</v>
      </c>
      <c r="B1392" s="3">
        <v>1</v>
      </c>
      <c r="E1392" t="str">
        <f t="shared" si="21"/>
        <v/>
      </c>
      <c r="AI1392" s="68">
        <v>44943</v>
      </c>
      <c r="AK1392" s="68">
        <v>44943</v>
      </c>
      <c r="AM1392" s="68">
        <v>44943</v>
      </c>
      <c r="AO1392" s="68">
        <v>44943</v>
      </c>
      <c r="AQ1392" s="68">
        <v>44943</v>
      </c>
      <c r="AS1392" s="68">
        <v>44943</v>
      </c>
      <c r="AU1392" s="68">
        <v>44943</v>
      </c>
      <c r="AW1392" s="68">
        <v>44943</v>
      </c>
      <c r="AY1392" s="68">
        <v>44943</v>
      </c>
      <c r="BA1392" s="68">
        <v>44943</v>
      </c>
      <c r="BC1392" s="68">
        <v>44943</v>
      </c>
      <c r="BE1392" s="68">
        <v>44943</v>
      </c>
    </row>
    <row r="1393" spans="1:57">
      <c r="A1393" s="4" t="s">
        <v>20</v>
      </c>
      <c r="B1393" s="3">
        <v>4</v>
      </c>
      <c r="E1393" t="str">
        <f t="shared" si="21"/>
        <v/>
      </c>
      <c r="AI1393" s="55">
        <v>44943</v>
      </c>
      <c r="AK1393" s="55">
        <v>44943</v>
      </c>
      <c r="AM1393" s="55">
        <v>44943</v>
      </c>
      <c r="AO1393" s="55">
        <v>44943</v>
      </c>
      <c r="AQ1393" s="55">
        <v>44943</v>
      </c>
      <c r="AS1393" s="55">
        <v>44943</v>
      </c>
      <c r="AU1393" s="55">
        <v>44943</v>
      </c>
      <c r="AW1393" s="55">
        <v>44943</v>
      </c>
      <c r="AY1393" s="55">
        <v>44943</v>
      </c>
      <c r="BA1393" s="55">
        <v>44943</v>
      </c>
      <c r="BC1393" s="55">
        <v>44943</v>
      </c>
      <c r="BE1393" s="55">
        <v>44943</v>
      </c>
    </row>
    <row r="1394" spans="1:57">
      <c r="A1394" s="4" t="s">
        <v>33</v>
      </c>
      <c r="B1394" s="3">
        <v>3</v>
      </c>
      <c r="E1394" t="str">
        <f t="shared" si="21"/>
        <v/>
      </c>
      <c r="AI1394" s="68">
        <v>44943</v>
      </c>
      <c r="AK1394" s="68">
        <v>44943</v>
      </c>
      <c r="AM1394" s="68">
        <v>44943</v>
      </c>
      <c r="AO1394" s="68">
        <v>44943</v>
      </c>
      <c r="AQ1394" s="68">
        <v>44943</v>
      </c>
      <c r="AS1394" s="68">
        <v>44943</v>
      </c>
      <c r="AU1394" s="68">
        <v>44943</v>
      </c>
      <c r="AW1394" s="68">
        <v>44943</v>
      </c>
      <c r="AY1394" s="68">
        <v>44943</v>
      </c>
      <c r="BA1394" s="68">
        <v>44943</v>
      </c>
      <c r="BC1394" s="68">
        <v>44943</v>
      </c>
      <c r="BE1394" s="68">
        <v>44943</v>
      </c>
    </row>
    <row r="1395" spans="1:57">
      <c r="A1395" s="4" t="s">
        <v>21</v>
      </c>
      <c r="B1395" s="3">
        <v>1</v>
      </c>
      <c r="E1395" t="str">
        <f t="shared" si="21"/>
        <v/>
      </c>
      <c r="AI1395" s="55">
        <v>44943</v>
      </c>
      <c r="AK1395" s="55">
        <v>44943</v>
      </c>
      <c r="AM1395" s="55">
        <v>44943</v>
      </c>
      <c r="AO1395" s="55">
        <v>44943</v>
      </c>
      <c r="AQ1395" s="55">
        <v>44943</v>
      </c>
      <c r="AS1395" s="55">
        <v>44943</v>
      </c>
      <c r="AU1395" s="55">
        <v>44943</v>
      </c>
      <c r="AW1395" s="55">
        <v>44943</v>
      </c>
      <c r="AY1395" s="55">
        <v>44943</v>
      </c>
      <c r="BA1395" s="55">
        <v>44943</v>
      </c>
      <c r="BC1395" s="55">
        <v>44943</v>
      </c>
      <c r="BE1395" s="55">
        <v>44943</v>
      </c>
    </row>
    <row r="1396" spans="1:57">
      <c r="A1396" s="4" t="s">
        <v>22</v>
      </c>
      <c r="B1396" s="3">
        <v>2</v>
      </c>
      <c r="E1396" t="str">
        <f t="shared" si="21"/>
        <v/>
      </c>
      <c r="AI1396" s="68">
        <v>44943</v>
      </c>
      <c r="AK1396" s="68">
        <v>44943</v>
      </c>
      <c r="AM1396" s="68">
        <v>44943</v>
      </c>
      <c r="AO1396" s="68">
        <v>44943</v>
      </c>
      <c r="AQ1396" s="68">
        <v>44943</v>
      </c>
      <c r="AS1396" s="68">
        <v>44943</v>
      </c>
      <c r="AU1396" s="68">
        <v>44943</v>
      </c>
      <c r="AW1396" s="68">
        <v>44943</v>
      </c>
      <c r="AY1396" s="68">
        <v>44943</v>
      </c>
      <c r="BA1396" s="68">
        <v>44943</v>
      </c>
      <c r="BC1396" s="68">
        <v>44943</v>
      </c>
      <c r="BE1396" s="68">
        <v>44943</v>
      </c>
    </row>
    <row r="1397" spans="1:57">
      <c r="A1397" s="4" t="s">
        <v>42</v>
      </c>
      <c r="B1397" s="3">
        <v>2</v>
      </c>
      <c r="E1397" t="str">
        <f t="shared" si="21"/>
        <v/>
      </c>
      <c r="AI1397" s="55">
        <v>44943</v>
      </c>
      <c r="AK1397" s="55">
        <v>44943</v>
      </c>
      <c r="AM1397" s="55">
        <v>44943</v>
      </c>
      <c r="AO1397" s="55">
        <v>44943</v>
      </c>
      <c r="AQ1397" s="55">
        <v>44943</v>
      </c>
      <c r="AS1397" s="55">
        <v>44943</v>
      </c>
      <c r="AU1397" s="55">
        <v>44943</v>
      </c>
      <c r="AW1397" s="55">
        <v>44943</v>
      </c>
      <c r="AY1397" s="55">
        <v>44943</v>
      </c>
      <c r="BA1397" s="55">
        <v>44943</v>
      </c>
      <c r="BC1397" s="55">
        <v>44943</v>
      </c>
      <c r="BE1397" s="55">
        <v>44943</v>
      </c>
    </row>
    <row r="1398" spans="1:57">
      <c r="A1398" s="4" t="s">
        <v>43</v>
      </c>
      <c r="B1398" s="3">
        <v>1</v>
      </c>
      <c r="E1398" t="str">
        <f t="shared" si="21"/>
        <v/>
      </c>
      <c r="AI1398" s="68">
        <v>44964</v>
      </c>
      <c r="AK1398" s="68">
        <v>44964</v>
      </c>
      <c r="AM1398" s="68">
        <v>44964</v>
      </c>
      <c r="AO1398" s="68">
        <v>44964</v>
      </c>
      <c r="AQ1398" s="68">
        <v>44964</v>
      </c>
      <c r="AS1398" s="68">
        <v>44964</v>
      </c>
      <c r="AU1398" s="68">
        <v>44964</v>
      </c>
      <c r="AW1398" s="68">
        <v>44964</v>
      </c>
      <c r="AY1398" s="68">
        <v>44964</v>
      </c>
      <c r="BA1398" s="68">
        <v>44964</v>
      </c>
      <c r="BC1398" s="68">
        <v>44964</v>
      </c>
      <c r="BE1398" s="68">
        <v>44964</v>
      </c>
    </row>
    <row r="1399" spans="1:57">
      <c r="A1399" s="4" t="s">
        <v>44</v>
      </c>
      <c r="B1399" s="3">
        <v>2</v>
      </c>
      <c r="E1399" t="str">
        <f t="shared" si="21"/>
        <v/>
      </c>
      <c r="AI1399" s="55">
        <v>44964</v>
      </c>
      <c r="AK1399" s="55">
        <v>44964</v>
      </c>
      <c r="AM1399" s="55">
        <v>44964</v>
      </c>
      <c r="AO1399" s="55">
        <v>44964</v>
      </c>
      <c r="AQ1399" s="55">
        <v>44964</v>
      </c>
      <c r="AS1399" s="55">
        <v>44964</v>
      </c>
      <c r="AU1399" s="55">
        <v>44964</v>
      </c>
      <c r="AW1399" s="55">
        <v>44964</v>
      </c>
      <c r="AY1399" s="55">
        <v>44964</v>
      </c>
      <c r="BA1399" s="55">
        <v>44964</v>
      </c>
      <c r="BC1399" s="55">
        <v>44964</v>
      </c>
      <c r="BE1399" s="55">
        <v>44964</v>
      </c>
    </row>
    <row r="1400" spans="1:57">
      <c r="A1400" s="4" t="s">
        <v>37</v>
      </c>
      <c r="B1400" s="3">
        <v>3</v>
      </c>
      <c r="E1400" t="str">
        <f t="shared" si="21"/>
        <v/>
      </c>
      <c r="AI1400" s="68">
        <v>44964</v>
      </c>
      <c r="AK1400" s="68">
        <v>44964</v>
      </c>
      <c r="AM1400" s="68">
        <v>44964</v>
      </c>
      <c r="AO1400" s="68">
        <v>44964</v>
      </c>
      <c r="AQ1400" s="68">
        <v>44964</v>
      </c>
      <c r="AS1400" s="68">
        <v>44964</v>
      </c>
      <c r="AU1400" s="68">
        <v>44964</v>
      </c>
      <c r="AW1400" s="68">
        <v>44964</v>
      </c>
      <c r="AY1400" s="68">
        <v>44964</v>
      </c>
      <c r="BA1400" s="68">
        <v>44964</v>
      </c>
      <c r="BC1400" s="68">
        <v>44964</v>
      </c>
      <c r="BE1400" s="68">
        <v>44964</v>
      </c>
    </row>
    <row r="1401" spans="1:57">
      <c r="A1401" s="4" t="s">
        <v>41</v>
      </c>
      <c r="B1401" s="3">
        <v>15</v>
      </c>
      <c r="E1401" t="str">
        <f t="shared" si="21"/>
        <v/>
      </c>
      <c r="AI1401" s="55">
        <v>44964</v>
      </c>
      <c r="AK1401" s="55">
        <v>44964</v>
      </c>
      <c r="AM1401" s="55">
        <v>44964</v>
      </c>
      <c r="AO1401" s="55">
        <v>44964</v>
      </c>
      <c r="AQ1401" s="55">
        <v>44964</v>
      </c>
      <c r="AS1401" s="55">
        <v>44964</v>
      </c>
      <c r="AU1401" s="55">
        <v>44964</v>
      </c>
      <c r="AW1401" s="55">
        <v>44964</v>
      </c>
      <c r="AY1401" s="55">
        <v>44964</v>
      </c>
      <c r="BA1401" s="55">
        <v>44964</v>
      </c>
      <c r="BC1401" s="55">
        <v>44964</v>
      </c>
      <c r="BE1401" s="55">
        <v>44964</v>
      </c>
    </row>
    <row r="1402" spans="1:57">
      <c r="A1402" s="4" t="s">
        <v>32</v>
      </c>
      <c r="B1402" s="3">
        <v>8</v>
      </c>
      <c r="E1402" t="str">
        <f t="shared" si="21"/>
        <v/>
      </c>
      <c r="AI1402" s="68">
        <v>44964</v>
      </c>
      <c r="AK1402" s="68">
        <v>44964</v>
      </c>
      <c r="AM1402" s="68">
        <v>44964</v>
      </c>
      <c r="AO1402" s="68">
        <v>44964</v>
      </c>
      <c r="AQ1402" s="68">
        <v>44964</v>
      </c>
      <c r="AS1402" s="68">
        <v>44964</v>
      </c>
      <c r="AU1402" s="68">
        <v>44964</v>
      </c>
      <c r="AW1402" s="68">
        <v>44964</v>
      </c>
      <c r="AY1402" s="68">
        <v>44964</v>
      </c>
      <c r="BA1402" s="68">
        <v>44964</v>
      </c>
      <c r="BC1402" s="68">
        <v>44964</v>
      </c>
      <c r="BE1402" s="68">
        <v>44964</v>
      </c>
    </row>
    <row r="1403" spans="1:57">
      <c r="A1403" s="4" t="s">
        <v>16</v>
      </c>
      <c r="B1403" s="3">
        <v>4</v>
      </c>
      <c r="E1403">
        <f t="shared" si="21"/>
        <v>4</v>
      </c>
      <c r="AI1403" s="55">
        <v>44964</v>
      </c>
      <c r="AK1403" s="55">
        <v>44964</v>
      </c>
      <c r="AM1403" s="55">
        <v>44964</v>
      </c>
      <c r="AO1403" s="55">
        <v>44964</v>
      </c>
      <c r="AQ1403" s="55">
        <v>44964</v>
      </c>
      <c r="AS1403" s="55">
        <v>44964</v>
      </c>
      <c r="AU1403" s="55">
        <v>44964</v>
      </c>
      <c r="AW1403" s="55">
        <v>44964</v>
      </c>
      <c r="AY1403" s="55">
        <v>44964</v>
      </c>
      <c r="BA1403" s="55">
        <v>44964</v>
      </c>
      <c r="BC1403" s="55">
        <v>44964</v>
      </c>
      <c r="BE1403" s="55">
        <v>44964</v>
      </c>
    </row>
    <row r="1404" spans="1:57">
      <c r="A1404" s="4" t="s">
        <v>19</v>
      </c>
      <c r="B1404" s="3">
        <v>12</v>
      </c>
      <c r="E1404" t="str">
        <f t="shared" si="21"/>
        <v/>
      </c>
      <c r="AI1404" s="68">
        <v>44964</v>
      </c>
      <c r="AK1404" s="68">
        <v>44964</v>
      </c>
      <c r="AM1404" s="68">
        <v>44964</v>
      </c>
      <c r="AO1404" s="68">
        <v>44964</v>
      </c>
      <c r="AQ1404" s="68">
        <v>44964</v>
      </c>
      <c r="AS1404" s="68">
        <v>44964</v>
      </c>
      <c r="AU1404" s="68">
        <v>44964</v>
      </c>
      <c r="AW1404" s="68">
        <v>44964</v>
      </c>
      <c r="AY1404" s="68">
        <v>44964</v>
      </c>
      <c r="BA1404" s="68">
        <v>44964</v>
      </c>
      <c r="BC1404" s="68">
        <v>44964</v>
      </c>
      <c r="BE1404" s="68">
        <v>44964</v>
      </c>
    </row>
    <row r="1405" spans="1:57">
      <c r="A1405" s="4" t="s">
        <v>20</v>
      </c>
      <c r="B1405" s="3">
        <v>5</v>
      </c>
      <c r="E1405" t="str">
        <f t="shared" si="21"/>
        <v/>
      </c>
      <c r="AI1405" s="55">
        <v>44964</v>
      </c>
      <c r="AK1405" s="55">
        <v>44964</v>
      </c>
      <c r="AM1405" s="55">
        <v>44964</v>
      </c>
      <c r="AO1405" s="55">
        <v>44964</v>
      </c>
      <c r="AQ1405" s="55">
        <v>44964</v>
      </c>
      <c r="AS1405" s="55">
        <v>44964</v>
      </c>
      <c r="AU1405" s="55">
        <v>44964</v>
      </c>
      <c r="AW1405" s="55">
        <v>44964</v>
      </c>
      <c r="AY1405" s="55">
        <v>44964</v>
      </c>
      <c r="BA1405" s="55">
        <v>44964</v>
      </c>
      <c r="BC1405" s="55">
        <v>44964</v>
      </c>
      <c r="BE1405" s="55">
        <v>44964</v>
      </c>
    </row>
    <row r="1406" spans="1:57">
      <c r="A1406" s="4" t="s">
        <v>33</v>
      </c>
      <c r="B1406" s="3">
        <v>12</v>
      </c>
      <c r="E1406" t="str">
        <f t="shared" si="21"/>
        <v/>
      </c>
      <c r="AI1406" s="68">
        <v>44964</v>
      </c>
      <c r="AK1406" s="68">
        <v>44964</v>
      </c>
      <c r="AM1406" s="68">
        <v>44964</v>
      </c>
      <c r="AO1406" s="68">
        <v>44964</v>
      </c>
      <c r="AQ1406" s="68">
        <v>44964</v>
      </c>
      <c r="AS1406" s="68">
        <v>44964</v>
      </c>
      <c r="AU1406" s="68">
        <v>44964</v>
      </c>
      <c r="AW1406" s="68">
        <v>44964</v>
      </c>
      <c r="AY1406" s="68">
        <v>44964</v>
      </c>
      <c r="BA1406" s="68">
        <v>44964</v>
      </c>
      <c r="BC1406" s="68">
        <v>44964</v>
      </c>
      <c r="BE1406" s="68">
        <v>44964</v>
      </c>
    </row>
    <row r="1407" spans="1:57">
      <c r="A1407" s="4" t="s">
        <v>35</v>
      </c>
      <c r="B1407" s="3">
        <v>13</v>
      </c>
      <c r="E1407" t="str">
        <f t="shared" si="21"/>
        <v/>
      </c>
      <c r="AI1407" s="55">
        <v>44964</v>
      </c>
      <c r="AK1407" s="55">
        <v>44964</v>
      </c>
      <c r="AM1407" s="55">
        <v>44964</v>
      </c>
      <c r="AO1407" s="55">
        <v>44964</v>
      </c>
      <c r="AQ1407" s="55">
        <v>44964</v>
      </c>
      <c r="AS1407" s="55">
        <v>44964</v>
      </c>
      <c r="AU1407" s="55">
        <v>44964</v>
      </c>
      <c r="AW1407" s="55">
        <v>44964</v>
      </c>
      <c r="AY1407" s="55">
        <v>44964</v>
      </c>
      <c r="BA1407" s="55">
        <v>44964</v>
      </c>
      <c r="BC1407" s="55">
        <v>44964</v>
      </c>
      <c r="BE1407" s="55">
        <v>44964</v>
      </c>
    </row>
    <row r="1408" spans="1:57">
      <c r="A1408" s="4" t="s">
        <v>22</v>
      </c>
      <c r="B1408" s="3">
        <v>10</v>
      </c>
      <c r="E1408" t="str">
        <f t="shared" si="21"/>
        <v/>
      </c>
      <c r="AI1408" s="68">
        <v>44964</v>
      </c>
      <c r="AK1408" s="68">
        <v>44964</v>
      </c>
      <c r="AM1408" s="68">
        <v>44964</v>
      </c>
      <c r="AO1408" s="68">
        <v>44964</v>
      </c>
      <c r="AQ1408" s="68">
        <v>44964</v>
      </c>
      <c r="AS1408" s="68">
        <v>44964</v>
      </c>
      <c r="AU1408" s="68">
        <v>44964</v>
      </c>
      <c r="AW1408" s="68">
        <v>44964</v>
      </c>
      <c r="AY1408" s="68">
        <v>44964</v>
      </c>
      <c r="BA1408" s="68">
        <v>44964</v>
      </c>
      <c r="BC1408" s="68">
        <v>44964</v>
      </c>
      <c r="BE1408" s="68">
        <v>44964</v>
      </c>
    </row>
    <row r="1409" spans="1:57">
      <c r="A1409" s="4" t="s">
        <v>23</v>
      </c>
      <c r="B1409" s="3">
        <v>16</v>
      </c>
      <c r="E1409" t="str">
        <f t="shared" si="21"/>
        <v/>
      </c>
      <c r="AI1409" s="55">
        <v>44964</v>
      </c>
      <c r="AK1409" s="55">
        <v>44964</v>
      </c>
      <c r="AM1409" s="55">
        <v>44964</v>
      </c>
      <c r="AO1409" s="55">
        <v>44964</v>
      </c>
      <c r="AQ1409" s="55">
        <v>44964</v>
      </c>
      <c r="AS1409" s="55">
        <v>44964</v>
      </c>
      <c r="AU1409" s="55">
        <v>44964</v>
      </c>
      <c r="AW1409" s="55">
        <v>44964</v>
      </c>
      <c r="AY1409" s="55">
        <v>44964</v>
      </c>
      <c r="BA1409" s="55">
        <v>44964</v>
      </c>
      <c r="BC1409" s="55">
        <v>44964</v>
      </c>
      <c r="BE1409" s="55">
        <v>44964</v>
      </c>
    </row>
    <row r="1410" spans="1:57">
      <c r="A1410" s="4" t="s">
        <v>43</v>
      </c>
      <c r="B1410" s="3">
        <v>11</v>
      </c>
      <c r="E1410" t="str">
        <f t="shared" ref="E1410:E1473" si="22">IF(A1410=E$1, B1410, "")</f>
        <v/>
      </c>
      <c r="AI1410" s="68">
        <v>44964</v>
      </c>
      <c r="AK1410" s="68">
        <v>44964</v>
      </c>
      <c r="AM1410" s="68">
        <v>44964</v>
      </c>
      <c r="AO1410" s="68">
        <v>44964</v>
      </c>
      <c r="AQ1410" s="68">
        <v>44964</v>
      </c>
      <c r="AS1410" s="68">
        <v>44964</v>
      </c>
      <c r="AU1410" s="68">
        <v>44964</v>
      </c>
      <c r="AW1410" s="68">
        <v>44964</v>
      </c>
      <c r="AY1410" s="68">
        <v>44964</v>
      </c>
      <c r="BA1410" s="68">
        <v>44964</v>
      </c>
      <c r="BC1410" s="68">
        <v>44964</v>
      </c>
      <c r="BE1410" s="68">
        <v>44964</v>
      </c>
    </row>
    <row r="1411" spans="1:57">
      <c r="A1411" s="4" t="s">
        <v>26</v>
      </c>
      <c r="B1411" s="3">
        <v>11</v>
      </c>
      <c r="E1411" t="str">
        <f t="shared" si="22"/>
        <v/>
      </c>
      <c r="AI1411" s="55">
        <v>44964</v>
      </c>
      <c r="AK1411" s="55">
        <v>44964</v>
      </c>
      <c r="AM1411" s="55">
        <v>44964</v>
      </c>
      <c r="AO1411" s="55">
        <v>44964</v>
      </c>
      <c r="AQ1411" s="55">
        <v>44964</v>
      </c>
      <c r="AS1411" s="55">
        <v>44964</v>
      </c>
      <c r="AU1411" s="55">
        <v>44964</v>
      </c>
      <c r="AW1411" s="55">
        <v>44964</v>
      </c>
      <c r="AY1411" s="55">
        <v>44964</v>
      </c>
      <c r="BA1411" s="55">
        <v>44964</v>
      </c>
      <c r="BC1411" s="55">
        <v>44964</v>
      </c>
      <c r="BE1411" s="55">
        <v>44964</v>
      </c>
    </row>
    <row r="1412" spans="1:57">
      <c r="A1412" s="4" t="s">
        <v>44</v>
      </c>
      <c r="B1412" s="3">
        <v>4</v>
      </c>
      <c r="E1412" t="str">
        <f t="shared" si="22"/>
        <v/>
      </c>
      <c r="AI1412" s="68">
        <v>44964</v>
      </c>
      <c r="AK1412" s="68">
        <v>44964</v>
      </c>
      <c r="AM1412" s="68">
        <v>44964</v>
      </c>
      <c r="AO1412" s="68">
        <v>44964</v>
      </c>
      <c r="AQ1412" s="68">
        <v>44964</v>
      </c>
      <c r="AS1412" s="68">
        <v>44964</v>
      </c>
      <c r="AU1412" s="68">
        <v>44964</v>
      </c>
      <c r="AW1412" s="68">
        <v>44964</v>
      </c>
      <c r="AY1412" s="68">
        <v>44964</v>
      </c>
      <c r="BA1412" s="68">
        <v>44964</v>
      </c>
      <c r="BC1412" s="68">
        <v>44964</v>
      </c>
      <c r="BE1412" s="68">
        <v>44964</v>
      </c>
    </row>
    <row r="1413" spans="1:57">
      <c r="A1413" s="4" t="s">
        <v>37</v>
      </c>
      <c r="B1413" s="3">
        <v>16</v>
      </c>
      <c r="E1413" t="str">
        <f t="shared" si="22"/>
        <v/>
      </c>
      <c r="AI1413" s="55">
        <v>44971</v>
      </c>
      <c r="AK1413" s="55">
        <v>44971</v>
      </c>
      <c r="AM1413" s="55">
        <v>44971</v>
      </c>
      <c r="AO1413" s="55">
        <v>44971</v>
      </c>
      <c r="AQ1413" s="55">
        <v>44971</v>
      </c>
      <c r="AS1413" s="55">
        <v>44971</v>
      </c>
      <c r="AU1413" s="55">
        <v>44971</v>
      </c>
      <c r="AW1413" s="55">
        <v>44971</v>
      </c>
      <c r="AY1413" s="55">
        <v>44971</v>
      </c>
      <c r="BA1413" s="55">
        <v>44971</v>
      </c>
      <c r="BC1413" s="55">
        <v>44971</v>
      </c>
      <c r="BE1413" s="55">
        <v>44971</v>
      </c>
    </row>
    <row r="1414" spans="1:57">
      <c r="A1414" s="4" t="s">
        <v>27</v>
      </c>
      <c r="B1414" s="3">
        <v>10</v>
      </c>
      <c r="E1414" t="str">
        <f t="shared" si="22"/>
        <v/>
      </c>
      <c r="AI1414" s="68">
        <v>44971</v>
      </c>
      <c r="AK1414" s="68">
        <v>44971</v>
      </c>
      <c r="AM1414" s="68">
        <v>44971</v>
      </c>
      <c r="AO1414" s="68">
        <v>44971</v>
      </c>
      <c r="AQ1414" s="68">
        <v>44971</v>
      </c>
      <c r="AS1414" s="68">
        <v>44971</v>
      </c>
      <c r="AU1414" s="68">
        <v>44971</v>
      </c>
      <c r="AW1414" s="68">
        <v>44971</v>
      </c>
      <c r="AY1414" s="68">
        <v>44971</v>
      </c>
      <c r="BA1414" s="68">
        <v>44971</v>
      </c>
      <c r="BC1414" s="68">
        <v>44971</v>
      </c>
      <c r="BE1414" s="68">
        <v>44971</v>
      </c>
    </row>
    <row r="1415" spans="1:57">
      <c r="A1415" s="4" t="s">
        <v>16</v>
      </c>
      <c r="B1415" s="3">
        <v>11</v>
      </c>
      <c r="E1415">
        <f t="shared" si="22"/>
        <v>11</v>
      </c>
      <c r="AI1415" s="55">
        <v>44971</v>
      </c>
      <c r="AK1415" s="55">
        <v>44971</v>
      </c>
      <c r="AM1415" s="55">
        <v>44971</v>
      </c>
      <c r="AO1415" s="55">
        <v>44971</v>
      </c>
      <c r="AQ1415" s="55">
        <v>44971</v>
      </c>
      <c r="AS1415" s="55">
        <v>44971</v>
      </c>
      <c r="AU1415" s="55">
        <v>44971</v>
      </c>
      <c r="AW1415" s="55">
        <v>44971</v>
      </c>
      <c r="AY1415" s="55">
        <v>44971</v>
      </c>
      <c r="BA1415" s="55">
        <v>44971</v>
      </c>
      <c r="BC1415" s="55">
        <v>44971</v>
      </c>
      <c r="BE1415" s="55">
        <v>44971</v>
      </c>
    </row>
    <row r="1416" spans="1:57">
      <c r="A1416" s="4" t="s">
        <v>18</v>
      </c>
      <c r="B1416" s="3">
        <v>18</v>
      </c>
      <c r="E1416" t="str">
        <f t="shared" si="22"/>
        <v/>
      </c>
      <c r="AI1416" s="68">
        <v>44971</v>
      </c>
      <c r="AK1416" s="68">
        <v>44971</v>
      </c>
      <c r="AM1416" s="68">
        <v>44971</v>
      </c>
      <c r="AO1416" s="68">
        <v>44971</v>
      </c>
      <c r="AQ1416" s="68">
        <v>44971</v>
      </c>
      <c r="AS1416" s="68">
        <v>44971</v>
      </c>
      <c r="AU1416" s="68">
        <v>44971</v>
      </c>
      <c r="AW1416" s="68">
        <v>44971</v>
      </c>
      <c r="AY1416" s="68">
        <v>44971</v>
      </c>
      <c r="BA1416" s="68">
        <v>44971</v>
      </c>
      <c r="BC1416" s="68">
        <v>44971</v>
      </c>
      <c r="BE1416" s="68">
        <v>44971</v>
      </c>
    </row>
    <row r="1417" spans="1:57">
      <c r="A1417" s="4" t="s">
        <v>33</v>
      </c>
      <c r="B1417" s="3">
        <v>5</v>
      </c>
      <c r="E1417" t="str">
        <f t="shared" si="22"/>
        <v/>
      </c>
      <c r="AI1417" s="55">
        <v>44971</v>
      </c>
      <c r="AK1417" s="55">
        <v>44971</v>
      </c>
      <c r="AM1417" s="55">
        <v>44971</v>
      </c>
      <c r="AO1417" s="55">
        <v>44971</v>
      </c>
      <c r="AQ1417" s="55">
        <v>44971</v>
      </c>
      <c r="AS1417" s="55">
        <v>44971</v>
      </c>
      <c r="AU1417" s="55">
        <v>44971</v>
      </c>
      <c r="AW1417" s="55">
        <v>44971</v>
      </c>
      <c r="AY1417" s="55">
        <v>44971</v>
      </c>
      <c r="BA1417" s="55">
        <v>44971</v>
      </c>
      <c r="BC1417" s="55">
        <v>44971</v>
      </c>
      <c r="BE1417" s="55">
        <v>44971</v>
      </c>
    </row>
    <row r="1418" spans="1:57">
      <c r="A1418" s="4" t="s">
        <v>35</v>
      </c>
      <c r="B1418" s="3">
        <v>20</v>
      </c>
      <c r="E1418" t="str">
        <f t="shared" si="22"/>
        <v/>
      </c>
      <c r="AI1418" s="68">
        <v>44971</v>
      </c>
      <c r="AK1418" s="68">
        <v>44971</v>
      </c>
      <c r="AM1418" s="68">
        <v>44971</v>
      </c>
      <c r="AO1418" s="68">
        <v>44971</v>
      </c>
      <c r="AQ1418" s="68">
        <v>44971</v>
      </c>
      <c r="AS1418" s="68">
        <v>44971</v>
      </c>
      <c r="AU1418" s="68">
        <v>44971</v>
      </c>
      <c r="AW1418" s="68">
        <v>44971</v>
      </c>
      <c r="AY1418" s="68">
        <v>44971</v>
      </c>
      <c r="BA1418" s="68">
        <v>44971</v>
      </c>
      <c r="BC1418" s="68">
        <v>44971</v>
      </c>
      <c r="BE1418" s="68">
        <v>44971</v>
      </c>
    </row>
    <row r="1419" spans="1:57">
      <c r="A1419" s="4" t="s">
        <v>21</v>
      </c>
      <c r="B1419" s="3">
        <v>16</v>
      </c>
      <c r="E1419" t="str">
        <f t="shared" si="22"/>
        <v/>
      </c>
      <c r="AI1419" s="55">
        <v>44971</v>
      </c>
      <c r="AK1419" s="55">
        <v>44971</v>
      </c>
      <c r="AM1419" s="55">
        <v>44971</v>
      </c>
      <c r="AO1419" s="55">
        <v>44971</v>
      </c>
      <c r="AQ1419" s="55">
        <v>44971</v>
      </c>
      <c r="AS1419" s="55">
        <v>44971</v>
      </c>
      <c r="AU1419" s="55">
        <v>44971</v>
      </c>
      <c r="AW1419" s="55">
        <v>44971</v>
      </c>
      <c r="AY1419" s="55">
        <v>44971</v>
      </c>
      <c r="BA1419" s="55">
        <v>44971</v>
      </c>
      <c r="BC1419" s="55">
        <v>44971</v>
      </c>
      <c r="BE1419" s="55">
        <v>44971</v>
      </c>
    </row>
    <row r="1420" spans="1:57">
      <c r="A1420" s="4" t="s">
        <v>22</v>
      </c>
      <c r="B1420" s="3">
        <v>11</v>
      </c>
      <c r="E1420" t="str">
        <f t="shared" si="22"/>
        <v/>
      </c>
      <c r="AI1420" s="68">
        <v>44971</v>
      </c>
      <c r="AK1420" s="68">
        <v>44971</v>
      </c>
      <c r="AM1420" s="68">
        <v>44971</v>
      </c>
      <c r="AO1420" s="68">
        <v>44971</v>
      </c>
      <c r="AQ1420" s="68">
        <v>44971</v>
      </c>
      <c r="AS1420" s="68">
        <v>44971</v>
      </c>
      <c r="AU1420" s="68">
        <v>44971</v>
      </c>
      <c r="AW1420" s="68">
        <v>44971</v>
      </c>
      <c r="AY1420" s="68">
        <v>44971</v>
      </c>
      <c r="BA1420" s="68">
        <v>44971</v>
      </c>
      <c r="BC1420" s="68">
        <v>44971</v>
      </c>
      <c r="BE1420" s="68">
        <v>44971</v>
      </c>
    </row>
    <row r="1421" spans="1:57">
      <c r="A1421" s="4" t="s">
        <v>23</v>
      </c>
      <c r="B1421" s="3">
        <v>17</v>
      </c>
      <c r="E1421" t="str">
        <f t="shared" si="22"/>
        <v/>
      </c>
      <c r="AI1421" s="55">
        <v>44971</v>
      </c>
      <c r="AK1421" s="55">
        <v>44971</v>
      </c>
      <c r="AM1421" s="55">
        <v>44971</v>
      </c>
      <c r="AO1421" s="55">
        <v>44971</v>
      </c>
      <c r="AQ1421" s="55">
        <v>44971</v>
      </c>
      <c r="AS1421" s="55">
        <v>44971</v>
      </c>
      <c r="AU1421" s="55">
        <v>44971</v>
      </c>
      <c r="AW1421" s="55">
        <v>44971</v>
      </c>
      <c r="AY1421" s="55">
        <v>44971</v>
      </c>
      <c r="BA1421" s="55">
        <v>44971</v>
      </c>
      <c r="BC1421" s="55">
        <v>44971</v>
      </c>
      <c r="BE1421" s="55">
        <v>44971</v>
      </c>
    </row>
    <row r="1422" spans="1:57">
      <c r="A1422" s="4" t="s">
        <v>36</v>
      </c>
      <c r="B1422" s="3">
        <v>7</v>
      </c>
      <c r="E1422" t="str">
        <f t="shared" si="22"/>
        <v/>
      </c>
      <c r="AI1422" s="68">
        <v>44971</v>
      </c>
      <c r="AK1422" s="68">
        <v>44971</v>
      </c>
      <c r="AM1422" s="68">
        <v>44971</v>
      </c>
      <c r="AO1422" s="68">
        <v>44971</v>
      </c>
      <c r="AQ1422" s="68">
        <v>44971</v>
      </c>
      <c r="AS1422" s="68">
        <v>44971</v>
      </c>
      <c r="AU1422" s="68">
        <v>44971</v>
      </c>
      <c r="AW1422" s="68">
        <v>44971</v>
      </c>
      <c r="AY1422" s="68">
        <v>44971</v>
      </c>
      <c r="BA1422" s="68">
        <v>44971</v>
      </c>
      <c r="BC1422" s="68">
        <v>44971</v>
      </c>
      <c r="BE1422" s="68">
        <v>44971</v>
      </c>
    </row>
    <row r="1423" spans="1:57">
      <c r="A1423" s="4" t="s">
        <v>24</v>
      </c>
      <c r="B1423" s="3">
        <v>9</v>
      </c>
      <c r="E1423" t="str">
        <f t="shared" si="22"/>
        <v/>
      </c>
      <c r="AI1423" s="55">
        <v>44971</v>
      </c>
      <c r="AK1423" s="55">
        <v>44971</v>
      </c>
      <c r="AM1423" s="55">
        <v>44971</v>
      </c>
      <c r="AO1423" s="55">
        <v>44971</v>
      </c>
      <c r="AQ1423" s="55">
        <v>44971</v>
      </c>
      <c r="AS1423" s="55">
        <v>44971</v>
      </c>
      <c r="AU1423" s="55">
        <v>44971</v>
      </c>
      <c r="AW1423" s="55">
        <v>44971</v>
      </c>
      <c r="AY1423" s="55">
        <v>44971</v>
      </c>
      <c r="BA1423" s="55">
        <v>44971</v>
      </c>
      <c r="BC1423" s="55">
        <v>44971</v>
      </c>
      <c r="BE1423" s="55">
        <v>44971</v>
      </c>
    </row>
    <row r="1424" spans="1:57">
      <c r="A1424" s="4" t="s">
        <v>26</v>
      </c>
      <c r="B1424" s="3">
        <v>11</v>
      </c>
      <c r="E1424" t="str">
        <f t="shared" si="22"/>
        <v/>
      </c>
      <c r="AI1424" s="68">
        <v>44971</v>
      </c>
      <c r="AK1424" s="68">
        <v>44971</v>
      </c>
      <c r="AM1424" s="68">
        <v>44971</v>
      </c>
      <c r="AO1424" s="68">
        <v>44971</v>
      </c>
      <c r="AQ1424" s="68">
        <v>44971</v>
      </c>
      <c r="AS1424" s="68">
        <v>44971</v>
      </c>
      <c r="AU1424" s="68">
        <v>44971</v>
      </c>
      <c r="AW1424" s="68">
        <v>44971</v>
      </c>
      <c r="AY1424" s="68">
        <v>44971</v>
      </c>
      <c r="BA1424" s="68">
        <v>44971</v>
      </c>
      <c r="BC1424" s="68">
        <v>44971</v>
      </c>
      <c r="BE1424" s="68">
        <v>44971</v>
      </c>
    </row>
    <row r="1425" spans="1:57">
      <c r="A1425" s="4" t="s">
        <v>44</v>
      </c>
      <c r="B1425" s="3">
        <v>11</v>
      </c>
      <c r="E1425" t="str">
        <f t="shared" si="22"/>
        <v/>
      </c>
      <c r="AI1425" s="55">
        <v>44971</v>
      </c>
      <c r="AK1425" s="55">
        <v>44971</v>
      </c>
      <c r="AM1425" s="55">
        <v>44971</v>
      </c>
      <c r="AO1425" s="55">
        <v>44971</v>
      </c>
      <c r="AQ1425" s="55">
        <v>44971</v>
      </c>
      <c r="AS1425" s="55">
        <v>44971</v>
      </c>
      <c r="AU1425" s="55">
        <v>44971</v>
      </c>
      <c r="AW1425" s="55">
        <v>44971</v>
      </c>
      <c r="AY1425" s="55">
        <v>44971</v>
      </c>
      <c r="BA1425" s="55">
        <v>44971</v>
      </c>
      <c r="BC1425" s="55">
        <v>44971</v>
      </c>
      <c r="BE1425" s="55">
        <v>44971</v>
      </c>
    </row>
    <row r="1426" spans="1:57">
      <c r="A1426" s="4" t="s">
        <v>37</v>
      </c>
      <c r="B1426" s="3">
        <v>17</v>
      </c>
      <c r="E1426" t="str">
        <f t="shared" si="22"/>
        <v/>
      </c>
      <c r="AI1426" s="68">
        <v>44971</v>
      </c>
      <c r="AK1426" s="68">
        <v>44971</v>
      </c>
      <c r="AM1426" s="68">
        <v>44971</v>
      </c>
      <c r="AO1426" s="68">
        <v>44971</v>
      </c>
      <c r="AQ1426" s="68">
        <v>44971</v>
      </c>
      <c r="AS1426" s="68">
        <v>44971</v>
      </c>
      <c r="AU1426" s="68">
        <v>44971</v>
      </c>
      <c r="AW1426" s="68">
        <v>44971</v>
      </c>
      <c r="AY1426" s="68">
        <v>44971</v>
      </c>
      <c r="BA1426" s="68">
        <v>44971</v>
      </c>
      <c r="BC1426" s="68">
        <v>44971</v>
      </c>
      <c r="BE1426" s="68">
        <v>44971</v>
      </c>
    </row>
    <row r="1427" spans="1:57">
      <c r="A1427" s="4" t="s">
        <v>27</v>
      </c>
      <c r="B1427" s="3">
        <v>15</v>
      </c>
      <c r="E1427" t="str">
        <f t="shared" si="22"/>
        <v/>
      </c>
      <c r="AI1427" s="55">
        <v>44971</v>
      </c>
      <c r="AK1427" s="55">
        <v>44971</v>
      </c>
      <c r="AM1427" s="55">
        <v>44971</v>
      </c>
      <c r="AO1427" s="55">
        <v>44971</v>
      </c>
      <c r="AQ1427" s="55">
        <v>44971</v>
      </c>
      <c r="AS1427" s="55">
        <v>44971</v>
      </c>
      <c r="AU1427" s="55">
        <v>44971</v>
      </c>
      <c r="AW1427" s="55">
        <v>44971</v>
      </c>
      <c r="AY1427" s="55">
        <v>44971</v>
      </c>
      <c r="BA1427" s="55">
        <v>44971</v>
      </c>
      <c r="BC1427" s="55">
        <v>44971</v>
      </c>
      <c r="BE1427" s="55">
        <v>44971</v>
      </c>
    </row>
    <row r="1428" spans="1:57">
      <c r="A1428" s="4" t="s">
        <v>41</v>
      </c>
      <c r="B1428" s="3">
        <v>9</v>
      </c>
      <c r="E1428" t="str">
        <f t="shared" si="22"/>
        <v/>
      </c>
      <c r="AI1428" s="68">
        <v>44971</v>
      </c>
      <c r="AK1428" s="68">
        <v>44971</v>
      </c>
      <c r="AM1428" s="68">
        <v>44971</v>
      </c>
      <c r="AO1428" s="68">
        <v>44971</v>
      </c>
      <c r="AQ1428" s="68">
        <v>44971</v>
      </c>
      <c r="AS1428" s="68">
        <v>44971</v>
      </c>
      <c r="AU1428" s="68">
        <v>44971</v>
      </c>
      <c r="AW1428" s="68">
        <v>44971</v>
      </c>
      <c r="AY1428" s="68">
        <v>44971</v>
      </c>
      <c r="BA1428" s="68">
        <v>44971</v>
      </c>
      <c r="BC1428" s="68">
        <v>44971</v>
      </c>
      <c r="BE1428" s="68">
        <v>44971</v>
      </c>
    </row>
    <row r="1429" spans="1:57">
      <c r="A1429" s="4" t="s">
        <v>32</v>
      </c>
      <c r="B1429" s="3">
        <v>6</v>
      </c>
      <c r="E1429" t="str">
        <f t="shared" si="22"/>
        <v/>
      </c>
      <c r="AI1429" s="55">
        <v>44978</v>
      </c>
      <c r="AK1429" s="55">
        <v>44978</v>
      </c>
      <c r="AM1429" s="55">
        <v>44978</v>
      </c>
      <c r="AO1429" s="55">
        <v>44978</v>
      </c>
      <c r="AQ1429" s="55">
        <v>44978</v>
      </c>
      <c r="AS1429" s="55">
        <v>44978</v>
      </c>
      <c r="AU1429" s="55">
        <v>44978</v>
      </c>
      <c r="AW1429" s="55">
        <v>44978</v>
      </c>
      <c r="AY1429" s="55">
        <v>44978</v>
      </c>
      <c r="BA1429" s="55">
        <v>44978</v>
      </c>
      <c r="BC1429" s="55">
        <v>44978</v>
      </c>
      <c r="BE1429" s="55">
        <v>44978</v>
      </c>
    </row>
    <row r="1430" spans="1:57">
      <c r="A1430" s="4" t="s">
        <v>18</v>
      </c>
      <c r="B1430" s="3">
        <v>20</v>
      </c>
      <c r="E1430" t="str">
        <f t="shared" si="22"/>
        <v/>
      </c>
      <c r="AI1430" s="68">
        <v>44978</v>
      </c>
      <c r="AK1430" s="68">
        <v>44978</v>
      </c>
      <c r="AM1430" s="68">
        <v>44978</v>
      </c>
      <c r="AO1430" s="68">
        <v>44978</v>
      </c>
      <c r="AQ1430" s="68">
        <v>44978</v>
      </c>
      <c r="AS1430" s="68">
        <v>44978</v>
      </c>
      <c r="AU1430" s="68">
        <v>44978</v>
      </c>
      <c r="AW1430" s="68">
        <v>44978</v>
      </c>
      <c r="AY1430" s="68">
        <v>44978</v>
      </c>
      <c r="BA1430" s="68">
        <v>44978</v>
      </c>
      <c r="BC1430" s="68">
        <v>44978</v>
      </c>
      <c r="BE1430" s="68">
        <v>44978</v>
      </c>
    </row>
    <row r="1431" spans="1:57">
      <c r="A1431" s="4" t="s">
        <v>19</v>
      </c>
      <c r="B1431" s="3">
        <v>16</v>
      </c>
      <c r="E1431" t="str">
        <f t="shared" si="22"/>
        <v/>
      </c>
      <c r="AI1431" s="55">
        <v>44978</v>
      </c>
      <c r="AK1431" s="55">
        <v>44978</v>
      </c>
      <c r="AM1431" s="55">
        <v>44978</v>
      </c>
      <c r="AO1431" s="55">
        <v>44978</v>
      </c>
      <c r="AQ1431" s="55">
        <v>44978</v>
      </c>
      <c r="AS1431" s="55">
        <v>44978</v>
      </c>
      <c r="AU1431" s="55">
        <v>44978</v>
      </c>
      <c r="AW1431" s="55">
        <v>44978</v>
      </c>
      <c r="AY1431" s="55">
        <v>44978</v>
      </c>
      <c r="BA1431" s="55">
        <v>44978</v>
      </c>
      <c r="BC1431" s="55">
        <v>44978</v>
      </c>
      <c r="BE1431" s="55">
        <v>44978</v>
      </c>
    </row>
    <row r="1432" spans="1:57">
      <c r="A1432" s="4" t="s">
        <v>20</v>
      </c>
      <c r="B1432" s="3">
        <v>8</v>
      </c>
      <c r="E1432" t="str">
        <f t="shared" si="22"/>
        <v/>
      </c>
      <c r="AI1432" s="68">
        <v>44978</v>
      </c>
      <c r="AK1432" s="68">
        <v>44978</v>
      </c>
      <c r="AM1432" s="68">
        <v>44978</v>
      </c>
      <c r="AO1432" s="68">
        <v>44978</v>
      </c>
      <c r="AQ1432" s="68">
        <v>44978</v>
      </c>
      <c r="AS1432" s="68">
        <v>44978</v>
      </c>
      <c r="AU1432" s="68">
        <v>44978</v>
      </c>
      <c r="AW1432" s="68">
        <v>44978</v>
      </c>
      <c r="AY1432" s="68">
        <v>44978</v>
      </c>
      <c r="BA1432" s="68">
        <v>44978</v>
      </c>
      <c r="BC1432" s="68">
        <v>44978</v>
      </c>
      <c r="BE1432" s="68">
        <v>44978</v>
      </c>
    </row>
    <row r="1433" spans="1:57">
      <c r="A1433" s="4" t="s">
        <v>33</v>
      </c>
      <c r="B1433" s="3">
        <v>16</v>
      </c>
      <c r="E1433" t="str">
        <f t="shared" si="22"/>
        <v/>
      </c>
      <c r="AI1433" s="55">
        <v>44978</v>
      </c>
      <c r="AK1433" s="55">
        <v>44978</v>
      </c>
      <c r="AM1433" s="55">
        <v>44978</v>
      </c>
      <c r="AO1433" s="55">
        <v>44978</v>
      </c>
      <c r="AQ1433" s="55">
        <v>44978</v>
      </c>
      <c r="AS1433" s="55">
        <v>44978</v>
      </c>
      <c r="AU1433" s="55">
        <v>44978</v>
      </c>
      <c r="AW1433" s="55">
        <v>44978</v>
      </c>
      <c r="AY1433" s="55">
        <v>44978</v>
      </c>
      <c r="BA1433" s="55">
        <v>44978</v>
      </c>
      <c r="BC1433" s="55">
        <v>44978</v>
      </c>
      <c r="BE1433" s="55">
        <v>44978</v>
      </c>
    </row>
    <row r="1434" spans="1:57">
      <c r="A1434" s="4" t="s">
        <v>35</v>
      </c>
      <c r="B1434" s="3">
        <v>16</v>
      </c>
      <c r="E1434" t="str">
        <f t="shared" si="22"/>
        <v/>
      </c>
      <c r="AI1434" s="68">
        <v>44978</v>
      </c>
      <c r="AK1434" s="68">
        <v>44978</v>
      </c>
      <c r="AM1434" s="68">
        <v>44978</v>
      </c>
      <c r="AO1434" s="68">
        <v>44978</v>
      </c>
      <c r="AQ1434" s="68">
        <v>44978</v>
      </c>
      <c r="AS1434" s="68">
        <v>44978</v>
      </c>
      <c r="AU1434" s="68">
        <v>44978</v>
      </c>
      <c r="AW1434" s="68">
        <v>44978</v>
      </c>
      <c r="AY1434" s="68">
        <v>44978</v>
      </c>
      <c r="BA1434" s="68">
        <v>44978</v>
      </c>
      <c r="BC1434" s="68">
        <v>44978</v>
      </c>
      <c r="BE1434" s="68">
        <v>44978</v>
      </c>
    </row>
    <row r="1435" spans="1:57">
      <c r="A1435" s="4" t="s">
        <v>21</v>
      </c>
      <c r="B1435" s="3">
        <v>12</v>
      </c>
      <c r="E1435" t="str">
        <f t="shared" si="22"/>
        <v/>
      </c>
      <c r="AI1435" s="55">
        <v>44978</v>
      </c>
      <c r="AK1435" s="55">
        <v>44978</v>
      </c>
      <c r="AM1435" s="55">
        <v>44978</v>
      </c>
      <c r="AO1435" s="55">
        <v>44978</v>
      </c>
      <c r="AQ1435" s="55">
        <v>44978</v>
      </c>
      <c r="AS1435" s="55">
        <v>44978</v>
      </c>
      <c r="AU1435" s="55">
        <v>44978</v>
      </c>
      <c r="AW1435" s="55">
        <v>44978</v>
      </c>
      <c r="AY1435" s="55">
        <v>44978</v>
      </c>
      <c r="BA1435" s="55">
        <v>44978</v>
      </c>
      <c r="BC1435" s="55">
        <v>44978</v>
      </c>
      <c r="BE1435" s="55">
        <v>44978</v>
      </c>
    </row>
    <row r="1436" spans="1:57">
      <c r="A1436" s="4" t="s">
        <v>22</v>
      </c>
      <c r="B1436" s="3">
        <v>17</v>
      </c>
      <c r="E1436" t="str">
        <f t="shared" si="22"/>
        <v/>
      </c>
      <c r="AI1436" s="68">
        <v>44978</v>
      </c>
      <c r="AK1436" s="68">
        <v>44978</v>
      </c>
      <c r="AM1436" s="68">
        <v>44978</v>
      </c>
      <c r="AO1436" s="68">
        <v>44978</v>
      </c>
      <c r="AQ1436" s="68">
        <v>44978</v>
      </c>
      <c r="AS1436" s="68">
        <v>44978</v>
      </c>
      <c r="AU1436" s="68">
        <v>44978</v>
      </c>
      <c r="AW1436" s="68">
        <v>44978</v>
      </c>
      <c r="AY1436" s="68">
        <v>44978</v>
      </c>
      <c r="BA1436" s="68">
        <v>44978</v>
      </c>
      <c r="BC1436" s="68">
        <v>44978</v>
      </c>
      <c r="BE1436" s="68">
        <v>44978</v>
      </c>
    </row>
    <row r="1437" spans="1:57">
      <c r="A1437" s="4" t="s">
        <v>42</v>
      </c>
      <c r="B1437" s="3">
        <v>23</v>
      </c>
      <c r="E1437" t="str">
        <f t="shared" si="22"/>
        <v/>
      </c>
      <c r="AI1437" s="55">
        <v>44978</v>
      </c>
      <c r="AK1437" s="55">
        <v>44978</v>
      </c>
      <c r="AM1437" s="55">
        <v>44978</v>
      </c>
      <c r="AO1437" s="55">
        <v>44978</v>
      </c>
      <c r="AQ1437" s="55">
        <v>44978</v>
      </c>
      <c r="AS1437" s="55">
        <v>44978</v>
      </c>
      <c r="AU1437" s="55">
        <v>44978</v>
      </c>
      <c r="AW1437" s="55">
        <v>44978</v>
      </c>
      <c r="AY1437" s="55">
        <v>44978</v>
      </c>
      <c r="BA1437" s="55">
        <v>44978</v>
      </c>
      <c r="BC1437" s="55">
        <v>44978</v>
      </c>
      <c r="BE1437" s="55">
        <v>44978</v>
      </c>
    </row>
    <row r="1438" spans="1:57">
      <c r="A1438" s="4" t="s">
        <v>24</v>
      </c>
      <c r="B1438" s="3">
        <v>21</v>
      </c>
      <c r="E1438" t="str">
        <f t="shared" si="22"/>
        <v/>
      </c>
      <c r="AI1438" s="68">
        <v>44978</v>
      </c>
      <c r="AK1438" s="68">
        <v>44978</v>
      </c>
      <c r="AM1438" s="68">
        <v>44978</v>
      </c>
      <c r="AO1438" s="68">
        <v>44978</v>
      </c>
      <c r="AQ1438" s="68">
        <v>44978</v>
      </c>
      <c r="AS1438" s="68">
        <v>44978</v>
      </c>
      <c r="AU1438" s="68">
        <v>44978</v>
      </c>
      <c r="AW1438" s="68">
        <v>44978</v>
      </c>
      <c r="AY1438" s="68">
        <v>44978</v>
      </c>
      <c r="BA1438" s="68">
        <v>44978</v>
      </c>
      <c r="BC1438" s="68">
        <v>44978</v>
      </c>
      <c r="BE1438" s="68">
        <v>44978</v>
      </c>
    </row>
    <row r="1439" spans="1:57">
      <c r="A1439" s="4" t="s">
        <v>43</v>
      </c>
      <c r="B1439" s="3">
        <v>17</v>
      </c>
      <c r="E1439" t="str">
        <f t="shared" si="22"/>
        <v/>
      </c>
      <c r="AI1439" s="55">
        <v>44978</v>
      </c>
      <c r="AK1439" s="55">
        <v>44978</v>
      </c>
      <c r="AM1439" s="55">
        <v>44978</v>
      </c>
      <c r="AO1439" s="55">
        <v>44978</v>
      </c>
      <c r="AQ1439" s="55">
        <v>44978</v>
      </c>
      <c r="AS1439" s="55">
        <v>44978</v>
      </c>
      <c r="AU1439" s="55">
        <v>44978</v>
      </c>
      <c r="AW1439" s="55">
        <v>44978</v>
      </c>
      <c r="AY1439" s="55">
        <v>44978</v>
      </c>
      <c r="BA1439" s="55">
        <v>44978</v>
      </c>
      <c r="BC1439" s="55">
        <v>44978</v>
      </c>
      <c r="BE1439" s="55">
        <v>44978</v>
      </c>
    </row>
    <row r="1440" spans="1:57">
      <c r="A1440" s="4" t="s">
        <v>26</v>
      </c>
      <c r="B1440" s="3">
        <v>12</v>
      </c>
      <c r="E1440" t="str">
        <f t="shared" si="22"/>
        <v/>
      </c>
      <c r="AI1440" s="68">
        <v>44978</v>
      </c>
      <c r="AK1440" s="68">
        <v>44978</v>
      </c>
      <c r="AM1440" s="68">
        <v>44978</v>
      </c>
      <c r="AO1440" s="68">
        <v>44978</v>
      </c>
      <c r="AQ1440" s="68">
        <v>44978</v>
      </c>
      <c r="AS1440" s="68">
        <v>44978</v>
      </c>
      <c r="AU1440" s="68">
        <v>44978</v>
      </c>
      <c r="AW1440" s="68">
        <v>44978</v>
      </c>
      <c r="AY1440" s="68">
        <v>44978</v>
      </c>
      <c r="BA1440" s="68">
        <v>44978</v>
      </c>
      <c r="BC1440" s="68">
        <v>44978</v>
      </c>
      <c r="BE1440" s="68">
        <v>44978</v>
      </c>
    </row>
    <row r="1441" spans="1:57">
      <c r="A1441" s="4" t="s">
        <v>44</v>
      </c>
      <c r="B1441" s="3">
        <v>9</v>
      </c>
      <c r="E1441" t="str">
        <f t="shared" si="22"/>
        <v/>
      </c>
      <c r="AI1441" s="55">
        <v>44978</v>
      </c>
      <c r="AK1441" s="55">
        <v>44978</v>
      </c>
      <c r="AM1441" s="55">
        <v>44978</v>
      </c>
      <c r="AO1441" s="55">
        <v>44978</v>
      </c>
      <c r="AQ1441" s="55">
        <v>44978</v>
      </c>
      <c r="AS1441" s="55">
        <v>44978</v>
      </c>
      <c r="AU1441" s="55">
        <v>44978</v>
      </c>
      <c r="AW1441" s="55">
        <v>44978</v>
      </c>
      <c r="AY1441" s="55">
        <v>44978</v>
      </c>
      <c r="BA1441" s="55">
        <v>44978</v>
      </c>
      <c r="BC1441" s="55">
        <v>44978</v>
      </c>
      <c r="BE1441" s="55">
        <v>44978</v>
      </c>
    </row>
    <row r="1442" spans="1:57">
      <c r="A1442" s="4" t="s">
        <v>37</v>
      </c>
      <c r="B1442" s="3">
        <v>7</v>
      </c>
      <c r="E1442" t="str">
        <f t="shared" si="22"/>
        <v/>
      </c>
      <c r="AI1442" s="68">
        <v>44978</v>
      </c>
      <c r="AK1442" s="68">
        <v>44978</v>
      </c>
      <c r="AM1442" s="68">
        <v>44978</v>
      </c>
      <c r="AO1442" s="68">
        <v>44978</v>
      </c>
      <c r="AQ1442" s="68">
        <v>44978</v>
      </c>
      <c r="AS1442" s="68">
        <v>44978</v>
      </c>
      <c r="AU1442" s="68">
        <v>44978</v>
      </c>
      <c r="AW1442" s="68">
        <v>44978</v>
      </c>
      <c r="AY1442" s="68">
        <v>44978</v>
      </c>
      <c r="BA1442" s="68">
        <v>44978</v>
      </c>
      <c r="BC1442" s="68">
        <v>44978</v>
      </c>
      <c r="BE1442" s="68">
        <v>44978</v>
      </c>
    </row>
    <row r="1443" spans="1:57">
      <c r="A1443" s="4" t="s">
        <v>18</v>
      </c>
      <c r="B1443" s="3">
        <v>14</v>
      </c>
      <c r="E1443" t="str">
        <f t="shared" si="22"/>
        <v/>
      </c>
      <c r="AI1443" s="55">
        <v>44978</v>
      </c>
      <c r="AK1443" s="55">
        <v>44978</v>
      </c>
      <c r="AM1443" s="55">
        <v>44978</v>
      </c>
      <c r="AO1443" s="55">
        <v>44978</v>
      </c>
      <c r="AQ1443" s="55">
        <v>44978</v>
      </c>
      <c r="AS1443" s="55">
        <v>44978</v>
      </c>
      <c r="AU1443" s="55">
        <v>44978</v>
      </c>
      <c r="AW1443" s="55">
        <v>44978</v>
      </c>
      <c r="AY1443" s="55">
        <v>44978</v>
      </c>
      <c r="BA1443" s="55">
        <v>44978</v>
      </c>
      <c r="BC1443" s="55">
        <v>44978</v>
      </c>
      <c r="BE1443" s="55">
        <v>44978</v>
      </c>
    </row>
    <row r="1444" spans="1:57">
      <c r="A1444" s="4" t="s">
        <v>19</v>
      </c>
      <c r="B1444" s="3">
        <v>19</v>
      </c>
      <c r="E1444" t="str">
        <f t="shared" si="22"/>
        <v/>
      </c>
      <c r="AI1444" s="68">
        <v>44979</v>
      </c>
      <c r="AK1444" s="68">
        <v>44979</v>
      </c>
      <c r="AM1444" s="68">
        <v>44979</v>
      </c>
      <c r="AO1444" s="68">
        <v>44979</v>
      </c>
      <c r="AQ1444" s="68">
        <v>44979</v>
      </c>
      <c r="AS1444" s="68">
        <v>44979</v>
      </c>
      <c r="AU1444" s="68">
        <v>44979</v>
      </c>
      <c r="AW1444" s="68">
        <v>44979</v>
      </c>
      <c r="AY1444" s="68">
        <v>44979</v>
      </c>
      <c r="BA1444" s="68">
        <v>44979</v>
      </c>
      <c r="BC1444" s="68">
        <v>44979</v>
      </c>
      <c r="BE1444" s="68">
        <v>44979</v>
      </c>
    </row>
    <row r="1445" spans="1:57">
      <c r="A1445" s="4" t="s">
        <v>20</v>
      </c>
      <c r="B1445" s="3">
        <v>13</v>
      </c>
      <c r="E1445" t="str">
        <f t="shared" si="22"/>
        <v/>
      </c>
      <c r="AI1445" s="55">
        <v>44979</v>
      </c>
      <c r="AK1445" s="55">
        <v>44979</v>
      </c>
      <c r="AM1445" s="55">
        <v>44979</v>
      </c>
      <c r="AO1445" s="55">
        <v>44979</v>
      </c>
      <c r="AQ1445" s="55">
        <v>44979</v>
      </c>
      <c r="AS1445" s="55">
        <v>44979</v>
      </c>
      <c r="AU1445" s="55">
        <v>44979</v>
      </c>
      <c r="AW1445" s="55">
        <v>44979</v>
      </c>
      <c r="AY1445" s="55">
        <v>44979</v>
      </c>
      <c r="BA1445" s="55">
        <v>44979</v>
      </c>
      <c r="BC1445" s="55">
        <v>44979</v>
      </c>
      <c r="BE1445" s="55">
        <v>44979</v>
      </c>
    </row>
    <row r="1446" spans="1:57">
      <c r="A1446" s="4" t="s">
        <v>33</v>
      </c>
      <c r="B1446" s="3">
        <v>14</v>
      </c>
      <c r="E1446" t="str">
        <f t="shared" si="22"/>
        <v/>
      </c>
      <c r="AI1446" s="68">
        <v>44979</v>
      </c>
      <c r="AK1446" s="68">
        <v>44979</v>
      </c>
      <c r="AM1446" s="68">
        <v>44979</v>
      </c>
      <c r="AO1446" s="68">
        <v>44979</v>
      </c>
      <c r="AQ1446" s="68">
        <v>44979</v>
      </c>
      <c r="AS1446" s="68">
        <v>44979</v>
      </c>
      <c r="AU1446" s="68">
        <v>44979</v>
      </c>
      <c r="AW1446" s="68">
        <v>44979</v>
      </c>
      <c r="AY1446" s="68">
        <v>44979</v>
      </c>
      <c r="BA1446" s="68">
        <v>44979</v>
      </c>
      <c r="BC1446" s="68">
        <v>44979</v>
      </c>
      <c r="BE1446" s="68">
        <v>44979</v>
      </c>
    </row>
    <row r="1447" spans="1:57">
      <c r="A1447" s="4" t="s">
        <v>35</v>
      </c>
      <c r="B1447" s="3">
        <v>16</v>
      </c>
      <c r="E1447" t="str">
        <f t="shared" si="22"/>
        <v/>
      </c>
      <c r="AI1447" s="55">
        <v>44979</v>
      </c>
      <c r="AK1447" s="55">
        <v>44979</v>
      </c>
      <c r="AM1447" s="55">
        <v>44979</v>
      </c>
      <c r="AO1447" s="55">
        <v>44979</v>
      </c>
      <c r="AQ1447" s="55">
        <v>44979</v>
      </c>
      <c r="AS1447" s="55">
        <v>44979</v>
      </c>
      <c r="AU1447" s="55">
        <v>44979</v>
      </c>
      <c r="AW1447" s="55">
        <v>44979</v>
      </c>
      <c r="AY1447" s="55">
        <v>44979</v>
      </c>
      <c r="BA1447" s="55">
        <v>44979</v>
      </c>
      <c r="BC1447" s="55">
        <v>44979</v>
      </c>
      <c r="BE1447" s="55">
        <v>44979</v>
      </c>
    </row>
    <row r="1448" spans="1:57">
      <c r="A1448" s="4" t="s">
        <v>21</v>
      </c>
      <c r="B1448" s="3">
        <v>16</v>
      </c>
      <c r="E1448" t="str">
        <f t="shared" si="22"/>
        <v/>
      </c>
      <c r="AI1448" s="68">
        <v>44979</v>
      </c>
      <c r="AK1448" s="68">
        <v>44979</v>
      </c>
      <c r="AM1448" s="68">
        <v>44979</v>
      </c>
      <c r="AO1448" s="68">
        <v>44979</v>
      </c>
      <c r="AQ1448" s="68">
        <v>44979</v>
      </c>
      <c r="AS1448" s="68">
        <v>44979</v>
      </c>
      <c r="AU1448" s="68">
        <v>44979</v>
      </c>
      <c r="AW1448" s="68">
        <v>44979</v>
      </c>
      <c r="AY1448" s="68">
        <v>44979</v>
      </c>
      <c r="BA1448" s="68">
        <v>44979</v>
      </c>
      <c r="BC1448" s="68">
        <v>44979</v>
      </c>
      <c r="BE1448" s="68">
        <v>44979</v>
      </c>
    </row>
    <row r="1449" spans="1:57">
      <c r="A1449" s="4" t="s">
        <v>23</v>
      </c>
      <c r="B1449" s="3">
        <v>13</v>
      </c>
      <c r="E1449" t="str">
        <f t="shared" si="22"/>
        <v/>
      </c>
      <c r="AI1449" s="55">
        <v>44979</v>
      </c>
      <c r="AK1449" s="55">
        <v>44979</v>
      </c>
      <c r="AM1449" s="55">
        <v>44979</v>
      </c>
      <c r="AO1449" s="55">
        <v>44979</v>
      </c>
      <c r="AQ1449" s="55">
        <v>44979</v>
      </c>
      <c r="AS1449" s="55">
        <v>44979</v>
      </c>
      <c r="AU1449" s="55">
        <v>44979</v>
      </c>
      <c r="AW1449" s="55">
        <v>44979</v>
      </c>
      <c r="AY1449" s="55">
        <v>44979</v>
      </c>
      <c r="BA1449" s="55">
        <v>44979</v>
      </c>
      <c r="BC1449" s="55">
        <v>44979</v>
      </c>
      <c r="BE1449" s="55">
        <v>44979</v>
      </c>
    </row>
    <row r="1450" spans="1:57">
      <c r="A1450" s="4" t="s">
        <v>42</v>
      </c>
      <c r="B1450" s="3">
        <v>19</v>
      </c>
      <c r="E1450" t="str">
        <f t="shared" si="22"/>
        <v/>
      </c>
      <c r="AI1450" s="68">
        <v>44979</v>
      </c>
      <c r="AK1450" s="68">
        <v>44979</v>
      </c>
      <c r="AM1450" s="68">
        <v>44979</v>
      </c>
      <c r="AO1450" s="68">
        <v>44979</v>
      </c>
      <c r="AQ1450" s="68">
        <v>44979</v>
      </c>
      <c r="AS1450" s="68">
        <v>44979</v>
      </c>
      <c r="AU1450" s="68">
        <v>44979</v>
      </c>
      <c r="AW1450" s="68">
        <v>44979</v>
      </c>
      <c r="AY1450" s="68">
        <v>44979</v>
      </c>
      <c r="BA1450" s="68">
        <v>44979</v>
      </c>
      <c r="BC1450" s="68">
        <v>44979</v>
      </c>
      <c r="BE1450" s="68">
        <v>44979</v>
      </c>
    </row>
    <row r="1451" spans="1:57">
      <c r="A1451" s="4" t="s">
        <v>24</v>
      </c>
      <c r="B1451" s="3">
        <v>16</v>
      </c>
      <c r="E1451" t="str">
        <f t="shared" si="22"/>
        <v/>
      </c>
      <c r="AI1451" s="55">
        <v>44979</v>
      </c>
      <c r="AK1451" s="55">
        <v>44979</v>
      </c>
      <c r="AM1451" s="55">
        <v>44979</v>
      </c>
      <c r="AO1451" s="55">
        <v>44979</v>
      </c>
      <c r="AQ1451" s="55">
        <v>44979</v>
      </c>
      <c r="AS1451" s="55">
        <v>44979</v>
      </c>
      <c r="AU1451" s="55">
        <v>44979</v>
      </c>
      <c r="AW1451" s="55">
        <v>44979</v>
      </c>
      <c r="AY1451" s="55">
        <v>44979</v>
      </c>
      <c r="BA1451" s="55">
        <v>44979</v>
      </c>
      <c r="BC1451" s="55">
        <v>44979</v>
      </c>
      <c r="BE1451" s="55">
        <v>44979</v>
      </c>
    </row>
    <row r="1452" spans="1:57">
      <c r="A1452" s="4" t="s">
        <v>25</v>
      </c>
      <c r="B1452" s="3">
        <v>16</v>
      </c>
      <c r="E1452" t="str">
        <f t="shared" si="22"/>
        <v/>
      </c>
      <c r="AI1452" s="68">
        <v>44979</v>
      </c>
      <c r="AK1452" s="68">
        <v>44979</v>
      </c>
      <c r="AM1452" s="68">
        <v>44979</v>
      </c>
      <c r="AO1452" s="68">
        <v>44979</v>
      </c>
      <c r="AQ1452" s="68">
        <v>44979</v>
      </c>
      <c r="AS1452" s="68">
        <v>44979</v>
      </c>
      <c r="AU1452" s="68">
        <v>44979</v>
      </c>
      <c r="AW1452" s="68">
        <v>44979</v>
      </c>
      <c r="AY1452" s="68">
        <v>44979</v>
      </c>
      <c r="BA1452" s="68">
        <v>44979</v>
      </c>
      <c r="BC1452" s="68">
        <v>44979</v>
      </c>
      <c r="BE1452" s="68">
        <v>44979</v>
      </c>
    </row>
    <row r="1453" spans="1:57">
      <c r="A1453" s="4" t="s">
        <v>26</v>
      </c>
      <c r="B1453" s="3">
        <v>7</v>
      </c>
      <c r="E1453" t="str">
        <f t="shared" si="22"/>
        <v/>
      </c>
      <c r="AI1453" s="55">
        <v>44979</v>
      </c>
      <c r="AK1453" s="55">
        <v>44979</v>
      </c>
      <c r="AM1453" s="55">
        <v>44979</v>
      </c>
      <c r="AO1453" s="55">
        <v>44979</v>
      </c>
      <c r="AQ1453" s="55">
        <v>44979</v>
      </c>
      <c r="AS1453" s="55">
        <v>44979</v>
      </c>
      <c r="AU1453" s="55">
        <v>44979</v>
      </c>
      <c r="AW1453" s="55">
        <v>44979</v>
      </c>
      <c r="AY1453" s="55">
        <v>44979</v>
      </c>
      <c r="BA1453" s="55">
        <v>44979</v>
      </c>
      <c r="BC1453" s="55">
        <v>44979</v>
      </c>
      <c r="BE1453" s="55">
        <v>44979</v>
      </c>
    </row>
    <row r="1454" spans="1:57">
      <c r="A1454" s="4" t="s">
        <v>44</v>
      </c>
      <c r="B1454" s="3">
        <v>14</v>
      </c>
      <c r="E1454" t="str">
        <f t="shared" si="22"/>
        <v/>
      </c>
      <c r="AI1454" s="68">
        <v>44979</v>
      </c>
      <c r="AK1454" s="68">
        <v>44979</v>
      </c>
      <c r="AM1454" s="68">
        <v>44979</v>
      </c>
      <c r="AO1454" s="68">
        <v>44979</v>
      </c>
      <c r="AQ1454" s="68">
        <v>44979</v>
      </c>
      <c r="AS1454" s="68">
        <v>44979</v>
      </c>
      <c r="AU1454" s="68">
        <v>44979</v>
      </c>
      <c r="AW1454" s="68">
        <v>44979</v>
      </c>
      <c r="AY1454" s="68">
        <v>44979</v>
      </c>
      <c r="BA1454" s="68">
        <v>44979</v>
      </c>
      <c r="BC1454" s="68">
        <v>44979</v>
      </c>
      <c r="BE1454" s="68">
        <v>44979</v>
      </c>
    </row>
    <row r="1455" spans="1:57">
      <c r="A1455" s="4" t="s">
        <v>37</v>
      </c>
      <c r="B1455" s="3">
        <v>16</v>
      </c>
      <c r="E1455" t="str">
        <f t="shared" si="22"/>
        <v/>
      </c>
      <c r="AI1455" s="55">
        <v>44990</v>
      </c>
      <c r="AK1455" s="55">
        <v>44990</v>
      </c>
      <c r="AM1455" s="55">
        <v>44990</v>
      </c>
      <c r="AO1455" s="55">
        <v>44990</v>
      </c>
      <c r="AQ1455" s="55">
        <v>44990</v>
      </c>
      <c r="AS1455" s="55">
        <v>44990</v>
      </c>
      <c r="AU1455" s="55">
        <v>44990</v>
      </c>
      <c r="AW1455" s="55">
        <v>44990</v>
      </c>
      <c r="AY1455" s="55">
        <v>44990</v>
      </c>
      <c r="BA1455" s="55">
        <v>44990</v>
      </c>
      <c r="BC1455" s="55">
        <v>44990</v>
      </c>
      <c r="BE1455" s="55">
        <v>44990</v>
      </c>
    </row>
    <row r="1456" spans="1:57">
      <c r="A1456" s="4" t="s">
        <v>27</v>
      </c>
      <c r="B1456" s="3">
        <v>16</v>
      </c>
      <c r="E1456" t="str">
        <f t="shared" si="22"/>
        <v/>
      </c>
      <c r="AI1456" s="68">
        <v>44990</v>
      </c>
      <c r="AK1456" s="68">
        <v>44990</v>
      </c>
      <c r="AM1456" s="68">
        <v>44990</v>
      </c>
      <c r="AO1456" s="68">
        <v>44990</v>
      </c>
      <c r="AQ1456" s="68">
        <v>44990</v>
      </c>
      <c r="AS1456" s="68">
        <v>44990</v>
      </c>
      <c r="AU1456" s="68">
        <v>44990</v>
      </c>
      <c r="AW1456" s="68">
        <v>44990</v>
      </c>
      <c r="AY1456" s="68">
        <v>44990</v>
      </c>
      <c r="BA1456" s="68">
        <v>44990</v>
      </c>
      <c r="BC1456" s="68">
        <v>44990</v>
      </c>
      <c r="BE1456" s="68">
        <v>44990</v>
      </c>
    </row>
    <row r="1457" spans="1:57">
      <c r="A1457" s="4" t="s">
        <v>41</v>
      </c>
      <c r="B1457" s="3">
        <v>7</v>
      </c>
      <c r="E1457" t="str">
        <f t="shared" si="22"/>
        <v/>
      </c>
      <c r="AI1457" s="55">
        <v>44990</v>
      </c>
      <c r="AK1457" s="55">
        <v>44990</v>
      </c>
      <c r="AM1457" s="55">
        <v>44990</v>
      </c>
      <c r="AO1457" s="55">
        <v>44990</v>
      </c>
      <c r="AQ1457" s="55">
        <v>44990</v>
      </c>
      <c r="AS1457" s="55">
        <v>44990</v>
      </c>
      <c r="AU1457" s="55">
        <v>44990</v>
      </c>
      <c r="AW1457" s="55">
        <v>44990</v>
      </c>
      <c r="AY1457" s="55">
        <v>44990</v>
      </c>
      <c r="BA1457" s="55">
        <v>44990</v>
      </c>
      <c r="BC1457" s="55">
        <v>44990</v>
      </c>
      <c r="BE1457" s="55">
        <v>44990</v>
      </c>
    </row>
    <row r="1458" spans="1:57">
      <c r="A1458" s="4" t="s">
        <v>32</v>
      </c>
      <c r="B1458" s="3">
        <v>7</v>
      </c>
      <c r="E1458" t="str">
        <f t="shared" si="22"/>
        <v/>
      </c>
      <c r="AI1458" s="68">
        <v>44990</v>
      </c>
      <c r="AK1458" s="68">
        <v>44990</v>
      </c>
      <c r="AM1458" s="68">
        <v>44990</v>
      </c>
      <c r="AO1458" s="68">
        <v>44990</v>
      </c>
      <c r="AQ1458" s="68">
        <v>44990</v>
      </c>
      <c r="AS1458" s="68">
        <v>44990</v>
      </c>
      <c r="AU1458" s="68">
        <v>44990</v>
      </c>
      <c r="AW1458" s="68">
        <v>44990</v>
      </c>
      <c r="AY1458" s="68">
        <v>44990</v>
      </c>
      <c r="BA1458" s="68">
        <v>44990</v>
      </c>
      <c r="BC1458" s="68">
        <v>44990</v>
      </c>
      <c r="BE1458" s="68">
        <v>44990</v>
      </c>
    </row>
    <row r="1459" spans="1:57">
      <c r="A1459" s="4" t="s">
        <v>16</v>
      </c>
      <c r="B1459" s="3">
        <v>13</v>
      </c>
      <c r="E1459">
        <f t="shared" si="22"/>
        <v>13</v>
      </c>
      <c r="AI1459" s="55">
        <v>44990</v>
      </c>
      <c r="AK1459" s="55">
        <v>44990</v>
      </c>
      <c r="AM1459" s="55">
        <v>44990</v>
      </c>
      <c r="AO1459" s="55">
        <v>44990</v>
      </c>
      <c r="AQ1459" s="55">
        <v>44990</v>
      </c>
      <c r="AS1459" s="55">
        <v>44990</v>
      </c>
      <c r="AU1459" s="55">
        <v>44990</v>
      </c>
      <c r="AW1459" s="55">
        <v>44990</v>
      </c>
      <c r="AY1459" s="55">
        <v>44990</v>
      </c>
      <c r="BA1459" s="55">
        <v>44990</v>
      </c>
      <c r="BC1459" s="55">
        <v>44990</v>
      </c>
      <c r="BE1459" s="55">
        <v>44990</v>
      </c>
    </row>
    <row r="1460" spans="1:57">
      <c r="A1460" s="4" t="s">
        <v>18</v>
      </c>
      <c r="B1460" s="3">
        <v>13</v>
      </c>
      <c r="E1460" t="str">
        <f t="shared" si="22"/>
        <v/>
      </c>
      <c r="AI1460" s="68">
        <v>44990</v>
      </c>
      <c r="AK1460" s="68">
        <v>44990</v>
      </c>
      <c r="AM1460" s="68">
        <v>44990</v>
      </c>
      <c r="AO1460" s="68">
        <v>44990</v>
      </c>
      <c r="AQ1460" s="68">
        <v>44990</v>
      </c>
      <c r="AS1460" s="68">
        <v>44990</v>
      </c>
      <c r="AU1460" s="68">
        <v>44990</v>
      </c>
      <c r="AW1460" s="68">
        <v>44990</v>
      </c>
      <c r="AY1460" s="68">
        <v>44990</v>
      </c>
      <c r="BA1460" s="68">
        <v>44990</v>
      </c>
      <c r="BC1460" s="68">
        <v>44990</v>
      </c>
      <c r="BE1460" s="68">
        <v>44990</v>
      </c>
    </row>
    <row r="1461" spans="1:57">
      <c r="A1461" s="4" t="s">
        <v>19</v>
      </c>
      <c r="B1461" s="3">
        <v>18</v>
      </c>
      <c r="E1461" t="str">
        <f t="shared" si="22"/>
        <v/>
      </c>
      <c r="AI1461" s="55">
        <v>44990</v>
      </c>
      <c r="AK1461" s="55">
        <v>44990</v>
      </c>
      <c r="AM1461" s="55">
        <v>44990</v>
      </c>
      <c r="AO1461" s="55">
        <v>44990</v>
      </c>
      <c r="AQ1461" s="55">
        <v>44990</v>
      </c>
      <c r="AS1461" s="55">
        <v>44990</v>
      </c>
      <c r="AU1461" s="55">
        <v>44990</v>
      </c>
      <c r="AW1461" s="55">
        <v>44990</v>
      </c>
      <c r="AY1461" s="55">
        <v>44990</v>
      </c>
      <c r="BA1461" s="55">
        <v>44990</v>
      </c>
      <c r="BC1461" s="55">
        <v>44990</v>
      </c>
      <c r="BE1461" s="55">
        <v>44990</v>
      </c>
    </row>
    <row r="1462" spans="1:57">
      <c r="A1462" s="4" t="s">
        <v>33</v>
      </c>
      <c r="B1462" s="3">
        <v>22</v>
      </c>
      <c r="E1462" t="str">
        <f t="shared" si="22"/>
        <v/>
      </c>
      <c r="AI1462" s="68">
        <v>44990</v>
      </c>
      <c r="AK1462" s="68">
        <v>44990</v>
      </c>
      <c r="AM1462" s="68">
        <v>44990</v>
      </c>
      <c r="AO1462" s="68">
        <v>44990</v>
      </c>
      <c r="AQ1462" s="68">
        <v>44990</v>
      </c>
      <c r="AS1462" s="68">
        <v>44990</v>
      </c>
      <c r="AU1462" s="68">
        <v>44990</v>
      </c>
      <c r="AW1462" s="68">
        <v>44990</v>
      </c>
      <c r="AY1462" s="68">
        <v>44990</v>
      </c>
      <c r="BA1462" s="68">
        <v>44990</v>
      </c>
      <c r="BC1462" s="68">
        <v>44990</v>
      </c>
      <c r="BE1462" s="68">
        <v>44990</v>
      </c>
    </row>
    <row r="1463" spans="1:57">
      <c r="A1463" s="4" t="s">
        <v>21</v>
      </c>
      <c r="B1463" s="3">
        <v>18</v>
      </c>
      <c r="E1463" t="str">
        <f t="shared" si="22"/>
        <v/>
      </c>
      <c r="AI1463" s="55">
        <v>44990</v>
      </c>
      <c r="AK1463" s="55">
        <v>44990</v>
      </c>
      <c r="AM1463" s="55">
        <v>44990</v>
      </c>
      <c r="AO1463" s="55">
        <v>44990</v>
      </c>
      <c r="AQ1463" s="55">
        <v>44990</v>
      </c>
      <c r="AS1463" s="55">
        <v>44990</v>
      </c>
      <c r="AU1463" s="55">
        <v>44990</v>
      </c>
      <c r="AW1463" s="55">
        <v>44990</v>
      </c>
      <c r="AY1463" s="55">
        <v>44990</v>
      </c>
      <c r="BA1463" s="55">
        <v>44990</v>
      </c>
      <c r="BC1463" s="55">
        <v>44990</v>
      </c>
      <c r="BE1463" s="55">
        <v>44990</v>
      </c>
    </row>
    <row r="1464" spans="1:57">
      <c r="A1464" s="4" t="s">
        <v>22</v>
      </c>
      <c r="B1464" s="3">
        <v>12</v>
      </c>
      <c r="E1464" t="str">
        <f t="shared" si="22"/>
        <v/>
      </c>
      <c r="AI1464" s="68">
        <v>44990</v>
      </c>
      <c r="AK1464" s="68">
        <v>44990</v>
      </c>
      <c r="AM1464" s="68">
        <v>44990</v>
      </c>
      <c r="AO1464" s="68">
        <v>44990</v>
      </c>
      <c r="AQ1464" s="68">
        <v>44990</v>
      </c>
      <c r="AS1464" s="68">
        <v>44990</v>
      </c>
      <c r="AU1464" s="68">
        <v>44990</v>
      </c>
      <c r="AW1464" s="68">
        <v>44990</v>
      </c>
      <c r="AY1464" s="68">
        <v>44990</v>
      </c>
      <c r="BA1464" s="68">
        <v>44990</v>
      </c>
      <c r="BC1464" s="68">
        <v>44990</v>
      </c>
      <c r="BE1464" s="68">
        <v>44990</v>
      </c>
    </row>
    <row r="1465" spans="1:57">
      <c r="A1465" s="4" t="s">
        <v>36</v>
      </c>
      <c r="B1465" s="3">
        <v>6</v>
      </c>
      <c r="E1465" t="str">
        <f t="shared" si="22"/>
        <v/>
      </c>
      <c r="AI1465" s="55">
        <v>44990</v>
      </c>
      <c r="AK1465" s="55">
        <v>44990</v>
      </c>
      <c r="AM1465" s="55">
        <v>44990</v>
      </c>
      <c r="AO1465" s="55">
        <v>44990</v>
      </c>
      <c r="AQ1465" s="55">
        <v>44990</v>
      </c>
      <c r="AS1465" s="55">
        <v>44990</v>
      </c>
      <c r="AU1465" s="55">
        <v>44990</v>
      </c>
      <c r="AW1465" s="55">
        <v>44990</v>
      </c>
      <c r="AY1465" s="55">
        <v>44990</v>
      </c>
      <c r="BA1465" s="55">
        <v>44990</v>
      </c>
      <c r="BC1465" s="55">
        <v>44990</v>
      </c>
      <c r="BE1465" s="55">
        <v>44990</v>
      </c>
    </row>
    <row r="1466" spans="1:57">
      <c r="A1466" s="4" t="s">
        <v>42</v>
      </c>
      <c r="B1466" s="3">
        <v>7</v>
      </c>
      <c r="E1466" t="str">
        <f t="shared" si="22"/>
        <v/>
      </c>
      <c r="AI1466" s="68">
        <v>44990</v>
      </c>
      <c r="AK1466" s="68">
        <v>44990</v>
      </c>
      <c r="AM1466" s="68">
        <v>44990</v>
      </c>
      <c r="AO1466" s="68">
        <v>44990</v>
      </c>
      <c r="AQ1466" s="68">
        <v>44990</v>
      </c>
      <c r="AS1466" s="68">
        <v>44990</v>
      </c>
      <c r="AU1466" s="68">
        <v>44990</v>
      </c>
      <c r="AW1466" s="68">
        <v>44990</v>
      </c>
      <c r="AY1466" s="68">
        <v>44990</v>
      </c>
      <c r="BA1466" s="68">
        <v>44990</v>
      </c>
      <c r="BC1466" s="68">
        <v>44990</v>
      </c>
      <c r="BE1466" s="68">
        <v>44990</v>
      </c>
    </row>
    <row r="1467" spans="1:57">
      <c r="A1467" s="4" t="s">
        <v>24</v>
      </c>
      <c r="B1467" s="3">
        <v>11</v>
      </c>
      <c r="E1467" t="str">
        <f t="shared" si="22"/>
        <v/>
      </c>
      <c r="AI1467" s="55">
        <v>44990</v>
      </c>
      <c r="AK1467" s="55">
        <v>44990</v>
      </c>
      <c r="AM1467" s="55">
        <v>44990</v>
      </c>
      <c r="AO1467" s="55">
        <v>44990</v>
      </c>
      <c r="AQ1467" s="55">
        <v>44990</v>
      </c>
      <c r="AS1467" s="55">
        <v>44990</v>
      </c>
      <c r="AU1467" s="55">
        <v>44990</v>
      </c>
      <c r="AW1467" s="55">
        <v>44990</v>
      </c>
      <c r="AY1467" s="55">
        <v>44990</v>
      </c>
      <c r="BA1467" s="55">
        <v>44990</v>
      </c>
      <c r="BC1467" s="55">
        <v>44990</v>
      </c>
      <c r="BE1467" s="55">
        <v>44990</v>
      </c>
    </row>
    <row r="1468" spans="1:57">
      <c r="A1468" s="4" t="s">
        <v>25</v>
      </c>
      <c r="B1468" s="3">
        <v>10</v>
      </c>
      <c r="E1468" t="str">
        <f t="shared" si="22"/>
        <v/>
      </c>
      <c r="AI1468" s="68">
        <v>44990</v>
      </c>
      <c r="AK1468" s="68">
        <v>44990</v>
      </c>
      <c r="AM1468" s="68">
        <v>44990</v>
      </c>
      <c r="AO1468" s="68">
        <v>44990</v>
      </c>
      <c r="AQ1468" s="68">
        <v>44990</v>
      </c>
      <c r="AS1468" s="68">
        <v>44990</v>
      </c>
      <c r="AU1468" s="68">
        <v>44990</v>
      </c>
      <c r="AW1468" s="68">
        <v>44990</v>
      </c>
      <c r="AY1468" s="68">
        <v>44990</v>
      </c>
      <c r="BA1468" s="68">
        <v>44990</v>
      </c>
      <c r="BC1468" s="68">
        <v>44990</v>
      </c>
      <c r="BE1468" s="68">
        <v>44990</v>
      </c>
    </row>
    <row r="1469" spans="1:57">
      <c r="A1469" s="4" t="s">
        <v>43</v>
      </c>
      <c r="B1469" s="3">
        <v>18</v>
      </c>
      <c r="E1469" t="str">
        <f t="shared" si="22"/>
        <v/>
      </c>
      <c r="AI1469" s="55">
        <v>44990</v>
      </c>
      <c r="AK1469" s="55">
        <v>44990</v>
      </c>
      <c r="AM1469" s="55">
        <v>44990</v>
      </c>
      <c r="AO1469" s="55">
        <v>44990</v>
      </c>
      <c r="AQ1469" s="55">
        <v>44990</v>
      </c>
      <c r="AS1469" s="55">
        <v>44990</v>
      </c>
      <c r="AU1469" s="55">
        <v>44990</v>
      </c>
      <c r="AW1469" s="55">
        <v>44990</v>
      </c>
      <c r="AY1469" s="55">
        <v>44990</v>
      </c>
      <c r="BA1469" s="55">
        <v>44990</v>
      </c>
      <c r="BC1469" s="55">
        <v>44990</v>
      </c>
      <c r="BE1469" s="55">
        <v>44990</v>
      </c>
    </row>
    <row r="1470" spans="1:57">
      <c r="A1470" s="4" t="s">
        <v>44</v>
      </c>
      <c r="B1470" s="3">
        <v>12</v>
      </c>
      <c r="E1470" t="str">
        <f t="shared" si="22"/>
        <v/>
      </c>
      <c r="AI1470" s="68">
        <v>44995</v>
      </c>
      <c r="AK1470" s="68">
        <v>44995</v>
      </c>
      <c r="AM1470" s="68">
        <v>44995</v>
      </c>
      <c r="AO1470" s="68">
        <v>44995</v>
      </c>
      <c r="AQ1470" s="68">
        <v>44995</v>
      </c>
      <c r="AS1470" s="68">
        <v>44995</v>
      </c>
      <c r="AU1470" s="68">
        <v>44995</v>
      </c>
      <c r="AW1470" s="68">
        <v>44995</v>
      </c>
      <c r="AY1470" s="68">
        <v>44995</v>
      </c>
      <c r="BA1470" s="68">
        <v>44995</v>
      </c>
      <c r="BC1470" s="68">
        <v>44995</v>
      </c>
      <c r="BE1470" s="68">
        <v>44995</v>
      </c>
    </row>
    <row r="1471" spans="1:57">
      <c r="A1471" s="4" t="s">
        <v>37</v>
      </c>
      <c r="B1471" s="3">
        <v>11</v>
      </c>
      <c r="E1471" t="str">
        <f t="shared" si="22"/>
        <v/>
      </c>
      <c r="AI1471" s="55">
        <v>44995</v>
      </c>
      <c r="AK1471" s="55">
        <v>44995</v>
      </c>
      <c r="AM1471" s="55">
        <v>44995</v>
      </c>
      <c r="AO1471" s="55">
        <v>44995</v>
      </c>
      <c r="AQ1471" s="55">
        <v>44995</v>
      </c>
      <c r="AS1471" s="55">
        <v>44995</v>
      </c>
      <c r="AU1471" s="55">
        <v>44995</v>
      </c>
      <c r="AW1471" s="55">
        <v>44995</v>
      </c>
      <c r="AY1471" s="55">
        <v>44995</v>
      </c>
      <c r="BA1471" s="55">
        <v>44995</v>
      </c>
      <c r="BC1471" s="55">
        <v>44995</v>
      </c>
      <c r="BE1471" s="55">
        <v>44995</v>
      </c>
    </row>
    <row r="1472" spans="1:57">
      <c r="A1472" s="4" t="s">
        <v>27</v>
      </c>
      <c r="B1472" s="3">
        <v>17</v>
      </c>
      <c r="E1472" t="str">
        <f t="shared" si="22"/>
        <v/>
      </c>
      <c r="AI1472" s="68">
        <v>44995</v>
      </c>
      <c r="AK1472" s="68">
        <v>44995</v>
      </c>
      <c r="AM1472" s="68">
        <v>44995</v>
      </c>
      <c r="AO1472" s="68">
        <v>44995</v>
      </c>
      <c r="AQ1472" s="68">
        <v>44995</v>
      </c>
      <c r="AS1472" s="68">
        <v>44995</v>
      </c>
      <c r="AU1472" s="68">
        <v>44995</v>
      </c>
      <c r="AW1472" s="68">
        <v>44995</v>
      </c>
      <c r="AY1472" s="68">
        <v>44995</v>
      </c>
      <c r="BA1472" s="68">
        <v>44995</v>
      </c>
      <c r="BC1472" s="68">
        <v>44995</v>
      </c>
      <c r="BE1472" s="68">
        <v>44995</v>
      </c>
    </row>
    <row r="1473" spans="1:57">
      <c r="A1473" s="4" t="s">
        <v>41</v>
      </c>
      <c r="B1473" s="3">
        <v>8</v>
      </c>
      <c r="E1473" t="str">
        <f t="shared" si="22"/>
        <v/>
      </c>
      <c r="AI1473" s="55">
        <v>44995</v>
      </c>
      <c r="AK1473" s="55">
        <v>44995</v>
      </c>
      <c r="AM1473" s="55">
        <v>44995</v>
      </c>
      <c r="AO1473" s="55">
        <v>44995</v>
      </c>
      <c r="AQ1473" s="55">
        <v>44995</v>
      </c>
      <c r="AS1473" s="55">
        <v>44995</v>
      </c>
      <c r="AU1473" s="55">
        <v>44995</v>
      </c>
      <c r="AW1473" s="55">
        <v>44995</v>
      </c>
      <c r="AY1473" s="55">
        <v>44995</v>
      </c>
      <c r="BA1473" s="55">
        <v>44995</v>
      </c>
      <c r="BC1473" s="55">
        <v>44995</v>
      </c>
      <c r="BE1473" s="55">
        <v>44995</v>
      </c>
    </row>
    <row r="1474" spans="1:57">
      <c r="A1474" s="4" t="s">
        <v>32</v>
      </c>
      <c r="B1474" s="3">
        <v>2</v>
      </c>
      <c r="E1474" t="str">
        <f t="shared" ref="E1474:E1537" si="23">IF(A1474=E$1, B1474, "")</f>
        <v/>
      </c>
      <c r="AI1474" s="68">
        <v>44995</v>
      </c>
      <c r="AK1474" s="68">
        <v>44995</v>
      </c>
      <c r="AM1474" s="68">
        <v>44995</v>
      </c>
      <c r="AO1474" s="68">
        <v>44995</v>
      </c>
      <c r="AQ1474" s="68">
        <v>44995</v>
      </c>
      <c r="AS1474" s="68">
        <v>44995</v>
      </c>
      <c r="AU1474" s="68">
        <v>44995</v>
      </c>
      <c r="AW1474" s="68">
        <v>44995</v>
      </c>
      <c r="AY1474" s="68">
        <v>44995</v>
      </c>
      <c r="BA1474" s="68">
        <v>44995</v>
      </c>
      <c r="BC1474" s="68">
        <v>44995</v>
      </c>
      <c r="BE1474" s="68">
        <v>44995</v>
      </c>
    </row>
    <row r="1475" spans="1:57">
      <c r="A1475" s="4" t="s">
        <v>16</v>
      </c>
      <c r="B1475" s="3">
        <v>11</v>
      </c>
      <c r="E1475">
        <f t="shared" si="23"/>
        <v>11</v>
      </c>
      <c r="AI1475" s="55">
        <v>44995</v>
      </c>
      <c r="AK1475" s="55">
        <v>44995</v>
      </c>
      <c r="AM1475" s="55">
        <v>44995</v>
      </c>
      <c r="AO1475" s="55">
        <v>44995</v>
      </c>
      <c r="AQ1475" s="55">
        <v>44995</v>
      </c>
      <c r="AS1475" s="55">
        <v>44995</v>
      </c>
      <c r="AU1475" s="55">
        <v>44995</v>
      </c>
      <c r="AW1475" s="55">
        <v>44995</v>
      </c>
      <c r="AY1475" s="55">
        <v>44995</v>
      </c>
      <c r="BA1475" s="55">
        <v>44995</v>
      </c>
      <c r="BC1475" s="55">
        <v>44995</v>
      </c>
      <c r="BE1475" s="55">
        <v>44995</v>
      </c>
    </row>
    <row r="1476" spans="1:57">
      <c r="A1476" s="4" t="s">
        <v>19</v>
      </c>
      <c r="B1476" s="3">
        <v>9</v>
      </c>
      <c r="E1476" t="str">
        <f t="shared" si="23"/>
        <v/>
      </c>
      <c r="AI1476" s="68">
        <v>44995</v>
      </c>
      <c r="AK1476" s="68">
        <v>44995</v>
      </c>
      <c r="AM1476" s="68">
        <v>44995</v>
      </c>
      <c r="AO1476" s="68">
        <v>44995</v>
      </c>
      <c r="AQ1476" s="68">
        <v>44995</v>
      </c>
      <c r="AS1476" s="68">
        <v>44995</v>
      </c>
      <c r="AU1476" s="68">
        <v>44995</v>
      </c>
      <c r="AW1476" s="68">
        <v>44995</v>
      </c>
      <c r="AY1476" s="68">
        <v>44995</v>
      </c>
      <c r="BA1476" s="68">
        <v>44995</v>
      </c>
      <c r="BC1476" s="68">
        <v>44995</v>
      </c>
      <c r="BE1476" s="68">
        <v>44995</v>
      </c>
    </row>
    <row r="1477" spans="1:57">
      <c r="A1477" s="4" t="s">
        <v>35</v>
      </c>
      <c r="B1477" s="3">
        <v>6</v>
      </c>
      <c r="E1477" t="str">
        <f t="shared" si="23"/>
        <v/>
      </c>
      <c r="AI1477" s="55">
        <v>44995</v>
      </c>
      <c r="AK1477" s="55">
        <v>44995</v>
      </c>
      <c r="AM1477" s="55">
        <v>44995</v>
      </c>
      <c r="AO1477" s="55">
        <v>44995</v>
      </c>
      <c r="AQ1477" s="55">
        <v>44995</v>
      </c>
      <c r="AS1477" s="55">
        <v>44995</v>
      </c>
      <c r="AU1477" s="55">
        <v>44995</v>
      </c>
      <c r="AW1477" s="55">
        <v>44995</v>
      </c>
      <c r="AY1477" s="55">
        <v>44995</v>
      </c>
      <c r="BA1477" s="55">
        <v>44995</v>
      </c>
      <c r="BC1477" s="55">
        <v>44995</v>
      </c>
      <c r="BE1477" s="55">
        <v>44995</v>
      </c>
    </row>
    <row r="1478" spans="1:57">
      <c r="A1478" s="4" t="s">
        <v>21</v>
      </c>
      <c r="B1478" s="3">
        <v>7</v>
      </c>
      <c r="E1478" t="str">
        <f t="shared" si="23"/>
        <v/>
      </c>
      <c r="AI1478" s="68">
        <v>44995</v>
      </c>
      <c r="AK1478" s="68">
        <v>44995</v>
      </c>
      <c r="AM1478" s="68">
        <v>44995</v>
      </c>
      <c r="AO1478" s="68">
        <v>44995</v>
      </c>
      <c r="AQ1478" s="68">
        <v>44995</v>
      </c>
      <c r="AS1478" s="68">
        <v>44995</v>
      </c>
      <c r="AU1478" s="68">
        <v>44995</v>
      </c>
      <c r="AW1478" s="68">
        <v>44995</v>
      </c>
      <c r="AY1478" s="68">
        <v>44995</v>
      </c>
      <c r="BA1478" s="68">
        <v>44995</v>
      </c>
      <c r="BC1478" s="68">
        <v>44995</v>
      </c>
      <c r="BE1478" s="68">
        <v>44995</v>
      </c>
    </row>
    <row r="1479" spans="1:57">
      <c r="A1479" s="4" t="s">
        <v>22</v>
      </c>
      <c r="B1479" s="3">
        <v>7</v>
      </c>
      <c r="E1479" t="str">
        <f t="shared" si="23"/>
        <v/>
      </c>
      <c r="AI1479" s="55">
        <v>44995</v>
      </c>
      <c r="AK1479" s="55">
        <v>44995</v>
      </c>
      <c r="AM1479" s="55">
        <v>44995</v>
      </c>
      <c r="AO1479" s="55">
        <v>44995</v>
      </c>
      <c r="AQ1479" s="55">
        <v>44995</v>
      </c>
      <c r="AS1479" s="55">
        <v>44995</v>
      </c>
      <c r="AU1479" s="55">
        <v>44995</v>
      </c>
      <c r="AW1479" s="55">
        <v>44995</v>
      </c>
      <c r="AY1479" s="55">
        <v>44995</v>
      </c>
      <c r="BA1479" s="55">
        <v>44995</v>
      </c>
      <c r="BC1479" s="55">
        <v>44995</v>
      </c>
      <c r="BE1479" s="55">
        <v>44995</v>
      </c>
    </row>
    <row r="1480" spans="1:57">
      <c r="A1480" s="4" t="s">
        <v>23</v>
      </c>
      <c r="B1480" s="3">
        <v>6</v>
      </c>
      <c r="E1480" t="str">
        <f t="shared" si="23"/>
        <v/>
      </c>
      <c r="AI1480" s="68">
        <v>44995</v>
      </c>
      <c r="AK1480" s="68">
        <v>44995</v>
      </c>
      <c r="AM1480" s="68">
        <v>44995</v>
      </c>
      <c r="AO1480" s="68">
        <v>44995</v>
      </c>
      <c r="AQ1480" s="68">
        <v>44995</v>
      </c>
      <c r="AS1480" s="68">
        <v>44995</v>
      </c>
      <c r="AU1480" s="68">
        <v>44995</v>
      </c>
      <c r="AW1480" s="68">
        <v>44995</v>
      </c>
      <c r="AY1480" s="68">
        <v>44995</v>
      </c>
      <c r="BA1480" s="68">
        <v>44995</v>
      </c>
      <c r="BC1480" s="68">
        <v>44995</v>
      </c>
      <c r="BE1480" s="68">
        <v>44995</v>
      </c>
    </row>
    <row r="1481" spans="1:57">
      <c r="A1481" s="4" t="s">
        <v>24</v>
      </c>
      <c r="B1481" s="3">
        <v>6</v>
      </c>
      <c r="E1481" t="str">
        <f t="shared" si="23"/>
        <v/>
      </c>
      <c r="AI1481" s="55">
        <v>44995</v>
      </c>
      <c r="AK1481" s="55">
        <v>44995</v>
      </c>
      <c r="AM1481" s="55">
        <v>44995</v>
      </c>
      <c r="AO1481" s="55">
        <v>44995</v>
      </c>
      <c r="AQ1481" s="55">
        <v>44995</v>
      </c>
      <c r="AS1481" s="55">
        <v>44995</v>
      </c>
      <c r="AU1481" s="55">
        <v>44995</v>
      </c>
      <c r="AW1481" s="55">
        <v>44995</v>
      </c>
      <c r="AY1481" s="55">
        <v>44995</v>
      </c>
      <c r="BA1481" s="55">
        <v>44995</v>
      </c>
      <c r="BC1481" s="55">
        <v>44995</v>
      </c>
      <c r="BE1481" s="55">
        <v>44995</v>
      </c>
    </row>
    <row r="1482" spans="1:57">
      <c r="A1482" s="4" t="s">
        <v>43</v>
      </c>
      <c r="B1482" s="3">
        <v>11</v>
      </c>
      <c r="E1482" t="str">
        <f t="shared" si="23"/>
        <v/>
      </c>
      <c r="AI1482" s="68">
        <v>44995</v>
      </c>
      <c r="AK1482" s="68">
        <v>44995</v>
      </c>
      <c r="AM1482" s="68">
        <v>44995</v>
      </c>
      <c r="AO1482" s="68">
        <v>44995</v>
      </c>
      <c r="AQ1482" s="68">
        <v>44995</v>
      </c>
      <c r="AS1482" s="68">
        <v>44995</v>
      </c>
      <c r="AU1482" s="68">
        <v>44995</v>
      </c>
      <c r="AW1482" s="68">
        <v>44995</v>
      </c>
      <c r="AY1482" s="68">
        <v>44995</v>
      </c>
      <c r="BA1482" s="68">
        <v>44995</v>
      </c>
      <c r="BC1482" s="68">
        <v>44995</v>
      </c>
      <c r="BE1482" s="68">
        <v>44995</v>
      </c>
    </row>
    <row r="1483" spans="1:57">
      <c r="A1483" s="4" t="s">
        <v>37</v>
      </c>
      <c r="B1483" s="3">
        <v>10</v>
      </c>
      <c r="E1483" t="str">
        <f t="shared" si="23"/>
        <v/>
      </c>
      <c r="AI1483" s="55">
        <v>44995</v>
      </c>
      <c r="AK1483" s="55">
        <v>44995</v>
      </c>
      <c r="AM1483" s="55">
        <v>44995</v>
      </c>
      <c r="AO1483" s="55">
        <v>44995</v>
      </c>
      <c r="AQ1483" s="55">
        <v>44995</v>
      </c>
      <c r="AS1483" s="55">
        <v>44995</v>
      </c>
      <c r="AU1483" s="55">
        <v>44995</v>
      </c>
      <c r="AW1483" s="55">
        <v>44995</v>
      </c>
      <c r="AY1483" s="55">
        <v>44995</v>
      </c>
      <c r="BA1483" s="55">
        <v>44995</v>
      </c>
      <c r="BC1483" s="55">
        <v>44995</v>
      </c>
      <c r="BE1483" s="55">
        <v>44995</v>
      </c>
    </row>
    <row r="1484" spans="1:57">
      <c r="A1484" s="4" t="s">
        <v>27</v>
      </c>
      <c r="B1484" s="3">
        <v>7</v>
      </c>
      <c r="E1484" t="str">
        <f t="shared" si="23"/>
        <v/>
      </c>
      <c r="AI1484" s="68">
        <v>44995</v>
      </c>
      <c r="AK1484" s="68">
        <v>44995</v>
      </c>
      <c r="AM1484" s="68">
        <v>44995</v>
      </c>
      <c r="AO1484" s="68">
        <v>44995</v>
      </c>
      <c r="AQ1484" s="68">
        <v>44995</v>
      </c>
      <c r="AS1484" s="68">
        <v>44995</v>
      </c>
      <c r="AU1484" s="68">
        <v>44995</v>
      </c>
      <c r="AW1484" s="68">
        <v>44995</v>
      </c>
      <c r="AY1484" s="68">
        <v>44995</v>
      </c>
      <c r="BA1484" s="68">
        <v>44995</v>
      </c>
      <c r="BC1484" s="68">
        <v>44995</v>
      </c>
      <c r="BE1484" s="68">
        <v>44995</v>
      </c>
    </row>
    <row r="1485" spans="1:57">
      <c r="A1485" s="4" t="s">
        <v>41</v>
      </c>
      <c r="B1485" s="3">
        <v>8</v>
      </c>
      <c r="E1485" t="str">
        <f t="shared" si="23"/>
        <v/>
      </c>
      <c r="AI1485" s="55">
        <v>44996</v>
      </c>
      <c r="AK1485" s="55">
        <v>44996</v>
      </c>
      <c r="AM1485" s="55">
        <v>44996</v>
      </c>
      <c r="AO1485" s="55">
        <v>44996</v>
      </c>
      <c r="AQ1485" s="55">
        <v>44996</v>
      </c>
      <c r="AS1485" s="55">
        <v>44996</v>
      </c>
      <c r="AU1485" s="55">
        <v>44996</v>
      </c>
      <c r="AW1485" s="55">
        <v>44996</v>
      </c>
      <c r="AY1485" s="55">
        <v>44996</v>
      </c>
      <c r="BA1485" s="55">
        <v>44996</v>
      </c>
      <c r="BC1485" s="55">
        <v>44996</v>
      </c>
      <c r="BE1485" s="55">
        <v>44996</v>
      </c>
    </row>
    <row r="1486" spans="1:57">
      <c r="A1486" s="4" t="s">
        <v>18</v>
      </c>
      <c r="B1486" s="3">
        <v>12</v>
      </c>
      <c r="E1486" t="str">
        <f t="shared" si="23"/>
        <v/>
      </c>
      <c r="AI1486" s="68">
        <v>44996</v>
      </c>
      <c r="AK1486" s="68">
        <v>44996</v>
      </c>
      <c r="AM1486" s="68">
        <v>44996</v>
      </c>
      <c r="AO1486" s="68">
        <v>44996</v>
      </c>
      <c r="AQ1486" s="68">
        <v>44996</v>
      </c>
      <c r="AS1486" s="68">
        <v>44996</v>
      </c>
      <c r="AU1486" s="68">
        <v>44996</v>
      </c>
      <c r="AW1486" s="68">
        <v>44996</v>
      </c>
      <c r="AY1486" s="68">
        <v>44996</v>
      </c>
      <c r="BA1486" s="68">
        <v>44996</v>
      </c>
      <c r="BC1486" s="68">
        <v>44996</v>
      </c>
      <c r="BE1486" s="68">
        <v>44996</v>
      </c>
    </row>
    <row r="1487" spans="1:57">
      <c r="A1487" s="4" t="s">
        <v>19</v>
      </c>
      <c r="B1487" s="3">
        <v>7</v>
      </c>
      <c r="E1487" t="str">
        <f t="shared" si="23"/>
        <v/>
      </c>
      <c r="AI1487" s="55">
        <v>44996</v>
      </c>
      <c r="AK1487" s="55">
        <v>44996</v>
      </c>
      <c r="AM1487" s="55">
        <v>44996</v>
      </c>
      <c r="AO1487" s="55">
        <v>44996</v>
      </c>
      <c r="AQ1487" s="55">
        <v>44996</v>
      </c>
      <c r="AS1487" s="55">
        <v>44996</v>
      </c>
      <c r="AU1487" s="55">
        <v>44996</v>
      </c>
      <c r="AW1487" s="55">
        <v>44996</v>
      </c>
      <c r="AY1487" s="55">
        <v>44996</v>
      </c>
      <c r="BA1487" s="55">
        <v>44996</v>
      </c>
      <c r="BC1487" s="55">
        <v>44996</v>
      </c>
      <c r="BE1487" s="55">
        <v>44996</v>
      </c>
    </row>
    <row r="1488" spans="1:57">
      <c r="A1488" s="4" t="s">
        <v>35</v>
      </c>
      <c r="B1488" s="3">
        <v>5</v>
      </c>
      <c r="E1488" t="str">
        <f t="shared" si="23"/>
        <v/>
      </c>
      <c r="AI1488" s="68">
        <v>44996</v>
      </c>
      <c r="AK1488" s="68">
        <v>44996</v>
      </c>
      <c r="AM1488" s="68">
        <v>44996</v>
      </c>
      <c r="AO1488" s="68">
        <v>44996</v>
      </c>
      <c r="AQ1488" s="68">
        <v>44996</v>
      </c>
      <c r="AS1488" s="68">
        <v>44996</v>
      </c>
      <c r="AU1488" s="68">
        <v>44996</v>
      </c>
      <c r="AW1488" s="68">
        <v>44996</v>
      </c>
      <c r="AY1488" s="68">
        <v>44996</v>
      </c>
      <c r="BA1488" s="68">
        <v>44996</v>
      </c>
      <c r="BC1488" s="68">
        <v>44996</v>
      </c>
      <c r="BE1488" s="68">
        <v>44996</v>
      </c>
    </row>
    <row r="1489" spans="1:57">
      <c r="A1489" s="4" t="s">
        <v>21</v>
      </c>
      <c r="B1489" s="3">
        <v>14</v>
      </c>
      <c r="E1489" t="str">
        <f t="shared" si="23"/>
        <v/>
      </c>
      <c r="AI1489" s="55">
        <v>44996</v>
      </c>
      <c r="AK1489" s="55">
        <v>44996</v>
      </c>
      <c r="AM1489" s="55">
        <v>44996</v>
      </c>
      <c r="AO1489" s="55">
        <v>44996</v>
      </c>
      <c r="AQ1489" s="55">
        <v>44996</v>
      </c>
      <c r="AS1489" s="55">
        <v>44996</v>
      </c>
      <c r="AU1489" s="55">
        <v>44996</v>
      </c>
      <c r="AW1489" s="55">
        <v>44996</v>
      </c>
      <c r="AY1489" s="55">
        <v>44996</v>
      </c>
      <c r="BA1489" s="55">
        <v>44996</v>
      </c>
      <c r="BC1489" s="55">
        <v>44996</v>
      </c>
      <c r="BE1489" s="55">
        <v>44996</v>
      </c>
    </row>
    <row r="1490" spans="1:57">
      <c r="A1490" s="4" t="s">
        <v>22</v>
      </c>
      <c r="B1490" s="3">
        <v>20</v>
      </c>
      <c r="E1490" t="str">
        <f t="shared" si="23"/>
        <v/>
      </c>
      <c r="AI1490" s="68">
        <v>44996</v>
      </c>
      <c r="AK1490" s="68">
        <v>44996</v>
      </c>
      <c r="AM1490" s="68">
        <v>44996</v>
      </c>
      <c r="AO1490" s="68">
        <v>44996</v>
      </c>
      <c r="AQ1490" s="68">
        <v>44996</v>
      </c>
      <c r="AS1490" s="68">
        <v>44996</v>
      </c>
      <c r="AU1490" s="68">
        <v>44996</v>
      </c>
      <c r="AW1490" s="68">
        <v>44996</v>
      </c>
      <c r="AY1490" s="68">
        <v>44996</v>
      </c>
      <c r="BA1490" s="68">
        <v>44996</v>
      </c>
      <c r="BC1490" s="68">
        <v>44996</v>
      </c>
      <c r="BE1490" s="68">
        <v>44996</v>
      </c>
    </row>
    <row r="1491" spans="1:57">
      <c r="A1491" s="4" t="s">
        <v>23</v>
      </c>
      <c r="B1491" s="3">
        <v>18</v>
      </c>
      <c r="E1491" t="str">
        <f t="shared" si="23"/>
        <v/>
      </c>
      <c r="AI1491" s="55">
        <v>44996</v>
      </c>
      <c r="AK1491" s="55">
        <v>44996</v>
      </c>
      <c r="AM1491" s="55">
        <v>44996</v>
      </c>
      <c r="AO1491" s="55">
        <v>44996</v>
      </c>
      <c r="AQ1491" s="55">
        <v>44996</v>
      </c>
      <c r="AS1491" s="55">
        <v>44996</v>
      </c>
      <c r="AU1491" s="55">
        <v>44996</v>
      </c>
      <c r="AW1491" s="55">
        <v>44996</v>
      </c>
      <c r="AY1491" s="55">
        <v>44996</v>
      </c>
      <c r="BA1491" s="55">
        <v>44996</v>
      </c>
      <c r="BC1491" s="55">
        <v>44996</v>
      </c>
      <c r="BE1491" s="55">
        <v>44996</v>
      </c>
    </row>
    <row r="1492" spans="1:57">
      <c r="A1492" s="4" t="s">
        <v>36</v>
      </c>
      <c r="B1492" s="3">
        <v>14</v>
      </c>
      <c r="E1492" t="str">
        <f t="shared" si="23"/>
        <v/>
      </c>
      <c r="AI1492" s="68">
        <v>44996</v>
      </c>
      <c r="AK1492" s="68">
        <v>44996</v>
      </c>
      <c r="AM1492" s="68">
        <v>44996</v>
      </c>
      <c r="AO1492" s="68">
        <v>44996</v>
      </c>
      <c r="AQ1492" s="68">
        <v>44996</v>
      </c>
      <c r="AS1492" s="68">
        <v>44996</v>
      </c>
      <c r="AU1492" s="68">
        <v>44996</v>
      </c>
      <c r="AW1492" s="68">
        <v>44996</v>
      </c>
      <c r="AY1492" s="68">
        <v>44996</v>
      </c>
      <c r="BA1492" s="68">
        <v>44996</v>
      </c>
      <c r="BC1492" s="68">
        <v>44996</v>
      </c>
      <c r="BE1492" s="68">
        <v>44996</v>
      </c>
    </row>
    <row r="1493" spans="1:57">
      <c r="A1493" s="4" t="s">
        <v>42</v>
      </c>
      <c r="B1493" s="3">
        <v>16</v>
      </c>
      <c r="E1493" t="str">
        <f t="shared" si="23"/>
        <v/>
      </c>
      <c r="AI1493" s="55">
        <v>44996</v>
      </c>
      <c r="AK1493" s="55">
        <v>44996</v>
      </c>
      <c r="AM1493" s="55">
        <v>44996</v>
      </c>
      <c r="AO1493" s="55">
        <v>44996</v>
      </c>
      <c r="AQ1493" s="55">
        <v>44996</v>
      </c>
      <c r="AS1493" s="55">
        <v>44996</v>
      </c>
      <c r="AU1493" s="55">
        <v>44996</v>
      </c>
      <c r="AW1493" s="55">
        <v>44996</v>
      </c>
      <c r="AY1493" s="55">
        <v>44996</v>
      </c>
      <c r="BA1493" s="55">
        <v>44996</v>
      </c>
      <c r="BC1493" s="55">
        <v>44996</v>
      </c>
      <c r="BE1493" s="55">
        <v>44996</v>
      </c>
    </row>
    <row r="1494" spans="1:57">
      <c r="A1494" s="4" t="s">
        <v>24</v>
      </c>
      <c r="B1494" s="3">
        <v>14</v>
      </c>
      <c r="E1494" t="str">
        <f t="shared" si="23"/>
        <v/>
      </c>
      <c r="AI1494" s="68">
        <v>44996</v>
      </c>
      <c r="AK1494" s="68">
        <v>44996</v>
      </c>
      <c r="AM1494" s="68">
        <v>44996</v>
      </c>
      <c r="AO1494" s="68">
        <v>44996</v>
      </c>
      <c r="AQ1494" s="68">
        <v>44996</v>
      </c>
      <c r="AS1494" s="68">
        <v>44996</v>
      </c>
      <c r="AU1494" s="68">
        <v>44996</v>
      </c>
      <c r="AW1494" s="68">
        <v>44996</v>
      </c>
      <c r="AY1494" s="68">
        <v>44996</v>
      </c>
      <c r="BA1494" s="68">
        <v>44996</v>
      </c>
      <c r="BC1494" s="68">
        <v>44996</v>
      </c>
      <c r="BE1494" s="68">
        <v>44996</v>
      </c>
    </row>
    <row r="1495" spans="1:57">
      <c r="A1495" s="4" t="s">
        <v>25</v>
      </c>
      <c r="B1495" s="3">
        <v>11</v>
      </c>
      <c r="E1495" t="str">
        <f t="shared" si="23"/>
        <v/>
      </c>
      <c r="AI1495" s="55">
        <v>44996</v>
      </c>
      <c r="AK1495" s="55">
        <v>44996</v>
      </c>
      <c r="AM1495" s="55">
        <v>44996</v>
      </c>
      <c r="AO1495" s="55">
        <v>44996</v>
      </c>
      <c r="AQ1495" s="55">
        <v>44996</v>
      </c>
      <c r="AS1495" s="55">
        <v>44996</v>
      </c>
      <c r="AU1495" s="55">
        <v>44996</v>
      </c>
      <c r="AW1495" s="55">
        <v>44996</v>
      </c>
      <c r="AY1495" s="55">
        <v>44996</v>
      </c>
      <c r="BA1495" s="55">
        <v>44996</v>
      </c>
      <c r="BC1495" s="55">
        <v>44996</v>
      </c>
      <c r="BE1495" s="55">
        <v>44996</v>
      </c>
    </row>
    <row r="1496" spans="1:57">
      <c r="A1496" s="4" t="s">
        <v>43</v>
      </c>
      <c r="B1496" s="3">
        <v>13</v>
      </c>
      <c r="E1496" t="str">
        <f t="shared" si="23"/>
        <v/>
      </c>
      <c r="AI1496" s="68">
        <v>44996</v>
      </c>
      <c r="AK1496" s="68">
        <v>44996</v>
      </c>
      <c r="AM1496" s="68">
        <v>44996</v>
      </c>
      <c r="AO1496" s="68">
        <v>44996</v>
      </c>
      <c r="AQ1496" s="68">
        <v>44996</v>
      </c>
      <c r="AS1496" s="68">
        <v>44996</v>
      </c>
      <c r="AU1496" s="68">
        <v>44996</v>
      </c>
      <c r="AW1496" s="68">
        <v>44996</v>
      </c>
      <c r="AY1496" s="68">
        <v>44996</v>
      </c>
      <c r="BA1496" s="68">
        <v>44996</v>
      </c>
      <c r="BC1496" s="68">
        <v>44996</v>
      </c>
      <c r="BE1496" s="68">
        <v>44996</v>
      </c>
    </row>
    <row r="1497" spans="1:57">
      <c r="A1497" s="4" t="s">
        <v>26</v>
      </c>
      <c r="B1497" s="3">
        <v>12</v>
      </c>
      <c r="E1497" t="str">
        <f t="shared" si="23"/>
        <v/>
      </c>
      <c r="AI1497" s="55">
        <v>44996</v>
      </c>
      <c r="AK1497" s="55">
        <v>44996</v>
      </c>
      <c r="AM1497" s="55">
        <v>44996</v>
      </c>
      <c r="AO1497" s="55">
        <v>44996</v>
      </c>
      <c r="AQ1497" s="55">
        <v>44996</v>
      </c>
      <c r="AS1497" s="55">
        <v>44996</v>
      </c>
      <c r="AU1497" s="55">
        <v>44996</v>
      </c>
      <c r="AW1497" s="55">
        <v>44996</v>
      </c>
      <c r="AY1497" s="55">
        <v>44996</v>
      </c>
      <c r="BA1497" s="55">
        <v>44996</v>
      </c>
      <c r="BC1497" s="55">
        <v>44996</v>
      </c>
      <c r="BE1497" s="55">
        <v>44996</v>
      </c>
    </row>
    <row r="1498" spans="1:57">
      <c r="A1498" s="4" t="s">
        <v>44</v>
      </c>
      <c r="B1498" s="3">
        <v>17</v>
      </c>
      <c r="E1498" t="str">
        <f t="shared" si="23"/>
        <v/>
      </c>
      <c r="AI1498" s="68">
        <v>44996</v>
      </c>
      <c r="AK1498" s="68">
        <v>44996</v>
      </c>
      <c r="AM1498" s="68">
        <v>44996</v>
      </c>
      <c r="AO1498" s="68">
        <v>44996</v>
      </c>
      <c r="AQ1498" s="68">
        <v>44996</v>
      </c>
      <c r="AS1498" s="68">
        <v>44996</v>
      </c>
      <c r="AU1498" s="68">
        <v>44996</v>
      </c>
      <c r="AW1498" s="68">
        <v>44996</v>
      </c>
      <c r="AY1498" s="68">
        <v>44996</v>
      </c>
      <c r="BA1498" s="68">
        <v>44996</v>
      </c>
      <c r="BC1498" s="68">
        <v>44996</v>
      </c>
      <c r="BE1498" s="68">
        <v>44996</v>
      </c>
    </row>
    <row r="1499" spans="1:57">
      <c r="A1499" s="4" t="s">
        <v>27</v>
      </c>
      <c r="B1499" s="3">
        <v>10</v>
      </c>
      <c r="E1499" t="str">
        <f t="shared" si="23"/>
        <v/>
      </c>
      <c r="AI1499" s="55">
        <v>44996</v>
      </c>
      <c r="AK1499" s="55">
        <v>44996</v>
      </c>
      <c r="AM1499" s="55">
        <v>44996</v>
      </c>
      <c r="AO1499" s="55">
        <v>44996</v>
      </c>
      <c r="AQ1499" s="55">
        <v>44996</v>
      </c>
      <c r="AS1499" s="55">
        <v>44996</v>
      </c>
      <c r="AU1499" s="55">
        <v>44996</v>
      </c>
      <c r="AW1499" s="55">
        <v>44996</v>
      </c>
      <c r="AY1499" s="55">
        <v>44996</v>
      </c>
      <c r="BA1499" s="55">
        <v>44996</v>
      </c>
      <c r="BC1499" s="55">
        <v>44996</v>
      </c>
      <c r="BE1499" s="55">
        <v>44996</v>
      </c>
    </row>
    <row r="1500" spans="1:57">
      <c r="A1500" s="4" t="s">
        <v>41</v>
      </c>
      <c r="B1500" s="3">
        <v>20</v>
      </c>
      <c r="E1500" t="str">
        <f t="shared" si="23"/>
        <v/>
      </c>
      <c r="AI1500" s="68">
        <v>44996</v>
      </c>
      <c r="AK1500" s="68">
        <v>44996</v>
      </c>
      <c r="AM1500" s="68">
        <v>44996</v>
      </c>
      <c r="AO1500" s="68">
        <v>44996</v>
      </c>
      <c r="AQ1500" s="68">
        <v>44996</v>
      </c>
      <c r="AS1500" s="68">
        <v>44996</v>
      </c>
      <c r="AU1500" s="68">
        <v>44996</v>
      </c>
      <c r="AW1500" s="68">
        <v>44996</v>
      </c>
      <c r="AY1500" s="68">
        <v>44996</v>
      </c>
      <c r="BA1500" s="68">
        <v>44996</v>
      </c>
      <c r="BC1500" s="68">
        <v>44996</v>
      </c>
      <c r="BE1500" s="68">
        <v>44996</v>
      </c>
    </row>
    <row r="1501" spans="1:57">
      <c r="A1501" s="4" t="s">
        <v>32</v>
      </c>
      <c r="B1501" s="3">
        <v>18</v>
      </c>
      <c r="E1501" t="str">
        <f t="shared" si="23"/>
        <v/>
      </c>
      <c r="AI1501" s="55">
        <v>45000</v>
      </c>
      <c r="AK1501" s="55">
        <v>45000</v>
      </c>
      <c r="AM1501" s="55">
        <v>45000</v>
      </c>
      <c r="AO1501" s="55">
        <v>45000</v>
      </c>
      <c r="AQ1501" s="55">
        <v>45000</v>
      </c>
      <c r="AS1501" s="55">
        <v>45000</v>
      </c>
      <c r="AU1501" s="55">
        <v>45000</v>
      </c>
      <c r="AW1501" s="55">
        <v>45000</v>
      </c>
      <c r="AY1501" s="55">
        <v>45000</v>
      </c>
      <c r="BA1501" s="55">
        <v>45000</v>
      </c>
      <c r="BC1501" s="55">
        <v>45000</v>
      </c>
      <c r="BE1501" s="55">
        <v>45000</v>
      </c>
    </row>
    <row r="1502" spans="1:57">
      <c r="A1502" s="4" t="s">
        <v>16</v>
      </c>
      <c r="B1502" s="3">
        <v>11</v>
      </c>
      <c r="E1502">
        <f t="shared" si="23"/>
        <v>11</v>
      </c>
      <c r="AI1502" s="68">
        <v>45000</v>
      </c>
      <c r="AK1502" s="68">
        <v>45000</v>
      </c>
      <c r="AM1502" s="68">
        <v>45000</v>
      </c>
      <c r="AO1502" s="68">
        <v>45000</v>
      </c>
      <c r="AQ1502" s="68">
        <v>45000</v>
      </c>
      <c r="AS1502" s="68">
        <v>45000</v>
      </c>
      <c r="AU1502" s="68">
        <v>45000</v>
      </c>
      <c r="AW1502" s="68">
        <v>45000</v>
      </c>
      <c r="AY1502" s="68">
        <v>45000</v>
      </c>
      <c r="BA1502" s="68">
        <v>45000</v>
      </c>
      <c r="BC1502" s="68">
        <v>45000</v>
      </c>
      <c r="BE1502" s="68">
        <v>45000</v>
      </c>
    </row>
    <row r="1503" spans="1:57">
      <c r="A1503" s="4" t="s">
        <v>18</v>
      </c>
      <c r="B1503" s="3">
        <v>9</v>
      </c>
      <c r="E1503" t="str">
        <f t="shared" si="23"/>
        <v/>
      </c>
      <c r="AI1503" s="55">
        <v>45000</v>
      </c>
      <c r="AK1503" s="55">
        <v>45000</v>
      </c>
      <c r="AM1503" s="55">
        <v>45000</v>
      </c>
      <c r="AO1503" s="55">
        <v>45000</v>
      </c>
      <c r="AQ1503" s="55">
        <v>45000</v>
      </c>
      <c r="AS1503" s="55">
        <v>45000</v>
      </c>
      <c r="AU1503" s="55">
        <v>45000</v>
      </c>
      <c r="AW1503" s="55">
        <v>45000</v>
      </c>
      <c r="AY1503" s="55">
        <v>45000</v>
      </c>
      <c r="BA1503" s="55">
        <v>45000</v>
      </c>
      <c r="BC1503" s="55">
        <v>45000</v>
      </c>
      <c r="BE1503" s="55">
        <v>45000</v>
      </c>
    </row>
    <row r="1504" spans="1:57">
      <c r="A1504" s="4" t="s">
        <v>19</v>
      </c>
      <c r="B1504" s="3">
        <v>24</v>
      </c>
      <c r="E1504" t="str">
        <f t="shared" si="23"/>
        <v/>
      </c>
      <c r="AI1504" s="68">
        <v>45000</v>
      </c>
      <c r="AK1504" s="68">
        <v>45000</v>
      </c>
      <c r="AM1504" s="68">
        <v>45000</v>
      </c>
      <c r="AO1504" s="68">
        <v>45000</v>
      </c>
      <c r="AQ1504" s="68">
        <v>45000</v>
      </c>
      <c r="AS1504" s="68">
        <v>45000</v>
      </c>
      <c r="AU1504" s="68">
        <v>45000</v>
      </c>
      <c r="AW1504" s="68">
        <v>45000</v>
      </c>
      <c r="AY1504" s="68">
        <v>45000</v>
      </c>
      <c r="BA1504" s="68">
        <v>45000</v>
      </c>
      <c r="BC1504" s="68">
        <v>45000</v>
      </c>
      <c r="BE1504" s="68">
        <v>45000</v>
      </c>
    </row>
    <row r="1505" spans="1:57">
      <c r="A1505" s="4" t="s">
        <v>33</v>
      </c>
      <c r="B1505" s="3">
        <v>17</v>
      </c>
      <c r="E1505" t="str">
        <f t="shared" si="23"/>
        <v/>
      </c>
      <c r="AI1505" s="55">
        <v>45000</v>
      </c>
      <c r="AK1505" s="55">
        <v>45000</v>
      </c>
      <c r="AM1505" s="55">
        <v>45000</v>
      </c>
      <c r="AO1505" s="55">
        <v>45000</v>
      </c>
      <c r="AQ1505" s="55">
        <v>45000</v>
      </c>
      <c r="AS1505" s="55">
        <v>45000</v>
      </c>
      <c r="AU1505" s="55">
        <v>45000</v>
      </c>
      <c r="AW1505" s="55">
        <v>45000</v>
      </c>
      <c r="AY1505" s="55">
        <v>45000</v>
      </c>
      <c r="BA1505" s="55">
        <v>45000</v>
      </c>
      <c r="BC1505" s="55">
        <v>45000</v>
      </c>
      <c r="BE1505" s="55">
        <v>45000</v>
      </c>
    </row>
    <row r="1506" spans="1:57">
      <c r="A1506" s="4" t="s">
        <v>21</v>
      </c>
      <c r="B1506" s="3">
        <v>11</v>
      </c>
      <c r="E1506" t="str">
        <f t="shared" si="23"/>
        <v/>
      </c>
      <c r="AI1506" s="68">
        <v>45000</v>
      </c>
      <c r="AK1506" s="68">
        <v>45000</v>
      </c>
      <c r="AM1506" s="68">
        <v>45000</v>
      </c>
      <c r="AO1506" s="68">
        <v>45000</v>
      </c>
      <c r="AQ1506" s="68">
        <v>45000</v>
      </c>
      <c r="AS1506" s="68">
        <v>45000</v>
      </c>
      <c r="AU1506" s="68">
        <v>45000</v>
      </c>
      <c r="AW1506" s="68">
        <v>45000</v>
      </c>
      <c r="AY1506" s="68">
        <v>45000</v>
      </c>
      <c r="BA1506" s="68">
        <v>45000</v>
      </c>
      <c r="BC1506" s="68">
        <v>45000</v>
      </c>
      <c r="BE1506" s="68">
        <v>45000</v>
      </c>
    </row>
    <row r="1507" spans="1:57">
      <c r="A1507" s="4" t="s">
        <v>22</v>
      </c>
      <c r="B1507" s="3">
        <v>19</v>
      </c>
      <c r="E1507" t="str">
        <f t="shared" si="23"/>
        <v/>
      </c>
      <c r="AI1507" s="55">
        <v>45000</v>
      </c>
      <c r="AK1507" s="55">
        <v>45000</v>
      </c>
      <c r="AM1507" s="55">
        <v>45000</v>
      </c>
      <c r="AO1507" s="55">
        <v>45000</v>
      </c>
      <c r="AQ1507" s="55">
        <v>45000</v>
      </c>
      <c r="AS1507" s="55">
        <v>45000</v>
      </c>
      <c r="AU1507" s="55">
        <v>45000</v>
      </c>
      <c r="AW1507" s="55">
        <v>45000</v>
      </c>
      <c r="AY1507" s="55">
        <v>45000</v>
      </c>
      <c r="BA1507" s="55">
        <v>45000</v>
      </c>
      <c r="BC1507" s="55">
        <v>45000</v>
      </c>
      <c r="BE1507" s="55">
        <v>45000</v>
      </c>
    </row>
    <row r="1508" spans="1:57">
      <c r="A1508" s="4" t="s">
        <v>23</v>
      </c>
      <c r="B1508" s="3">
        <v>14</v>
      </c>
      <c r="E1508" t="str">
        <f t="shared" si="23"/>
        <v/>
      </c>
      <c r="AI1508" s="68">
        <v>45000</v>
      </c>
      <c r="AK1508" s="68">
        <v>45000</v>
      </c>
      <c r="AM1508" s="68">
        <v>45000</v>
      </c>
      <c r="AO1508" s="68">
        <v>45000</v>
      </c>
      <c r="AQ1508" s="68">
        <v>45000</v>
      </c>
      <c r="AS1508" s="68">
        <v>45000</v>
      </c>
      <c r="AU1508" s="68">
        <v>45000</v>
      </c>
      <c r="AW1508" s="68">
        <v>45000</v>
      </c>
      <c r="AY1508" s="68">
        <v>45000</v>
      </c>
      <c r="BA1508" s="68">
        <v>45000</v>
      </c>
      <c r="BC1508" s="68">
        <v>45000</v>
      </c>
      <c r="BE1508" s="68">
        <v>45000</v>
      </c>
    </row>
    <row r="1509" spans="1:57">
      <c r="A1509" s="4" t="s">
        <v>36</v>
      </c>
      <c r="B1509" s="3">
        <v>18</v>
      </c>
      <c r="E1509" t="str">
        <f t="shared" si="23"/>
        <v/>
      </c>
      <c r="AI1509" s="55">
        <v>45000</v>
      </c>
      <c r="AK1509" s="55">
        <v>45000</v>
      </c>
      <c r="AM1509" s="55">
        <v>45000</v>
      </c>
      <c r="AO1509" s="55">
        <v>45000</v>
      </c>
      <c r="AQ1509" s="55">
        <v>45000</v>
      </c>
      <c r="AS1509" s="55">
        <v>45000</v>
      </c>
      <c r="AU1509" s="55">
        <v>45000</v>
      </c>
      <c r="AW1509" s="55">
        <v>45000</v>
      </c>
      <c r="AY1509" s="55">
        <v>45000</v>
      </c>
      <c r="BA1509" s="55">
        <v>45000</v>
      </c>
      <c r="BC1509" s="55">
        <v>45000</v>
      </c>
      <c r="BE1509" s="55">
        <v>45000</v>
      </c>
    </row>
    <row r="1510" spans="1:57">
      <c r="A1510" s="4" t="s">
        <v>25</v>
      </c>
      <c r="B1510" s="3">
        <v>20</v>
      </c>
      <c r="E1510" t="str">
        <f t="shared" si="23"/>
        <v/>
      </c>
      <c r="AI1510" s="68">
        <v>45000</v>
      </c>
      <c r="AK1510" s="68">
        <v>45000</v>
      </c>
      <c r="AM1510" s="68">
        <v>45000</v>
      </c>
      <c r="AO1510" s="68">
        <v>45000</v>
      </c>
      <c r="AQ1510" s="68">
        <v>45000</v>
      </c>
      <c r="AS1510" s="68">
        <v>45000</v>
      </c>
      <c r="AU1510" s="68">
        <v>45000</v>
      </c>
      <c r="AW1510" s="68">
        <v>45000</v>
      </c>
      <c r="AY1510" s="68">
        <v>45000</v>
      </c>
      <c r="BA1510" s="68">
        <v>45000</v>
      </c>
      <c r="BC1510" s="68">
        <v>45000</v>
      </c>
      <c r="BE1510" s="68">
        <v>45000</v>
      </c>
    </row>
    <row r="1511" spans="1:57">
      <c r="A1511" s="4" t="s">
        <v>44</v>
      </c>
      <c r="B1511" s="3">
        <v>6</v>
      </c>
      <c r="E1511" t="str">
        <f t="shared" si="23"/>
        <v/>
      </c>
      <c r="AI1511" s="55">
        <v>45000</v>
      </c>
      <c r="AK1511" s="55">
        <v>45000</v>
      </c>
      <c r="AM1511" s="55">
        <v>45000</v>
      </c>
      <c r="AO1511" s="55">
        <v>45000</v>
      </c>
      <c r="AQ1511" s="55">
        <v>45000</v>
      </c>
      <c r="AS1511" s="55">
        <v>45000</v>
      </c>
      <c r="AU1511" s="55">
        <v>45000</v>
      </c>
      <c r="AW1511" s="55">
        <v>45000</v>
      </c>
      <c r="AY1511" s="55">
        <v>45000</v>
      </c>
      <c r="BA1511" s="55">
        <v>45000</v>
      </c>
      <c r="BC1511" s="55">
        <v>45000</v>
      </c>
      <c r="BE1511" s="55">
        <v>45000</v>
      </c>
    </row>
    <row r="1512" spans="1:57">
      <c r="A1512" s="4" t="s">
        <v>37</v>
      </c>
      <c r="B1512" s="3">
        <v>24</v>
      </c>
      <c r="E1512" t="str">
        <f t="shared" si="23"/>
        <v/>
      </c>
      <c r="AI1512" s="68">
        <v>45000</v>
      </c>
      <c r="AK1512" s="68">
        <v>45000</v>
      </c>
      <c r="AM1512" s="68">
        <v>45000</v>
      </c>
      <c r="AO1512" s="68">
        <v>45000</v>
      </c>
      <c r="AQ1512" s="68">
        <v>45000</v>
      </c>
      <c r="AS1512" s="68">
        <v>45000</v>
      </c>
      <c r="AU1512" s="68">
        <v>45000</v>
      </c>
      <c r="AW1512" s="68">
        <v>45000</v>
      </c>
      <c r="AY1512" s="68">
        <v>45000</v>
      </c>
      <c r="BA1512" s="68">
        <v>45000</v>
      </c>
      <c r="BC1512" s="68">
        <v>45000</v>
      </c>
      <c r="BE1512" s="68">
        <v>45000</v>
      </c>
    </row>
    <row r="1513" spans="1:57">
      <c r="A1513" s="4" t="s">
        <v>27</v>
      </c>
      <c r="B1513" s="3">
        <v>3</v>
      </c>
      <c r="E1513" t="str">
        <f t="shared" si="23"/>
        <v/>
      </c>
      <c r="AI1513" s="55">
        <v>45000</v>
      </c>
      <c r="AK1513" s="55">
        <v>45000</v>
      </c>
      <c r="AM1513" s="55">
        <v>45000</v>
      </c>
      <c r="AO1513" s="55">
        <v>45000</v>
      </c>
      <c r="AQ1513" s="55">
        <v>45000</v>
      </c>
      <c r="AS1513" s="55">
        <v>45000</v>
      </c>
      <c r="AU1513" s="55">
        <v>45000</v>
      </c>
      <c r="AW1513" s="55">
        <v>45000</v>
      </c>
      <c r="AY1513" s="55">
        <v>45000</v>
      </c>
      <c r="BA1513" s="55">
        <v>45000</v>
      </c>
      <c r="BC1513" s="55">
        <v>45000</v>
      </c>
      <c r="BE1513" s="55">
        <v>45000</v>
      </c>
    </row>
    <row r="1514" spans="1:57">
      <c r="A1514" s="4" t="s">
        <v>41</v>
      </c>
      <c r="B1514" s="3">
        <v>6</v>
      </c>
      <c r="E1514" t="str">
        <f t="shared" si="23"/>
        <v/>
      </c>
      <c r="AI1514" s="68">
        <v>45000</v>
      </c>
      <c r="AK1514" s="68">
        <v>45000</v>
      </c>
      <c r="AM1514" s="68">
        <v>45000</v>
      </c>
      <c r="AO1514" s="68">
        <v>45000</v>
      </c>
      <c r="AQ1514" s="68">
        <v>45000</v>
      </c>
      <c r="AS1514" s="68">
        <v>45000</v>
      </c>
      <c r="AU1514" s="68">
        <v>45000</v>
      </c>
      <c r="AW1514" s="68">
        <v>45000</v>
      </c>
      <c r="AY1514" s="68">
        <v>45000</v>
      </c>
      <c r="BA1514" s="68">
        <v>45000</v>
      </c>
      <c r="BC1514" s="68">
        <v>45000</v>
      </c>
      <c r="BE1514" s="68">
        <v>45000</v>
      </c>
    </row>
    <row r="1515" spans="1:57">
      <c r="A1515" s="4" t="s">
        <v>16</v>
      </c>
      <c r="B1515" s="3">
        <v>5</v>
      </c>
      <c r="E1515">
        <f t="shared" si="23"/>
        <v>5</v>
      </c>
      <c r="AI1515" s="55">
        <v>45003</v>
      </c>
      <c r="AK1515" s="55">
        <v>45003</v>
      </c>
      <c r="AM1515" s="55">
        <v>45003</v>
      </c>
      <c r="AO1515" s="55">
        <v>45003</v>
      </c>
      <c r="AQ1515" s="55">
        <v>45003</v>
      </c>
      <c r="AS1515" s="55">
        <v>45003</v>
      </c>
      <c r="AU1515" s="55">
        <v>45003</v>
      </c>
      <c r="AW1515" s="55">
        <v>45003</v>
      </c>
      <c r="AY1515" s="55">
        <v>45003</v>
      </c>
      <c r="BA1515" s="55">
        <v>45003</v>
      </c>
      <c r="BC1515" s="55">
        <v>45003</v>
      </c>
      <c r="BE1515" s="55">
        <v>45003</v>
      </c>
    </row>
    <row r="1516" spans="1:57">
      <c r="A1516" s="4" t="s">
        <v>19</v>
      </c>
      <c r="B1516" s="3">
        <v>7</v>
      </c>
      <c r="E1516" t="str">
        <f t="shared" si="23"/>
        <v/>
      </c>
      <c r="AI1516" s="68">
        <v>45003</v>
      </c>
      <c r="AK1516" s="68">
        <v>45003</v>
      </c>
      <c r="AM1516" s="68">
        <v>45003</v>
      </c>
      <c r="AO1516" s="68">
        <v>45003</v>
      </c>
      <c r="AQ1516" s="68">
        <v>45003</v>
      </c>
      <c r="AS1516" s="68">
        <v>45003</v>
      </c>
      <c r="AU1516" s="68">
        <v>45003</v>
      </c>
      <c r="AW1516" s="68">
        <v>45003</v>
      </c>
      <c r="AY1516" s="68">
        <v>45003</v>
      </c>
      <c r="BA1516" s="68">
        <v>45003</v>
      </c>
      <c r="BC1516" s="68">
        <v>45003</v>
      </c>
      <c r="BE1516" s="68">
        <v>45003</v>
      </c>
    </row>
    <row r="1517" spans="1:57">
      <c r="A1517" s="4" t="s">
        <v>20</v>
      </c>
      <c r="B1517" s="3">
        <v>6</v>
      </c>
      <c r="E1517" t="str">
        <f t="shared" si="23"/>
        <v/>
      </c>
      <c r="AI1517" s="55">
        <v>45003</v>
      </c>
      <c r="AK1517" s="55">
        <v>45003</v>
      </c>
      <c r="AM1517" s="55">
        <v>45003</v>
      </c>
      <c r="AO1517" s="55">
        <v>45003</v>
      </c>
      <c r="AQ1517" s="55">
        <v>45003</v>
      </c>
      <c r="AS1517" s="55">
        <v>45003</v>
      </c>
      <c r="AU1517" s="55">
        <v>45003</v>
      </c>
      <c r="AW1517" s="55">
        <v>45003</v>
      </c>
      <c r="AY1517" s="55">
        <v>45003</v>
      </c>
      <c r="BA1517" s="55">
        <v>45003</v>
      </c>
      <c r="BC1517" s="55">
        <v>45003</v>
      </c>
      <c r="BE1517" s="55">
        <v>45003</v>
      </c>
    </row>
    <row r="1518" spans="1:57">
      <c r="A1518" s="4" t="s">
        <v>33</v>
      </c>
      <c r="B1518" s="3">
        <v>11</v>
      </c>
      <c r="E1518" t="str">
        <f t="shared" si="23"/>
        <v/>
      </c>
      <c r="AI1518" s="68">
        <v>45003</v>
      </c>
      <c r="AK1518" s="68">
        <v>45003</v>
      </c>
      <c r="AM1518" s="68">
        <v>45003</v>
      </c>
      <c r="AO1518" s="68">
        <v>45003</v>
      </c>
      <c r="AQ1518" s="68">
        <v>45003</v>
      </c>
      <c r="AS1518" s="68">
        <v>45003</v>
      </c>
      <c r="AU1518" s="68">
        <v>45003</v>
      </c>
      <c r="AW1518" s="68">
        <v>45003</v>
      </c>
      <c r="AY1518" s="68">
        <v>45003</v>
      </c>
      <c r="BA1518" s="68">
        <v>45003</v>
      </c>
      <c r="BC1518" s="68">
        <v>45003</v>
      </c>
      <c r="BE1518" s="68">
        <v>45003</v>
      </c>
    </row>
    <row r="1519" spans="1:57">
      <c r="A1519" s="4" t="s">
        <v>35</v>
      </c>
      <c r="B1519" s="3">
        <v>5</v>
      </c>
      <c r="E1519" t="str">
        <f t="shared" si="23"/>
        <v/>
      </c>
      <c r="AI1519" s="55">
        <v>45003</v>
      </c>
      <c r="AK1519" s="55">
        <v>45003</v>
      </c>
      <c r="AM1519" s="55">
        <v>45003</v>
      </c>
      <c r="AO1519" s="55">
        <v>45003</v>
      </c>
      <c r="AQ1519" s="55">
        <v>45003</v>
      </c>
      <c r="AS1519" s="55">
        <v>45003</v>
      </c>
      <c r="AU1519" s="55">
        <v>45003</v>
      </c>
      <c r="AW1519" s="55">
        <v>45003</v>
      </c>
      <c r="AY1519" s="55">
        <v>45003</v>
      </c>
      <c r="BA1519" s="55">
        <v>45003</v>
      </c>
      <c r="BC1519" s="55">
        <v>45003</v>
      </c>
      <c r="BE1519" s="55">
        <v>45003</v>
      </c>
    </row>
    <row r="1520" spans="1:57">
      <c r="A1520" s="4" t="s">
        <v>22</v>
      </c>
      <c r="B1520" s="3">
        <v>5</v>
      </c>
      <c r="E1520" t="str">
        <f t="shared" si="23"/>
        <v/>
      </c>
      <c r="AI1520" s="68">
        <v>45003</v>
      </c>
      <c r="AK1520" s="68">
        <v>45003</v>
      </c>
      <c r="AM1520" s="68">
        <v>45003</v>
      </c>
      <c r="AO1520" s="68">
        <v>45003</v>
      </c>
      <c r="AQ1520" s="68">
        <v>45003</v>
      </c>
      <c r="AS1520" s="68">
        <v>45003</v>
      </c>
      <c r="AU1520" s="68">
        <v>45003</v>
      </c>
      <c r="AW1520" s="68">
        <v>45003</v>
      </c>
      <c r="AY1520" s="68">
        <v>45003</v>
      </c>
      <c r="BA1520" s="68">
        <v>45003</v>
      </c>
      <c r="BC1520" s="68">
        <v>45003</v>
      </c>
      <c r="BE1520" s="68">
        <v>45003</v>
      </c>
    </row>
    <row r="1521" spans="1:57">
      <c r="A1521" s="4" t="s">
        <v>23</v>
      </c>
      <c r="B1521" s="3">
        <v>5</v>
      </c>
      <c r="E1521" t="str">
        <f t="shared" si="23"/>
        <v/>
      </c>
      <c r="AI1521" s="55">
        <v>45003</v>
      </c>
      <c r="AK1521" s="55">
        <v>45003</v>
      </c>
      <c r="AM1521" s="55">
        <v>45003</v>
      </c>
      <c r="AO1521" s="55">
        <v>45003</v>
      </c>
      <c r="AQ1521" s="55">
        <v>45003</v>
      </c>
      <c r="AS1521" s="55">
        <v>45003</v>
      </c>
      <c r="AU1521" s="55">
        <v>45003</v>
      </c>
      <c r="AW1521" s="55">
        <v>45003</v>
      </c>
      <c r="AY1521" s="55">
        <v>45003</v>
      </c>
      <c r="BA1521" s="55">
        <v>45003</v>
      </c>
      <c r="BC1521" s="55">
        <v>45003</v>
      </c>
      <c r="BE1521" s="55">
        <v>45003</v>
      </c>
    </row>
    <row r="1522" spans="1:57">
      <c r="A1522" s="4" t="s">
        <v>36</v>
      </c>
      <c r="B1522" s="3">
        <v>4</v>
      </c>
      <c r="E1522" t="str">
        <f t="shared" si="23"/>
        <v/>
      </c>
      <c r="AI1522" s="68">
        <v>45003</v>
      </c>
      <c r="AK1522" s="68">
        <v>45003</v>
      </c>
      <c r="AM1522" s="68">
        <v>45003</v>
      </c>
      <c r="AO1522" s="68">
        <v>45003</v>
      </c>
      <c r="AQ1522" s="68">
        <v>45003</v>
      </c>
      <c r="AS1522" s="68">
        <v>45003</v>
      </c>
      <c r="AU1522" s="68">
        <v>45003</v>
      </c>
      <c r="AW1522" s="68">
        <v>45003</v>
      </c>
      <c r="AY1522" s="68">
        <v>45003</v>
      </c>
      <c r="BA1522" s="68">
        <v>45003</v>
      </c>
      <c r="BC1522" s="68">
        <v>45003</v>
      </c>
      <c r="BE1522" s="68">
        <v>45003</v>
      </c>
    </row>
    <row r="1523" spans="1:57">
      <c r="A1523" s="4" t="s">
        <v>42</v>
      </c>
      <c r="B1523" s="3">
        <v>6</v>
      </c>
      <c r="E1523" t="str">
        <f t="shared" si="23"/>
        <v/>
      </c>
      <c r="AI1523" s="55">
        <v>45003</v>
      </c>
      <c r="AK1523" s="55">
        <v>45003</v>
      </c>
      <c r="AM1523" s="55">
        <v>45003</v>
      </c>
      <c r="AO1523" s="55">
        <v>45003</v>
      </c>
      <c r="AQ1523" s="55">
        <v>45003</v>
      </c>
      <c r="AS1523" s="55">
        <v>45003</v>
      </c>
      <c r="AU1523" s="55">
        <v>45003</v>
      </c>
      <c r="AW1523" s="55">
        <v>45003</v>
      </c>
      <c r="AY1523" s="55">
        <v>45003</v>
      </c>
      <c r="BA1523" s="55">
        <v>45003</v>
      </c>
      <c r="BC1523" s="55">
        <v>45003</v>
      </c>
      <c r="BE1523" s="55">
        <v>45003</v>
      </c>
    </row>
    <row r="1524" spans="1:57">
      <c r="A1524" s="4" t="s">
        <v>24</v>
      </c>
      <c r="B1524" s="3">
        <v>13</v>
      </c>
      <c r="E1524" t="str">
        <f t="shared" si="23"/>
        <v/>
      </c>
      <c r="AI1524" s="68">
        <v>45003</v>
      </c>
      <c r="AK1524" s="68">
        <v>45003</v>
      </c>
      <c r="AM1524" s="68">
        <v>45003</v>
      </c>
      <c r="AO1524" s="68">
        <v>45003</v>
      </c>
      <c r="AQ1524" s="68">
        <v>45003</v>
      </c>
      <c r="AS1524" s="68">
        <v>45003</v>
      </c>
      <c r="AU1524" s="68">
        <v>45003</v>
      </c>
      <c r="AW1524" s="68">
        <v>45003</v>
      </c>
      <c r="AY1524" s="68">
        <v>45003</v>
      </c>
      <c r="BA1524" s="68">
        <v>45003</v>
      </c>
      <c r="BC1524" s="68">
        <v>45003</v>
      </c>
      <c r="BE1524" s="68">
        <v>45003</v>
      </c>
    </row>
    <row r="1525" spans="1:57">
      <c r="A1525" s="4" t="s">
        <v>25</v>
      </c>
      <c r="B1525" s="3">
        <v>10</v>
      </c>
      <c r="E1525" t="str">
        <f t="shared" si="23"/>
        <v/>
      </c>
      <c r="AI1525" s="55">
        <v>45003</v>
      </c>
      <c r="AK1525" s="55">
        <v>45003</v>
      </c>
      <c r="AM1525" s="55">
        <v>45003</v>
      </c>
      <c r="AO1525" s="55">
        <v>45003</v>
      </c>
      <c r="AQ1525" s="55">
        <v>45003</v>
      </c>
      <c r="AS1525" s="55">
        <v>45003</v>
      </c>
      <c r="AU1525" s="55">
        <v>45003</v>
      </c>
      <c r="AW1525" s="55">
        <v>45003</v>
      </c>
      <c r="AY1525" s="55">
        <v>45003</v>
      </c>
      <c r="BA1525" s="55">
        <v>45003</v>
      </c>
      <c r="BC1525" s="55">
        <v>45003</v>
      </c>
      <c r="BE1525" s="55">
        <v>45003</v>
      </c>
    </row>
    <row r="1526" spans="1:57">
      <c r="A1526" s="4" t="s">
        <v>43</v>
      </c>
      <c r="B1526" s="3">
        <v>4</v>
      </c>
      <c r="E1526" t="str">
        <f t="shared" si="23"/>
        <v/>
      </c>
      <c r="AI1526" s="68">
        <v>45003</v>
      </c>
      <c r="AK1526" s="68">
        <v>45003</v>
      </c>
      <c r="AM1526" s="68">
        <v>45003</v>
      </c>
      <c r="AO1526" s="68">
        <v>45003</v>
      </c>
      <c r="AQ1526" s="68">
        <v>45003</v>
      </c>
      <c r="AS1526" s="68">
        <v>45003</v>
      </c>
      <c r="AU1526" s="68">
        <v>45003</v>
      </c>
      <c r="AW1526" s="68">
        <v>45003</v>
      </c>
      <c r="AY1526" s="68">
        <v>45003</v>
      </c>
      <c r="BA1526" s="68">
        <v>45003</v>
      </c>
      <c r="BC1526" s="68">
        <v>45003</v>
      </c>
      <c r="BE1526" s="68">
        <v>45003</v>
      </c>
    </row>
    <row r="1527" spans="1:57">
      <c r="A1527" s="4" t="s">
        <v>26</v>
      </c>
      <c r="B1527" s="3">
        <v>8</v>
      </c>
      <c r="E1527" t="str">
        <f t="shared" si="23"/>
        <v/>
      </c>
      <c r="AI1527" s="55">
        <v>45003</v>
      </c>
      <c r="AK1527" s="55">
        <v>45003</v>
      </c>
      <c r="AM1527" s="55">
        <v>45003</v>
      </c>
      <c r="AO1527" s="55">
        <v>45003</v>
      </c>
      <c r="AQ1527" s="55">
        <v>45003</v>
      </c>
      <c r="AS1527" s="55">
        <v>45003</v>
      </c>
      <c r="AU1527" s="55">
        <v>45003</v>
      </c>
      <c r="AW1527" s="55">
        <v>45003</v>
      </c>
      <c r="AY1527" s="55">
        <v>45003</v>
      </c>
      <c r="BA1527" s="55">
        <v>45003</v>
      </c>
      <c r="BC1527" s="55">
        <v>45003</v>
      </c>
      <c r="BE1527" s="55">
        <v>45003</v>
      </c>
    </row>
    <row r="1528" spans="1:57">
      <c r="A1528" s="4" t="s">
        <v>44</v>
      </c>
      <c r="B1528" s="3">
        <v>9</v>
      </c>
      <c r="E1528" t="str">
        <f t="shared" si="23"/>
        <v/>
      </c>
      <c r="AI1528" s="68">
        <v>45003</v>
      </c>
      <c r="AK1528" s="68">
        <v>45003</v>
      </c>
      <c r="AM1528" s="68">
        <v>45003</v>
      </c>
      <c r="AO1528" s="68">
        <v>45003</v>
      </c>
      <c r="AQ1528" s="68">
        <v>45003</v>
      </c>
      <c r="AS1528" s="68">
        <v>45003</v>
      </c>
      <c r="AU1528" s="68">
        <v>45003</v>
      </c>
      <c r="AW1528" s="68">
        <v>45003</v>
      </c>
      <c r="AY1528" s="68">
        <v>45003</v>
      </c>
      <c r="BA1528" s="68">
        <v>45003</v>
      </c>
      <c r="BC1528" s="68">
        <v>45003</v>
      </c>
      <c r="BE1528" s="68">
        <v>45003</v>
      </c>
    </row>
    <row r="1529" spans="1:57">
      <c r="A1529" s="4" t="s">
        <v>27</v>
      </c>
      <c r="B1529" s="3">
        <v>4</v>
      </c>
      <c r="E1529" t="str">
        <f t="shared" si="23"/>
        <v/>
      </c>
      <c r="AI1529" s="55">
        <v>45028</v>
      </c>
      <c r="AK1529" s="55">
        <v>45028</v>
      </c>
      <c r="AM1529" s="55">
        <v>45028</v>
      </c>
      <c r="AO1529" s="55">
        <v>45028</v>
      </c>
      <c r="AQ1529" s="55">
        <v>45028</v>
      </c>
      <c r="AS1529" s="55">
        <v>45028</v>
      </c>
      <c r="AU1529" s="55">
        <v>45028</v>
      </c>
      <c r="AW1529" s="55">
        <v>45028</v>
      </c>
      <c r="AY1529" s="55">
        <v>45028</v>
      </c>
      <c r="BA1529" s="55">
        <v>45028</v>
      </c>
      <c r="BC1529" s="55">
        <v>45028</v>
      </c>
      <c r="BE1529" s="55">
        <v>45028</v>
      </c>
    </row>
    <row r="1530" spans="1:57">
      <c r="A1530" s="4" t="s">
        <v>41</v>
      </c>
      <c r="B1530" s="3">
        <v>11</v>
      </c>
      <c r="E1530" t="str">
        <f t="shared" si="23"/>
        <v/>
      </c>
      <c r="AI1530" s="68">
        <v>45028</v>
      </c>
      <c r="AK1530" s="68">
        <v>45028</v>
      </c>
      <c r="AM1530" s="68">
        <v>45028</v>
      </c>
      <c r="AO1530" s="68">
        <v>45028</v>
      </c>
      <c r="AQ1530" s="68">
        <v>45028</v>
      </c>
      <c r="AS1530" s="68">
        <v>45028</v>
      </c>
      <c r="AU1530" s="68">
        <v>45028</v>
      </c>
      <c r="AW1530" s="68">
        <v>45028</v>
      </c>
      <c r="AY1530" s="68">
        <v>45028</v>
      </c>
      <c r="BA1530" s="68">
        <v>45028</v>
      </c>
      <c r="BC1530" s="68">
        <v>45028</v>
      </c>
      <c r="BE1530" s="68">
        <v>45028</v>
      </c>
    </row>
    <row r="1531" spans="1:57">
      <c r="A1531" s="4" t="s">
        <v>32</v>
      </c>
      <c r="B1531" s="3">
        <v>8</v>
      </c>
      <c r="E1531" t="str">
        <f t="shared" si="23"/>
        <v/>
      </c>
      <c r="AI1531" s="55">
        <v>45028</v>
      </c>
      <c r="AK1531" s="55">
        <v>45028</v>
      </c>
      <c r="AM1531" s="55">
        <v>45028</v>
      </c>
      <c r="AO1531" s="55">
        <v>45028</v>
      </c>
      <c r="AQ1531" s="55">
        <v>45028</v>
      </c>
      <c r="AS1531" s="55">
        <v>45028</v>
      </c>
      <c r="AU1531" s="55">
        <v>45028</v>
      </c>
      <c r="AW1531" s="55">
        <v>45028</v>
      </c>
      <c r="AY1531" s="55">
        <v>45028</v>
      </c>
      <c r="BA1531" s="55">
        <v>45028</v>
      </c>
      <c r="BC1531" s="55">
        <v>45028</v>
      </c>
      <c r="BE1531" s="55">
        <v>45028</v>
      </c>
    </row>
    <row r="1532" spans="1:57">
      <c r="A1532" s="4" t="s">
        <v>16</v>
      </c>
      <c r="B1532" s="3">
        <v>7</v>
      </c>
      <c r="E1532">
        <f t="shared" si="23"/>
        <v>7</v>
      </c>
      <c r="AI1532" s="68">
        <v>45028</v>
      </c>
      <c r="AK1532" s="68">
        <v>45028</v>
      </c>
      <c r="AM1532" s="68">
        <v>45028</v>
      </c>
      <c r="AO1532" s="68">
        <v>45028</v>
      </c>
      <c r="AQ1532" s="68">
        <v>45028</v>
      </c>
      <c r="AS1532" s="68">
        <v>45028</v>
      </c>
      <c r="AU1532" s="68">
        <v>45028</v>
      </c>
      <c r="AW1532" s="68">
        <v>45028</v>
      </c>
      <c r="AY1532" s="68">
        <v>45028</v>
      </c>
      <c r="BA1532" s="68">
        <v>45028</v>
      </c>
      <c r="BC1532" s="68">
        <v>45028</v>
      </c>
      <c r="BE1532" s="68">
        <v>45028</v>
      </c>
    </row>
    <row r="1533" spans="1:57">
      <c r="A1533" s="4" t="s">
        <v>18</v>
      </c>
      <c r="B1533" s="3">
        <v>6</v>
      </c>
      <c r="E1533" t="str">
        <f t="shared" si="23"/>
        <v/>
      </c>
      <c r="AI1533" s="55">
        <v>45028</v>
      </c>
      <c r="AK1533" s="55">
        <v>45028</v>
      </c>
      <c r="AM1533" s="55">
        <v>45028</v>
      </c>
      <c r="AO1533" s="55">
        <v>45028</v>
      </c>
      <c r="AQ1533" s="55">
        <v>45028</v>
      </c>
      <c r="AS1533" s="55">
        <v>45028</v>
      </c>
      <c r="AU1533" s="55">
        <v>45028</v>
      </c>
      <c r="AW1533" s="55">
        <v>45028</v>
      </c>
      <c r="AY1533" s="55">
        <v>45028</v>
      </c>
      <c r="BA1533" s="55">
        <v>45028</v>
      </c>
      <c r="BC1533" s="55">
        <v>45028</v>
      </c>
      <c r="BE1533" s="55">
        <v>45028</v>
      </c>
    </row>
    <row r="1534" spans="1:57">
      <c r="A1534" s="4" t="s">
        <v>20</v>
      </c>
      <c r="B1534" s="3">
        <v>9</v>
      </c>
      <c r="E1534" t="str">
        <f t="shared" si="23"/>
        <v/>
      </c>
      <c r="AI1534" s="68">
        <v>45028</v>
      </c>
      <c r="AK1534" s="68">
        <v>45028</v>
      </c>
      <c r="AM1534" s="68">
        <v>45028</v>
      </c>
      <c r="AO1534" s="68">
        <v>45028</v>
      </c>
      <c r="AQ1534" s="68">
        <v>45028</v>
      </c>
      <c r="AS1534" s="68">
        <v>45028</v>
      </c>
      <c r="AU1534" s="68">
        <v>45028</v>
      </c>
      <c r="AW1534" s="68">
        <v>45028</v>
      </c>
      <c r="AY1534" s="68">
        <v>45028</v>
      </c>
      <c r="BA1534" s="68">
        <v>45028</v>
      </c>
      <c r="BC1534" s="68">
        <v>45028</v>
      </c>
      <c r="BE1534" s="68">
        <v>45028</v>
      </c>
    </row>
    <row r="1535" spans="1:57">
      <c r="A1535" s="4" t="s">
        <v>33</v>
      </c>
      <c r="B1535" s="3">
        <v>24</v>
      </c>
      <c r="E1535" t="str">
        <f t="shared" si="23"/>
        <v/>
      </c>
      <c r="AI1535" s="55">
        <v>45028</v>
      </c>
      <c r="AK1535" s="55">
        <v>45028</v>
      </c>
      <c r="AM1535" s="55">
        <v>45028</v>
      </c>
      <c r="AO1535" s="55">
        <v>45028</v>
      </c>
      <c r="AQ1535" s="55">
        <v>45028</v>
      </c>
      <c r="AS1535" s="55">
        <v>45028</v>
      </c>
      <c r="AU1535" s="55">
        <v>45028</v>
      </c>
      <c r="AW1535" s="55">
        <v>45028</v>
      </c>
      <c r="AY1535" s="55">
        <v>45028</v>
      </c>
      <c r="BA1535" s="55">
        <v>45028</v>
      </c>
      <c r="BC1535" s="55">
        <v>45028</v>
      </c>
      <c r="BE1535" s="55">
        <v>45028</v>
      </c>
    </row>
    <row r="1536" spans="1:57">
      <c r="A1536" s="4" t="s">
        <v>35</v>
      </c>
      <c r="B1536" s="3">
        <v>17</v>
      </c>
      <c r="E1536" t="str">
        <f t="shared" si="23"/>
        <v/>
      </c>
      <c r="AI1536" s="68">
        <v>45028</v>
      </c>
      <c r="AK1536" s="68">
        <v>45028</v>
      </c>
      <c r="AM1536" s="68">
        <v>45028</v>
      </c>
      <c r="AO1536" s="68">
        <v>45028</v>
      </c>
      <c r="AQ1536" s="68">
        <v>45028</v>
      </c>
      <c r="AS1536" s="68">
        <v>45028</v>
      </c>
      <c r="AU1536" s="68">
        <v>45028</v>
      </c>
      <c r="AW1536" s="68">
        <v>45028</v>
      </c>
      <c r="AY1536" s="68">
        <v>45028</v>
      </c>
      <c r="BA1536" s="68">
        <v>45028</v>
      </c>
      <c r="BC1536" s="68">
        <v>45028</v>
      </c>
      <c r="BE1536" s="68">
        <v>45028</v>
      </c>
    </row>
    <row r="1537" spans="1:57">
      <c r="A1537" s="4" t="s">
        <v>21</v>
      </c>
      <c r="B1537" s="3">
        <v>13</v>
      </c>
      <c r="E1537" t="str">
        <f t="shared" si="23"/>
        <v/>
      </c>
      <c r="AI1537" s="55">
        <v>45028</v>
      </c>
      <c r="AK1537" s="55">
        <v>45028</v>
      </c>
      <c r="AM1537" s="55">
        <v>45028</v>
      </c>
      <c r="AO1537" s="55">
        <v>45028</v>
      </c>
      <c r="AQ1537" s="55">
        <v>45028</v>
      </c>
      <c r="AS1537" s="55">
        <v>45028</v>
      </c>
      <c r="AU1537" s="55">
        <v>45028</v>
      </c>
      <c r="AW1537" s="55">
        <v>45028</v>
      </c>
      <c r="AY1537" s="55">
        <v>45028</v>
      </c>
      <c r="BA1537" s="55">
        <v>45028</v>
      </c>
      <c r="BC1537" s="55">
        <v>45028</v>
      </c>
      <c r="BE1537" s="55">
        <v>45028</v>
      </c>
    </row>
    <row r="1538" spans="1:57">
      <c r="A1538" s="4" t="s">
        <v>22</v>
      </c>
      <c r="B1538" s="3">
        <v>20</v>
      </c>
      <c r="E1538" t="str">
        <f t="shared" ref="E1538:E1601" si="24">IF(A1538=E$1, B1538, "")</f>
        <v/>
      </c>
      <c r="AI1538" s="68">
        <v>45028</v>
      </c>
      <c r="AK1538" s="68">
        <v>45028</v>
      </c>
      <c r="AM1538" s="68">
        <v>45028</v>
      </c>
      <c r="AO1538" s="68">
        <v>45028</v>
      </c>
      <c r="AQ1538" s="68">
        <v>45028</v>
      </c>
      <c r="AS1538" s="68">
        <v>45028</v>
      </c>
      <c r="AU1538" s="68">
        <v>45028</v>
      </c>
      <c r="AW1538" s="68">
        <v>45028</v>
      </c>
      <c r="AY1538" s="68">
        <v>45028</v>
      </c>
      <c r="BA1538" s="68">
        <v>45028</v>
      </c>
      <c r="BC1538" s="68">
        <v>45028</v>
      </c>
      <c r="BE1538" s="68">
        <v>45028</v>
      </c>
    </row>
    <row r="1539" spans="1:57">
      <c r="A1539" s="4" t="s">
        <v>36</v>
      </c>
      <c r="B1539" s="3">
        <v>13</v>
      </c>
      <c r="E1539" t="str">
        <f t="shared" si="24"/>
        <v/>
      </c>
      <c r="AI1539" s="55">
        <v>45028</v>
      </c>
      <c r="AK1539" s="55">
        <v>45028</v>
      </c>
      <c r="AM1539" s="55">
        <v>45028</v>
      </c>
      <c r="AO1539" s="55">
        <v>45028</v>
      </c>
      <c r="AQ1539" s="55">
        <v>45028</v>
      </c>
      <c r="AS1539" s="55">
        <v>45028</v>
      </c>
      <c r="AU1539" s="55">
        <v>45028</v>
      </c>
      <c r="AW1539" s="55">
        <v>45028</v>
      </c>
      <c r="AY1539" s="55">
        <v>45028</v>
      </c>
      <c r="BA1539" s="55">
        <v>45028</v>
      </c>
      <c r="BC1539" s="55">
        <v>45028</v>
      </c>
      <c r="BE1539" s="55">
        <v>45028</v>
      </c>
    </row>
    <row r="1540" spans="1:57">
      <c r="A1540" s="4" t="s">
        <v>42</v>
      </c>
      <c r="B1540" s="3">
        <v>24</v>
      </c>
      <c r="E1540" t="str">
        <f t="shared" si="24"/>
        <v/>
      </c>
      <c r="AI1540" s="68">
        <v>45039</v>
      </c>
      <c r="AK1540" s="68">
        <v>45039</v>
      </c>
      <c r="AM1540" s="68">
        <v>45039</v>
      </c>
      <c r="AO1540" s="68">
        <v>45039</v>
      </c>
      <c r="AQ1540" s="68">
        <v>45039</v>
      </c>
      <c r="AS1540" s="68">
        <v>45039</v>
      </c>
      <c r="AU1540" s="68">
        <v>45039</v>
      </c>
      <c r="AW1540" s="68">
        <v>45039</v>
      </c>
      <c r="AY1540" s="68">
        <v>45039</v>
      </c>
      <c r="BA1540" s="68">
        <v>45039</v>
      </c>
      <c r="BC1540" s="68">
        <v>45039</v>
      </c>
      <c r="BE1540" s="68">
        <v>45039</v>
      </c>
    </row>
    <row r="1541" spans="1:57">
      <c r="A1541" s="4" t="s">
        <v>24</v>
      </c>
      <c r="B1541" s="3">
        <v>12</v>
      </c>
      <c r="E1541" t="str">
        <f t="shared" si="24"/>
        <v/>
      </c>
      <c r="AI1541" s="55">
        <v>45039</v>
      </c>
      <c r="AK1541" s="55">
        <v>45039</v>
      </c>
      <c r="AM1541" s="55">
        <v>45039</v>
      </c>
      <c r="AO1541" s="55">
        <v>45039</v>
      </c>
      <c r="AQ1541" s="55">
        <v>45039</v>
      </c>
      <c r="AS1541" s="55">
        <v>45039</v>
      </c>
      <c r="AU1541" s="55">
        <v>45039</v>
      </c>
      <c r="AW1541" s="55">
        <v>45039</v>
      </c>
      <c r="AY1541" s="55">
        <v>45039</v>
      </c>
      <c r="BA1541" s="55">
        <v>45039</v>
      </c>
      <c r="BC1541" s="55">
        <v>45039</v>
      </c>
      <c r="BE1541" s="55">
        <v>45039</v>
      </c>
    </row>
    <row r="1542" spans="1:57">
      <c r="A1542" s="4" t="s">
        <v>25</v>
      </c>
      <c r="B1542" s="3">
        <v>15</v>
      </c>
      <c r="E1542" t="str">
        <f t="shared" si="24"/>
        <v/>
      </c>
      <c r="AI1542" s="68">
        <v>45039</v>
      </c>
      <c r="AK1542" s="68">
        <v>45039</v>
      </c>
      <c r="AM1542" s="68">
        <v>45039</v>
      </c>
      <c r="AO1542" s="68">
        <v>45039</v>
      </c>
      <c r="AQ1542" s="68">
        <v>45039</v>
      </c>
      <c r="AS1542" s="68">
        <v>45039</v>
      </c>
      <c r="AU1542" s="68">
        <v>45039</v>
      </c>
      <c r="AW1542" s="68">
        <v>45039</v>
      </c>
      <c r="AY1542" s="68">
        <v>45039</v>
      </c>
      <c r="BA1542" s="68">
        <v>45039</v>
      </c>
      <c r="BC1542" s="68">
        <v>45039</v>
      </c>
      <c r="BE1542" s="68">
        <v>45039</v>
      </c>
    </row>
    <row r="1543" spans="1:57">
      <c r="A1543" s="4" t="s">
        <v>43</v>
      </c>
      <c r="B1543" s="3">
        <v>28</v>
      </c>
      <c r="E1543" t="str">
        <f t="shared" si="24"/>
        <v/>
      </c>
      <c r="AI1543" s="55">
        <v>45039</v>
      </c>
      <c r="AK1543" s="55">
        <v>45039</v>
      </c>
      <c r="AM1543" s="55">
        <v>45039</v>
      </c>
      <c r="AO1543" s="55">
        <v>45039</v>
      </c>
      <c r="AQ1543" s="55">
        <v>45039</v>
      </c>
      <c r="AS1543" s="55">
        <v>45039</v>
      </c>
      <c r="AU1543" s="55">
        <v>45039</v>
      </c>
      <c r="AW1543" s="55">
        <v>45039</v>
      </c>
      <c r="AY1543" s="55">
        <v>45039</v>
      </c>
      <c r="BA1543" s="55">
        <v>45039</v>
      </c>
      <c r="BC1543" s="55">
        <v>45039</v>
      </c>
      <c r="BE1543" s="55">
        <v>45039</v>
      </c>
    </row>
    <row r="1544" spans="1:57">
      <c r="A1544" s="4" t="s">
        <v>44</v>
      </c>
      <c r="B1544" s="3">
        <v>14</v>
      </c>
      <c r="E1544" t="str">
        <f t="shared" si="24"/>
        <v/>
      </c>
      <c r="AI1544" s="68">
        <v>45039</v>
      </c>
      <c r="AK1544" s="68">
        <v>45039</v>
      </c>
      <c r="AM1544" s="68">
        <v>45039</v>
      </c>
      <c r="AO1544" s="68">
        <v>45039</v>
      </c>
      <c r="AQ1544" s="68">
        <v>45039</v>
      </c>
      <c r="AS1544" s="68">
        <v>45039</v>
      </c>
      <c r="AU1544" s="68">
        <v>45039</v>
      </c>
      <c r="AW1544" s="68">
        <v>45039</v>
      </c>
      <c r="AY1544" s="68">
        <v>45039</v>
      </c>
      <c r="BA1544" s="68">
        <v>45039</v>
      </c>
      <c r="BC1544" s="68">
        <v>45039</v>
      </c>
      <c r="BE1544" s="68">
        <v>45039</v>
      </c>
    </row>
    <row r="1545" spans="1:57">
      <c r="A1545" s="4" t="s">
        <v>37</v>
      </c>
      <c r="B1545" s="3">
        <v>16</v>
      </c>
      <c r="E1545" t="str">
        <f t="shared" si="24"/>
        <v/>
      </c>
      <c r="AI1545" s="55">
        <v>45039</v>
      </c>
      <c r="AK1545" s="55">
        <v>45039</v>
      </c>
      <c r="AM1545" s="55">
        <v>45039</v>
      </c>
      <c r="AO1545" s="55">
        <v>45039</v>
      </c>
      <c r="AQ1545" s="55">
        <v>45039</v>
      </c>
      <c r="AS1545" s="55">
        <v>45039</v>
      </c>
      <c r="AU1545" s="55">
        <v>45039</v>
      </c>
      <c r="AW1545" s="55">
        <v>45039</v>
      </c>
      <c r="AY1545" s="55">
        <v>45039</v>
      </c>
      <c r="BA1545" s="55">
        <v>45039</v>
      </c>
      <c r="BC1545" s="55">
        <v>45039</v>
      </c>
      <c r="BE1545" s="55">
        <v>45039</v>
      </c>
    </row>
    <row r="1546" spans="1:57">
      <c r="A1546" s="4" t="s">
        <v>41</v>
      </c>
      <c r="B1546" s="3">
        <v>14</v>
      </c>
      <c r="E1546" t="str">
        <f t="shared" si="24"/>
        <v/>
      </c>
      <c r="AI1546" s="68">
        <v>45039</v>
      </c>
      <c r="AK1546" s="68">
        <v>45039</v>
      </c>
      <c r="AM1546" s="68">
        <v>45039</v>
      </c>
      <c r="AO1546" s="68">
        <v>45039</v>
      </c>
      <c r="AQ1546" s="68">
        <v>45039</v>
      </c>
      <c r="AS1546" s="68">
        <v>45039</v>
      </c>
      <c r="AU1546" s="68">
        <v>45039</v>
      </c>
      <c r="AW1546" s="68">
        <v>45039</v>
      </c>
      <c r="AY1546" s="68">
        <v>45039</v>
      </c>
      <c r="BA1546" s="68">
        <v>45039</v>
      </c>
      <c r="BC1546" s="68">
        <v>45039</v>
      </c>
      <c r="BE1546" s="68">
        <v>45039</v>
      </c>
    </row>
    <row r="1547" spans="1:57">
      <c r="A1547" s="4" t="s">
        <v>32</v>
      </c>
      <c r="B1547" s="3">
        <v>7</v>
      </c>
      <c r="E1547" t="str">
        <f t="shared" si="24"/>
        <v/>
      </c>
      <c r="AI1547" s="55">
        <v>45039</v>
      </c>
      <c r="AK1547" s="55">
        <v>45039</v>
      </c>
      <c r="AM1547" s="55">
        <v>45039</v>
      </c>
      <c r="AO1547" s="55">
        <v>45039</v>
      </c>
      <c r="AQ1547" s="55">
        <v>45039</v>
      </c>
      <c r="AS1547" s="55">
        <v>45039</v>
      </c>
      <c r="AU1547" s="55">
        <v>45039</v>
      </c>
      <c r="AW1547" s="55">
        <v>45039</v>
      </c>
      <c r="AY1547" s="55">
        <v>45039</v>
      </c>
      <c r="BA1547" s="55">
        <v>45039</v>
      </c>
      <c r="BC1547" s="55">
        <v>45039</v>
      </c>
      <c r="BE1547" s="55">
        <v>45039</v>
      </c>
    </row>
    <row r="1548" spans="1:57">
      <c r="A1548" s="4" t="s">
        <v>16</v>
      </c>
      <c r="B1548" s="3">
        <v>17</v>
      </c>
      <c r="E1548">
        <f t="shared" si="24"/>
        <v>17</v>
      </c>
      <c r="AI1548" s="68">
        <v>45039</v>
      </c>
      <c r="AK1548" s="68">
        <v>45039</v>
      </c>
      <c r="AM1548" s="68">
        <v>45039</v>
      </c>
      <c r="AO1548" s="68">
        <v>45039</v>
      </c>
      <c r="AQ1548" s="68">
        <v>45039</v>
      </c>
      <c r="AS1548" s="68">
        <v>45039</v>
      </c>
      <c r="AU1548" s="68">
        <v>45039</v>
      </c>
      <c r="AW1548" s="68">
        <v>45039</v>
      </c>
      <c r="AY1548" s="68">
        <v>45039</v>
      </c>
      <c r="BA1548" s="68">
        <v>45039</v>
      </c>
      <c r="BC1548" s="68">
        <v>45039</v>
      </c>
      <c r="BE1548" s="68">
        <v>45039</v>
      </c>
    </row>
    <row r="1549" spans="1:57">
      <c r="A1549" s="4" t="s">
        <v>18</v>
      </c>
      <c r="B1549" s="3">
        <v>8</v>
      </c>
      <c r="E1549" t="str">
        <f t="shared" si="24"/>
        <v/>
      </c>
      <c r="AI1549" s="55">
        <v>45039</v>
      </c>
      <c r="AK1549" s="55">
        <v>45039</v>
      </c>
      <c r="AM1549" s="55">
        <v>45039</v>
      </c>
      <c r="AO1549" s="55">
        <v>45039</v>
      </c>
      <c r="AQ1549" s="55">
        <v>45039</v>
      </c>
      <c r="AS1549" s="55">
        <v>45039</v>
      </c>
      <c r="AU1549" s="55">
        <v>45039</v>
      </c>
      <c r="AW1549" s="55">
        <v>45039</v>
      </c>
      <c r="AY1549" s="55">
        <v>45039</v>
      </c>
      <c r="BA1549" s="55">
        <v>45039</v>
      </c>
      <c r="BC1549" s="55">
        <v>45039</v>
      </c>
      <c r="BE1549" s="55">
        <v>45039</v>
      </c>
    </row>
    <row r="1550" spans="1:57">
      <c r="A1550" s="4" t="s">
        <v>19</v>
      </c>
      <c r="B1550" s="3">
        <v>7</v>
      </c>
      <c r="E1550" t="str">
        <f t="shared" si="24"/>
        <v/>
      </c>
      <c r="AI1550" s="68">
        <v>45039</v>
      </c>
      <c r="AK1550" s="68">
        <v>45039</v>
      </c>
      <c r="AM1550" s="68">
        <v>45039</v>
      </c>
      <c r="AO1550" s="68">
        <v>45039</v>
      </c>
      <c r="AQ1550" s="68">
        <v>45039</v>
      </c>
      <c r="AS1550" s="68">
        <v>45039</v>
      </c>
      <c r="AU1550" s="68">
        <v>45039</v>
      </c>
      <c r="AW1550" s="68">
        <v>45039</v>
      </c>
      <c r="AY1550" s="68">
        <v>45039</v>
      </c>
      <c r="BA1550" s="68">
        <v>45039</v>
      </c>
      <c r="BC1550" s="68">
        <v>45039</v>
      </c>
      <c r="BE1550" s="68">
        <v>45039</v>
      </c>
    </row>
    <row r="1551" spans="1:57">
      <c r="A1551" s="4" t="s">
        <v>21</v>
      </c>
      <c r="B1551" s="3">
        <v>12</v>
      </c>
      <c r="E1551" t="str">
        <f t="shared" si="24"/>
        <v/>
      </c>
      <c r="AI1551" s="55">
        <v>45039</v>
      </c>
      <c r="AK1551" s="55">
        <v>45039</v>
      </c>
      <c r="AM1551" s="55">
        <v>45039</v>
      </c>
      <c r="AO1551" s="55">
        <v>45039</v>
      </c>
      <c r="AQ1551" s="55">
        <v>45039</v>
      </c>
      <c r="AS1551" s="55">
        <v>45039</v>
      </c>
      <c r="AU1551" s="55">
        <v>45039</v>
      </c>
      <c r="AW1551" s="55">
        <v>45039</v>
      </c>
      <c r="AY1551" s="55">
        <v>45039</v>
      </c>
      <c r="BA1551" s="55">
        <v>45039</v>
      </c>
      <c r="BC1551" s="55">
        <v>45039</v>
      </c>
      <c r="BE1551" s="55">
        <v>45039</v>
      </c>
    </row>
    <row r="1552" spans="1:57">
      <c r="A1552" s="4" t="s">
        <v>23</v>
      </c>
      <c r="B1552" s="3">
        <v>13</v>
      </c>
      <c r="E1552" t="str">
        <f t="shared" si="24"/>
        <v/>
      </c>
      <c r="AI1552" s="68">
        <v>45039</v>
      </c>
      <c r="AK1552" s="68">
        <v>45039</v>
      </c>
      <c r="AM1552" s="68">
        <v>45039</v>
      </c>
      <c r="AO1552" s="68">
        <v>45039</v>
      </c>
      <c r="AQ1552" s="68">
        <v>45039</v>
      </c>
      <c r="AS1552" s="68">
        <v>45039</v>
      </c>
      <c r="AU1552" s="68">
        <v>45039</v>
      </c>
      <c r="AW1552" s="68">
        <v>45039</v>
      </c>
      <c r="AY1552" s="68">
        <v>45039</v>
      </c>
      <c r="BA1552" s="68">
        <v>45039</v>
      </c>
      <c r="BC1552" s="68">
        <v>45039</v>
      </c>
      <c r="BE1552" s="68">
        <v>45039</v>
      </c>
    </row>
    <row r="1553" spans="1:57">
      <c r="A1553" s="4" t="s">
        <v>36</v>
      </c>
      <c r="B1553" s="3">
        <v>15</v>
      </c>
      <c r="E1553" t="str">
        <f t="shared" si="24"/>
        <v/>
      </c>
      <c r="AI1553" s="55">
        <v>45039</v>
      </c>
      <c r="AK1553" s="55">
        <v>45039</v>
      </c>
      <c r="AM1553" s="55">
        <v>45039</v>
      </c>
      <c r="AO1553" s="55">
        <v>45039</v>
      </c>
      <c r="AQ1553" s="55">
        <v>45039</v>
      </c>
      <c r="AS1553" s="55">
        <v>45039</v>
      </c>
      <c r="AU1553" s="55">
        <v>45039</v>
      </c>
      <c r="AW1553" s="55">
        <v>45039</v>
      </c>
      <c r="AY1553" s="55">
        <v>45039</v>
      </c>
      <c r="BA1553" s="55">
        <v>45039</v>
      </c>
      <c r="BC1553" s="55">
        <v>45039</v>
      </c>
      <c r="BE1553" s="55">
        <v>45039</v>
      </c>
    </row>
    <row r="1554" spans="1:57">
      <c r="A1554" s="4" t="s">
        <v>42</v>
      </c>
      <c r="B1554" s="3">
        <v>16</v>
      </c>
      <c r="E1554" t="str">
        <f t="shared" si="24"/>
        <v/>
      </c>
      <c r="AI1554" s="68">
        <v>45039</v>
      </c>
      <c r="AK1554" s="68">
        <v>45039</v>
      </c>
      <c r="AM1554" s="68">
        <v>45039</v>
      </c>
      <c r="AO1554" s="68">
        <v>45039</v>
      </c>
      <c r="AQ1554" s="68">
        <v>45039</v>
      </c>
      <c r="AS1554" s="68">
        <v>45039</v>
      </c>
      <c r="AU1554" s="68">
        <v>45039</v>
      </c>
      <c r="AW1554" s="68">
        <v>45039</v>
      </c>
      <c r="AY1554" s="68">
        <v>45039</v>
      </c>
      <c r="BA1554" s="68">
        <v>45039</v>
      </c>
      <c r="BC1554" s="68">
        <v>45039</v>
      </c>
      <c r="BE1554" s="68">
        <v>45039</v>
      </c>
    </row>
    <row r="1555" spans="1:57">
      <c r="A1555" s="4" t="s">
        <v>24</v>
      </c>
      <c r="B1555" s="3">
        <v>11</v>
      </c>
      <c r="E1555" t="str">
        <f t="shared" si="24"/>
        <v/>
      </c>
      <c r="AI1555" s="55">
        <v>45039</v>
      </c>
      <c r="AK1555" s="55">
        <v>45039</v>
      </c>
      <c r="AM1555" s="55">
        <v>45039</v>
      </c>
      <c r="AO1555" s="55">
        <v>45039</v>
      </c>
      <c r="AQ1555" s="55">
        <v>45039</v>
      </c>
      <c r="AS1555" s="55">
        <v>45039</v>
      </c>
      <c r="AU1555" s="55">
        <v>45039</v>
      </c>
      <c r="AW1555" s="55">
        <v>45039</v>
      </c>
      <c r="AY1555" s="55">
        <v>45039</v>
      </c>
      <c r="BA1555" s="55">
        <v>45039</v>
      </c>
      <c r="BC1555" s="55">
        <v>45039</v>
      </c>
      <c r="BE1555" s="55">
        <v>45039</v>
      </c>
    </row>
    <row r="1556" spans="1:57">
      <c r="A1556" s="4" t="s">
        <v>44</v>
      </c>
      <c r="B1556" s="3">
        <v>14</v>
      </c>
      <c r="E1556" t="str">
        <f t="shared" si="24"/>
        <v/>
      </c>
      <c r="AI1556" s="68">
        <v>45039</v>
      </c>
      <c r="AK1556" s="68">
        <v>45039</v>
      </c>
      <c r="AM1556" s="68">
        <v>45039</v>
      </c>
      <c r="AO1556" s="68">
        <v>45039</v>
      </c>
      <c r="AQ1556" s="68">
        <v>45039</v>
      </c>
      <c r="AS1556" s="68">
        <v>45039</v>
      </c>
      <c r="AU1556" s="68">
        <v>45039</v>
      </c>
      <c r="AW1556" s="68">
        <v>45039</v>
      </c>
      <c r="AY1556" s="68">
        <v>45039</v>
      </c>
      <c r="BA1556" s="68">
        <v>45039</v>
      </c>
      <c r="BC1556" s="68">
        <v>45039</v>
      </c>
      <c r="BE1556" s="68">
        <v>45039</v>
      </c>
    </row>
    <row r="1557" spans="1:57">
      <c r="A1557" s="4" t="s">
        <v>37</v>
      </c>
      <c r="B1557" s="3">
        <v>16</v>
      </c>
      <c r="E1557" t="str">
        <f t="shared" si="24"/>
        <v/>
      </c>
      <c r="AI1557" s="55">
        <v>45039</v>
      </c>
      <c r="AK1557" s="55">
        <v>45039</v>
      </c>
      <c r="AM1557" s="55">
        <v>45039</v>
      </c>
      <c r="AO1557" s="55">
        <v>45039</v>
      </c>
      <c r="AQ1557" s="55">
        <v>45039</v>
      </c>
      <c r="AS1557" s="55">
        <v>45039</v>
      </c>
      <c r="AU1557" s="55">
        <v>45039</v>
      </c>
      <c r="AW1557" s="55">
        <v>45039</v>
      </c>
      <c r="AY1557" s="55">
        <v>45039</v>
      </c>
      <c r="BA1557" s="55">
        <v>45039</v>
      </c>
      <c r="BC1557" s="55">
        <v>45039</v>
      </c>
      <c r="BE1557" s="55">
        <v>45039</v>
      </c>
    </row>
    <row r="1558" spans="1:57">
      <c r="A1558" s="4" t="s">
        <v>27</v>
      </c>
      <c r="B1558" s="3">
        <v>12</v>
      </c>
      <c r="E1558" t="str">
        <f t="shared" si="24"/>
        <v/>
      </c>
      <c r="AI1558" s="68">
        <v>45039</v>
      </c>
      <c r="AK1558" s="68">
        <v>45039</v>
      </c>
      <c r="AM1558" s="68">
        <v>45039</v>
      </c>
      <c r="AO1558" s="68">
        <v>45039</v>
      </c>
      <c r="AQ1558" s="68">
        <v>45039</v>
      </c>
      <c r="AS1558" s="68">
        <v>45039</v>
      </c>
      <c r="AU1558" s="68">
        <v>45039</v>
      </c>
      <c r="AW1558" s="68">
        <v>45039</v>
      </c>
      <c r="AY1558" s="68">
        <v>45039</v>
      </c>
      <c r="BA1558" s="68">
        <v>45039</v>
      </c>
      <c r="BC1558" s="68">
        <v>45039</v>
      </c>
      <c r="BE1558" s="68">
        <v>45039</v>
      </c>
    </row>
    <row r="1559" spans="1:57">
      <c r="A1559" s="4" t="s">
        <v>41</v>
      </c>
      <c r="B1559" s="3">
        <v>11</v>
      </c>
      <c r="E1559" t="str">
        <f t="shared" si="24"/>
        <v/>
      </c>
      <c r="AI1559" s="55">
        <v>45039</v>
      </c>
      <c r="AK1559" s="55">
        <v>45039</v>
      </c>
      <c r="AM1559" s="55">
        <v>45039</v>
      </c>
      <c r="AO1559" s="55">
        <v>45039</v>
      </c>
      <c r="AQ1559" s="55">
        <v>45039</v>
      </c>
      <c r="AS1559" s="55">
        <v>45039</v>
      </c>
      <c r="AU1559" s="55">
        <v>45039</v>
      </c>
      <c r="AW1559" s="55">
        <v>45039</v>
      </c>
      <c r="AY1559" s="55">
        <v>45039</v>
      </c>
      <c r="BA1559" s="55">
        <v>45039</v>
      </c>
      <c r="BC1559" s="55">
        <v>45039</v>
      </c>
      <c r="BE1559" s="55">
        <v>45039</v>
      </c>
    </row>
    <row r="1560" spans="1:57">
      <c r="A1560" s="4" t="s">
        <v>32</v>
      </c>
      <c r="B1560" s="3">
        <v>7</v>
      </c>
      <c r="E1560" t="str">
        <f t="shared" si="24"/>
        <v/>
      </c>
      <c r="AI1560" s="68">
        <v>45039</v>
      </c>
      <c r="AK1560" s="68">
        <v>45039</v>
      </c>
      <c r="AM1560" s="68">
        <v>45039</v>
      </c>
      <c r="AO1560" s="68">
        <v>45039</v>
      </c>
      <c r="AQ1560" s="68">
        <v>45039</v>
      </c>
      <c r="AS1560" s="68">
        <v>45039</v>
      </c>
      <c r="AU1560" s="68">
        <v>45039</v>
      </c>
      <c r="AW1560" s="68">
        <v>45039</v>
      </c>
      <c r="AY1560" s="68">
        <v>45039</v>
      </c>
      <c r="BA1560" s="68">
        <v>45039</v>
      </c>
      <c r="BC1560" s="68">
        <v>45039</v>
      </c>
      <c r="BE1560" s="68">
        <v>45039</v>
      </c>
    </row>
    <row r="1561" spans="1:57">
      <c r="A1561" s="4" t="s">
        <v>16</v>
      </c>
      <c r="B1561" s="3">
        <v>7</v>
      </c>
      <c r="E1561">
        <f t="shared" si="24"/>
        <v>7</v>
      </c>
      <c r="AI1561" s="55">
        <v>45039</v>
      </c>
      <c r="AK1561" s="55">
        <v>45039</v>
      </c>
      <c r="AM1561" s="55">
        <v>45039</v>
      </c>
      <c r="AO1561" s="55">
        <v>45039</v>
      </c>
      <c r="AQ1561" s="55">
        <v>45039</v>
      </c>
      <c r="AS1561" s="55">
        <v>45039</v>
      </c>
      <c r="AU1561" s="55">
        <v>45039</v>
      </c>
      <c r="AW1561" s="55">
        <v>45039</v>
      </c>
      <c r="AY1561" s="55">
        <v>45039</v>
      </c>
      <c r="BA1561" s="55">
        <v>45039</v>
      </c>
      <c r="BC1561" s="55">
        <v>45039</v>
      </c>
      <c r="BE1561" s="55">
        <v>45039</v>
      </c>
    </row>
    <row r="1562" spans="1:57">
      <c r="A1562" s="4" t="s">
        <v>18</v>
      </c>
      <c r="B1562" s="3">
        <v>7</v>
      </c>
      <c r="E1562" t="str">
        <f t="shared" si="24"/>
        <v/>
      </c>
      <c r="AI1562" s="68">
        <v>45039</v>
      </c>
      <c r="AK1562" s="68">
        <v>45039</v>
      </c>
      <c r="AM1562" s="68">
        <v>45039</v>
      </c>
      <c r="AO1562" s="68">
        <v>45039</v>
      </c>
      <c r="AQ1562" s="68">
        <v>45039</v>
      </c>
      <c r="AS1562" s="68">
        <v>45039</v>
      </c>
      <c r="AU1562" s="68">
        <v>45039</v>
      </c>
      <c r="AW1562" s="68">
        <v>45039</v>
      </c>
      <c r="AY1562" s="68">
        <v>45039</v>
      </c>
      <c r="BA1562" s="68">
        <v>45039</v>
      </c>
      <c r="BC1562" s="68">
        <v>45039</v>
      </c>
      <c r="BE1562" s="68">
        <v>45039</v>
      </c>
    </row>
    <row r="1563" spans="1:57">
      <c r="A1563" s="4" t="s">
        <v>19</v>
      </c>
      <c r="B1563" s="3">
        <v>2</v>
      </c>
      <c r="E1563" t="str">
        <f t="shared" si="24"/>
        <v/>
      </c>
      <c r="AI1563" s="55">
        <v>45039</v>
      </c>
      <c r="AK1563" s="55">
        <v>45039</v>
      </c>
      <c r="AM1563" s="55">
        <v>45039</v>
      </c>
      <c r="AO1563" s="55">
        <v>45039</v>
      </c>
      <c r="AQ1563" s="55">
        <v>45039</v>
      </c>
      <c r="AS1563" s="55">
        <v>45039</v>
      </c>
      <c r="AU1563" s="55">
        <v>45039</v>
      </c>
      <c r="AW1563" s="55">
        <v>45039</v>
      </c>
      <c r="AY1563" s="55">
        <v>45039</v>
      </c>
      <c r="BA1563" s="55">
        <v>45039</v>
      </c>
      <c r="BC1563" s="55">
        <v>45039</v>
      </c>
      <c r="BE1563" s="55">
        <v>45039</v>
      </c>
    </row>
    <row r="1564" spans="1:57">
      <c r="A1564" s="4" t="s">
        <v>20</v>
      </c>
      <c r="B1564" s="3">
        <v>9</v>
      </c>
      <c r="E1564" t="str">
        <f t="shared" si="24"/>
        <v/>
      </c>
      <c r="AI1564" s="68">
        <v>45039</v>
      </c>
      <c r="AK1564" s="68">
        <v>45039</v>
      </c>
      <c r="AM1564" s="68">
        <v>45039</v>
      </c>
      <c r="AO1564" s="68">
        <v>45039</v>
      </c>
      <c r="AQ1564" s="68">
        <v>45039</v>
      </c>
      <c r="AS1564" s="68">
        <v>45039</v>
      </c>
      <c r="AU1564" s="68">
        <v>45039</v>
      </c>
      <c r="AW1564" s="68">
        <v>45039</v>
      </c>
      <c r="AY1564" s="68">
        <v>45039</v>
      </c>
      <c r="BA1564" s="68">
        <v>45039</v>
      </c>
      <c r="BC1564" s="68">
        <v>45039</v>
      </c>
      <c r="BE1564" s="68">
        <v>45039</v>
      </c>
    </row>
    <row r="1565" spans="1:57">
      <c r="A1565" s="4" t="s">
        <v>33</v>
      </c>
      <c r="B1565" s="3">
        <v>6</v>
      </c>
      <c r="E1565" t="str">
        <f t="shared" si="24"/>
        <v/>
      </c>
      <c r="AI1565" s="55">
        <v>45039</v>
      </c>
      <c r="AK1565" s="55">
        <v>45039</v>
      </c>
      <c r="AM1565" s="55">
        <v>45039</v>
      </c>
      <c r="AO1565" s="55">
        <v>45039</v>
      </c>
      <c r="AQ1565" s="55">
        <v>45039</v>
      </c>
      <c r="AS1565" s="55">
        <v>45039</v>
      </c>
      <c r="AU1565" s="55">
        <v>45039</v>
      </c>
      <c r="AW1565" s="55">
        <v>45039</v>
      </c>
      <c r="AY1565" s="55">
        <v>45039</v>
      </c>
      <c r="BA1565" s="55">
        <v>45039</v>
      </c>
      <c r="BC1565" s="55">
        <v>45039</v>
      </c>
      <c r="BE1565" s="55">
        <v>45039</v>
      </c>
    </row>
    <row r="1566" spans="1:57">
      <c r="A1566" s="4" t="s">
        <v>35</v>
      </c>
      <c r="B1566" s="3">
        <v>7</v>
      </c>
      <c r="E1566" t="str">
        <f t="shared" si="24"/>
        <v/>
      </c>
      <c r="AI1566" s="68">
        <v>45039</v>
      </c>
      <c r="AK1566" s="68">
        <v>45039</v>
      </c>
      <c r="AM1566" s="68">
        <v>45039</v>
      </c>
      <c r="AO1566" s="68">
        <v>45039</v>
      </c>
      <c r="AQ1566" s="68">
        <v>45039</v>
      </c>
      <c r="AS1566" s="68">
        <v>45039</v>
      </c>
      <c r="AU1566" s="68">
        <v>45039</v>
      </c>
      <c r="AW1566" s="68">
        <v>45039</v>
      </c>
      <c r="AY1566" s="68">
        <v>45039</v>
      </c>
      <c r="BA1566" s="68">
        <v>45039</v>
      </c>
      <c r="BC1566" s="68">
        <v>45039</v>
      </c>
      <c r="BE1566" s="68">
        <v>45039</v>
      </c>
    </row>
    <row r="1567" spans="1:57">
      <c r="A1567" s="4" t="s">
        <v>21</v>
      </c>
      <c r="B1567" s="3">
        <v>7</v>
      </c>
      <c r="E1567" t="str">
        <f t="shared" si="24"/>
        <v/>
      </c>
      <c r="AI1567" s="55">
        <v>45039</v>
      </c>
      <c r="AK1567" s="55">
        <v>45039</v>
      </c>
      <c r="AM1567" s="55">
        <v>45039</v>
      </c>
      <c r="AO1567" s="55">
        <v>45039</v>
      </c>
      <c r="AQ1567" s="55">
        <v>45039</v>
      </c>
      <c r="AS1567" s="55">
        <v>45039</v>
      </c>
      <c r="AU1567" s="55">
        <v>45039</v>
      </c>
      <c r="AW1567" s="55">
        <v>45039</v>
      </c>
      <c r="AY1567" s="55">
        <v>45039</v>
      </c>
      <c r="BA1567" s="55">
        <v>45039</v>
      </c>
      <c r="BC1567" s="55">
        <v>45039</v>
      </c>
      <c r="BE1567" s="55">
        <v>45039</v>
      </c>
    </row>
    <row r="1568" spans="1:57">
      <c r="A1568" s="4" t="s">
        <v>23</v>
      </c>
      <c r="B1568" s="3">
        <v>7</v>
      </c>
      <c r="E1568" t="str">
        <f t="shared" si="24"/>
        <v/>
      </c>
      <c r="AI1568" s="68">
        <v>45039</v>
      </c>
      <c r="AK1568" s="68">
        <v>45039</v>
      </c>
      <c r="AM1568" s="68">
        <v>45039</v>
      </c>
      <c r="AO1568" s="68">
        <v>45039</v>
      </c>
      <c r="AQ1568" s="68">
        <v>45039</v>
      </c>
      <c r="AS1568" s="68">
        <v>45039</v>
      </c>
      <c r="AU1568" s="68">
        <v>45039</v>
      </c>
      <c r="AW1568" s="68">
        <v>45039</v>
      </c>
      <c r="AY1568" s="68">
        <v>45039</v>
      </c>
      <c r="BA1568" s="68">
        <v>45039</v>
      </c>
      <c r="BC1568" s="68">
        <v>45039</v>
      </c>
      <c r="BE1568" s="68">
        <v>45039</v>
      </c>
    </row>
    <row r="1569" spans="1:57">
      <c r="A1569" s="4" t="s">
        <v>36</v>
      </c>
      <c r="B1569" s="3">
        <v>8</v>
      </c>
      <c r="E1569" t="str">
        <f t="shared" si="24"/>
        <v/>
      </c>
      <c r="AI1569" s="55">
        <v>45039</v>
      </c>
      <c r="AK1569" s="55">
        <v>45039</v>
      </c>
      <c r="AM1569" s="55">
        <v>45039</v>
      </c>
      <c r="AO1569" s="55">
        <v>45039</v>
      </c>
      <c r="AQ1569" s="55">
        <v>45039</v>
      </c>
      <c r="AS1569" s="55">
        <v>45039</v>
      </c>
      <c r="AU1569" s="55">
        <v>45039</v>
      </c>
      <c r="AW1569" s="55">
        <v>45039</v>
      </c>
      <c r="AY1569" s="55">
        <v>45039</v>
      </c>
      <c r="BA1569" s="55">
        <v>45039</v>
      </c>
      <c r="BC1569" s="55">
        <v>45039</v>
      </c>
      <c r="BE1569" s="55">
        <v>45039</v>
      </c>
    </row>
    <row r="1570" spans="1:57">
      <c r="A1570" s="4" t="s">
        <v>25</v>
      </c>
      <c r="B1570" s="3">
        <v>9</v>
      </c>
      <c r="E1570" t="str">
        <f t="shared" si="24"/>
        <v/>
      </c>
      <c r="AI1570" s="68">
        <v>45039</v>
      </c>
      <c r="AK1570" s="68">
        <v>45039</v>
      </c>
      <c r="AM1570" s="68">
        <v>45039</v>
      </c>
      <c r="AO1570" s="68">
        <v>45039</v>
      </c>
      <c r="AQ1570" s="68">
        <v>45039</v>
      </c>
      <c r="AS1570" s="68">
        <v>45039</v>
      </c>
      <c r="AU1570" s="68">
        <v>45039</v>
      </c>
      <c r="AW1570" s="68">
        <v>45039</v>
      </c>
      <c r="AY1570" s="68">
        <v>45039</v>
      </c>
      <c r="BA1570" s="68">
        <v>45039</v>
      </c>
      <c r="BC1570" s="68">
        <v>45039</v>
      </c>
      <c r="BE1570" s="68">
        <v>45039</v>
      </c>
    </row>
    <row r="1571" spans="1:57">
      <c r="A1571" s="4" t="s">
        <v>43</v>
      </c>
      <c r="B1571" s="3">
        <v>11</v>
      </c>
      <c r="E1571" t="str">
        <f t="shared" si="24"/>
        <v/>
      </c>
      <c r="AI1571" s="55">
        <v>45039</v>
      </c>
      <c r="AK1571" s="55">
        <v>45039</v>
      </c>
      <c r="AM1571" s="55">
        <v>45039</v>
      </c>
      <c r="AO1571" s="55">
        <v>45039</v>
      </c>
      <c r="AQ1571" s="55">
        <v>45039</v>
      </c>
      <c r="AS1571" s="55">
        <v>45039</v>
      </c>
      <c r="AU1571" s="55">
        <v>45039</v>
      </c>
      <c r="AW1571" s="55">
        <v>45039</v>
      </c>
      <c r="AY1571" s="55">
        <v>45039</v>
      </c>
      <c r="BA1571" s="55">
        <v>45039</v>
      </c>
      <c r="BC1571" s="55">
        <v>45039</v>
      </c>
      <c r="BE1571" s="55">
        <v>45039</v>
      </c>
    </row>
    <row r="1572" spans="1:57">
      <c r="A1572" s="4" t="s">
        <v>26</v>
      </c>
      <c r="B1572" s="3">
        <v>10</v>
      </c>
      <c r="E1572" t="str">
        <f t="shared" si="24"/>
        <v/>
      </c>
      <c r="AI1572" s="68">
        <v>45039</v>
      </c>
      <c r="AK1572" s="68">
        <v>45039</v>
      </c>
      <c r="AM1572" s="68">
        <v>45039</v>
      </c>
      <c r="AO1572" s="68">
        <v>45039</v>
      </c>
      <c r="AQ1572" s="68">
        <v>45039</v>
      </c>
      <c r="AS1572" s="68">
        <v>45039</v>
      </c>
      <c r="AU1572" s="68">
        <v>45039</v>
      </c>
      <c r="AW1572" s="68">
        <v>45039</v>
      </c>
      <c r="AY1572" s="68">
        <v>45039</v>
      </c>
      <c r="BA1572" s="68">
        <v>45039</v>
      </c>
      <c r="BC1572" s="68">
        <v>45039</v>
      </c>
      <c r="BE1572" s="68">
        <v>45039</v>
      </c>
    </row>
    <row r="1573" spans="1:57">
      <c r="A1573" s="4" t="s">
        <v>44</v>
      </c>
      <c r="B1573" s="3">
        <v>12</v>
      </c>
      <c r="E1573" t="str">
        <f t="shared" si="24"/>
        <v/>
      </c>
      <c r="AI1573" s="55">
        <v>45049</v>
      </c>
      <c r="AK1573" s="55">
        <v>45049</v>
      </c>
      <c r="AM1573" s="55">
        <v>45049</v>
      </c>
      <c r="AO1573" s="55">
        <v>45049</v>
      </c>
      <c r="AQ1573" s="55">
        <v>45049</v>
      </c>
      <c r="AS1573" s="55">
        <v>45049</v>
      </c>
      <c r="AU1573" s="55">
        <v>45049</v>
      </c>
      <c r="AW1573" s="55">
        <v>45049</v>
      </c>
      <c r="AY1573" s="55">
        <v>45049</v>
      </c>
      <c r="BA1573" s="55">
        <v>45049</v>
      </c>
      <c r="BC1573" s="55">
        <v>45049</v>
      </c>
      <c r="BE1573" s="55">
        <v>45049</v>
      </c>
    </row>
    <row r="1574" spans="1:57">
      <c r="A1574" s="4" t="s">
        <v>27</v>
      </c>
      <c r="B1574" s="3">
        <v>3</v>
      </c>
      <c r="E1574" t="str">
        <f t="shared" si="24"/>
        <v/>
      </c>
      <c r="AI1574" s="68">
        <v>45049</v>
      </c>
      <c r="AK1574" s="68">
        <v>45049</v>
      </c>
      <c r="AM1574" s="68">
        <v>45049</v>
      </c>
      <c r="AO1574" s="68">
        <v>45049</v>
      </c>
      <c r="AQ1574" s="68">
        <v>45049</v>
      </c>
      <c r="AS1574" s="68">
        <v>45049</v>
      </c>
      <c r="AU1574" s="68">
        <v>45049</v>
      </c>
      <c r="AW1574" s="68">
        <v>45049</v>
      </c>
      <c r="AY1574" s="68">
        <v>45049</v>
      </c>
      <c r="BA1574" s="68">
        <v>45049</v>
      </c>
      <c r="BC1574" s="68">
        <v>45049</v>
      </c>
      <c r="BE1574" s="68">
        <v>45049</v>
      </c>
    </row>
    <row r="1575" spans="1:57">
      <c r="A1575" s="4" t="s">
        <v>18</v>
      </c>
      <c r="B1575" s="3">
        <v>18</v>
      </c>
      <c r="E1575" t="str">
        <f t="shared" si="24"/>
        <v/>
      </c>
      <c r="AI1575" s="55">
        <v>45049</v>
      </c>
      <c r="AK1575" s="55">
        <v>45049</v>
      </c>
      <c r="AM1575" s="55">
        <v>45049</v>
      </c>
      <c r="AO1575" s="55">
        <v>45049</v>
      </c>
      <c r="AQ1575" s="55">
        <v>45049</v>
      </c>
      <c r="AS1575" s="55">
        <v>45049</v>
      </c>
      <c r="AU1575" s="55">
        <v>45049</v>
      </c>
      <c r="AW1575" s="55">
        <v>45049</v>
      </c>
      <c r="AY1575" s="55">
        <v>45049</v>
      </c>
      <c r="BA1575" s="55">
        <v>45049</v>
      </c>
      <c r="BC1575" s="55">
        <v>45049</v>
      </c>
      <c r="BE1575" s="55">
        <v>45049</v>
      </c>
    </row>
    <row r="1576" spans="1:57">
      <c r="A1576" s="4" t="s">
        <v>20</v>
      </c>
      <c r="B1576" s="3">
        <v>9</v>
      </c>
      <c r="E1576" t="str">
        <f t="shared" si="24"/>
        <v/>
      </c>
      <c r="AI1576" s="68">
        <v>45049</v>
      </c>
      <c r="AK1576" s="68">
        <v>45049</v>
      </c>
      <c r="AM1576" s="68">
        <v>45049</v>
      </c>
      <c r="AO1576" s="68">
        <v>45049</v>
      </c>
      <c r="AQ1576" s="68">
        <v>45049</v>
      </c>
      <c r="AS1576" s="68">
        <v>45049</v>
      </c>
      <c r="AU1576" s="68">
        <v>45049</v>
      </c>
      <c r="AW1576" s="68">
        <v>45049</v>
      </c>
      <c r="AY1576" s="68">
        <v>45049</v>
      </c>
      <c r="BA1576" s="68">
        <v>45049</v>
      </c>
      <c r="BC1576" s="68">
        <v>45049</v>
      </c>
      <c r="BE1576" s="68">
        <v>45049</v>
      </c>
    </row>
    <row r="1577" spans="1:57">
      <c r="A1577" s="4" t="s">
        <v>33</v>
      </c>
      <c r="B1577" s="3">
        <v>17</v>
      </c>
      <c r="E1577" t="str">
        <f t="shared" si="24"/>
        <v/>
      </c>
      <c r="AI1577" s="55">
        <v>45049</v>
      </c>
      <c r="AK1577" s="55">
        <v>45049</v>
      </c>
      <c r="AM1577" s="55">
        <v>45049</v>
      </c>
      <c r="AO1577" s="55">
        <v>45049</v>
      </c>
      <c r="AQ1577" s="55">
        <v>45049</v>
      </c>
      <c r="AS1577" s="55">
        <v>45049</v>
      </c>
      <c r="AU1577" s="55">
        <v>45049</v>
      </c>
      <c r="AW1577" s="55">
        <v>45049</v>
      </c>
      <c r="AY1577" s="55">
        <v>45049</v>
      </c>
      <c r="BA1577" s="55">
        <v>45049</v>
      </c>
      <c r="BC1577" s="55">
        <v>45049</v>
      </c>
      <c r="BE1577" s="55">
        <v>45049</v>
      </c>
    </row>
    <row r="1578" spans="1:57">
      <c r="A1578" s="4" t="s">
        <v>35</v>
      </c>
      <c r="B1578" s="3">
        <v>13</v>
      </c>
      <c r="E1578" t="str">
        <f t="shared" si="24"/>
        <v/>
      </c>
      <c r="AI1578" s="68">
        <v>45049</v>
      </c>
      <c r="AK1578" s="68">
        <v>45049</v>
      </c>
      <c r="AM1578" s="68">
        <v>45049</v>
      </c>
      <c r="AO1578" s="68">
        <v>45049</v>
      </c>
      <c r="AQ1578" s="68">
        <v>45049</v>
      </c>
      <c r="AS1578" s="68">
        <v>45049</v>
      </c>
      <c r="AU1578" s="68">
        <v>45049</v>
      </c>
      <c r="AW1578" s="68">
        <v>45049</v>
      </c>
      <c r="AY1578" s="68">
        <v>45049</v>
      </c>
      <c r="BA1578" s="68">
        <v>45049</v>
      </c>
      <c r="BC1578" s="68">
        <v>45049</v>
      </c>
      <c r="BE1578" s="68">
        <v>45049</v>
      </c>
    </row>
    <row r="1579" spans="1:57">
      <c r="A1579" s="4" t="s">
        <v>21</v>
      </c>
      <c r="B1579" s="3">
        <v>2</v>
      </c>
      <c r="E1579" t="str">
        <f t="shared" si="24"/>
        <v/>
      </c>
      <c r="AI1579" s="55">
        <v>45049</v>
      </c>
      <c r="AK1579" s="55">
        <v>45049</v>
      </c>
      <c r="AM1579" s="55">
        <v>45049</v>
      </c>
      <c r="AO1579" s="55">
        <v>45049</v>
      </c>
      <c r="AQ1579" s="55">
        <v>45049</v>
      </c>
      <c r="AS1579" s="55">
        <v>45049</v>
      </c>
      <c r="AU1579" s="55">
        <v>45049</v>
      </c>
      <c r="AW1579" s="55">
        <v>45049</v>
      </c>
      <c r="AY1579" s="55">
        <v>45049</v>
      </c>
      <c r="BA1579" s="55">
        <v>45049</v>
      </c>
      <c r="BC1579" s="55">
        <v>45049</v>
      </c>
      <c r="BE1579" s="55">
        <v>45049</v>
      </c>
    </row>
    <row r="1580" spans="1:57">
      <c r="A1580" s="4" t="s">
        <v>22</v>
      </c>
      <c r="B1580" s="3">
        <v>12</v>
      </c>
      <c r="E1580" t="str">
        <f t="shared" si="24"/>
        <v/>
      </c>
      <c r="AI1580" s="68">
        <v>45049</v>
      </c>
      <c r="AK1580" s="68">
        <v>45049</v>
      </c>
      <c r="AM1580" s="68">
        <v>45049</v>
      </c>
      <c r="AO1580" s="68">
        <v>45049</v>
      </c>
      <c r="AQ1580" s="68">
        <v>45049</v>
      </c>
      <c r="AS1580" s="68">
        <v>45049</v>
      </c>
      <c r="AU1580" s="68">
        <v>45049</v>
      </c>
      <c r="AW1580" s="68">
        <v>45049</v>
      </c>
      <c r="AY1580" s="68">
        <v>45049</v>
      </c>
      <c r="BA1580" s="68">
        <v>45049</v>
      </c>
      <c r="BC1580" s="68">
        <v>45049</v>
      </c>
      <c r="BE1580" s="68">
        <v>45049</v>
      </c>
    </row>
    <row r="1581" spans="1:57">
      <c r="A1581" s="4" t="s">
        <v>23</v>
      </c>
      <c r="B1581" s="3">
        <v>13</v>
      </c>
      <c r="E1581" t="str">
        <f t="shared" si="24"/>
        <v/>
      </c>
      <c r="AI1581" s="55">
        <v>45049</v>
      </c>
      <c r="AK1581" s="55">
        <v>45049</v>
      </c>
      <c r="AM1581" s="55">
        <v>45049</v>
      </c>
      <c r="AO1581" s="55">
        <v>45049</v>
      </c>
      <c r="AQ1581" s="55">
        <v>45049</v>
      </c>
      <c r="AS1581" s="55">
        <v>45049</v>
      </c>
      <c r="AU1581" s="55">
        <v>45049</v>
      </c>
      <c r="AW1581" s="55">
        <v>45049</v>
      </c>
      <c r="AY1581" s="55">
        <v>45049</v>
      </c>
      <c r="BA1581" s="55">
        <v>45049</v>
      </c>
      <c r="BC1581" s="55">
        <v>45049</v>
      </c>
      <c r="BE1581" s="55">
        <v>45049</v>
      </c>
    </row>
    <row r="1582" spans="1:57">
      <c r="A1582" s="4" t="s">
        <v>42</v>
      </c>
      <c r="B1582" s="3">
        <v>13</v>
      </c>
      <c r="E1582" t="str">
        <f t="shared" si="24"/>
        <v/>
      </c>
      <c r="AI1582" s="68">
        <v>45049</v>
      </c>
      <c r="AK1582" s="68">
        <v>45049</v>
      </c>
      <c r="AM1582" s="68">
        <v>45049</v>
      </c>
      <c r="AO1582" s="68">
        <v>45049</v>
      </c>
      <c r="AQ1582" s="68">
        <v>45049</v>
      </c>
      <c r="AS1582" s="68">
        <v>45049</v>
      </c>
      <c r="AU1582" s="68">
        <v>45049</v>
      </c>
      <c r="AW1582" s="68">
        <v>45049</v>
      </c>
      <c r="AY1582" s="68">
        <v>45049</v>
      </c>
      <c r="BA1582" s="68">
        <v>45049</v>
      </c>
      <c r="BC1582" s="68">
        <v>45049</v>
      </c>
      <c r="BE1582" s="68">
        <v>45049</v>
      </c>
    </row>
    <row r="1583" spans="1:57">
      <c r="A1583" s="4" t="s">
        <v>25</v>
      </c>
      <c r="B1583" s="3">
        <v>9</v>
      </c>
      <c r="E1583" t="str">
        <f t="shared" si="24"/>
        <v/>
      </c>
      <c r="AI1583" s="55">
        <v>45049</v>
      </c>
      <c r="AK1583" s="55">
        <v>45049</v>
      </c>
      <c r="AM1583" s="55">
        <v>45049</v>
      </c>
      <c r="AO1583" s="55">
        <v>45049</v>
      </c>
      <c r="AQ1583" s="55">
        <v>45049</v>
      </c>
      <c r="AS1583" s="55">
        <v>45049</v>
      </c>
      <c r="AU1583" s="55">
        <v>45049</v>
      </c>
      <c r="AW1583" s="55">
        <v>45049</v>
      </c>
      <c r="AY1583" s="55">
        <v>45049</v>
      </c>
      <c r="BA1583" s="55">
        <v>45049</v>
      </c>
      <c r="BC1583" s="55">
        <v>45049</v>
      </c>
      <c r="BE1583" s="55">
        <v>45049</v>
      </c>
    </row>
    <row r="1584" spans="1:57">
      <c r="A1584" s="4" t="s">
        <v>44</v>
      </c>
      <c r="B1584" s="3">
        <v>15</v>
      </c>
      <c r="E1584" t="str">
        <f t="shared" si="24"/>
        <v/>
      </c>
      <c r="AI1584" s="68">
        <v>45049</v>
      </c>
      <c r="AK1584" s="68">
        <v>45049</v>
      </c>
      <c r="AM1584" s="68">
        <v>45049</v>
      </c>
      <c r="AO1584" s="68">
        <v>45049</v>
      </c>
      <c r="AQ1584" s="68">
        <v>45049</v>
      </c>
      <c r="AS1584" s="68">
        <v>45049</v>
      </c>
      <c r="AU1584" s="68">
        <v>45049</v>
      </c>
      <c r="AW1584" s="68">
        <v>45049</v>
      </c>
      <c r="AY1584" s="68">
        <v>45049</v>
      </c>
      <c r="BA1584" s="68">
        <v>45049</v>
      </c>
      <c r="BC1584" s="68">
        <v>45049</v>
      </c>
      <c r="BE1584" s="68">
        <v>45049</v>
      </c>
    </row>
    <row r="1585" spans="1:57">
      <c r="A1585" s="4" t="s">
        <v>37</v>
      </c>
      <c r="B1585" s="3">
        <v>5</v>
      </c>
      <c r="E1585" t="str">
        <f t="shared" si="24"/>
        <v/>
      </c>
      <c r="AI1585" s="55">
        <v>45049</v>
      </c>
      <c r="AK1585" s="55">
        <v>45049</v>
      </c>
      <c r="AM1585" s="55">
        <v>45049</v>
      </c>
      <c r="AO1585" s="55">
        <v>45049</v>
      </c>
      <c r="AQ1585" s="55">
        <v>45049</v>
      </c>
      <c r="AS1585" s="55">
        <v>45049</v>
      </c>
      <c r="AU1585" s="55">
        <v>45049</v>
      </c>
      <c r="AW1585" s="55">
        <v>45049</v>
      </c>
      <c r="AY1585" s="55">
        <v>45049</v>
      </c>
      <c r="BA1585" s="55">
        <v>45049</v>
      </c>
      <c r="BC1585" s="55">
        <v>45049</v>
      </c>
      <c r="BE1585" s="55">
        <v>45049</v>
      </c>
    </row>
    <row r="1586" spans="1:57">
      <c r="A1586" s="4" t="s">
        <v>41</v>
      </c>
      <c r="B1586" s="3">
        <v>6</v>
      </c>
      <c r="E1586" t="str">
        <f t="shared" si="24"/>
        <v/>
      </c>
      <c r="AI1586" s="68">
        <v>45049</v>
      </c>
      <c r="AK1586" s="68">
        <v>45049</v>
      </c>
      <c r="AM1586" s="68">
        <v>45049</v>
      </c>
      <c r="AO1586" s="68">
        <v>45049</v>
      </c>
      <c r="AQ1586" s="68">
        <v>45049</v>
      </c>
      <c r="AS1586" s="68">
        <v>45049</v>
      </c>
      <c r="AU1586" s="68">
        <v>45049</v>
      </c>
      <c r="AW1586" s="68">
        <v>45049</v>
      </c>
      <c r="AY1586" s="68">
        <v>45049</v>
      </c>
      <c r="BA1586" s="68">
        <v>45049</v>
      </c>
      <c r="BC1586" s="68">
        <v>45049</v>
      </c>
      <c r="BE1586" s="68">
        <v>45049</v>
      </c>
    </row>
    <row r="1587" spans="1:57">
      <c r="A1587" s="4" t="s">
        <v>16</v>
      </c>
      <c r="B1587" s="3">
        <v>16</v>
      </c>
      <c r="E1587">
        <f t="shared" si="24"/>
        <v>16</v>
      </c>
      <c r="AI1587" s="55">
        <v>45049</v>
      </c>
      <c r="AK1587" s="55">
        <v>45049</v>
      </c>
      <c r="AM1587" s="55">
        <v>45049</v>
      </c>
      <c r="AO1587" s="55">
        <v>45049</v>
      </c>
      <c r="AQ1587" s="55">
        <v>45049</v>
      </c>
      <c r="AS1587" s="55">
        <v>45049</v>
      </c>
      <c r="AU1587" s="55">
        <v>45049</v>
      </c>
      <c r="AW1587" s="55">
        <v>45049</v>
      </c>
      <c r="AY1587" s="55">
        <v>45049</v>
      </c>
      <c r="BA1587" s="55">
        <v>45049</v>
      </c>
      <c r="BC1587" s="55">
        <v>45049</v>
      </c>
      <c r="BE1587" s="55">
        <v>45049</v>
      </c>
    </row>
    <row r="1588" spans="1:57">
      <c r="A1588" s="4" t="s">
        <v>18</v>
      </c>
      <c r="B1588" s="3">
        <v>13</v>
      </c>
      <c r="E1588" t="str">
        <f t="shared" si="24"/>
        <v/>
      </c>
      <c r="AI1588" s="68">
        <v>45062</v>
      </c>
      <c r="AK1588" s="68">
        <v>45062</v>
      </c>
      <c r="AM1588" s="68">
        <v>45062</v>
      </c>
      <c r="AO1588" s="68">
        <v>45062</v>
      </c>
      <c r="AQ1588" s="68">
        <v>45062</v>
      </c>
      <c r="AS1588" s="68">
        <v>45062</v>
      </c>
      <c r="AU1588" s="68">
        <v>45062</v>
      </c>
      <c r="AW1588" s="68">
        <v>45062</v>
      </c>
      <c r="AY1588" s="68">
        <v>45062</v>
      </c>
      <c r="BA1588" s="68">
        <v>45062</v>
      </c>
      <c r="BC1588" s="68">
        <v>45062</v>
      </c>
      <c r="BE1588" s="68">
        <v>45062</v>
      </c>
    </row>
    <row r="1589" spans="1:57">
      <c r="A1589" s="4" t="s">
        <v>19</v>
      </c>
      <c r="B1589" s="3">
        <v>10</v>
      </c>
      <c r="E1589" t="str">
        <f t="shared" si="24"/>
        <v/>
      </c>
      <c r="AI1589" s="55">
        <v>45062</v>
      </c>
      <c r="AK1589" s="55">
        <v>45062</v>
      </c>
      <c r="AM1589" s="55">
        <v>45062</v>
      </c>
      <c r="AO1589" s="55">
        <v>45062</v>
      </c>
      <c r="AQ1589" s="55">
        <v>45062</v>
      </c>
      <c r="AS1589" s="55">
        <v>45062</v>
      </c>
      <c r="AU1589" s="55">
        <v>45062</v>
      </c>
      <c r="AW1589" s="55">
        <v>45062</v>
      </c>
      <c r="AY1589" s="55">
        <v>45062</v>
      </c>
      <c r="BA1589" s="55">
        <v>45062</v>
      </c>
      <c r="BC1589" s="55">
        <v>45062</v>
      </c>
      <c r="BE1589" s="55">
        <v>45062</v>
      </c>
    </row>
    <row r="1590" spans="1:57">
      <c r="A1590" s="4" t="s">
        <v>20</v>
      </c>
      <c r="B1590" s="3">
        <v>11</v>
      </c>
      <c r="E1590" t="str">
        <f t="shared" si="24"/>
        <v/>
      </c>
      <c r="AI1590" s="68">
        <v>45062</v>
      </c>
      <c r="AK1590" s="68">
        <v>45062</v>
      </c>
      <c r="AM1590" s="68">
        <v>45062</v>
      </c>
      <c r="AO1590" s="68">
        <v>45062</v>
      </c>
      <c r="AQ1590" s="68">
        <v>45062</v>
      </c>
      <c r="AS1590" s="68">
        <v>45062</v>
      </c>
      <c r="AU1590" s="68">
        <v>45062</v>
      </c>
      <c r="AW1590" s="68">
        <v>45062</v>
      </c>
      <c r="AY1590" s="68">
        <v>45062</v>
      </c>
      <c r="BA1590" s="68">
        <v>45062</v>
      </c>
      <c r="BC1590" s="68">
        <v>45062</v>
      </c>
      <c r="BE1590" s="68">
        <v>45062</v>
      </c>
    </row>
    <row r="1591" spans="1:57">
      <c r="A1591" s="4" t="s">
        <v>33</v>
      </c>
      <c r="B1591" s="3">
        <v>19</v>
      </c>
      <c r="E1591" t="str">
        <f t="shared" si="24"/>
        <v/>
      </c>
      <c r="AI1591" s="55">
        <v>45062</v>
      </c>
      <c r="AK1591" s="55">
        <v>45062</v>
      </c>
      <c r="AM1591" s="55">
        <v>45062</v>
      </c>
      <c r="AO1591" s="55">
        <v>45062</v>
      </c>
      <c r="AQ1591" s="55">
        <v>45062</v>
      </c>
      <c r="AS1591" s="55">
        <v>45062</v>
      </c>
      <c r="AU1591" s="55">
        <v>45062</v>
      </c>
      <c r="AW1591" s="55">
        <v>45062</v>
      </c>
      <c r="AY1591" s="55">
        <v>45062</v>
      </c>
      <c r="BA1591" s="55">
        <v>45062</v>
      </c>
      <c r="BC1591" s="55">
        <v>45062</v>
      </c>
      <c r="BE1591" s="55">
        <v>45062</v>
      </c>
    </row>
    <row r="1592" spans="1:57">
      <c r="A1592" s="4" t="s">
        <v>35</v>
      </c>
      <c r="B1592" s="3">
        <v>13</v>
      </c>
      <c r="E1592" t="str">
        <f t="shared" si="24"/>
        <v/>
      </c>
      <c r="AI1592" s="68">
        <v>45062</v>
      </c>
      <c r="AK1592" s="68">
        <v>45062</v>
      </c>
      <c r="AM1592" s="68">
        <v>45062</v>
      </c>
      <c r="AO1592" s="68">
        <v>45062</v>
      </c>
      <c r="AQ1592" s="68">
        <v>45062</v>
      </c>
      <c r="AS1592" s="68">
        <v>45062</v>
      </c>
      <c r="AU1592" s="68">
        <v>45062</v>
      </c>
      <c r="AW1592" s="68">
        <v>45062</v>
      </c>
      <c r="AY1592" s="68">
        <v>45062</v>
      </c>
      <c r="BA1592" s="68">
        <v>45062</v>
      </c>
      <c r="BC1592" s="68">
        <v>45062</v>
      </c>
      <c r="BE1592" s="68">
        <v>45062</v>
      </c>
    </row>
    <row r="1593" spans="1:57">
      <c r="A1593" s="4" t="s">
        <v>21</v>
      </c>
      <c r="B1593" s="3">
        <v>14</v>
      </c>
      <c r="E1593" t="str">
        <f t="shared" si="24"/>
        <v/>
      </c>
      <c r="AI1593" s="55">
        <v>45062</v>
      </c>
      <c r="AK1593" s="55">
        <v>45062</v>
      </c>
      <c r="AM1593" s="55">
        <v>45062</v>
      </c>
      <c r="AO1593" s="55">
        <v>45062</v>
      </c>
      <c r="AQ1593" s="55">
        <v>45062</v>
      </c>
      <c r="AS1593" s="55">
        <v>45062</v>
      </c>
      <c r="AU1593" s="55">
        <v>45062</v>
      </c>
      <c r="AW1593" s="55">
        <v>45062</v>
      </c>
      <c r="AY1593" s="55">
        <v>45062</v>
      </c>
      <c r="BA1593" s="55">
        <v>45062</v>
      </c>
      <c r="BC1593" s="55">
        <v>45062</v>
      </c>
      <c r="BE1593" s="55">
        <v>45062</v>
      </c>
    </row>
    <row r="1594" spans="1:57">
      <c r="A1594" s="4" t="s">
        <v>22</v>
      </c>
      <c r="B1594" s="3">
        <v>18</v>
      </c>
      <c r="E1594" t="str">
        <f t="shared" si="24"/>
        <v/>
      </c>
      <c r="AI1594" s="68">
        <v>45062</v>
      </c>
      <c r="AK1594" s="68">
        <v>45062</v>
      </c>
      <c r="AM1594" s="68">
        <v>45062</v>
      </c>
      <c r="AO1594" s="68">
        <v>45062</v>
      </c>
      <c r="AQ1594" s="68">
        <v>45062</v>
      </c>
      <c r="AS1594" s="68">
        <v>45062</v>
      </c>
      <c r="AU1594" s="68">
        <v>45062</v>
      </c>
      <c r="AW1594" s="68">
        <v>45062</v>
      </c>
      <c r="AY1594" s="68">
        <v>45062</v>
      </c>
      <c r="BA1594" s="68">
        <v>45062</v>
      </c>
      <c r="BC1594" s="68">
        <v>45062</v>
      </c>
      <c r="BE1594" s="68">
        <v>45062</v>
      </c>
    </row>
    <row r="1595" spans="1:57">
      <c r="A1595" s="4" t="s">
        <v>23</v>
      </c>
      <c r="B1595" s="3">
        <v>12</v>
      </c>
      <c r="E1595" t="str">
        <f t="shared" si="24"/>
        <v/>
      </c>
      <c r="AI1595" s="55">
        <v>45062</v>
      </c>
      <c r="AK1595" s="55">
        <v>45062</v>
      </c>
      <c r="AM1595" s="55">
        <v>45062</v>
      </c>
      <c r="AO1595" s="55">
        <v>45062</v>
      </c>
      <c r="AQ1595" s="55">
        <v>45062</v>
      </c>
      <c r="AS1595" s="55">
        <v>45062</v>
      </c>
      <c r="AU1595" s="55">
        <v>45062</v>
      </c>
      <c r="AW1595" s="55">
        <v>45062</v>
      </c>
      <c r="AY1595" s="55">
        <v>45062</v>
      </c>
      <c r="BA1595" s="55">
        <v>45062</v>
      </c>
      <c r="BC1595" s="55">
        <v>45062</v>
      </c>
      <c r="BE1595" s="55">
        <v>45062</v>
      </c>
    </row>
    <row r="1596" spans="1:57">
      <c r="A1596" s="4" t="s">
        <v>42</v>
      </c>
      <c r="B1596" s="3">
        <v>13</v>
      </c>
      <c r="E1596" t="str">
        <f t="shared" si="24"/>
        <v/>
      </c>
      <c r="AI1596" s="68">
        <v>45062</v>
      </c>
      <c r="AK1596" s="68">
        <v>45062</v>
      </c>
      <c r="AM1596" s="68">
        <v>45062</v>
      </c>
      <c r="AO1596" s="68">
        <v>45062</v>
      </c>
      <c r="AQ1596" s="68">
        <v>45062</v>
      </c>
      <c r="AS1596" s="68">
        <v>45062</v>
      </c>
      <c r="AU1596" s="68">
        <v>45062</v>
      </c>
      <c r="AW1596" s="68">
        <v>45062</v>
      </c>
      <c r="AY1596" s="68">
        <v>45062</v>
      </c>
      <c r="BA1596" s="68">
        <v>45062</v>
      </c>
      <c r="BC1596" s="68">
        <v>45062</v>
      </c>
      <c r="BE1596" s="68">
        <v>45062</v>
      </c>
    </row>
    <row r="1597" spans="1:57">
      <c r="A1597" s="4" t="s">
        <v>24</v>
      </c>
      <c r="B1597" s="3">
        <v>6</v>
      </c>
      <c r="E1597" t="str">
        <f t="shared" si="24"/>
        <v/>
      </c>
      <c r="AI1597" s="55">
        <v>45062</v>
      </c>
      <c r="AK1597" s="55">
        <v>45062</v>
      </c>
      <c r="AM1597" s="55">
        <v>45062</v>
      </c>
      <c r="AO1597" s="55">
        <v>45062</v>
      </c>
      <c r="AQ1597" s="55">
        <v>45062</v>
      </c>
      <c r="AS1597" s="55">
        <v>45062</v>
      </c>
      <c r="AU1597" s="55">
        <v>45062</v>
      </c>
      <c r="AW1597" s="55">
        <v>45062</v>
      </c>
      <c r="AY1597" s="55">
        <v>45062</v>
      </c>
      <c r="BA1597" s="55">
        <v>45062</v>
      </c>
      <c r="BC1597" s="55">
        <v>45062</v>
      </c>
      <c r="BE1597" s="55">
        <v>45062</v>
      </c>
    </row>
    <row r="1598" spans="1:57">
      <c r="A1598" s="4" t="s">
        <v>43</v>
      </c>
      <c r="B1598" s="3">
        <v>9</v>
      </c>
      <c r="E1598" t="str">
        <f t="shared" si="24"/>
        <v/>
      </c>
      <c r="AI1598" s="68">
        <v>45062</v>
      </c>
      <c r="AK1598" s="68">
        <v>45062</v>
      </c>
      <c r="AM1598" s="68">
        <v>45062</v>
      </c>
      <c r="AO1598" s="68">
        <v>45062</v>
      </c>
      <c r="AQ1598" s="68">
        <v>45062</v>
      </c>
      <c r="AS1598" s="68">
        <v>45062</v>
      </c>
      <c r="AU1598" s="68">
        <v>45062</v>
      </c>
      <c r="AW1598" s="68">
        <v>45062</v>
      </c>
      <c r="AY1598" s="68">
        <v>45062</v>
      </c>
      <c r="BA1598" s="68">
        <v>45062</v>
      </c>
      <c r="BC1598" s="68">
        <v>45062</v>
      </c>
      <c r="BE1598" s="68">
        <v>45062</v>
      </c>
    </row>
    <row r="1599" spans="1:57">
      <c r="A1599" s="4" t="s">
        <v>44</v>
      </c>
      <c r="B1599" s="3">
        <v>13</v>
      </c>
      <c r="E1599" t="str">
        <f t="shared" si="24"/>
        <v/>
      </c>
      <c r="AI1599" s="55">
        <v>45062</v>
      </c>
      <c r="AK1599" s="55">
        <v>45062</v>
      </c>
      <c r="AM1599" s="55">
        <v>45062</v>
      </c>
      <c r="AO1599" s="55">
        <v>45062</v>
      </c>
      <c r="AQ1599" s="55">
        <v>45062</v>
      </c>
      <c r="AS1599" s="55">
        <v>45062</v>
      </c>
      <c r="AU1599" s="55">
        <v>45062</v>
      </c>
      <c r="AW1599" s="55">
        <v>45062</v>
      </c>
      <c r="AY1599" s="55">
        <v>45062</v>
      </c>
      <c r="BA1599" s="55">
        <v>45062</v>
      </c>
      <c r="BC1599" s="55">
        <v>45062</v>
      </c>
      <c r="BE1599" s="55">
        <v>45062</v>
      </c>
    </row>
    <row r="1600" spans="1:57">
      <c r="A1600" s="4" t="s">
        <v>37</v>
      </c>
      <c r="B1600" s="3">
        <v>3</v>
      </c>
      <c r="E1600" t="str">
        <f t="shared" si="24"/>
        <v/>
      </c>
      <c r="AI1600" s="68">
        <v>45062</v>
      </c>
      <c r="AK1600" s="68">
        <v>45062</v>
      </c>
      <c r="AM1600" s="68">
        <v>45062</v>
      </c>
      <c r="AO1600" s="68">
        <v>45062</v>
      </c>
      <c r="AQ1600" s="68">
        <v>45062</v>
      </c>
      <c r="AS1600" s="68">
        <v>45062</v>
      </c>
      <c r="AU1600" s="68">
        <v>45062</v>
      </c>
      <c r="AW1600" s="68">
        <v>45062</v>
      </c>
      <c r="AY1600" s="68">
        <v>45062</v>
      </c>
      <c r="BA1600" s="68">
        <v>45062</v>
      </c>
      <c r="BC1600" s="68">
        <v>45062</v>
      </c>
      <c r="BE1600" s="68">
        <v>45062</v>
      </c>
    </row>
    <row r="1601" spans="1:57">
      <c r="A1601" s="4" t="s">
        <v>27</v>
      </c>
      <c r="B1601" s="3">
        <v>12</v>
      </c>
      <c r="E1601" t="str">
        <f t="shared" si="24"/>
        <v/>
      </c>
      <c r="AI1601" s="55">
        <v>45062</v>
      </c>
      <c r="AK1601" s="55">
        <v>45062</v>
      </c>
      <c r="AM1601" s="55">
        <v>45062</v>
      </c>
      <c r="AO1601" s="55">
        <v>45062</v>
      </c>
      <c r="AQ1601" s="55">
        <v>45062</v>
      </c>
      <c r="AS1601" s="55">
        <v>45062</v>
      </c>
      <c r="AU1601" s="55">
        <v>45062</v>
      </c>
      <c r="AW1601" s="55">
        <v>45062</v>
      </c>
      <c r="AY1601" s="55">
        <v>45062</v>
      </c>
      <c r="BA1601" s="55">
        <v>45062</v>
      </c>
      <c r="BC1601" s="55">
        <v>45062</v>
      </c>
      <c r="BE1601" s="55">
        <v>45062</v>
      </c>
    </row>
    <row r="1602" spans="1:57">
      <c r="A1602" s="4" t="s">
        <v>41</v>
      </c>
      <c r="B1602" s="3">
        <v>3</v>
      </c>
      <c r="E1602" t="str">
        <f t="shared" ref="E1602:E1665" si="25">IF(A1602=E$1, B1602, "")</f>
        <v/>
      </c>
      <c r="AI1602" s="68">
        <v>45062</v>
      </c>
      <c r="AK1602" s="68">
        <v>45062</v>
      </c>
      <c r="AM1602" s="68">
        <v>45062</v>
      </c>
      <c r="AO1602" s="68">
        <v>45062</v>
      </c>
      <c r="AQ1602" s="68">
        <v>45062</v>
      </c>
      <c r="AS1602" s="68">
        <v>45062</v>
      </c>
      <c r="AU1602" s="68">
        <v>45062</v>
      </c>
      <c r="AW1602" s="68">
        <v>45062</v>
      </c>
      <c r="AY1602" s="68">
        <v>45062</v>
      </c>
      <c r="BA1602" s="68">
        <v>45062</v>
      </c>
      <c r="BC1602" s="68">
        <v>45062</v>
      </c>
      <c r="BE1602" s="68">
        <v>45062</v>
      </c>
    </row>
    <row r="1603" spans="1:57">
      <c r="A1603" s="4" t="s">
        <v>32</v>
      </c>
      <c r="B1603" s="3">
        <v>13</v>
      </c>
      <c r="E1603" t="str">
        <f t="shared" si="25"/>
        <v/>
      </c>
      <c r="AI1603" s="55">
        <v>45062</v>
      </c>
      <c r="AK1603" s="55">
        <v>45062</v>
      </c>
      <c r="AM1603" s="55">
        <v>45062</v>
      </c>
      <c r="AO1603" s="55">
        <v>45062</v>
      </c>
      <c r="AQ1603" s="55">
        <v>45062</v>
      </c>
      <c r="AS1603" s="55">
        <v>45062</v>
      </c>
      <c r="AU1603" s="55">
        <v>45062</v>
      </c>
      <c r="AW1603" s="55">
        <v>45062</v>
      </c>
      <c r="AY1603" s="55">
        <v>45062</v>
      </c>
      <c r="BA1603" s="55">
        <v>45062</v>
      </c>
      <c r="BC1603" s="55">
        <v>45062</v>
      </c>
      <c r="BE1603" s="55">
        <v>45062</v>
      </c>
    </row>
    <row r="1604" spans="1:57">
      <c r="A1604" s="4" t="s">
        <v>16</v>
      </c>
      <c r="B1604" s="3">
        <v>6</v>
      </c>
      <c r="E1604">
        <f t="shared" si="25"/>
        <v>6</v>
      </c>
      <c r="AI1604" s="68">
        <v>45062</v>
      </c>
      <c r="AK1604" s="68">
        <v>45062</v>
      </c>
      <c r="AM1604" s="68">
        <v>45062</v>
      </c>
      <c r="AO1604" s="68">
        <v>45062</v>
      </c>
      <c r="AQ1604" s="68">
        <v>45062</v>
      </c>
      <c r="AS1604" s="68">
        <v>45062</v>
      </c>
      <c r="AU1604" s="68">
        <v>45062</v>
      </c>
      <c r="AW1604" s="68">
        <v>45062</v>
      </c>
      <c r="AY1604" s="68">
        <v>45062</v>
      </c>
      <c r="BA1604" s="68">
        <v>45062</v>
      </c>
      <c r="BC1604" s="68">
        <v>45062</v>
      </c>
      <c r="BE1604" s="68">
        <v>45062</v>
      </c>
    </row>
    <row r="1605" spans="1:57">
      <c r="A1605" s="4" t="s">
        <v>20</v>
      </c>
      <c r="B1605" s="3">
        <v>12</v>
      </c>
      <c r="E1605" t="str">
        <f t="shared" si="25"/>
        <v/>
      </c>
      <c r="AI1605" s="55">
        <v>45062</v>
      </c>
      <c r="AK1605" s="55">
        <v>45062</v>
      </c>
      <c r="AM1605" s="55">
        <v>45062</v>
      </c>
      <c r="AO1605" s="55">
        <v>45062</v>
      </c>
      <c r="AQ1605" s="55">
        <v>45062</v>
      </c>
      <c r="AS1605" s="55">
        <v>45062</v>
      </c>
      <c r="AU1605" s="55">
        <v>45062</v>
      </c>
      <c r="AW1605" s="55">
        <v>45062</v>
      </c>
      <c r="AY1605" s="55">
        <v>45062</v>
      </c>
      <c r="BA1605" s="55">
        <v>45062</v>
      </c>
      <c r="BC1605" s="55">
        <v>45062</v>
      </c>
      <c r="BE1605" s="55">
        <v>45062</v>
      </c>
    </row>
    <row r="1606" spans="1:57">
      <c r="A1606" s="4" t="s">
        <v>33</v>
      </c>
      <c r="B1606" s="3">
        <v>2</v>
      </c>
      <c r="E1606" t="str">
        <f t="shared" si="25"/>
        <v/>
      </c>
      <c r="AI1606" s="68">
        <v>45062</v>
      </c>
      <c r="AK1606" s="68">
        <v>45062</v>
      </c>
      <c r="AM1606" s="68">
        <v>45062</v>
      </c>
      <c r="AO1606" s="68">
        <v>45062</v>
      </c>
      <c r="AQ1606" s="68">
        <v>45062</v>
      </c>
      <c r="AS1606" s="68">
        <v>45062</v>
      </c>
      <c r="AU1606" s="68">
        <v>45062</v>
      </c>
      <c r="AW1606" s="68">
        <v>45062</v>
      </c>
      <c r="AY1606" s="68">
        <v>45062</v>
      </c>
      <c r="BA1606" s="68">
        <v>45062</v>
      </c>
      <c r="BC1606" s="68">
        <v>45062</v>
      </c>
      <c r="BE1606" s="68">
        <v>45062</v>
      </c>
    </row>
    <row r="1607" spans="1:57">
      <c r="A1607" s="4" t="s">
        <v>22</v>
      </c>
      <c r="B1607" s="3">
        <v>12</v>
      </c>
      <c r="E1607" t="str">
        <f t="shared" si="25"/>
        <v/>
      </c>
      <c r="AI1607" s="55">
        <v>45062</v>
      </c>
      <c r="AK1607" s="55">
        <v>45062</v>
      </c>
      <c r="AM1607" s="55">
        <v>45062</v>
      </c>
      <c r="AO1607" s="55">
        <v>45062</v>
      </c>
      <c r="AQ1607" s="55">
        <v>45062</v>
      </c>
      <c r="AS1607" s="55">
        <v>45062</v>
      </c>
      <c r="AU1607" s="55">
        <v>45062</v>
      </c>
      <c r="AW1607" s="55">
        <v>45062</v>
      </c>
      <c r="AY1607" s="55">
        <v>45062</v>
      </c>
      <c r="BA1607" s="55">
        <v>45062</v>
      </c>
      <c r="BC1607" s="55">
        <v>45062</v>
      </c>
      <c r="BE1607" s="55">
        <v>45062</v>
      </c>
    </row>
    <row r="1608" spans="1:57">
      <c r="A1608" s="4" t="s">
        <v>23</v>
      </c>
      <c r="B1608" s="3">
        <v>11</v>
      </c>
      <c r="E1608" t="str">
        <f t="shared" si="25"/>
        <v/>
      </c>
      <c r="AI1608" s="68">
        <v>45062</v>
      </c>
      <c r="AK1608" s="68">
        <v>45062</v>
      </c>
      <c r="AM1608" s="68">
        <v>45062</v>
      </c>
      <c r="AO1608" s="68">
        <v>45062</v>
      </c>
      <c r="AQ1608" s="68">
        <v>45062</v>
      </c>
      <c r="AS1608" s="68">
        <v>45062</v>
      </c>
      <c r="AU1608" s="68">
        <v>45062</v>
      </c>
      <c r="AW1608" s="68">
        <v>45062</v>
      </c>
      <c r="AY1608" s="68">
        <v>45062</v>
      </c>
      <c r="BA1608" s="68">
        <v>45062</v>
      </c>
      <c r="BC1608" s="68">
        <v>45062</v>
      </c>
      <c r="BE1608" s="68">
        <v>45062</v>
      </c>
    </row>
    <row r="1609" spans="1:57">
      <c r="A1609" s="4" t="s">
        <v>36</v>
      </c>
      <c r="B1609" s="3">
        <v>12</v>
      </c>
      <c r="E1609" t="str">
        <f t="shared" si="25"/>
        <v/>
      </c>
      <c r="AI1609" s="55">
        <v>45062</v>
      </c>
      <c r="AK1609" s="55">
        <v>45062</v>
      </c>
      <c r="AM1609" s="55">
        <v>45062</v>
      </c>
      <c r="AO1609" s="55">
        <v>45062</v>
      </c>
      <c r="AQ1609" s="55">
        <v>45062</v>
      </c>
      <c r="AS1609" s="55">
        <v>45062</v>
      </c>
      <c r="AU1609" s="55">
        <v>45062</v>
      </c>
      <c r="AW1609" s="55">
        <v>45062</v>
      </c>
      <c r="AY1609" s="55">
        <v>45062</v>
      </c>
      <c r="BA1609" s="55">
        <v>45062</v>
      </c>
      <c r="BC1609" s="55">
        <v>45062</v>
      </c>
      <c r="BE1609" s="55">
        <v>45062</v>
      </c>
    </row>
    <row r="1610" spans="1:57">
      <c r="A1610" s="4" t="s">
        <v>24</v>
      </c>
      <c r="B1610" s="3">
        <v>12</v>
      </c>
      <c r="E1610" t="str">
        <f t="shared" si="25"/>
        <v/>
      </c>
      <c r="AI1610" s="68">
        <v>45062</v>
      </c>
      <c r="AK1610" s="68">
        <v>45062</v>
      </c>
      <c r="AM1610" s="68">
        <v>45062</v>
      </c>
      <c r="AO1610" s="68">
        <v>45062</v>
      </c>
      <c r="AQ1610" s="68">
        <v>45062</v>
      </c>
      <c r="AS1610" s="68">
        <v>45062</v>
      </c>
      <c r="AU1610" s="68">
        <v>45062</v>
      </c>
      <c r="AW1610" s="68">
        <v>45062</v>
      </c>
      <c r="AY1610" s="68">
        <v>45062</v>
      </c>
      <c r="BA1610" s="68">
        <v>45062</v>
      </c>
      <c r="BC1610" s="68">
        <v>45062</v>
      </c>
      <c r="BE1610" s="68">
        <v>45062</v>
      </c>
    </row>
    <row r="1611" spans="1:57">
      <c r="A1611" s="4" t="s">
        <v>43</v>
      </c>
      <c r="B1611" s="3">
        <v>24</v>
      </c>
      <c r="E1611" t="str">
        <f t="shared" si="25"/>
        <v/>
      </c>
      <c r="AI1611" s="55">
        <v>45062</v>
      </c>
      <c r="AK1611" s="55">
        <v>45062</v>
      </c>
      <c r="AM1611" s="55">
        <v>45062</v>
      </c>
      <c r="AO1611" s="55">
        <v>45062</v>
      </c>
      <c r="AQ1611" s="55">
        <v>45062</v>
      </c>
      <c r="AS1611" s="55">
        <v>45062</v>
      </c>
      <c r="AU1611" s="55">
        <v>45062</v>
      </c>
      <c r="AW1611" s="55">
        <v>45062</v>
      </c>
      <c r="AY1611" s="55">
        <v>45062</v>
      </c>
      <c r="BA1611" s="55">
        <v>45062</v>
      </c>
      <c r="BC1611" s="55">
        <v>45062</v>
      </c>
      <c r="BE1611" s="55">
        <v>45062</v>
      </c>
    </row>
    <row r="1612" spans="1:57">
      <c r="A1612" s="4" t="s">
        <v>26</v>
      </c>
      <c r="B1612" s="3">
        <v>13</v>
      </c>
      <c r="E1612" t="str">
        <f t="shared" si="25"/>
        <v/>
      </c>
      <c r="AI1612" s="68">
        <v>45062</v>
      </c>
      <c r="AK1612" s="68">
        <v>45062</v>
      </c>
      <c r="AM1612" s="68">
        <v>45062</v>
      </c>
      <c r="AO1612" s="68">
        <v>45062</v>
      </c>
      <c r="AQ1612" s="68">
        <v>45062</v>
      </c>
      <c r="AS1612" s="68">
        <v>45062</v>
      </c>
      <c r="AU1612" s="68">
        <v>45062</v>
      </c>
      <c r="AW1612" s="68">
        <v>45062</v>
      </c>
      <c r="AY1612" s="68">
        <v>45062</v>
      </c>
      <c r="BA1612" s="68">
        <v>45062</v>
      </c>
      <c r="BC1612" s="68">
        <v>45062</v>
      </c>
      <c r="BE1612" s="68">
        <v>45062</v>
      </c>
    </row>
    <row r="1613" spans="1:57">
      <c r="A1613" s="4" t="s">
        <v>44</v>
      </c>
      <c r="B1613" s="3">
        <v>16</v>
      </c>
      <c r="E1613" t="str">
        <f t="shared" si="25"/>
        <v/>
      </c>
      <c r="AI1613" s="55">
        <v>45062</v>
      </c>
      <c r="AK1613" s="55">
        <v>45062</v>
      </c>
      <c r="AM1613" s="55">
        <v>45062</v>
      </c>
      <c r="AO1613" s="55">
        <v>45062</v>
      </c>
      <c r="AQ1613" s="55">
        <v>45062</v>
      </c>
      <c r="AS1613" s="55">
        <v>45062</v>
      </c>
      <c r="AU1613" s="55">
        <v>45062</v>
      </c>
      <c r="AW1613" s="55">
        <v>45062</v>
      </c>
      <c r="AY1613" s="55">
        <v>45062</v>
      </c>
      <c r="BA1613" s="55">
        <v>45062</v>
      </c>
      <c r="BC1613" s="55">
        <v>45062</v>
      </c>
      <c r="BE1613" s="55">
        <v>45062</v>
      </c>
    </row>
    <row r="1614" spans="1:57">
      <c r="A1614" s="4" t="s">
        <v>37</v>
      </c>
      <c r="B1614" s="3">
        <v>9</v>
      </c>
      <c r="E1614" t="str">
        <f t="shared" si="25"/>
        <v/>
      </c>
      <c r="AI1614" s="68">
        <v>45062</v>
      </c>
      <c r="AK1614" s="68">
        <v>45062</v>
      </c>
      <c r="AM1614" s="68">
        <v>45062</v>
      </c>
      <c r="AO1614" s="68">
        <v>45062</v>
      </c>
      <c r="AQ1614" s="68">
        <v>45062</v>
      </c>
      <c r="AS1614" s="68">
        <v>45062</v>
      </c>
      <c r="AU1614" s="68">
        <v>45062</v>
      </c>
      <c r="AW1614" s="68">
        <v>45062</v>
      </c>
      <c r="AY1614" s="68">
        <v>45062</v>
      </c>
      <c r="BA1614" s="68">
        <v>45062</v>
      </c>
      <c r="BC1614" s="68">
        <v>45062</v>
      </c>
      <c r="BE1614" s="68">
        <v>45062</v>
      </c>
    </row>
    <row r="1615" spans="1:57">
      <c r="A1615" s="4" t="s">
        <v>41</v>
      </c>
      <c r="B1615" s="3">
        <v>15</v>
      </c>
      <c r="E1615" t="str">
        <f t="shared" si="25"/>
        <v/>
      </c>
      <c r="AI1615" s="55">
        <v>45062</v>
      </c>
      <c r="AK1615" s="55">
        <v>45062</v>
      </c>
      <c r="AM1615" s="55">
        <v>45062</v>
      </c>
      <c r="AO1615" s="55">
        <v>45062</v>
      </c>
      <c r="AQ1615" s="55">
        <v>45062</v>
      </c>
      <c r="AS1615" s="55">
        <v>45062</v>
      </c>
      <c r="AU1615" s="55">
        <v>45062</v>
      </c>
      <c r="AW1615" s="55">
        <v>45062</v>
      </c>
      <c r="AY1615" s="55">
        <v>45062</v>
      </c>
      <c r="BA1615" s="55">
        <v>45062</v>
      </c>
      <c r="BC1615" s="55">
        <v>45062</v>
      </c>
      <c r="BE1615" s="55">
        <v>45062</v>
      </c>
    </row>
    <row r="1616" spans="1:57">
      <c r="A1616" s="4" t="s">
        <v>32</v>
      </c>
      <c r="B1616" s="3">
        <v>12</v>
      </c>
      <c r="E1616" t="str">
        <f t="shared" si="25"/>
        <v/>
      </c>
      <c r="AI1616" s="68">
        <v>45062</v>
      </c>
      <c r="AK1616" s="68">
        <v>45062</v>
      </c>
      <c r="AM1616" s="68">
        <v>45062</v>
      </c>
      <c r="AO1616" s="68">
        <v>45062</v>
      </c>
      <c r="AQ1616" s="68">
        <v>45062</v>
      </c>
      <c r="AS1616" s="68">
        <v>45062</v>
      </c>
      <c r="AU1616" s="68">
        <v>45062</v>
      </c>
      <c r="AW1616" s="68">
        <v>45062</v>
      </c>
      <c r="AY1616" s="68">
        <v>45062</v>
      </c>
      <c r="BA1616" s="68">
        <v>45062</v>
      </c>
      <c r="BC1616" s="68">
        <v>45062</v>
      </c>
      <c r="BE1616" s="68">
        <v>45062</v>
      </c>
    </row>
    <row r="1617" spans="1:57">
      <c r="A1617" s="4" t="s">
        <v>16</v>
      </c>
      <c r="B1617" s="3">
        <v>17</v>
      </c>
      <c r="E1617">
        <f t="shared" si="25"/>
        <v>17</v>
      </c>
      <c r="AI1617" s="55">
        <v>45064</v>
      </c>
      <c r="AK1617" s="55">
        <v>45064</v>
      </c>
      <c r="AM1617" s="55">
        <v>45064</v>
      </c>
      <c r="AO1617" s="55">
        <v>45064</v>
      </c>
      <c r="AQ1617" s="55">
        <v>45064</v>
      </c>
      <c r="AS1617" s="55">
        <v>45064</v>
      </c>
      <c r="AU1617" s="55">
        <v>45064</v>
      </c>
      <c r="AW1617" s="55">
        <v>45064</v>
      </c>
      <c r="AY1617" s="55">
        <v>45064</v>
      </c>
      <c r="BA1617" s="55">
        <v>45064</v>
      </c>
      <c r="BC1617" s="55">
        <v>45064</v>
      </c>
      <c r="BE1617" s="55">
        <v>45064</v>
      </c>
    </row>
    <row r="1618" spans="1:57">
      <c r="A1618" s="4" t="s">
        <v>19</v>
      </c>
      <c r="B1618" s="3">
        <v>18</v>
      </c>
      <c r="E1618" t="str">
        <f t="shared" si="25"/>
        <v/>
      </c>
      <c r="AI1618" s="68">
        <v>45064</v>
      </c>
      <c r="AK1618" s="68">
        <v>45064</v>
      </c>
      <c r="AM1618" s="68">
        <v>45064</v>
      </c>
      <c r="AO1618" s="68">
        <v>45064</v>
      </c>
      <c r="AQ1618" s="68">
        <v>45064</v>
      </c>
      <c r="AS1618" s="68">
        <v>45064</v>
      </c>
      <c r="AU1618" s="68">
        <v>45064</v>
      </c>
      <c r="AW1618" s="68">
        <v>45064</v>
      </c>
      <c r="AY1618" s="68">
        <v>45064</v>
      </c>
      <c r="BA1618" s="68">
        <v>45064</v>
      </c>
      <c r="BC1618" s="68">
        <v>45064</v>
      </c>
      <c r="BE1618" s="68">
        <v>45064</v>
      </c>
    </row>
    <row r="1619" spans="1:57">
      <c r="A1619" s="4" t="s">
        <v>20</v>
      </c>
      <c r="B1619" s="3">
        <v>16</v>
      </c>
      <c r="E1619" t="str">
        <f t="shared" si="25"/>
        <v/>
      </c>
      <c r="AI1619" s="55">
        <v>45064</v>
      </c>
      <c r="AK1619" s="55">
        <v>45064</v>
      </c>
      <c r="AM1619" s="55">
        <v>45064</v>
      </c>
      <c r="AO1619" s="55">
        <v>45064</v>
      </c>
      <c r="AQ1619" s="55">
        <v>45064</v>
      </c>
      <c r="AS1619" s="55">
        <v>45064</v>
      </c>
      <c r="AU1619" s="55">
        <v>45064</v>
      </c>
      <c r="AW1619" s="55">
        <v>45064</v>
      </c>
      <c r="AY1619" s="55">
        <v>45064</v>
      </c>
      <c r="BA1619" s="55">
        <v>45064</v>
      </c>
      <c r="BC1619" s="55">
        <v>45064</v>
      </c>
      <c r="BE1619" s="55">
        <v>45064</v>
      </c>
    </row>
    <row r="1620" spans="1:57">
      <c r="A1620" s="4" t="s">
        <v>35</v>
      </c>
      <c r="B1620" s="3">
        <v>17</v>
      </c>
      <c r="E1620" t="str">
        <f t="shared" si="25"/>
        <v/>
      </c>
      <c r="AI1620" s="68">
        <v>45064</v>
      </c>
      <c r="AK1620" s="68">
        <v>45064</v>
      </c>
      <c r="AM1620" s="68">
        <v>45064</v>
      </c>
      <c r="AO1620" s="68">
        <v>45064</v>
      </c>
      <c r="AQ1620" s="68">
        <v>45064</v>
      </c>
      <c r="AS1620" s="68">
        <v>45064</v>
      </c>
      <c r="AU1620" s="68">
        <v>45064</v>
      </c>
      <c r="AW1620" s="68">
        <v>45064</v>
      </c>
      <c r="AY1620" s="68">
        <v>45064</v>
      </c>
      <c r="BA1620" s="68">
        <v>45064</v>
      </c>
      <c r="BC1620" s="68">
        <v>45064</v>
      </c>
      <c r="BE1620" s="68">
        <v>45064</v>
      </c>
    </row>
    <row r="1621" spans="1:57">
      <c r="A1621" s="4" t="s">
        <v>21</v>
      </c>
      <c r="B1621" s="3">
        <v>14</v>
      </c>
      <c r="E1621" t="str">
        <f t="shared" si="25"/>
        <v/>
      </c>
      <c r="AI1621" s="55">
        <v>45064</v>
      </c>
      <c r="AK1621" s="55">
        <v>45064</v>
      </c>
      <c r="AM1621" s="55">
        <v>45064</v>
      </c>
      <c r="AO1621" s="55">
        <v>45064</v>
      </c>
      <c r="AQ1621" s="55">
        <v>45064</v>
      </c>
      <c r="AS1621" s="55">
        <v>45064</v>
      </c>
      <c r="AU1621" s="55">
        <v>45064</v>
      </c>
      <c r="AW1621" s="55">
        <v>45064</v>
      </c>
      <c r="AY1621" s="55">
        <v>45064</v>
      </c>
      <c r="BA1621" s="55">
        <v>45064</v>
      </c>
      <c r="BC1621" s="55">
        <v>45064</v>
      </c>
      <c r="BE1621" s="55">
        <v>45064</v>
      </c>
    </row>
    <row r="1622" spans="1:57">
      <c r="A1622" s="4" t="s">
        <v>36</v>
      </c>
      <c r="B1622" s="3">
        <v>8</v>
      </c>
      <c r="E1622" t="str">
        <f t="shared" si="25"/>
        <v/>
      </c>
      <c r="AI1622" s="68">
        <v>45064</v>
      </c>
      <c r="AK1622" s="68">
        <v>45064</v>
      </c>
      <c r="AM1622" s="68">
        <v>45064</v>
      </c>
      <c r="AO1622" s="68">
        <v>45064</v>
      </c>
      <c r="AQ1622" s="68">
        <v>45064</v>
      </c>
      <c r="AS1622" s="68">
        <v>45064</v>
      </c>
      <c r="AU1622" s="68">
        <v>45064</v>
      </c>
      <c r="AW1622" s="68">
        <v>45064</v>
      </c>
      <c r="AY1622" s="68">
        <v>45064</v>
      </c>
      <c r="BA1622" s="68">
        <v>45064</v>
      </c>
      <c r="BC1622" s="68">
        <v>45064</v>
      </c>
      <c r="BE1622" s="68">
        <v>45064</v>
      </c>
    </row>
    <row r="1623" spans="1:57">
      <c r="A1623" s="4" t="s">
        <v>42</v>
      </c>
      <c r="B1623" s="3">
        <v>9</v>
      </c>
      <c r="E1623" t="str">
        <f t="shared" si="25"/>
        <v/>
      </c>
      <c r="AI1623" s="55">
        <v>45064</v>
      </c>
      <c r="AK1623" s="55">
        <v>45064</v>
      </c>
      <c r="AM1623" s="55">
        <v>45064</v>
      </c>
      <c r="AO1623" s="55">
        <v>45064</v>
      </c>
      <c r="AQ1623" s="55">
        <v>45064</v>
      </c>
      <c r="AS1623" s="55">
        <v>45064</v>
      </c>
      <c r="AU1623" s="55">
        <v>45064</v>
      </c>
      <c r="AW1623" s="55">
        <v>45064</v>
      </c>
      <c r="AY1623" s="55">
        <v>45064</v>
      </c>
      <c r="BA1623" s="55">
        <v>45064</v>
      </c>
      <c r="BC1623" s="55">
        <v>45064</v>
      </c>
      <c r="BE1623" s="55">
        <v>45064</v>
      </c>
    </row>
    <row r="1624" spans="1:57">
      <c r="A1624" s="4" t="s">
        <v>24</v>
      </c>
      <c r="B1624" s="3">
        <v>9</v>
      </c>
      <c r="E1624" t="str">
        <f t="shared" si="25"/>
        <v/>
      </c>
      <c r="AI1624" s="68">
        <v>45064</v>
      </c>
      <c r="AK1624" s="68">
        <v>45064</v>
      </c>
      <c r="AM1624" s="68">
        <v>45064</v>
      </c>
      <c r="AO1624" s="68">
        <v>45064</v>
      </c>
      <c r="AQ1624" s="68">
        <v>45064</v>
      </c>
      <c r="AS1624" s="68">
        <v>45064</v>
      </c>
      <c r="AU1624" s="68">
        <v>45064</v>
      </c>
      <c r="AW1624" s="68">
        <v>45064</v>
      </c>
      <c r="AY1624" s="68">
        <v>45064</v>
      </c>
      <c r="BA1624" s="68">
        <v>45064</v>
      </c>
      <c r="BC1624" s="68">
        <v>45064</v>
      </c>
      <c r="BE1624" s="68">
        <v>45064</v>
      </c>
    </row>
    <row r="1625" spans="1:57">
      <c r="A1625" s="4" t="s">
        <v>25</v>
      </c>
      <c r="B1625" s="3">
        <v>18</v>
      </c>
      <c r="E1625" t="str">
        <f t="shared" si="25"/>
        <v/>
      </c>
      <c r="AI1625" s="55">
        <v>45064</v>
      </c>
      <c r="AK1625" s="55">
        <v>45064</v>
      </c>
      <c r="AM1625" s="55">
        <v>45064</v>
      </c>
      <c r="AO1625" s="55">
        <v>45064</v>
      </c>
      <c r="AQ1625" s="55">
        <v>45064</v>
      </c>
      <c r="AS1625" s="55">
        <v>45064</v>
      </c>
      <c r="AU1625" s="55">
        <v>45064</v>
      </c>
      <c r="AW1625" s="55">
        <v>45064</v>
      </c>
      <c r="AY1625" s="55">
        <v>45064</v>
      </c>
      <c r="BA1625" s="55">
        <v>45064</v>
      </c>
      <c r="BC1625" s="55">
        <v>45064</v>
      </c>
      <c r="BE1625" s="55">
        <v>45064</v>
      </c>
    </row>
    <row r="1626" spans="1:57">
      <c r="A1626" s="4" t="s">
        <v>32</v>
      </c>
      <c r="B1626" s="3">
        <v>2</v>
      </c>
      <c r="E1626" t="str">
        <f t="shared" si="25"/>
        <v/>
      </c>
      <c r="AI1626" s="68">
        <v>45064</v>
      </c>
      <c r="AK1626" s="68">
        <v>45064</v>
      </c>
      <c r="AM1626" s="68">
        <v>45064</v>
      </c>
      <c r="AO1626" s="68">
        <v>45064</v>
      </c>
      <c r="AQ1626" s="68">
        <v>45064</v>
      </c>
      <c r="AS1626" s="68">
        <v>45064</v>
      </c>
      <c r="AU1626" s="68">
        <v>45064</v>
      </c>
      <c r="AW1626" s="68">
        <v>45064</v>
      </c>
      <c r="AY1626" s="68">
        <v>45064</v>
      </c>
      <c r="BA1626" s="68">
        <v>45064</v>
      </c>
      <c r="BC1626" s="68">
        <v>45064</v>
      </c>
      <c r="BE1626" s="68">
        <v>45064</v>
      </c>
    </row>
    <row r="1627" spans="1:57">
      <c r="A1627" s="4" t="s">
        <v>16</v>
      </c>
      <c r="B1627" s="3">
        <v>5</v>
      </c>
      <c r="E1627">
        <f t="shared" si="25"/>
        <v>5</v>
      </c>
      <c r="AI1627" s="55">
        <v>45064</v>
      </c>
      <c r="AK1627" s="55">
        <v>45064</v>
      </c>
      <c r="AM1627" s="55">
        <v>45064</v>
      </c>
      <c r="AO1627" s="55">
        <v>45064</v>
      </c>
      <c r="AQ1627" s="55">
        <v>45064</v>
      </c>
      <c r="AS1627" s="55">
        <v>45064</v>
      </c>
      <c r="AU1627" s="55">
        <v>45064</v>
      </c>
      <c r="AW1627" s="55">
        <v>45064</v>
      </c>
      <c r="AY1627" s="55">
        <v>45064</v>
      </c>
      <c r="BA1627" s="55">
        <v>45064</v>
      </c>
      <c r="BC1627" s="55">
        <v>45064</v>
      </c>
      <c r="BE1627" s="55">
        <v>45064</v>
      </c>
    </row>
    <row r="1628" spans="1:57">
      <c r="A1628" s="4" t="s">
        <v>20</v>
      </c>
      <c r="B1628" s="3">
        <v>5</v>
      </c>
      <c r="E1628" t="str">
        <f t="shared" si="25"/>
        <v/>
      </c>
      <c r="AI1628" s="68">
        <v>45064</v>
      </c>
      <c r="AK1628" s="68">
        <v>45064</v>
      </c>
      <c r="AM1628" s="68">
        <v>45064</v>
      </c>
      <c r="AO1628" s="68">
        <v>45064</v>
      </c>
      <c r="AQ1628" s="68">
        <v>45064</v>
      </c>
      <c r="AS1628" s="68">
        <v>45064</v>
      </c>
      <c r="AU1628" s="68">
        <v>45064</v>
      </c>
      <c r="AW1628" s="68">
        <v>45064</v>
      </c>
      <c r="AY1628" s="68">
        <v>45064</v>
      </c>
      <c r="BA1628" s="68">
        <v>45064</v>
      </c>
      <c r="BC1628" s="68">
        <v>45064</v>
      </c>
      <c r="BE1628" s="68">
        <v>45064</v>
      </c>
    </row>
    <row r="1629" spans="1:57">
      <c r="A1629" s="4" t="s">
        <v>33</v>
      </c>
      <c r="B1629" s="3">
        <v>5</v>
      </c>
      <c r="E1629" t="str">
        <f t="shared" si="25"/>
        <v/>
      </c>
      <c r="AI1629" s="55">
        <v>45064</v>
      </c>
      <c r="AK1629" s="55">
        <v>45064</v>
      </c>
      <c r="AM1629" s="55">
        <v>45064</v>
      </c>
      <c r="AO1629" s="55">
        <v>45064</v>
      </c>
      <c r="AQ1629" s="55">
        <v>45064</v>
      </c>
      <c r="AS1629" s="55">
        <v>45064</v>
      </c>
      <c r="AU1629" s="55">
        <v>45064</v>
      </c>
      <c r="AW1629" s="55">
        <v>45064</v>
      </c>
      <c r="AY1629" s="55">
        <v>45064</v>
      </c>
      <c r="BA1629" s="55">
        <v>45064</v>
      </c>
      <c r="BC1629" s="55">
        <v>45064</v>
      </c>
      <c r="BE1629" s="55">
        <v>45064</v>
      </c>
    </row>
    <row r="1630" spans="1:57">
      <c r="A1630" s="4" t="s">
        <v>35</v>
      </c>
      <c r="B1630" s="3">
        <v>3</v>
      </c>
      <c r="E1630" t="str">
        <f t="shared" si="25"/>
        <v/>
      </c>
      <c r="AI1630" s="68">
        <v>45064</v>
      </c>
      <c r="AK1630" s="68">
        <v>45064</v>
      </c>
      <c r="AM1630" s="68">
        <v>45064</v>
      </c>
      <c r="AO1630" s="68">
        <v>45064</v>
      </c>
      <c r="AQ1630" s="68">
        <v>45064</v>
      </c>
      <c r="AS1630" s="68">
        <v>45064</v>
      </c>
      <c r="AU1630" s="68">
        <v>45064</v>
      </c>
      <c r="AW1630" s="68">
        <v>45064</v>
      </c>
      <c r="AY1630" s="68">
        <v>45064</v>
      </c>
      <c r="BA1630" s="68">
        <v>45064</v>
      </c>
      <c r="BC1630" s="68">
        <v>45064</v>
      </c>
      <c r="BE1630" s="68">
        <v>45064</v>
      </c>
    </row>
    <row r="1631" spans="1:57">
      <c r="A1631" s="4" t="s">
        <v>21</v>
      </c>
      <c r="B1631" s="3">
        <v>5</v>
      </c>
      <c r="E1631" t="str">
        <f t="shared" si="25"/>
        <v/>
      </c>
      <c r="AI1631" s="55">
        <v>45064</v>
      </c>
      <c r="AK1631" s="55">
        <v>45064</v>
      </c>
      <c r="AM1631" s="55">
        <v>45064</v>
      </c>
      <c r="AO1631" s="55">
        <v>45064</v>
      </c>
      <c r="AQ1631" s="55">
        <v>45064</v>
      </c>
      <c r="AS1631" s="55">
        <v>45064</v>
      </c>
      <c r="AU1631" s="55">
        <v>45064</v>
      </c>
      <c r="AW1631" s="55">
        <v>45064</v>
      </c>
      <c r="AY1631" s="55">
        <v>45064</v>
      </c>
      <c r="BA1631" s="55">
        <v>45064</v>
      </c>
      <c r="BC1631" s="55">
        <v>45064</v>
      </c>
      <c r="BE1631" s="55">
        <v>45064</v>
      </c>
    </row>
    <row r="1632" spans="1:57">
      <c r="A1632" s="4" t="s">
        <v>23</v>
      </c>
      <c r="B1632" s="3">
        <v>2</v>
      </c>
      <c r="E1632" t="str">
        <f t="shared" si="25"/>
        <v/>
      </c>
      <c r="AI1632" s="68">
        <v>45064</v>
      </c>
      <c r="AK1632" s="68">
        <v>45064</v>
      </c>
      <c r="AM1632" s="68">
        <v>45064</v>
      </c>
      <c r="AO1632" s="68">
        <v>45064</v>
      </c>
      <c r="AQ1632" s="68">
        <v>45064</v>
      </c>
      <c r="AS1632" s="68">
        <v>45064</v>
      </c>
      <c r="AU1632" s="68">
        <v>45064</v>
      </c>
      <c r="AW1632" s="68">
        <v>45064</v>
      </c>
      <c r="AY1632" s="68">
        <v>45064</v>
      </c>
      <c r="BA1632" s="68">
        <v>45064</v>
      </c>
      <c r="BC1632" s="68">
        <v>45064</v>
      </c>
      <c r="BE1632" s="68">
        <v>45064</v>
      </c>
    </row>
    <row r="1633" spans="1:57">
      <c r="A1633" s="4" t="s">
        <v>42</v>
      </c>
      <c r="B1633" s="3">
        <v>1</v>
      </c>
      <c r="E1633" t="str">
        <f t="shared" si="25"/>
        <v/>
      </c>
      <c r="AI1633" s="55">
        <v>45064</v>
      </c>
      <c r="AK1633" s="55">
        <v>45064</v>
      </c>
      <c r="AM1633" s="55">
        <v>45064</v>
      </c>
      <c r="AO1633" s="55">
        <v>45064</v>
      </c>
      <c r="AQ1633" s="55">
        <v>45064</v>
      </c>
      <c r="AS1633" s="55">
        <v>45064</v>
      </c>
      <c r="AU1633" s="55">
        <v>45064</v>
      </c>
      <c r="AW1633" s="55">
        <v>45064</v>
      </c>
      <c r="AY1633" s="55">
        <v>45064</v>
      </c>
      <c r="BA1633" s="55">
        <v>45064</v>
      </c>
      <c r="BC1633" s="55">
        <v>45064</v>
      </c>
      <c r="BE1633" s="55">
        <v>45064</v>
      </c>
    </row>
    <row r="1634" spans="1:57">
      <c r="A1634" s="4" t="s">
        <v>24</v>
      </c>
      <c r="B1634" s="3">
        <v>5</v>
      </c>
      <c r="E1634" t="str">
        <f t="shared" si="25"/>
        <v/>
      </c>
      <c r="AI1634" s="68">
        <v>45075</v>
      </c>
      <c r="AK1634" s="68">
        <v>45075</v>
      </c>
      <c r="AM1634" s="68">
        <v>45075</v>
      </c>
      <c r="AO1634" s="68">
        <v>45075</v>
      </c>
      <c r="AQ1634" s="68">
        <v>45075</v>
      </c>
      <c r="AS1634" s="68">
        <v>45075</v>
      </c>
      <c r="AU1634" s="68">
        <v>45075</v>
      </c>
      <c r="AW1634" s="68">
        <v>45075</v>
      </c>
      <c r="AY1634" s="68">
        <v>45075</v>
      </c>
      <c r="BA1634" s="68">
        <v>45075</v>
      </c>
      <c r="BC1634" s="68">
        <v>45075</v>
      </c>
      <c r="BE1634" s="68">
        <v>45075</v>
      </c>
    </row>
    <row r="1635" spans="1:57">
      <c r="A1635" s="4" t="s">
        <v>43</v>
      </c>
      <c r="B1635" s="3">
        <v>2</v>
      </c>
      <c r="E1635" t="str">
        <f t="shared" si="25"/>
        <v/>
      </c>
      <c r="AI1635" s="55">
        <v>45075</v>
      </c>
      <c r="AK1635" s="55">
        <v>45075</v>
      </c>
      <c r="AM1635" s="55">
        <v>45075</v>
      </c>
      <c r="AO1635" s="55">
        <v>45075</v>
      </c>
      <c r="AQ1635" s="55">
        <v>45075</v>
      </c>
      <c r="AS1635" s="55">
        <v>45075</v>
      </c>
      <c r="AU1635" s="55">
        <v>45075</v>
      </c>
      <c r="AW1635" s="55">
        <v>45075</v>
      </c>
      <c r="AY1635" s="55">
        <v>45075</v>
      </c>
      <c r="BA1635" s="55">
        <v>45075</v>
      </c>
      <c r="BC1635" s="55">
        <v>45075</v>
      </c>
      <c r="BE1635" s="55">
        <v>45075</v>
      </c>
    </row>
    <row r="1636" spans="1:57">
      <c r="A1636" s="4" t="s">
        <v>26</v>
      </c>
      <c r="B1636" s="3">
        <v>2</v>
      </c>
      <c r="E1636" t="str">
        <f t="shared" si="25"/>
        <v/>
      </c>
      <c r="AI1636" s="68">
        <v>45075</v>
      </c>
      <c r="AK1636" s="68">
        <v>45075</v>
      </c>
      <c r="AM1636" s="68">
        <v>45075</v>
      </c>
      <c r="AO1636" s="68">
        <v>45075</v>
      </c>
      <c r="AQ1636" s="68">
        <v>45075</v>
      </c>
      <c r="AS1636" s="68">
        <v>45075</v>
      </c>
      <c r="AU1636" s="68">
        <v>45075</v>
      </c>
      <c r="AW1636" s="68">
        <v>45075</v>
      </c>
      <c r="AY1636" s="68">
        <v>45075</v>
      </c>
      <c r="BA1636" s="68">
        <v>45075</v>
      </c>
      <c r="BC1636" s="68">
        <v>45075</v>
      </c>
      <c r="BE1636" s="68">
        <v>45075</v>
      </c>
    </row>
    <row r="1637" spans="1:57">
      <c r="A1637" s="4" t="s">
        <v>44</v>
      </c>
      <c r="B1637" s="3">
        <v>7</v>
      </c>
      <c r="E1637" t="str">
        <f t="shared" si="25"/>
        <v/>
      </c>
      <c r="AI1637" s="55">
        <v>45075</v>
      </c>
      <c r="AK1637" s="55">
        <v>45075</v>
      </c>
      <c r="AM1637" s="55">
        <v>45075</v>
      </c>
      <c r="AO1637" s="55">
        <v>45075</v>
      </c>
      <c r="AQ1637" s="55">
        <v>45075</v>
      </c>
      <c r="AS1637" s="55">
        <v>45075</v>
      </c>
      <c r="AU1637" s="55">
        <v>45075</v>
      </c>
      <c r="AW1637" s="55">
        <v>45075</v>
      </c>
      <c r="AY1637" s="55">
        <v>45075</v>
      </c>
      <c r="BA1637" s="55">
        <v>45075</v>
      </c>
      <c r="BC1637" s="55">
        <v>45075</v>
      </c>
      <c r="BE1637" s="55">
        <v>45075</v>
      </c>
    </row>
    <row r="1638" spans="1:57">
      <c r="A1638" s="4" t="s">
        <v>37</v>
      </c>
      <c r="B1638" s="3">
        <v>4</v>
      </c>
      <c r="E1638" t="str">
        <f t="shared" si="25"/>
        <v/>
      </c>
      <c r="AI1638" s="68">
        <v>45075</v>
      </c>
      <c r="AK1638" s="68">
        <v>45075</v>
      </c>
      <c r="AM1638" s="68">
        <v>45075</v>
      </c>
      <c r="AO1638" s="68">
        <v>45075</v>
      </c>
      <c r="AQ1638" s="68">
        <v>45075</v>
      </c>
      <c r="AS1638" s="68">
        <v>45075</v>
      </c>
      <c r="AU1638" s="68">
        <v>45075</v>
      </c>
      <c r="AW1638" s="68">
        <v>45075</v>
      </c>
      <c r="AY1638" s="68">
        <v>45075</v>
      </c>
      <c r="BA1638" s="68">
        <v>45075</v>
      </c>
      <c r="BC1638" s="68">
        <v>45075</v>
      </c>
      <c r="BE1638" s="68">
        <v>45075</v>
      </c>
    </row>
    <row r="1639" spans="1:57">
      <c r="A1639" s="4" t="s">
        <v>41</v>
      </c>
      <c r="B1639" s="3">
        <v>10</v>
      </c>
      <c r="E1639" t="str">
        <f t="shared" si="25"/>
        <v/>
      </c>
      <c r="AI1639" s="55">
        <v>45075</v>
      </c>
      <c r="AK1639" s="55">
        <v>45075</v>
      </c>
      <c r="AM1639" s="55">
        <v>45075</v>
      </c>
      <c r="AO1639" s="55">
        <v>45075</v>
      </c>
      <c r="AQ1639" s="55">
        <v>45075</v>
      </c>
      <c r="AS1639" s="55">
        <v>45075</v>
      </c>
      <c r="AU1639" s="55">
        <v>45075</v>
      </c>
      <c r="AW1639" s="55">
        <v>45075</v>
      </c>
      <c r="AY1639" s="55">
        <v>45075</v>
      </c>
      <c r="BA1639" s="55">
        <v>45075</v>
      </c>
      <c r="BC1639" s="55">
        <v>45075</v>
      </c>
      <c r="BE1639" s="55">
        <v>45075</v>
      </c>
    </row>
    <row r="1640" spans="1:57">
      <c r="A1640" s="4" t="s">
        <v>32</v>
      </c>
      <c r="B1640" s="3">
        <v>6</v>
      </c>
      <c r="E1640" t="str">
        <f t="shared" si="25"/>
        <v/>
      </c>
      <c r="AI1640" s="68">
        <v>45075</v>
      </c>
      <c r="AK1640" s="68">
        <v>45075</v>
      </c>
      <c r="AM1640" s="68">
        <v>45075</v>
      </c>
      <c r="AO1640" s="68">
        <v>45075</v>
      </c>
      <c r="AQ1640" s="68">
        <v>45075</v>
      </c>
      <c r="AS1640" s="68">
        <v>45075</v>
      </c>
      <c r="AU1640" s="68">
        <v>45075</v>
      </c>
      <c r="AW1640" s="68">
        <v>45075</v>
      </c>
      <c r="AY1640" s="68">
        <v>45075</v>
      </c>
      <c r="BA1640" s="68">
        <v>45075</v>
      </c>
      <c r="BC1640" s="68">
        <v>45075</v>
      </c>
      <c r="BE1640" s="68">
        <v>45075</v>
      </c>
    </row>
    <row r="1641" spans="1:57">
      <c r="A1641" s="4" t="s">
        <v>16</v>
      </c>
      <c r="B1641" s="3">
        <v>8</v>
      </c>
      <c r="E1641">
        <f t="shared" si="25"/>
        <v>8</v>
      </c>
      <c r="AI1641" s="55">
        <v>45075</v>
      </c>
      <c r="AK1641" s="55">
        <v>45075</v>
      </c>
      <c r="AM1641" s="55">
        <v>45075</v>
      </c>
      <c r="AO1641" s="55">
        <v>45075</v>
      </c>
      <c r="AQ1641" s="55">
        <v>45075</v>
      </c>
      <c r="AS1641" s="55">
        <v>45075</v>
      </c>
      <c r="AU1641" s="55">
        <v>45075</v>
      </c>
      <c r="AW1641" s="55">
        <v>45075</v>
      </c>
      <c r="AY1641" s="55">
        <v>45075</v>
      </c>
      <c r="BA1641" s="55">
        <v>45075</v>
      </c>
      <c r="BC1641" s="55">
        <v>45075</v>
      </c>
      <c r="BE1641" s="55">
        <v>45075</v>
      </c>
    </row>
    <row r="1642" spans="1:57">
      <c r="A1642" s="4" t="s">
        <v>18</v>
      </c>
      <c r="B1642" s="3">
        <v>17</v>
      </c>
      <c r="E1642" t="str">
        <f t="shared" si="25"/>
        <v/>
      </c>
      <c r="AI1642" s="68">
        <v>45075</v>
      </c>
      <c r="AK1642" s="68">
        <v>45075</v>
      </c>
      <c r="AM1642" s="68">
        <v>45075</v>
      </c>
      <c r="AO1642" s="68">
        <v>45075</v>
      </c>
      <c r="AQ1642" s="68">
        <v>45075</v>
      </c>
      <c r="AS1642" s="68">
        <v>45075</v>
      </c>
      <c r="AU1642" s="68">
        <v>45075</v>
      </c>
      <c r="AW1642" s="68">
        <v>45075</v>
      </c>
      <c r="AY1642" s="68">
        <v>45075</v>
      </c>
      <c r="BA1642" s="68">
        <v>45075</v>
      </c>
      <c r="BC1642" s="68">
        <v>45075</v>
      </c>
      <c r="BE1642" s="68">
        <v>45075</v>
      </c>
    </row>
    <row r="1643" spans="1:57">
      <c r="A1643" s="4" t="s">
        <v>20</v>
      </c>
      <c r="B1643" s="3">
        <v>9</v>
      </c>
      <c r="E1643" t="str">
        <f t="shared" si="25"/>
        <v/>
      </c>
      <c r="AI1643" s="55">
        <v>45075</v>
      </c>
      <c r="AK1643" s="55">
        <v>45075</v>
      </c>
      <c r="AM1643" s="55">
        <v>45075</v>
      </c>
      <c r="AO1643" s="55">
        <v>45075</v>
      </c>
      <c r="AQ1643" s="55">
        <v>45075</v>
      </c>
      <c r="AS1643" s="55">
        <v>45075</v>
      </c>
      <c r="AU1643" s="55">
        <v>45075</v>
      </c>
      <c r="AW1643" s="55">
        <v>45075</v>
      </c>
      <c r="AY1643" s="55">
        <v>45075</v>
      </c>
      <c r="BA1643" s="55">
        <v>45075</v>
      </c>
      <c r="BC1643" s="55">
        <v>45075</v>
      </c>
      <c r="BE1643" s="55">
        <v>45075</v>
      </c>
    </row>
    <row r="1644" spans="1:57">
      <c r="A1644" s="4" t="s">
        <v>33</v>
      </c>
      <c r="B1644" s="3">
        <v>18</v>
      </c>
      <c r="E1644" t="str">
        <f t="shared" si="25"/>
        <v/>
      </c>
      <c r="AI1644" s="68">
        <v>45075</v>
      </c>
      <c r="AK1644" s="68">
        <v>45075</v>
      </c>
      <c r="AM1644" s="68">
        <v>45075</v>
      </c>
      <c r="AO1644" s="68">
        <v>45075</v>
      </c>
      <c r="AQ1644" s="68">
        <v>45075</v>
      </c>
      <c r="AS1644" s="68">
        <v>45075</v>
      </c>
      <c r="AU1644" s="68">
        <v>45075</v>
      </c>
      <c r="AW1644" s="68">
        <v>45075</v>
      </c>
      <c r="AY1644" s="68">
        <v>45075</v>
      </c>
      <c r="BA1644" s="68">
        <v>45075</v>
      </c>
      <c r="BC1644" s="68">
        <v>45075</v>
      </c>
      <c r="BE1644" s="68">
        <v>45075</v>
      </c>
    </row>
    <row r="1645" spans="1:57">
      <c r="A1645" s="4" t="s">
        <v>35</v>
      </c>
      <c r="B1645" s="3">
        <v>8</v>
      </c>
      <c r="E1645" t="str">
        <f t="shared" si="25"/>
        <v/>
      </c>
      <c r="AI1645" s="55">
        <v>45075</v>
      </c>
      <c r="AK1645" s="55">
        <v>45075</v>
      </c>
      <c r="AM1645" s="55">
        <v>45075</v>
      </c>
      <c r="AO1645" s="55">
        <v>45075</v>
      </c>
      <c r="AQ1645" s="55">
        <v>45075</v>
      </c>
      <c r="AS1645" s="55">
        <v>45075</v>
      </c>
      <c r="AU1645" s="55">
        <v>45075</v>
      </c>
      <c r="AW1645" s="55">
        <v>45075</v>
      </c>
      <c r="AY1645" s="55">
        <v>45075</v>
      </c>
      <c r="BA1645" s="55">
        <v>45075</v>
      </c>
      <c r="BC1645" s="55">
        <v>45075</v>
      </c>
      <c r="BE1645" s="55">
        <v>45075</v>
      </c>
    </row>
    <row r="1646" spans="1:57">
      <c r="A1646" s="4" t="s">
        <v>21</v>
      </c>
      <c r="B1646" s="3">
        <v>14</v>
      </c>
      <c r="E1646" t="str">
        <f t="shared" si="25"/>
        <v/>
      </c>
      <c r="AI1646" s="68">
        <v>45075</v>
      </c>
      <c r="AK1646" s="68">
        <v>45075</v>
      </c>
      <c r="AM1646" s="68">
        <v>45075</v>
      </c>
      <c r="AO1646" s="68">
        <v>45075</v>
      </c>
      <c r="AQ1646" s="68">
        <v>45075</v>
      </c>
      <c r="AS1646" s="68">
        <v>45075</v>
      </c>
      <c r="AU1646" s="68">
        <v>45075</v>
      </c>
      <c r="AW1646" s="68">
        <v>45075</v>
      </c>
      <c r="AY1646" s="68">
        <v>45075</v>
      </c>
      <c r="BA1646" s="68">
        <v>45075</v>
      </c>
      <c r="BC1646" s="68">
        <v>45075</v>
      </c>
      <c r="BE1646" s="68">
        <v>45075</v>
      </c>
    </row>
    <row r="1647" spans="1:57">
      <c r="A1647" s="4" t="s">
        <v>22</v>
      </c>
      <c r="B1647" s="3">
        <v>14</v>
      </c>
      <c r="E1647" t="str">
        <f t="shared" si="25"/>
        <v/>
      </c>
      <c r="AI1647" s="55">
        <v>45075</v>
      </c>
      <c r="AK1647" s="55">
        <v>45075</v>
      </c>
      <c r="AM1647" s="55">
        <v>45075</v>
      </c>
      <c r="AO1647" s="55">
        <v>45075</v>
      </c>
      <c r="AQ1647" s="55">
        <v>45075</v>
      </c>
      <c r="AS1647" s="55">
        <v>45075</v>
      </c>
      <c r="AU1647" s="55">
        <v>45075</v>
      </c>
      <c r="AW1647" s="55">
        <v>45075</v>
      </c>
      <c r="AY1647" s="55">
        <v>45075</v>
      </c>
      <c r="BA1647" s="55">
        <v>45075</v>
      </c>
      <c r="BC1647" s="55">
        <v>45075</v>
      </c>
      <c r="BE1647" s="55">
        <v>45075</v>
      </c>
    </row>
    <row r="1648" spans="1:57">
      <c r="A1648" s="4" t="s">
        <v>23</v>
      </c>
      <c r="B1648" s="3">
        <v>9</v>
      </c>
      <c r="E1648" t="str">
        <f t="shared" si="25"/>
        <v/>
      </c>
      <c r="AI1648" s="68">
        <v>45075</v>
      </c>
      <c r="AK1648" s="68">
        <v>45075</v>
      </c>
      <c r="AM1648" s="68">
        <v>45075</v>
      </c>
      <c r="AO1648" s="68">
        <v>45075</v>
      </c>
      <c r="AQ1648" s="68">
        <v>45075</v>
      </c>
      <c r="AS1648" s="68">
        <v>45075</v>
      </c>
      <c r="AU1648" s="68">
        <v>45075</v>
      </c>
      <c r="AW1648" s="68">
        <v>45075</v>
      </c>
      <c r="AY1648" s="68">
        <v>45075</v>
      </c>
      <c r="BA1648" s="68">
        <v>45075</v>
      </c>
      <c r="BC1648" s="68">
        <v>45075</v>
      </c>
      <c r="BE1648" s="68">
        <v>45075</v>
      </c>
    </row>
    <row r="1649" spans="1:57">
      <c r="A1649" s="4" t="s">
        <v>24</v>
      </c>
      <c r="B1649" s="3">
        <v>10</v>
      </c>
      <c r="E1649" t="str">
        <f t="shared" si="25"/>
        <v/>
      </c>
      <c r="AI1649" s="55">
        <v>45075</v>
      </c>
      <c r="AK1649" s="55">
        <v>45075</v>
      </c>
      <c r="AM1649" s="55">
        <v>45075</v>
      </c>
      <c r="AO1649" s="55">
        <v>45075</v>
      </c>
      <c r="AQ1649" s="55">
        <v>45075</v>
      </c>
      <c r="AS1649" s="55">
        <v>45075</v>
      </c>
      <c r="AU1649" s="55">
        <v>45075</v>
      </c>
      <c r="AW1649" s="55">
        <v>45075</v>
      </c>
      <c r="AY1649" s="55">
        <v>45075</v>
      </c>
      <c r="BA1649" s="55">
        <v>45075</v>
      </c>
      <c r="BC1649" s="55">
        <v>45075</v>
      </c>
      <c r="BE1649" s="55">
        <v>45075</v>
      </c>
    </row>
    <row r="1650" spans="1:57">
      <c r="A1650" s="4" t="s">
        <v>25</v>
      </c>
      <c r="B1650" s="3">
        <v>13</v>
      </c>
      <c r="E1650" t="str">
        <f t="shared" si="25"/>
        <v/>
      </c>
      <c r="AI1650" s="68">
        <v>45080</v>
      </c>
      <c r="AK1650" s="68">
        <v>45080</v>
      </c>
      <c r="AM1650" s="68">
        <v>45080</v>
      </c>
      <c r="AO1650" s="68">
        <v>45080</v>
      </c>
      <c r="AQ1650" s="68">
        <v>45080</v>
      </c>
      <c r="AS1650" s="68">
        <v>45080</v>
      </c>
      <c r="AU1650" s="68">
        <v>45080</v>
      </c>
      <c r="AW1650" s="68">
        <v>45080</v>
      </c>
      <c r="AY1650" s="68">
        <v>45080</v>
      </c>
      <c r="BA1650" s="68">
        <v>45080</v>
      </c>
      <c r="BC1650" s="68">
        <v>45080</v>
      </c>
      <c r="BE1650" s="68">
        <v>45080</v>
      </c>
    </row>
    <row r="1651" spans="1:57">
      <c r="A1651" s="4" t="s">
        <v>43</v>
      </c>
      <c r="B1651" s="3">
        <v>5</v>
      </c>
      <c r="E1651" t="str">
        <f t="shared" si="25"/>
        <v/>
      </c>
      <c r="AI1651" s="55">
        <v>45080</v>
      </c>
      <c r="AK1651" s="55">
        <v>45080</v>
      </c>
      <c r="AM1651" s="55">
        <v>45080</v>
      </c>
      <c r="AO1651" s="55">
        <v>45080</v>
      </c>
      <c r="AQ1651" s="55">
        <v>45080</v>
      </c>
      <c r="AS1651" s="55">
        <v>45080</v>
      </c>
      <c r="AU1651" s="55">
        <v>45080</v>
      </c>
      <c r="AW1651" s="55">
        <v>45080</v>
      </c>
      <c r="AY1651" s="55">
        <v>45080</v>
      </c>
      <c r="BA1651" s="55">
        <v>45080</v>
      </c>
      <c r="BC1651" s="55">
        <v>45080</v>
      </c>
      <c r="BE1651" s="55">
        <v>45080</v>
      </c>
    </row>
    <row r="1652" spans="1:57">
      <c r="A1652" s="4" t="s">
        <v>44</v>
      </c>
      <c r="B1652" s="3">
        <v>14</v>
      </c>
      <c r="E1652" t="str">
        <f t="shared" si="25"/>
        <v/>
      </c>
      <c r="AI1652" s="68">
        <v>45080</v>
      </c>
      <c r="AK1652" s="68">
        <v>45080</v>
      </c>
      <c r="AM1652" s="68">
        <v>45080</v>
      </c>
      <c r="AO1652" s="68">
        <v>45080</v>
      </c>
      <c r="AQ1652" s="68">
        <v>45080</v>
      </c>
      <c r="AS1652" s="68">
        <v>45080</v>
      </c>
      <c r="AU1652" s="68">
        <v>45080</v>
      </c>
      <c r="AW1652" s="68">
        <v>45080</v>
      </c>
      <c r="AY1652" s="68">
        <v>45080</v>
      </c>
      <c r="BA1652" s="68">
        <v>45080</v>
      </c>
      <c r="BC1652" s="68">
        <v>45080</v>
      </c>
      <c r="BE1652" s="68">
        <v>45080</v>
      </c>
    </row>
    <row r="1653" spans="1:57">
      <c r="A1653" s="4" t="s">
        <v>37</v>
      </c>
      <c r="B1653" s="3">
        <v>7</v>
      </c>
      <c r="E1653" t="str">
        <f t="shared" si="25"/>
        <v/>
      </c>
      <c r="AI1653" s="55">
        <v>45080</v>
      </c>
      <c r="AK1653" s="55">
        <v>45080</v>
      </c>
      <c r="AM1653" s="55">
        <v>45080</v>
      </c>
      <c r="AO1653" s="55">
        <v>45080</v>
      </c>
      <c r="AQ1653" s="55">
        <v>45080</v>
      </c>
      <c r="AS1653" s="55">
        <v>45080</v>
      </c>
      <c r="AU1653" s="55">
        <v>45080</v>
      </c>
      <c r="AW1653" s="55">
        <v>45080</v>
      </c>
      <c r="AY1653" s="55">
        <v>45080</v>
      </c>
      <c r="BA1653" s="55">
        <v>45080</v>
      </c>
      <c r="BC1653" s="55">
        <v>45080</v>
      </c>
      <c r="BE1653" s="55">
        <v>45080</v>
      </c>
    </row>
    <row r="1654" spans="1:57">
      <c r="A1654" s="4" t="s">
        <v>27</v>
      </c>
      <c r="B1654" s="3">
        <v>17</v>
      </c>
      <c r="E1654" t="str">
        <f t="shared" si="25"/>
        <v/>
      </c>
      <c r="AI1654" s="68">
        <v>45080</v>
      </c>
      <c r="AK1654" s="68">
        <v>45080</v>
      </c>
      <c r="AM1654" s="68">
        <v>45080</v>
      </c>
      <c r="AO1654" s="68">
        <v>45080</v>
      </c>
      <c r="AQ1654" s="68">
        <v>45080</v>
      </c>
      <c r="AS1654" s="68">
        <v>45080</v>
      </c>
      <c r="AU1654" s="68">
        <v>45080</v>
      </c>
      <c r="AW1654" s="68">
        <v>45080</v>
      </c>
      <c r="AY1654" s="68">
        <v>45080</v>
      </c>
      <c r="BA1654" s="68">
        <v>45080</v>
      </c>
      <c r="BC1654" s="68">
        <v>45080</v>
      </c>
      <c r="BE1654" s="68">
        <v>45080</v>
      </c>
    </row>
    <row r="1655" spans="1:57">
      <c r="A1655" s="4" t="s">
        <v>41</v>
      </c>
      <c r="B1655" s="3">
        <v>17</v>
      </c>
      <c r="E1655" t="str">
        <f t="shared" si="25"/>
        <v/>
      </c>
      <c r="AI1655" s="55">
        <v>45080</v>
      </c>
      <c r="AK1655" s="55">
        <v>45080</v>
      </c>
      <c r="AM1655" s="55">
        <v>45080</v>
      </c>
      <c r="AO1655" s="55">
        <v>45080</v>
      </c>
      <c r="AQ1655" s="55">
        <v>45080</v>
      </c>
      <c r="AS1655" s="55">
        <v>45080</v>
      </c>
      <c r="AU1655" s="55">
        <v>45080</v>
      </c>
      <c r="AW1655" s="55">
        <v>45080</v>
      </c>
      <c r="AY1655" s="55">
        <v>45080</v>
      </c>
      <c r="BA1655" s="55">
        <v>45080</v>
      </c>
      <c r="BC1655" s="55">
        <v>45080</v>
      </c>
      <c r="BE1655" s="55">
        <v>45080</v>
      </c>
    </row>
    <row r="1656" spans="1:57">
      <c r="A1656" s="4" t="s">
        <v>32</v>
      </c>
      <c r="B1656" s="3">
        <v>20</v>
      </c>
      <c r="E1656" t="str">
        <f t="shared" si="25"/>
        <v/>
      </c>
      <c r="AI1656" s="68">
        <v>45080</v>
      </c>
      <c r="AK1656" s="68">
        <v>45080</v>
      </c>
      <c r="AM1656" s="68">
        <v>45080</v>
      </c>
      <c r="AO1656" s="68">
        <v>45080</v>
      </c>
      <c r="AQ1656" s="68">
        <v>45080</v>
      </c>
      <c r="AS1656" s="68">
        <v>45080</v>
      </c>
      <c r="AU1656" s="68">
        <v>45080</v>
      </c>
      <c r="AW1656" s="68">
        <v>45080</v>
      </c>
      <c r="AY1656" s="68">
        <v>45080</v>
      </c>
      <c r="BA1656" s="68">
        <v>45080</v>
      </c>
      <c r="BC1656" s="68">
        <v>45080</v>
      </c>
      <c r="BE1656" s="68">
        <v>45080</v>
      </c>
    </row>
    <row r="1657" spans="1:57">
      <c r="A1657" s="4" t="s">
        <v>16</v>
      </c>
      <c r="B1657" s="3">
        <v>9</v>
      </c>
      <c r="E1657">
        <f t="shared" si="25"/>
        <v>9</v>
      </c>
      <c r="AI1657" s="55">
        <v>45080</v>
      </c>
      <c r="AK1657" s="55">
        <v>45080</v>
      </c>
      <c r="AM1657" s="55">
        <v>45080</v>
      </c>
      <c r="AO1657" s="55">
        <v>45080</v>
      </c>
      <c r="AQ1657" s="55">
        <v>45080</v>
      </c>
      <c r="AS1657" s="55">
        <v>45080</v>
      </c>
      <c r="AU1657" s="55">
        <v>45080</v>
      </c>
      <c r="AW1657" s="55">
        <v>45080</v>
      </c>
      <c r="AY1657" s="55">
        <v>45080</v>
      </c>
      <c r="BA1657" s="55">
        <v>45080</v>
      </c>
      <c r="BC1657" s="55">
        <v>45080</v>
      </c>
      <c r="BE1657" s="55">
        <v>45080</v>
      </c>
    </row>
    <row r="1658" spans="1:57">
      <c r="A1658" s="4" t="s">
        <v>18</v>
      </c>
      <c r="B1658" s="3">
        <v>13</v>
      </c>
      <c r="E1658" t="str">
        <f t="shared" si="25"/>
        <v/>
      </c>
      <c r="AI1658" s="68">
        <v>45080</v>
      </c>
      <c r="AK1658" s="68">
        <v>45080</v>
      </c>
      <c r="AM1658" s="68">
        <v>45080</v>
      </c>
      <c r="AO1658" s="68">
        <v>45080</v>
      </c>
      <c r="AQ1658" s="68">
        <v>45080</v>
      </c>
      <c r="AS1658" s="68">
        <v>45080</v>
      </c>
      <c r="AU1658" s="68">
        <v>45080</v>
      </c>
      <c r="AW1658" s="68">
        <v>45080</v>
      </c>
      <c r="AY1658" s="68">
        <v>45080</v>
      </c>
      <c r="BA1658" s="68">
        <v>45080</v>
      </c>
      <c r="BC1658" s="68">
        <v>45080</v>
      </c>
      <c r="BE1658" s="68">
        <v>45080</v>
      </c>
    </row>
    <row r="1659" spans="1:57">
      <c r="A1659" s="4" t="s">
        <v>19</v>
      </c>
      <c r="B1659" s="3">
        <v>13</v>
      </c>
      <c r="E1659" t="str">
        <f t="shared" si="25"/>
        <v/>
      </c>
      <c r="AI1659" s="55">
        <v>45080</v>
      </c>
      <c r="AK1659" s="55">
        <v>45080</v>
      </c>
      <c r="AM1659" s="55">
        <v>45080</v>
      </c>
      <c r="AO1659" s="55">
        <v>45080</v>
      </c>
      <c r="AQ1659" s="55">
        <v>45080</v>
      </c>
      <c r="AS1659" s="55">
        <v>45080</v>
      </c>
      <c r="AU1659" s="55">
        <v>45080</v>
      </c>
      <c r="AW1659" s="55">
        <v>45080</v>
      </c>
      <c r="AY1659" s="55">
        <v>45080</v>
      </c>
      <c r="BA1659" s="55">
        <v>45080</v>
      </c>
      <c r="BC1659" s="55">
        <v>45080</v>
      </c>
      <c r="BE1659" s="55">
        <v>45080</v>
      </c>
    </row>
    <row r="1660" spans="1:57">
      <c r="A1660" s="4" t="s">
        <v>20</v>
      </c>
      <c r="B1660" s="3">
        <v>14</v>
      </c>
      <c r="E1660" t="str">
        <f t="shared" si="25"/>
        <v/>
      </c>
      <c r="AI1660" s="68">
        <v>45080</v>
      </c>
      <c r="AK1660" s="68">
        <v>45080</v>
      </c>
      <c r="AM1660" s="68">
        <v>45080</v>
      </c>
      <c r="AO1660" s="68">
        <v>45080</v>
      </c>
      <c r="AQ1660" s="68">
        <v>45080</v>
      </c>
      <c r="AS1660" s="68">
        <v>45080</v>
      </c>
      <c r="AU1660" s="68">
        <v>45080</v>
      </c>
      <c r="AW1660" s="68">
        <v>45080</v>
      </c>
      <c r="AY1660" s="68">
        <v>45080</v>
      </c>
      <c r="BA1660" s="68">
        <v>45080</v>
      </c>
      <c r="BC1660" s="68">
        <v>45080</v>
      </c>
      <c r="BE1660" s="68">
        <v>45080</v>
      </c>
    </row>
    <row r="1661" spans="1:57">
      <c r="A1661" s="4" t="s">
        <v>33</v>
      </c>
      <c r="B1661" s="3">
        <v>6</v>
      </c>
      <c r="E1661" t="str">
        <f t="shared" si="25"/>
        <v/>
      </c>
      <c r="AI1661" s="55">
        <v>45082</v>
      </c>
      <c r="AK1661" s="55">
        <v>45082</v>
      </c>
      <c r="AM1661" s="55">
        <v>45082</v>
      </c>
      <c r="AO1661" s="55">
        <v>45082</v>
      </c>
      <c r="AQ1661" s="55">
        <v>45082</v>
      </c>
      <c r="AS1661" s="55">
        <v>45082</v>
      </c>
      <c r="AU1661" s="55">
        <v>45082</v>
      </c>
      <c r="AW1661" s="55">
        <v>45082</v>
      </c>
      <c r="AY1661" s="55">
        <v>45082</v>
      </c>
      <c r="BA1661" s="55">
        <v>45082</v>
      </c>
      <c r="BC1661" s="55">
        <v>45082</v>
      </c>
      <c r="BE1661" s="55">
        <v>45082</v>
      </c>
    </row>
    <row r="1662" spans="1:57">
      <c r="A1662" s="4" t="s">
        <v>35</v>
      </c>
      <c r="B1662" s="3">
        <v>10</v>
      </c>
      <c r="E1662" t="str">
        <f t="shared" si="25"/>
        <v/>
      </c>
      <c r="AI1662" s="68">
        <v>45082</v>
      </c>
      <c r="AK1662" s="68">
        <v>45082</v>
      </c>
      <c r="AM1662" s="68">
        <v>45082</v>
      </c>
      <c r="AO1662" s="68">
        <v>45082</v>
      </c>
      <c r="AQ1662" s="68">
        <v>45082</v>
      </c>
      <c r="AS1662" s="68">
        <v>45082</v>
      </c>
      <c r="AU1662" s="68">
        <v>45082</v>
      </c>
      <c r="AW1662" s="68">
        <v>45082</v>
      </c>
      <c r="AY1662" s="68">
        <v>45082</v>
      </c>
      <c r="BA1662" s="68">
        <v>45082</v>
      </c>
      <c r="BC1662" s="68">
        <v>45082</v>
      </c>
      <c r="BE1662" s="68">
        <v>45082</v>
      </c>
    </row>
    <row r="1663" spans="1:57">
      <c r="A1663" s="4" t="s">
        <v>22</v>
      </c>
      <c r="B1663" s="3">
        <v>13</v>
      </c>
      <c r="E1663" t="str">
        <f t="shared" si="25"/>
        <v/>
      </c>
      <c r="AI1663" s="55">
        <v>45082</v>
      </c>
      <c r="AK1663" s="55">
        <v>45082</v>
      </c>
      <c r="AM1663" s="55">
        <v>45082</v>
      </c>
      <c r="AO1663" s="55">
        <v>45082</v>
      </c>
      <c r="AQ1663" s="55">
        <v>45082</v>
      </c>
      <c r="AS1663" s="55">
        <v>45082</v>
      </c>
      <c r="AU1663" s="55">
        <v>45082</v>
      </c>
      <c r="AW1663" s="55">
        <v>45082</v>
      </c>
      <c r="AY1663" s="55">
        <v>45082</v>
      </c>
      <c r="BA1663" s="55">
        <v>45082</v>
      </c>
      <c r="BC1663" s="55">
        <v>45082</v>
      </c>
      <c r="BE1663" s="55">
        <v>45082</v>
      </c>
    </row>
    <row r="1664" spans="1:57">
      <c r="A1664" s="4" t="s">
        <v>23</v>
      </c>
      <c r="B1664" s="3">
        <v>15</v>
      </c>
      <c r="E1664" t="str">
        <f t="shared" si="25"/>
        <v/>
      </c>
      <c r="AI1664" s="68">
        <v>45082</v>
      </c>
      <c r="AK1664" s="68">
        <v>45082</v>
      </c>
      <c r="AM1664" s="68">
        <v>45082</v>
      </c>
      <c r="AO1664" s="68">
        <v>45082</v>
      </c>
      <c r="AQ1664" s="68">
        <v>45082</v>
      </c>
      <c r="AS1664" s="68">
        <v>45082</v>
      </c>
      <c r="AU1664" s="68">
        <v>45082</v>
      </c>
      <c r="AW1664" s="68">
        <v>45082</v>
      </c>
      <c r="AY1664" s="68">
        <v>45082</v>
      </c>
      <c r="BA1664" s="68">
        <v>45082</v>
      </c>
      <c r="BC1664" s="68">
        <v>45082</v>
      </c>
      <c r="BE1664" s="68">
        <v>45082</v>
      </c>
    </row>
    <row r="1665" spans="1:57">
      <c r="A1665" s="4" t="s">
        <v>36</v>
      </c>
      <c r="B1665" s="3">
        <v>2</v>
      </c>
      <c r="E1665" t="str">
        <f t="shared" si="25"/>
        <v/>
      </c>
      <c r="AI1665" s="55">
        <v>45082</v>
      </c>
      <c r="AK1665" s="55">
        <v>45082</v>
      </c>
      <c r="AM1665" s="55">
        <v>45082</v>
      </c>
      <c r="AO1665" s="55">
        <v>45082</v>
      </c>
      <c r="AQ1665" s="55">
        <v>45082</v>
      </c>
      <c r="AS1665" s="55">
        <v>45082</v>
      </c>
      <c r="AU1665" s="55">
        <v>45082</v>
      </c>
      <c r="AW1665" s="55">
        <v>45082</v>
      </c>
      <c r="AY1665" s="55">
        <v>45082</v>
      </c>
      <c r="BA1665" s="55">
        <v>45082</v>
      </c>
      <c r="BC1665" s="55">
        <v>45082</v>
      </c>
      <c r="BE1665" s="55">
        <v>45082</v>
      </c>
    </row>
    <row r="1666" spans="1:57">
      <c r="A1666" s="4" t="s">
        <v>42</v>
      </c>
      <c r="B1666" s="3">
        <v>19</v>
      </c>
      <c r="E1666" t="str">
        <f t="shared" ref="E1666:E1729" si="26">IF(A1666=E$1, B1666, "")</f>
        <v/>
      </c>
      <c r="AI1666" s="68">
        <v>45082</v>
      </c>
      <c r="AK1666" s="68">
        <v>45082</v>
      </c>
      <c r="AM1666" s="68">
        <v>45082</v>
      </c>
      <c r="AO1666" s="68">
        <v>45082</v>
      </c>
      <c r="AQ1666" s="68">
        <v>45082</v>
      </c>
      <c r="AS1666" s="68">
        <v>45082</v>
      </c>
      <c r="AU1666" s="68">
        <v>45082</v>
      </c>
      <c r="AW1666" s="68">
        <v>45082</v>
      </c>
      <c r="AY1666" s="68">
        <v>45082</v>
      </c>
      <c r="BA1666" s="68">
        <v>45082</v>
      </c>
      <c r="BC1666" s="68">
        <v>45082</v>
      </c>
      <c r="BE1666" s="68">
        <v>45082</v>
      </c>
    </row>
    <row r="1667" spans="1:57">
      <c r="A1667" s="4" t="s">
        <v>24</v>
      </c>
      <c r="B1667" s="3">
        <v>15</v>
      </c>
      <c r="E1667" t="str">
        <f t="shared" si="26"/>
        <v/>
      </c>
      <c r="AI1667" s="55">
        <v>45082</v>
      </c>
      <c r="AK1667" s="55">
        <v>45082</v>
      </c>
      <c r="AM1667" s="55">
        <v>45082</v>
      </c>
      <c r="AO1667" s="55">
        <v>45082</v>
      </c>
      <c r="AQ1667" s="55">
        <v>45082</v>
      </c>
      <c r="AS1667" s="55">
        <v>45082</v>
      </c>
      <c r="AU1667" s="55">
        <v>45082</v>
      </c>
      <c r="AW1667" s="55">
        <v>45082</v>
      </c>
      <c r="AY1667" s="55">
        <v>45082</v>
      </c>
      <c r="BA1667" s="55">
        <v>45082</v>
      </c>
      <c r="BC1667" s="55">
        <v>45082</v>
      </c>
      <c r="BE1667" s="55">
        <v>45082</v>
      </c>
    </row>
    <row r="1668" spans="1:57">
      <c r="A1668" s="4" t="s">
        <v>25</v>
      </c>
      <c r="B1668" s="3">
        <v>6</v>
      </c>
      <c r="E1668" t="str">
        <f t="shared" si="26"/>
        <v/>
      </c>
      <c r="AI1668" s="68">
        <v>45082</v>
      </c>
      <c r="AK1668" s="68">
        <v>45082</v>
      </c>
      <c r="AM1668" s="68">
        <v>45082</v>
      </c>
      <c r="AO1668" s="68">
        <v>45082</v>
      </c>
      <c r="AQ1668" s="68">
        <v>45082</v>
      </c>
      <c r="AS1668" s="68">
        <v>45082</v>
      </c>
      <c r="AU1668" s="68">
        <v>45082</v>
      </c>
      <c r="AW1668" s="68">
        <v>45082</v>
      </c>
      <c r="AY1668" s="68">
        <v>45082</v>
      </c>
      <c r="BA1668" s="68">
        <v>45082</v>
      </c>
      <c r="BC1668" s="68">
        <v>45082</v>
      </c>
      <c r="BE1668" s="68">
        <v>45082</v>
      </c>
    </row>
    <row r="1669" spans="1:57">
      <c r="A1669" s="4" t="s">
        <v>43</v>
      </c>
      <c r="B1669" s="3">
        <v>10</v>
      </c>
      <c r="E1669" t="str">
        <f t="shared" si="26"/>
        <v/>
      </c>
      <c r="AI1669" s="55">
        <v>45082</v>
      </c>
      <c r="AK1669" s="55">
        <v>45082</v>
      </c>
      <c r="AM1669" s="55">
        <v>45082</v>
      </c>
      <c r="AO1669" s="55">
        <v>45082</v>
      </c>
      <c r="AQ1669" s="55">
        <v>45082</v>
      </c>
      <c r="AS1669" s="55">
        <v>45082</v>
      </c>
      <c r="AU1669" s="55">
        <v>45082</v>
      </c>
      <c r="AW1669" s="55">
        <v>45082</v>
      </c>
      <c r="AY1669" s="55">
        <v>45082</v>
      </c>
      <c r="BA1669" s="55">
        <v>45082</v>
      </c>
      <c r="BC1669" s="55">
        <v>45082</v>
      </c>
      <c r="BE1669" s="55">
        <v>45082</v>
      </c>
    </row>
    <row r="1670" spans="1:57">
      <c r="A1670" s="4" t="s">
        <v>26</v>
      </c>
      <c r="B1670" s="3">
        <v>13</v>
      </c>
      <c r="E1670" t="str">
        <f t="shared" si="26"/>
        <v/>
      </c>
      <c r="AI1670" s="68">
        <v>45082</v>
      </c>
      <c r="AK1670" s="68">
        <v>45082</v>
      </c>
      <c r="AM1670" s="68">
        <v>45082</v>
      </c>
      <c r="AO1670" s="68">
        <v>45082</v>
      </c>
      <c r="AQ1670" s="68">
        <v>45082</v>
      </c>
      <c r="AS1670" s="68">
        <v>45082</v>
      </c>
      <c r="AU1670" s="68">
        <v>45082</v>
      </c>
      <c r="AW1670" s="68">
        <v>45082</v>
      </c>
      <c r="AY1670" s="68">
        <v>45082</v>
      </c>
      <c r="BA1670" s="68">
        <v>45082</v>
      </c>
      <c r="BC1670" s="68">
        <v>45082</v>
      </c>
      <c r="BE1670" s="68">
        <v>45082</v>
      </c>
    </row>
    <row r="1671" spans="1:57">
      <c r="A1671" s="4" t="s">
        <v>41</v>
      </c>
      <c r="B1671" s="3">
        <v>8</v>
      </c>
      <c r="E1671" t="str">
        <f t="shared" si="26"/>
        <v/>
      </c>
      <c r="AI1671" s="55">
        <v>45082</v>
      </c>
      <c r="AK1671" s="55">
        <v>45082</v>
      </c>
      <c r="AM1671" s="55">
        <v>45082</v>
      </c>
      <c r="AO1671" s="55">
        <v>45082</v>
      </c>
      <c r="AQ1671" s="55">
        <v>45082</v>
      </c>
      <c r="AS1671" s="55">
        <v>45082</v>
      </c>
      <c r="AU1671" s="55">
        <v>45082</v>
      </c>
      <c r="AW1671" s="55">
        <v>45082</v>
      </c>
      <c r="AY1671" s="55">
        <v>45082</v>
      </c>
      <c r="BA1671" s="55">
        <v>45082</v>
      </c>
      <c r="BC1671" s="55">
        <v>45082</v>
      </c>
      <c r="BE1671" s="55">
        <v>45082</v>
      </c>
    </row>
    <row r="1672" spans="1:57">
      <c r="A1672" s="4" t="s">
        <v>32</v>
      </c>
      <c r="B1672" s="3">
        <v>12</v>
      </c>
      <c r="E1672" t="str">
        <f t="shared" si="26"/>
        <v/>
      </c>
      <c r="AI1672" s="68">
        <v>45082</v>
      </c>
      <c r="AK1672" s="68">
        <v>45082</v>
      </c>
      <c r="AM1672" s="68">
        <v>45082</v>
      </c>
      <c r="AO1672" s="68">
        <v>45082</v>
      </c>
      <c r="AQ1672" s="68">
        <v>45082</v>
      </c>
      <c r="AS1672" s="68">
        <v>45082</v>
      </c>
      <c r="AU1672" s="68">
        <v>45082</v>
      </c>
      <c r="AW1672" s="68">
        <v>45082</v>
      </c>
      <c r="AY1672" s="68">
        <v>45082</v>
      </c>
      <c r="BA1672" s="68">
        <v>45082</v>
      </c>
      <c r="BC1672" s="68">
        <v>45082</v>
      </c>
      <c r="BE1672" s="68">
        <v>45082</v>
      </c>
    </row>
    <row r="1673" spans="1:57">
      <c r="A1673" s="4" t="s">
        <v>18</v>
      </c>
      <c r="B1673" s="3">
        <v>4</v>
      </c>
      <c r="E1673" t="str">
        <f t="shared" si="26"/>
        <v/>
      </c>
      <c r="AI1673" s="55">
        <v>45082</v>
      </c>
      <c r="AK1673" s="55">
        <v>45082</v>
      </c>
      <c r="AM1673" s="55">
        <v>45082</v>
      </c>
      <c r="AO1673" s="55">
        <v>45082</v>
      </c>
      <c r="AQ1673" s="55">
        <v>45082</v>
      </c>
      <c r="AS1673" s="55">
        <v>45082</v>
      </c>
      <c r="AU1673" s="55">
        <v>45082</v>
      </c>
      <c r="AW1673" s="55">
        <v>45082</v>
      </c>
      <c r="AY1673" s="55">
        <v>45082</v>
      </c>
      <c r="BA1673" s="55">
        <v>45082</v>
      </c>
      <c r="BC1673" s="55">
        <v>45082</v>
      </c>
      <c r="BE1673" s="55">
        <v>45082</v>
      </c>
    </row>
    <row r="1674" spans="1:57">
      <c r="A1674" s="4" t="s">
        <v>19</v>
      </c>
      <c r="B1674" s="3">
        <v>6</v>
      </c>
      <c r="E1674" t="str">
        <f t="shared" si="26"/>
        <v/>
      </c>
      <c r="AI1674" s="68">
        <v>45093</v>
      </c>
      <c r="AK1674" s="68">
        <v>45093</v>
      </c>
      <c r="AM1674" s="68">
        <v>45093</v>
      </c>
      <c r="AO1674" s="68">
        <v>45093</v>
      </c>
      <c r="AQ1674" s="68">
        <v>45093</v>
      </c>
      <c r="AS1674" s="68">
        <v>45093</v>
      </c>
      <c r="AU1674" s="68">
        <v>45093</v>
      </c>
      <c r="AW1674" s="68">
        <v>45093</v>
      </c>
      <c r="AY1674" s="68">
        <v>45093</v>
      </c>
      <c r="BA1674" s="68">
        <v>45093</v>
      </c>
      <c r="BC1674" s="68">
        <v>45093</v>
      </c>
      <c r="BE1674" s="68">
        <v>45093</v>
      </c>
    </row>
    <row r="1675" spans="1:57">
      <c r="A1675" s="4" t="s">
        <v>20</v>
      </c>
      <c r="B1675" s="3">
        <v>29</v>
      </c>
      <c r="E1675" t="str">
        <f t="shared" si="26"/>
        <v/>
      </c>
      <c r="AI1675" s="55">
        <v>45093</v>
      </c>
      <c r="AK1675" s="55">
        <v>45093</v>
      </c>
      <c r="AM1675" s="55">
        <v>45093</v>
      </c>
      <c r="AO1675" s="55">
        <v>45093</v>
      </c>
      <c r="AQ1675" s="55">
        <v>45093</v>
      </c>
      <c r="AS1675" s="55">
        <v>45093</v>
      </c>
      <c r="AU1675" s="55">
        <v>45093</v>
      </c>
      <c r="AW1675" s="55">
        <v>45093</v>
      </c>
      <c r="AY1675" s="55">
        <v>45093</v>
      </c>
      <c r="BA1675" s="55">
        <v>45093</v>
      </c>
      <c r="BC1675" s="55">
        <v>45093</v>
      </c>
      <c r="BE1675" s="55">
        <v>45093</v>
      </c>
    </row>
    <row r="1676" spans="1:57">
      <c r="A1676" s="4" t="s">
        <v>33</v>
      </c>
      <c r="B1676" s="3">
        <v>7</v>
      </c>
      <c r="E1676" t="str">
        <f t="shared" si="26"/>
        <v/>
      </c>
      <c r="AI1676" s="68">
        <v>45093</v>
      </c>
      <c r="AK1676" s="68">
        <v>45093</v>
      </c>
      <c r="AM1676" s="68">
        <v>45093</v>
      </c>
      <c r="AO1676" s="68">
        <v>45093</v>
      </c>
      <c r="AQ1676" s="68">
        <v>45093</v>
      </c>
      <c r="AS1676" s="68">
        <v>45093</v>
      </c>
      <c r="AU1676" s="68">
        <v>45093</v>
      </c>
      <c r="AW1676" s="68">
        <v>45093</v>
      </c>
      <c r="AY1676" s="68">
        <v>45093</v>
      </c>
      <c r="BA1676" s="68">
        <v>45093</v>
      </c>
      <c r="BC1676" s="68">
        <v>45093</v>
      </c>
      <c r="BE1676" s="68">
        <v>45093</v>
      </c>
    </row>
    <row r="1677" spans="1:57">
      <c r="A1677" s="4" t="s">
        <v>22</v>
      </c>
      <c r="B1677" s="3">
        <v>4</v>
      </c>
      <c r="E1677" t="str">
        <f t="shared" si="26"/>
        <v/>
      </c>
      <c r="AI1677" s="55">
        <v>45093</v>
      </c>
      <c r="AK1677" s="55">
        <v>45093</v>
      </c>
      <c r="AM1677" s="55">
        <v>45093</v>
      </c>
      <c r="AO1677" s="55">
        <v>45093</v>
      </c>
      <c r="AQ1677" s="55">
        <v>45093</v>
      </c>
      <c r="AS1677" s="55">
        <v>45093</v>
      </c>
      <c r="AU1677" s="55">
        <v>45093</v>
      </c>
      <c r="AW1677" s="55">
        <v>45093</v>
      </c>
      <c r="AY1677" s="55">
        <v>45093</v>
      </c>
      <c r="BA1677" s="55">
        <v>45093</v>
      </c>
      <c r="BC1677" s="55">
        <v>45093</v>
      </c>
      <c r="BE1677" s="55">
        <v>45093</v>
      </c>
    </row>
    <row r="1678" spans="1:57">
      <c r="A1678" s="4" t="s">
        <v>23</v>
      </c>
      <c r="B1678" s="3">
        <v>9</v>
      </c>
      <c r="E1678" t="str">
        <f t="shared" si="26"/>
        <v/>
      </c>
      <c r="AI1678" s="68">
        <v>45093</v>
      </c>
      <c r="AK1678" s="68">
        <v>45093</v>
      </c>
      <c r="AM1678" s="68">
        <v>45093</v>
      </c>
      <c r="AO1678" s="68">
        <v>45093</v>
      </c>
      <c r="AQ1678" s="68">
        <v>45093</v>
      </c>
      <c r="AS1678" s="68">
        <v>45093</v>
      </c>
      <c r="AU1678" s="68">
        <v>45093</v>
      </c>
      <c r="AW1678" s="68">
        <v>45093</v>
      </c>
      <c r="AY1678" s="68">
        <v>45093</v>
      </c>
      <c r="BA1678" s="68">
        <v>45093</v>
      </c>
      <c r="BC1678" s="68">
        <v>45093</v>
      </c>
      <c r="BE1678" s="68">
        <v>45093</v>
      </c>
    </row>
    <row r="1679" spans="1:57">
      <c r="A1679" s="4" t="s">
        <v>36</v>
      </c>
      <c r="B1679" s="3">
        <v>8</v>
      </c>
      <c r="E1679" t="str">
        <f t="shared" si="26"/>
        <v/>
      </c>
      <c r="AI1679" s="55">
        <v>45093</v>
      </c>
      <c r="AK1679" s="55">
        <v>45093</v>
      </c>
      <c r="AM1679" s="55">
        <v>45093</v>
      </c>
      <c r="AO1679" s="55">
        <v>45093</v>
      </c>
      <c r="AQ1679" s="55">
        <v>45093</v>
      </c>
      <c r="AS1679" s="55">
        <v>45093</v>
      </c>
      <c r="AU1679" s="55">
        <v>45093</v>
      </c>
      <c r="AW1679" s="55">
        <v>45093</v>
      </c>
      <c r="AY1679" s="55">
        <v>45093</v>
      </c>
      <c r="BA1679" s="55">
        <v>45093</v>
      </c>
      <c r="BC1679" s="55">
        <v>45093</v>
      </c>
      <c r="BE1679" s="55">
        <v>45093</v>
      </c>
    </row>
    <row r="1680" spans="1:57">
      <c r="A1680" s="4" t="s">
        <v>42</v>
      </c>
      <c r="B1680" s="3">
        <v>1</v>
      </c>
      <c r="E1680" t="str">
        <f t="shared" si="26"/>
        <v/>
      </c>
      <c r="AI1680" s="68">
        <v>45093</v>
      </c>
      <c r="AK1680" s="68">
        <v>45093</v>
      </c>
      <c r="AM1680" s="68">
        <v>45093</v>
      </c>
      <c r="AO1680" s="68">
        <v>45093</v>
      </c>
      <c r="AQ1680" s="68">
        <v>45093</v>
      </c>
      <c r="AS1680" s="68">
        <v>45093</v>
      </c>
      <c r="AU1680" s="68">
        <v>45093</v>
      </c>
      <c r="AW1680" s="68">
        <v>45093</v>
      </c>
      <c r="AY1680" s="68">
        <v>45093</v>
      </c>
      <c r="BA1680" s="68">
        <v>45093</v>
      </c>
      <c r="BC1680" s="68">
        <v>45093</v>
      </c>
      <c r="BE1680" s="68">
        <v>45093</v>
      </c>
    </row>
    <row r="1681" spans="1:57">
      <c r="A1681" s="4" t="s">
        <v>24</v>
      </c>
      <c r="B1681" s="3">
        <v>10</v>
      </c>
      <c r="E1681" t="str">
        <f t="shared" si="26"/>
        <v/>
      </c>
      <c r="AI1681" s="55">
        <v>45093</v>
      </c>
      <c r="AK1681" s="55">
        <v>45093</v>
      </c>
      <c r="AM1681" s="55">
        <v>45093</v>
      </c>
      <c r="AO1681" s="55">
        <v>45093</v>
      </c>
      <c r="AQ1681" s="55">
        <v>45093</v>
      </c>
      <c r="AS1681" s="55">
        <v>45093</v>
      </c>
      <c r="AU1681" s="55">
        <v>45093</v>
      </c>
      <c r="AW1681" s="55">
        <v>45093</v>
      </c>
      <c r="AY1681" s="55">
        <v>45093</v>
      </c>
      <c r="BA1681" s="55">
        <v>45093</v>
      </c>
      <c r="BC1681" s="55">
        <v>45093</v>
      </c>
      <c r="BE1681" s="55">
        <v>45093</v>
      </c>
    </row>
    <row r="1682" spans="1:57">
      <c r="A1682" s="4" t="s">
        <v>43</v>
      </c>
      <c r="B1682" s="3">
        <v>3</v>
      </c>
      <c r="E1682" t="str">
        <f t="shared" si="26"/>
        <v/>
      </c>
      <c r="AI1682" s="68">
        <v>45093</v>
      </c>
      <c r="AK1682" s="68">
        <v>45093</v>
      </c>
      <c r="AM1682" s="68">
        <v>45093</v>
      </c>
      <c r="AO1682" s="68">
        <v>45093</v>
      </c>
      <c r="AQ1682" s="68">
        <v>45093</v>
      </c>
      <c r="AS1682" s="68">
        <v>45093</v>
      </c>
      <c r="AU1682" s="68">
        <v>45093</v>
      </c>
      <c r="AW1682" s="68">
        <v>45093</v>
      </c>
      <c r="AY1682" s="68">
        <v>45093</v>
      </c>
      <c r="BA1682" s="68">
        <v>45093</v>
      </c>
      <c r="BC1682" s="68">
        <v>45093</v>
      </c>
      <c r="BE1682" s="68">
        <v>45093</v>
      </c>
    </row>
    <row r="1683" spans="1:57">
      <c r="A1683" s="4" t="s">
        <v>44</v>
      </c>
      <c r="B1683" s="3">
        <v>7</v>
      </c>
      <c r="E1683" t="str">
        <f t="shared" si="26"/>
        <v/>
      </c>
      <c r="AI1683" s="55">
        <v>45093</v>
      </c>
      <c r="AK1683" s="55">
        <v>45093</v>
      </c>
      <c r="AM1683" s="55">
        <v>45093</v>
      </c>
      <c r="AO1683" s="55">
        <v>45093</v>
      </c>
      <c r="AQ1683" s="55">
        <v>45093</v>
      </c>
      <c r="AS1683" s="55">
        <v>45093</v>
      </c>
      <c r="AU1683" s="55">
        <v>45093</v>
      </c>
      <c r="AW1683" s="55">
        <v>45093</v>
      </c>
      <c r="AY1683" s="55">
        <v>45093</v>
      </c>
      <c r="BA1683" s="55">
        <v>45093</v>
      </c>
      <c r="BC1683" s="55">
        <v>45093</v>
      </c>
      <c r="BE1683" s="55">
        <v>45093</v>
      </c>
    </row>
    <row r="1684" spans="1:57">
      <c r="A1684" s="4" t="s">
        <v>37</v>
      </c>
      <c r="B1684" s="3">
        <v>14</v>
      </c>
      <c r="E1684" t="str">
        <f t="shared" si="26"/>
        <v/>
      </c>
      <c r="AI1684" s="68">
        <v>45093</v>
      </c>
      <c r="AK1684" s="68">
        <v>45093</v>
      </c>
      <c r="AM1684" s="68">
        <v>45093</v>
      </c>
      <c r="AO1684" s="68">
        <v>45093</v>
      </c>
      <c r="AQ1684" s="68">
        <v>45093</v>
      </c>
      <c r="AS1684" s="68">
        <v>45093</v>
      </c>
      <c r="AU1684" s="68">
        <v>45093</v>
      </c>
      <c r="AW1684" s="68">
        <v>45093</v>
      </c>
      <c r="AY1684" s="68">
        <v>45093</v>
      </c>
      <c r="BA1684" s="68">
        <v>45093</v>
      </c>
      <c r="BC1684" s="68">
        <v>45093</v>
      </c>
      <c r="BE1684" s="68">
        <v>45093</v>
      </c>
    </row>
    <row r="1685" spans="1:57">
      <c r="A1685" s="4" t="s">
        <v>27</v>
      </c>
      <c r="B1685" s="3">
        <v>5</v>
      </c>
      <c r="E1685" t="str">
        <f t="shared" si="26"/>
        <v/>
      </c>
      <c r="AI1685" s="55">
        <v>45093</v>
      </c>
      <c r="AK1685" s="55">
        <v>45093</v>
      </c>
      <c r="AM1685" s="55">
        <v>45093</v>
      </c>
      <c r="AO1685" s="55">
        <v>45093</v>
      </c>
      <c r="AQ1685" s="55">
        <v>45093</v>
      </c>
      <c r="AS1685" s="55">
        <v>45093</v>
      </c>
      <c r="AU1685" s="55">
        <v>45093</v>
      </c>
      <c r="AW1685" s="55">
        <v>45093</v>
      </c>
      <c r="AY1685" s="55">
        <v>45093</v>
      </c>
      <c r="BA1685" s="55">
        <v>45093</v>
      </c>
      <c r="BC1685" s="55">
        <v>45093</v>
      </c>
      <c r="BE1685" s="55">
        <v>45093</v>
      </c>
    </row>
    <row r="1686" spans="1:57">
      <c r="A1686" s="4" t="s">
        <v>16</v>
      </c>
      <c r="B1686" s="3">
        <v>3</v>
      </c>
      <c r="E1686">
        <f t="shared" si="26"/>
        <v>3</v>
      </c>
      <c r="AI1686" s="68">
        <v>45093</v>
      </c>
      <c r="AK1686" s="68">
        <v>45093</v>
      </c>
      <c r="AM1686" s="68">
        <v>45093</v>
      </c>
      <c r="AO1686" s="68">
        <v>45093</v>
      </c>
      <c r="AQ1686" s="68">
        <v>45093</v>
      </c>
      <c r="AS1686" s="68">
        <v>45093</v>
      </c>
      <c r="AU1686" s="68">
        <v>45093</v>
      </c>
      <c r="AW1686" s="68">
        <v>45093</v>
      </c>
      <c r="AY1686" s="68">
        <v>45093</v>
      </c>
      <c r="BA1686" s="68">
        <v>45093</v>
      </c>
      <c r="BC1686" s="68">
        <v>45093</v>
      </c>
      <c r="BE1686" s="68">
        <v>45093</v>
      </c>
    </row>
    <row r="1687" spans="1:57">
      <c r="A1687" s="4" t="s">
        <v>18</v>
      </c>
      <c r="B1687" s="3">
        <v>4</v>
      </c>
      <c r="E1687" t="str">
        <f t="shared" si="26"/>
        <v/>
      </c>
      <c r="AI1687" s="55">
        <v>45093</v>
      </c>
      <c r="AK1687" s="55">
        <v>45093</v>
      </c>
      <c r="AM1687" s="55">
        <v>45093</v>
      </c>
      <c r="AO1687" s="55">
        <v>45093</v>
      </c>
      <c r="AQ1687" s="55">
        <v>45093</v>
      </c>
      <c r="AS1687" s="55">
        <v>45093</v>
      </c>
      <c r="AU1687" s="55">
        <v>45093</v>
      </c>
      <c r="AW1687" s="55">
        <v>45093</v>
      </c>
      <c r="AY1687" s="55">
        <v>45093</v>
      </c>
      <c r="BA1687" s="55">
        <v>45093</v>
      </c>
      <c r="BC1687" s="55">
        <v>45093</v>
      </c>
      <c r="BE1687" s="55">
        <v>45093</v>
      </c>
    </row>
    <row r="1688" spans="1:57">
      <c r="A1688" s="4" t="s">
        <v>19</v>
      </c>
      <c r="B1688" s="3">
        <v>2</v>
      </c>
      <c r="E1688" t="str">
        <f t="shared" si="26"/>
        <v/>
      </c>
      <c r="AI1688" s="68">
        <v>45093</v>
      </c>
      <c r="AK1688" s="68">
        <v>45093</v>
      </c>
      <c r="AM1688" s="68">
        <v>45093</v>
      </c>
      <c r="AO1688" s="68">
        <v>45093</v>
      </c>
      <c r="AQ1688" s="68">
        <v>45093</v>
      </c>
      <c r="AS1688" s="68">
        <v>45093</v>
      </c>
      <c r="AU1688" s="68">
        <v>45093</v>
      </c>
      <c r="AW1688" s="68">
        <v>45093</v>
      </c>
      <c r="AY1688" s="68">
        <v>45093</v>
      </c>
      <c r="BA1688" s="68">
        <v>45093</v>
      </c>
      <c r="BC1688" s="68">
        <v>45093</v>
      </c>
      <c r="BE1688" s="68">
        <v>45093</v>
      </c>
    </row>
    <row r="1689" spans="1:57">
      <c r="A1689" s="4" t="s">
        <v>20</v>
      </c>
      <c r="B1689" s="3">
        <v>1</v>
      </c>
      <c r="E1689" t="str">
        <f t="shared" si="26"/>
        <v/>
      </c>
      <c r="AI1689" s="55">
        <v>45097</v>
      </c>
      <c r="AK1689" s="55">
        <v>45097</v>
      </c>
      <c r="AM1689" s="55">
        <v>45097</v>
      </c>
      <c r="AO1689" s="55">
        <v>45097</v>
      </c>
      <c r="AQ1689" s="55">
        <v>45097</v>
      </c>
      <c r="AS1689" s="55">
        <v>45097</v>
      </c>
      <c r="AU1689" s="55">
        <v>45097</v>
      </c>
      <c r="AW1689" s="55">
        <v>45097</v>
      </c>
      <c r="AY1689" s="55">
        <v>45097</v>
      </c>
      <c r="BA1689" s="55">
        <v>45097</v>
      </c>
      <c r="BC1689" s="55">
        <v>45097</v>
      </c>
      <c r="BE1689" s="55">
        <v>45097</v>
      </c>
    </row>
    <row r="1690" spans="1:57">
      <c r="A1690" s="4" t="s">
        <v>33</v>
      </c>
      <c r="B1690" s="3">
        <v>4</v>
      </c>
      <c r="E1690" t="str">
        <f t="shared" si="26"/>
        <v/>
      </c>
      <c r="AI1690" s="68">
        <v>45097</v>
      </c>
      <c r="AK1690" s="68">
        <v>45097</v>
      </c>
      <c r="AM1690" s="68">
        <v>45097</v>
      </c>
      <c r="AO1690" s="68">
        <v>45097</v>
      </c>
      <c r="AQ1690" s="68">
        <v>45097</v>
      </c>
      <c r="AS1690" s="68">
        <v>45097</v>
      </c>
      <c r="AU1690" s="68">
        <v>45097</v>
      </c>
      <c r="AW1690" s="68">
        <v>45097</v>
      </c>
      <c r="AY1690" s="68">
        <v>45097</v>
      </c>
      <c r="BA1690" s="68">
        <v>45097</v>
      </c>
      <c r="BC1690" s="68">
        <v>45097</v>
      </c>
      <c r="BE1690" s="68">
        <v>45097</v>
      </c>
    </row>
    <row r="1691" spans="1:57">
      <c r="A1691" s="4" t="s">
        <v>35</v>
      </c>
      <c r="B1691" s="3">
        <v>4</v>
      </c>
      <c r="E1691" t="str">
        <f t="shared" si="26"/>
        <v/>
      </c>
      <c r="AI1691" s="55">
        <v>45097</v>
      </c>
      <c r="AK1691" s="55">
        <v>45097</v>
      </c>
      <c r="AM1691" s="55">
        <v>45097</v>
      </c>
      <c r="AO1691" s="55">
        <v>45097</v>
      </c>
      <c r="AQ1691" s="55">
        <v>45097</v>
      </c>
      <c r="AS1691" s="55">
        <v>45097</v>
      </c>
      <c r="AU1691" s="55">
        <v>45097</v>
      </c>
      <c r="AW1691" s="55">
        <v>45097</v>
      </c>
      <c r="AY1691" s="55">
        <v>45097</v>
      </c>
      <c r="BA1691" s="55">
        <v>45097</v>
      </c>
      <c r="BC1691" s="55">
        <v>45097</v>
      </c>
      <c r="BE1691" s="55">
        <v>45097</v>
      </c>
    </row>
    <row r="1692" spans="1:57">
      <c r="A1692" s="4" t="s">
        <v>21</v>
      </c>
      <c r="B1692" s="3">
        <v>5</v>
      </c>
      <c r="E1692" t="str">
        <f t="shared" si="26"/>
        <v/>
      </c>
      <c r="AI1692" s="68">
        <v>45097</v>
      </c>
      <c r="AK1692" s="68">
        <v>45097</v>
      </c>
      <c r="AM1692" s="68">
        <v>45097</v>
      </c>
      <c r="AO1692" s="68">
        <v>45097</v>
      </c>
      <c r="AQ1692" s="68">
        <v>45097</v>
      </c>
      <c r="AS1692" s="68">
        <v>45097</v>
      </c>
      <c r="AU1692" s="68">
        <v>45097</v>
      </c>
      <c r="AW1692" s="68">
        <v>45097</v>
      </c>
      <c r="AY1692" s="68">
        <v>45097</v>
      </c>
      <c r="BA1692" s="68">
        <v>45097</v>
      </c>
      <c r="BC1692" s="68">
        <v>45097</v>
      </c>
      <c r="BE1692" s="68">
        <v>45097</v>
      </c>
    </row>
    <row r="1693" spans="1:57">
      <c r="A1693" s="4" t="s">
        <v>22</v>
      </c>
      <c r="B1693" s="3">
        <v>5</v>
      </c>
      <c r="E1693" t="str">
        <f t="shared" si="26"/>
        <v/>
      </c>
      <c r="AI1693" s="55">
        <v>45097</v>
      </c>
      <c r="AK1693" s="55">
        <v>45097</v>
      </c>
      <c r="AM1693" s="55">
        <v>45097</v>
      </c>
      <c r="AO1693" s="55">
        <v>45097</v>
      </c>
      <c r="AQ1693" s="55">
        <v>45097</v>
      </c>
      <c r="AS1693" s="55">
        <v>45097</v>
      </c>
      <c r="AU1693" s="55">
        <v>45097</v>
      </c>
      <c r="AW1693" s="55">
        <v>45097</v>
      </c>
      <c r="AY1693" s="55">
        <v>45097</v>
      </c>
      <c r="BA1693" s="55">
        <v>45097</v>
      </c>
      <c r="BC1693" s="55">
        <v>45097</v>
      </c>
      <c r="BE1693" s="55">
        <v>45097</v>
      </c>
    </row>
    <row r="1694" spans="1:57">
      <c r="A1694" s="4" t="s">
        <v>23</v>
      </c>
      <c r="B1694" s="3">
        <v>4</v>
      </c>
      <c r="E1694" t="str">
        <f t="shared" si="26"/>
        <v/>
      </c>
      <c r="AI1694" s="68">
        <v>45097</v>
      </c>
      <c r="AK1694" s="68">
        <v>45097</v>
      </c>
      <c r="AM1694" s="68">
        <v>45097</v>
      </c>
      <c r="AO1694" s="68">
        <v>45097</v>
      </c>
      <c r="AQ1694" s="68">
        <v>45097</v>
      </c>
      <c r="AS1694" s="68">
        <v>45097</v>
      </c>
      <c r="AU1694" s="68">
        <v>45097</v>
      </c>
      <c r="AW1694" s="68">
        <v>45097</v>
      </c>
      <c r="AY1694" s="68">
        <v>45097</v>
      </c>
      <c r="BA1694" s="68">
        <v>45097</v>
      </c>
      <c r="BC1694" s="68">
        <v>45097</v>
      </c>
      <c r="BE1694" s="68">
        <v>45097</v>
      </c>
    </row>
    <row r="1695" spans="1:57">
      <c r="A1695" s="4" t="s">
        <v>42</v>
      </c>
      <c r="B1695" s="3">
        <v>5</v>
      </c>
      <c r="E1695" t="str">
        <f t="shared" si="26"/>
        <v/>
      </c>
      <c r="AI1695" s="55">
        <v>45097</v>
      </c>
      <c r="AK1695" s="55">
        <v>45097</v>
      </c>
      <c r="AM1695" s="55">
        <v>45097</v>
      </c>
      <c r="AO1695" s="55">
        <v>45097</v>
      </c>
      <c r="AQ1695" s="55">
        <v>45097</v>
      </c>
      <c r="AS1695" s="55">
        <v>45097</v>
      </c>
      <c r="AU1695" s="55">
        <v>45097</v>
      </c>
      <c r="AW1695" s="55">
        <v>45097</v>
      </c>
      <c r="AY1695" s="55">
        <v>45097</v>
      </c>
      <c r="BA1695" s="55">
        <v>45097</v>
      </c>
      <c r="BC1695" s="55">
        <v>45097</v>
      </c>
      <c r="BE1695" s="55">
        <v>45097</v>
      </c>
    </row>
    <row r="1696" spans="1:57">
      <c r="A1696" s="4" t="s">
        <v>25</v>
      </c>
      <c r="B1696" s="3">
        <v>4</v>
      </c>
      <c r="E1696" t="str">
        <f t="shared" si="26"/>
        <v/>
      </c>
      <c r="AI1696" s="68">
        <v>45097</v>
      </c>
      <c r="AK1696" s="68">
        <v>45097</v>
      </c>
      <c r="AM1696" s="68">
        <v>45097</v>
      </c>
      <c r="AO1696" s="68">
        <v>45097</v>
      </c>
      <c r="AQ1696" s="68">
        <v>45097</v>
      </c>
      <c r="AS1696" s="68">
        <v>45097</v>
      </c>
      <c r="AU1696" s="68">
        <v>45097</v>
      </c>
      <c r="AW1696" s="68">
        <v>45097</v>
      </c>
      <c r="AY1696" s="68">
        <v>45097</v>
      </c>
      <c r="BA1696" s="68">
        <v>45097</v>
      </c>
      <c r="BC1696" s="68">
        <v>45097</v>
      </c>
      <c r="BE1696" s="68">
        <v>45097</v>
      </c>
    </row>
    <row r="1697" spans="1:57">
      <c r="A1697" s="4" t="s">
        <v>43</v>
      </c>
      <c r="B1697" s="3">
        <v>4</v>
      </c>
      <c r="E1697" t="str">
        <f t="shared" si="26"/>
        <v/>
      </c>
      <c r="AI1697" s="55">
        <v>45097</v>
      </c>
      <c r="AK1697" s="55">
        <v>45097</v>
      </c>
      <c r="AM1697" s="55">
        <v>45097</v>
      </c>
      <c r="AO1697" s="55">
        <v>45097</v>
      </c>
      <c r="AQ1697" s="55">
        <v>45097</v>
      </c>
      <c r="AS1697" s="55">
        <v>45097</v>
      </c>
      <c r="AU1697" s="55">
        <v>45097</v>
      </c>
      <c r="AW1697" s="55">
        <v>45097</v>
      </c>
      <c r="AY1697" s="55">
        <v>45097</v>
      </c>
      <c r="BA1697" s="55">
        <v>45097</v>
      </c>
      <c r="BC1697" s="55">
        <v>45097</v>
      </c>
      <c r="BE1697" s="55">
        <v>45097</v>
      </c>
    </row>
    <row r="1698" spans="1:57">
      <c r="A1698" s="4" t="s">
        <v>26</v>
      </c>
      <c r="B1698" s="3">
        <v>4</v>
      </c>
      <c r="E1698" t="str">
        <f t="shared" si="26"/>
        <v/>
      </c>
      <c r="AI1698" s="68">
        <v>45097</v>
      </c>
      <c r="AK1698" s="68">
        <v>45097</v>
      </c>
      <c r="AM1698" s="68">
        <v>45097</v>
      </c>
      <c r="AO1698" s="68">
        <v>45097</v>
      </c>
      <c r="AQ1698" s="68">
        <v>45097</v>
      </c>
      <c r="AS1698" s="68">
        <v>45097</v>
      </c>
      <c r="AU1698" s="68">
        <v>45097</v>
      </c>
      <c r="AW1698" s="68">
        <v>45097</v>
      </c>
      <c r="AY1698" s="68">
        <v>45097</v>
      </c>
      <c r="BA1698" s="68">
        <v>45097</v>
      </c>
      <c r="BC1698" s="68">
        <v>45097</v>
      </c>
      <c r="BE1698" s="68">
        <v>45097</v>
      </c>
    </row>
    <row r="1699" spans="1:57">
      <c r="A1699" s="4" t="s">
        <v>44</v>
      </c>
      <c r="B1699" s="3">
        <v>4</v>
      </c>
      <c r="E1699" t="str">
        <f t="shared" si="26"/>
        <v/>
      </c>
      <c r="AI1699" s="55">
        <v>45097</v>
      </c>
      <c r="AK1699" s="55">
        <v>45097</v>
      </c>
      <c r="AM1699" s="55">
        <v>45097</v>
      </c>
      <c r="AO1699" s="55">
        <v>45097</v>
      </c>
      <c r="AQ1699" s="55">
        <v>45097</v>
      </c>
      <c r="AS1699" s="55">
        <v>45097</v>
      </c>
      <c r="AU1699" s="55">
        <v>45097</v>
      </c>
      <c r="AW1699" s="55">
        <v>45097</v>
      </c>
      <c r="AY1699" s="55">
        <v>45097</v>
      </c>
      <c r="BA1699" s="55">
        <v>45097</v>
      </c>
      <c r="BC1699" s="55">
        <v>45097</v>
      </c>
      <c r="BE1699" s="55">
        <v>45097</v>
      </c>
    </row>
    <row r="1700" spans="1:57">
      <c r="A1700" s="4" t="s">
        <v>27</v>
      </c>
      <c r="B1700" s="3">
        <v>3</v>
      </c>
      <c r="E1700" t="str">
        <f t="shared" si="26"/>
        <v/>
      </c>
      <c r="AI1700" s="68">
        <v>45102</v>
      </c>
      <c r="AK1700" s="68">
        <v>45102</v>
      </c>
      <c r="AM1700" s="68">
        <v>45102</v>
      </c>
      <c r="AO1700" s="68">
        <v>45102</v>
      </c>
      <c r="AQ1700" s="68">
        <v>45102</v>
      </c>
      <c r="AS1700" s="68">
        <v>45102</v>
      </c>
      <c r="AU1700" s="68">
        <v>45102</v>
      </c>
      <c r="AW1700" s="68">
        <v>45102</v>
      </c>
      <c r="AY1700" s="68">
        <v>45102</v>
      </c>
      <c r="BA1700" s="68">
        <v>45102</v>
      </c>
      <c r="BC1700" s="68">
        <v>45102</v>
      </c>
      <c r="BE1700" s="68">
        <v>45102</v>
      </c>
    </row>
    <row r="1701" spans="1:57">
      <c r="A1701" s="4" t="s">
        <v>41</v>
      </c>
      <c r="B1701" s="3">
        <v>10</v>
      </c>
      <c r="E1701" t="str">
        <f t="shared" si="26"/>
        <v/>
      </c>
      <c r="AI1701" s="55">
        <v>45102</v>
      </c>
      <c r="AK1701" s="55">
        <v>45102</v>
      </c>
      <c r="AM1701" s="55">
        <v>45102</v>
      </c>
      <c r="AO1701" s="55">
        <v>45102</v>
      </c>
      <c r="AQ1701" s="55">
        <v>45102</v>
      </c>
      <c r="AS1701" s="55">
        <v>45102</v>
      </c>
      <c r="AU1701" s="55">
        <v>45102</v>
      </c>
      <c r="AW1701" s="55">
        <v>45102</v>
      </c>
      <c r="AY1701" s="55">
        <v>45102</v>
      </c>
      <c r="BA1701" s="55">
        <v>45102</v>
      </c>
      <c r="BC1701" s="55">
        <v>45102</v>
      </c>
      <c r="BE1701" s="55">
        <v>45102</v>
      </c>
    </row>
    <row r="1702" spans="1:57">
      <c r="A1702" s="4" t="s">
        <v>32</v>
      </c>
      <c r="B1702" s="3">
        <v>9</v>
      </c>
      <c r="E1702" t="str">
        <f t="shared" si="26"/>
        <v/>
      </c>
      <c r="AI1702" s="68">
        <v>45102</v>
      </c>
      <c r="AK1702" s="68">
        <v>45102</v>
      </c>
      <c r="AM1702" s="68">
        <v>45102</v>
      </c>
      <c r="AO1702" s="68">
        <v>45102</v>
      </c>
      <c r="AQ1702" s="68">
        <v>45102</v>
      </c>
      <c r="AS1702" s="68">
        <v>45102</v>
      </c>
      <c r="AU1702" s="68">
        <v>45102</v>
      </c>
      <c r="AW1702" s="68">
        <v>45102</v>
      </c>
      <c r="AY1702" s="68">
        <v>45102</v>
      </c>
      <c r="BA1702" s="68">
        <v>45102</v>
      </c>
      <c r="BC1702" s="68">
        <v>45102</v>
      </c>
      <c r="BE1702" s="68">
        <v>45102</v>
      </c>
    </row>
    <row r="1703" spans="1:57">
      <c r="A1703" s="4" t="s">
        <v>18</v>
      </c>
      <c r="B1703" s="3">
        <v>22</v>
      </c>
      <c r="E1703" t="str">
        <f t="shared" si="26"/>
        <v/>
      </c>
      <c r="AI1703" s="55">
        <v>45102</v>
      </c>
      <c r="AK1703" s="55">
        <v>45102</v>
      </c>
      <c r="AM1703" s="55">
        <v>45102</v>
      </c>
      <c r="AO1703" s="55">
        <v>45102</v>
      </c>
      <c r="AQ1703" s="55">
        <v>45102</v>
      </c>
      <c r="AS1703" s="55">
        <v>45102</v>
      </c>
      <c r="AU1703" s="55">
        <v>45102</v>
      </c>
      <c r="AW1703" s="55">
        <v>45102</v>
      </c>
      <c r="AY1703" s="55">
        <v>45102</v>
      </c>
      <c r="BA1703" s="55">
        <v>45102</v>
      </c>
      <c r="BC1703" s="55">
        <v>45102</v>
      </c>
      <c r="BE1703" s="55">
        <v>45102</v>
      </c>
    </row>
    <row r="1704" spans="1:57">
      <c r="A1704" s="4" t="s">
        <v>19</v>
      </c>
      <c r="B1704" s="3">
        <v>11</v>
      </c>
      <c r="E1704" t="str">
        <f t="shared" si="26"/>
        <v/>
      </c>
      <c r="AI1704" s="68">
        <v>45102</v>
      </c>
      <c r="AK1704" s="68">
        <v>45102</v>
      </c>
      <c r="AM1704" s="68">
        <v>45102</v>
      </c>
      <c r="AO1704" s="68">
        <v>45102</v>
      </c>
      <c r="AQ1704" s="68">
        <v>45102</v>
      </c>
      <c r="AS1704" s="68">
        <v>45102</v>
      </c>
      <c r="AU1704" s="68">
        <v>45102</v>
      </c>
      <c r="AW1704" s="68">
        <v>45102</v>
      </c>
      <c r="AY1704" s="68">
        <v>45102</v>
      </c>
      <c r="BA1704" s="68">
        <v>45102</v>
      </c>
      <c r="BC1704" s="68">
        <v>45102</v>
      </c>
      <c r="BE1704" s="68">
        <v>45102</v>
      </c>
    </row>
    <row r="1705" spans="1:57">
      <c r="A1705" s="4" t="s">
        <v>20</v>
      </c>
      <c r="B1705" s="3">
        <v>18</v>
      </c>
      <c r="E1705" t="str">
        <f t="shared" si="26"/>
        <v/>
      </c>
      <c r="AI1705" s="55">
        <v>45102</v>
      </c>
      <c r="AK1705" s="55">
        <v>45102</v>
      </c>
      <c r="AM1705" s="55">
        <v>45102</v>
      </c>
      <c r="AO1705" s="55">
        <v>45102</v>
      </c>
      <c r="AQ1705" s="55">
        <v>45102</v>
      </c>
      <c r="AS1705" s="55">
        <v>45102</v>
      </c>
      <c r="AU1705" s="55">
        <v>45102</v>
      </c>
      <c r="AW1705" s="55">
        <v>45102</v>
      </c>
      <c r="AY1705" s="55">
        <v>45102</v>
      </c>
      <c r="BA1705" s="55">
        <v>45102</v>
      </c>
      <c r="BC1705" s="55">
        <v>45102</v>
      </c>
      <c r="BE1705" s="55">
        <v>45102</v>
      </c>
    </row>
    <row r="1706" spans="1:57">
      <c r="A1706" s="4" t="s">
        <v>35</v>
      </c>
      <c r="B1706" s="3">
        <v>6</v>
      </c>
      <c r="E1706" t="str">
        <f t="shared" si="26"/>
        <v/>
      </c>
      <c r="AI1706" s="68">
        <v>45102</v>
      </c>
      <c r="AK1706" s="68">
        <v>45102</v>
      </c>
      <c r="AM1706" s="68">
        <v>45102</v>
      </c>
      <c r="AO1706" s="68">
        <v>45102</v>
      </c>
      <c r="AQ1706" s="68">
        <v>45102</v>
      </c>
      <c r="AS1706" s="68">
        <v>45102</v>
      </c>
      <c r="AU1706" s="68">
        <v>45102</v>
      </c>
      <c r="AW1706" s="68">
        <v>45102</v>
      </c>
      <c r="AY1706" s="68">
        <v>45102</v>
      </c>
      <c r="BA1706" s="68">
        <v>45102</v>
      </c>
      <c r="BC1706" s="68">
        <v>45102</v>
      </c>
      <c r="BE1706" s="68">
        <v>45102</v>
      </c>
    </row>
    <row r="1707" spans="1:57">
      <c r="A1707" s="4" t="s">
        <v>21</v>
      </c>
      <c r="B1707" s="3">
        <v>14</v>
      </c>
      <c r="E1707" t="str">
        <f t="shared" si="26"/>
        <v/>
      </c>
      <c r="AI1707" s="55">
        <v>45102</v>
      </c>
      <c r="AK1707" s="55">
        <v>45102</v>
      </c>
      <c r="AM1707" s="55">
        <v>45102</v>
      </c>
      <c r="AO1707" s="55">
        <v>45102</v>
      </c>
      <c r="AQ1707" s="55">
        <v>45102</v>
      </c>
      <c r="AS1707" s="55">
        <v>45102</v>
      </c>
      <c r="AU1707" s="55">
        <v>45102</v>
      </c>
      <c r="AW1707" s="55">
        <v>45102</v>
      </c>
      <c r="AY1707" s="55">
        <v>45102</v>
      </c>
      <c r="BA1707" s="55">
        <v>45102</v>
      </c>
      <c r="BC1707" s="55">
        <v>45102</v>
      </c>
      <c r="BE1707" s="55">
        <v>45102</v>
      </c>
    </row>
    <row r="1708" spans="1:57">
      <c r="A1708" s="4" t="s">
        <v>23</v>
      </c>
      <c r="B1708" s="3">
        <v>13</v>
      </c>
      <c r="E1708" t="str">
        <f t="shared" si="26"/>
        <v/>
      </c>
      <c r="AI1708" s="68">
        <v>45102</v>
      </c>
      <c r="AK1708" s="68">
        <v>45102</v>
      </c>
      <c r="AM1708" s="68">
        <v>45102</v>
      </c>
      <c r="AO1708" s="68">
        <v>45102</v>
      </c>
      <c r="AQ1708" s="68">
        <v>45102</v>
      </c>
      <c r="AS1708" s="68">
        <v>45102</v>
      </c>
      <c r="AU1708" s="68">
        <v>45102</v>
      </c>
      <c r="AW1708" s="68">
        <v>45102</v>
      </c>
      <c r="AY1708" s="68">
        <v>45102</v>
      </c>
      <c r="BA1708" s="68">
        <v>45102</v>
      </c>
      <c r="BC1708" s="68">
        <v>45102</v>
      </c>
      <c r="BE1708" s="68">
        <v>45102</v>
      </c>
    </row>
    <row r="1709" spans="1:57">
      <c r="A1709" s="4" t="s">
        <v>36</v>
      </c>
      <c r="B1709" s="3">
        <v>14</v>
      </c>
      <c r="E1709" t="str">
        <f t="shared" si="26"/>
        <v/>
      </c>
      <c r="AI1709" s="55">
        <v>45102</v>
      </c>
      <c r="AK1709" s="55">
        <v>45102</v>
      </c>
      <c r="AM1709" s="55">
        <v>45102</v>
      </c>
      <c r="AO1709" s="55">
        <v>45102</v>
      </c>
      <c r="AQ1709" s="55">
        <v>45102</v>
      </c>
      <c r="AS1709" s="55">
        <v>45102</v>
      </c>
      <c r="AU1709" s="55">
        <v>45102</v>
      </c>
      <c r="AW1709" s="55">
        <v>45102</v>
      </c>
      <c r="AY1709" s="55">
        <v>45102</v>
      </c>
      <c r="BA1709" s="55">
        <v>45102</v>
      </c>
      <c r="BC1709" s="55">
        <v>45102</v>
      </c>
      <c r="BE1709" s="55">
        <v>45102</v>
      </c>
    </row>
    <row r="1710" spans="1:57">
      <c r="A1710" s="4" t="s">
        <v>42</v>
      </c>
      <c r="B1710" s="3">
        <v>9</v>
      </c>
      <c r="E1710" t="str">
        <f t="shared" si="26"/>
        <v/>
      </c>
      <c r="AI1710" s="68">
        <v>45102</v>
      </c>
      <c r="AK1710" s="68">
        <v>45102</v>
      </c>
      <c r="AM1710" s="68">
        <v>45102</v>
      </c>
      <c r="AO1710" s="68">
        <v>45102</v>
      </c>
      <c r="AQ1710" s="68">
        <v>45102</v>
      </c>
      <c r="AS1710" s="68">
        <v>45102</v>
      </c>
      <c r="AU1710" s="68">
        <v>45102</v>
      </c>
      <c r="AW1710" s="68">
        <v>45102</v>
      </c>
      <c r="AY1710" s="68">
        <v>45102</v>
      </c>
      <c r="BA1710" s="68">
        <v>45102</v>
      </c>
      <c r="BC1710" s="68">
        <v>45102</v>
      </c>
      <c r="BE1710" s="68">
        <v>45102</v>
      </c>
    </row>
    <row r="1711" spans="1:57">
      <c r="A1711" s="4" t="s">
        <v>24</v>
      </c>
      <c r="B1711" s="3">
        <v>13</v>
      </c>
      <c r="E1711" t="str">
        <f t="shared" si="26"/>
        <v/>
      </c>
      <c r="AI1711" s="55">
        <v>45102</v>
      </c>
      <c r="AK1711" s="55">
        <v>45102</v>
      </c>
      <c r="AM1711" s="55">
        <v>45102</v>
      </c>
      <c r="AO1711" s="55">
        <v>45102</v>
      </c>
      <c r="AQ1711" s="55">
        <v>45102</v>
      </c>
      <c r="AS1711" s="55">
        <v>45102</v>
      </c>
      <c r="AU1711" s="55">
        <v>45102</v>
      </c>
      <c r="AW1711" s="55">
        <v>45102</v>
      </c>
      <c r="AY1711" s="55">
        <v>45102</v>
      </c>
      <c r="BA1711" s="55">
        <v>45102</v>
      </c>
      <c r="BC1711" s="55">
        <v>45102</v>
      </c>
      <c r="BE1711" s="55">
        <v>45102</v>
      </c>
    </row>
    <row r="1712" spans="1:57">
      <c r="A1712" s="4" t="s">
        <v>25</v>
      </c>
      <c r="B1712" s="3">
        <v>12</v>
      </c>
      <c r="E1712" t="str">
        <f t="shared" si="26"/>
        <v/>
      </c>
      <c r="AI1712" s="68">
        <v>45102</v>
      </c>
      <c r="AK1712" s="68">
        <v>45102</v>
      </c>
      <c r="AM1712" s="68">
        <v>45102</v>
      </c>
      <c r="AO1712" s="68">
        <v>45102</v>
      </c>
      <c r="AQ1712" s="68">
        <v>45102</v>
      </c>
      <c r="AS1712" s="68">
        <v>45102</v>
      </c>
      <c r="AU1712" s="68">
        <v>45102</v>
      </c>
      <c r="AW1712" s="68">
        <v>45102</v>
      </c>
      <c r="AY1712" s="68">
        <v>45102</v>
      </c>
      <c r="BA1712" s="68">
        <v>45102</v>
      </c>
      <c r="BC1712" s="68">
        <v>45102</v>
      </c>
      <c r="BE1712" s="68">
        <v>45102</v>
      </c>
    </row>
    <row r="1713" spans="1:57">
      <c r="A1713" s="4" t="s">
        <v>43</v>
      </c>
      <c r="B1713" s="3">
        <v>13</v>
      </c>
      <c r="E1713" t="str">
        <f t="shared" si="26"/>
        <v/>
      </c>
      <c r="AI1713" s="55">
        <v>45102</v>
      </c>
      <c r="AK1713" s="55">
        <v>45102</v>
      </c>
      <c r="AM1713" s="55">
        <v>45102</v>
      </c>
      <c r="AO1713" s="55">
        <v>45102</v>
      </c>
      <c r="AQ1713" s="55">
        <v>45102</v>
      </c>
      <c r="AS1713" s="55">
        <v>45102</v>
      </c>
      <c r="AU1713" s="55">
        <v>45102</v>
      </c>
      <c r="AW1713" s="55">
        <v>45102</v>
      </c>
      <c r="AY1713" s="55">
        <v>45102</v>
      </c>
      <c r="BA1713" s="55">
        <v>45102</v>
      </c>
      <c r="BC1713" s="55">
        <v>45102</v>
      </c>
      <c r="BE1713" s="55">
        <v>45102</v>
      </c>
    </row>
    <row r="1714" spans="1:57">
      <c r="A1714" s="4" t="s">
        <v>26</v>
      </c>
      <c r="B1714" s="3">
        <v>4</v>
      </c>
      <c r="E1714" t="str">
        <f t="shared" si="26"/>
        <v/>
      </c>
      <c r="AI1714" s="68">
        <v>45102</v>
      </c>
      <c r="AK1714" s="68">
        <v>45102</v>
      </c>
      <c r="AM1714" s="68">
        <v>45102</v>
      </c>
      <c r="AO1714" s="68">
        <v>45102</v>
      </c>
      <c r="AQ1714" s="68">
        <v>45102</v>
      </c>
      <c r="AS1714" s="68">
        <v>45102</v>
      </c>
      <c r="AU1714" s="68">
        <v>45102</v>
      </c>
      <c r="AW1714" s="68">
        <v>45102</v>
      </c>
      <c r="AY1714" s="68">
        <v>45102</v>
      </c>
      <c r="BA1714" s="68">
        <v>45102</v>
      </c>
      <c r="BC1714" s="68">
        <v>45102</v>
      </c>
      <c r="BE1714" s="68">
        <v>45102</v>
      </c>
    </row>
    <row r="1715" spans="1:57">
      <c r="A1715" s="4" t="s">
        <v>44</v>
      </c>
      <c r="B1715" s="3">
        <v>14</v>
      </c>
      <c r="E1715" t="str">
        <f t="shared" si="26"/>
        <v/>
      </c>
      <c r="AI1715" s="55">
        <v>45102</v>
      </c>
      <c r="AK1715" s="55">
        <v>45102</v>
      </c>
      <c r="AM1715" s="55">
        <v>45102</v>
      </c>
      <c r="AO1715" s="55">
        <v>45102</v>
      </c>
      <c r="AQ1715" s="55">
        <v>45102</v>
      </c>
      <c r="AS1715" s="55">
        <v>45102</v>
      </c>
      <c r="AU1715" s="55">
        <v>45102</v>
      </c>
      <c r="AW1715" s="55">
        <v>45102</v>
      </c>
      <c r="AY1715" s="55">
        <v>45102</v>
      </c>
      <c r="BA1715" s="55">
        <v>45102</v>
      </c>
      <c r="BC1715" s="55">
        <v>45102</v>
      </c>
      <c r="BE1715" s="55">
        <v>45102</v>
      </c>
    </row>
    <row r="1716" spans="1:57">
      <c r="A1716" s="4" t="s">
        <v>27</v>
      </c>
      <c r="B1716" s="3">
        <v>13</v>
      </c>
      <c r="E1716" t="str">
        <f t="shared" si="26"/>
        <v/>
      </c>
      <c r="AI1716" s="68">
        <v>45128</v>
      </c>
      <c r="AK1716" s="68">
        <v>45128</v>
      </c>
      <c r="AM1716" s="68">
        <v>45128</v>
      </c>
      <c r="AO1716" s="68">
        <v>45128</v>
      </c>
      <c r="AQ1716" s="68">
        <v>45128</v>
      </c>
      <c r="AS1716" s="68">
        <v>45128</v>
      </c>
      <c r="AU1716" s="68">
        <v>45128</v>
      </c>
      <c r="AW1716" s="68">
        <v>45128</v>
      </c>
      <c r="AY1716" s="68">
        <v>45128</v>
      </c>
      <c r="BA1716" s="68">
        <v>45128</v>
      </c>
      <c r="BC1716" s="68">
        <v>45128</v>
      </c>
      <c r="BE1716" s="68">
        <v>45128</v>
      </c>
    </row>
    <row r="1717" spans="1:57">
      <c r="A1717" s="4" t="s">
        <v>32</v>
      </c>
      <c r="B1717" s="3">
        <v>9</v>
      </c>
      <c r="E1717" t="str">
        <f t="shared" si="26"/>
        <v/>
      </c>
      <c r="AI1717" s="55">
        <v>45128</v>
      </c>
      <c r="AK1717" s="55">
        <v>45128</v>
      </c>
      <c r="AM1717" s="55">
        <v>45128</v>
      </c>
      <c r="AO1717" s="55">
        <v>45128</v>
      </c>
      <c r="AQ1717" s="55">
        <v>45128</v>
      </c>
      <c r="AS1717" s="55">
        <v>45128</v>
      </c>
      <c r="AU1717" s="55">
        <v>45128</v>
      </c>
      <c r="AW1717" s="55">
        <v>45128</v>
      </c>
      <c r="AY1717" s="55">
        <v>45128</v>
      </c>
      <c r="BA1717" s="55">
        <v>45128</v>
      </c>
      <c r="BC1717" s="55">
        <v>45128</v>
      </c>
      <c r="BE1717" s="55">
        <v>45128</v>
      </c>
    </row>
    <row r="1718" spans="1:57">
      <c r="A1718" s="4" t="s">
        <v>16</v>
      </c>
      <c r="B1718" s="3">
        <v>3</v>
      </c>
      <c r="E1718">
        <f t="shared" si="26"/>
        <v>3</v>
      </c>
      <c r="AI1718" s="68">
        <v>45128</v>
      </c>
      <c r="AK1718" s="68">
        <v>45128</v>
      </c>
      <c r="AM1718" s="68">
        <v>45128</v>
      </c>
      <c r="AO1718" s="68">
        <v>45128</v>
      </c>
      <c r="AQ1718" s="68">
        <v>45128</v>
      </c>
      <c r="AS1718" s="68">
        <v>45128</v>
      </c>
      <c r="AU1718" s="68">
        <v>45128</v>
      </c>
      <c r="AW1718" s="68">
        <v>45128</v>
      </c>
      <c r="AY1718" s="68">
        <v>45128</v>
      </c>
      <c r="BA1718" s="68">
        <v>45128</v>
      </c>
      <c r="BC1718" s="68">
        <v>45128</v>
      </c>
      <c r="BE1718" s="68">
        <v>45128</v>
      </c>
    </row>
    <row r="1719" spans="1:57">
      <c r="A1719" s="4" t="s">
        <v>18</v>
      </c>
      <c r="B1719" s="3">
        <v>12</v>
      </c>
      <c r="E1719" t="str">
        <f t="shared" si="26"/>
        <v/>
      </c>
      <c r="AI1719" s="55">
        <v>45128</v>
      </c>
      <c r="AK1719" s="55">
        <v>45128</v>
      </c>
      <c r="AM1719" s="55">
        <v>45128</v>
      </c>
      <c r="AO1719" s="55">
        <v>45128</v>
      </c>
      <c r="AQ1719" s="55">
        <v>45128</v>
      </c>
      <c r="AS1719" s="55">
        <v>45128</v>
      </c>
      <c r="AU1719" s="55">
        <v>45128</v>
      </c>
      <c r="AW1719" s="55">
        <v>45128</v>
      </c>
      <c r="AY1719" s="55">
        <v>45128</v>
      </c>
      <c r="BA1719" s="55">
        <v>45128</v>
      </c>
      <c r="BC1719" s="55">
        <v>45128</v>
      </c>
      <c r="BE1719" s="55">
        <v>45128</v>
      </c>
    </row>
    <row r="1720" spans="1:57">
      <c r="A1720" s="4" t="s">
        <v>19</v>
      </c>
      <c r="B1720" s="3">
        <v>9</v>
      </c>
      <c r="E1720" t="str">
        <f t="shared" si="26"/>
        <v/>
      </c>
      <c r="AI1720" s="68">
        <v>45128</v>
      </c>
      <c r="AK1720" s="68">
        <v>45128</v>
      </c>
      <c r="AM1720" s="68">
        <v>45128</v>
      </c>
      <c r="AO1720" s="68">
        <v>45128</v>
      </c>
      <c r="AQ1720" s="68">
        <v>45128</v>
      </c>
      <c r="AS1720" s="68">
        <v>45128</v>
      </c>
      <c r="AU1720" s="68">
        <v>45128</v>
      </c>
      <c r="AW1720" s="68">
        <v>45128</v>
      </c>
      <c r="AY1720" s="68">
        <v>45128</v>
      </c>
      <c r="BA1720" s="68">
        <v>45128</v>
      </c>
      <c r="BC1720" s="68">
        <v>45128</v>
      </c>
      <c r="BE1720" s="68">
        <v>45128</v>
      </c>
    </row>
    <row r="1721" spans="1:57">
      <c r="A1721" s="4" t="s">
        <v>33</v>
      </c>
      <c r="B1721" s="3">
        <v>12</v>
      </c>
      <c r="E1721" t="str">
        <f t="shared" si="26"/>
        <v/>
      </c>
      <c r="AI1721" s="55">
        <v>45128</v>
      </c>
      <c r="AK1721" s="55">
        <v>45128</v>
      </c>
      <c r="AM1721" s="55">
        <v>45128</v>
      </c>
      <c r="AO1721" s="55">
        <v>45128</v>
      </c>
      <c r="AQ1721" s="55">
        <v>45128</v>
      </c>
      <c r="AS1721" s="55">
        <v>45128</v>
      </c>
      <c r="AU1721" s="55">
        <v>45128</v>
      </c>
      <c r="AW1721" s="55">
        <v>45128</v>
      </c>
      <c r="AY1721" s="55">
        <v>45128</v>
      </c>
      <c r="BA1721" s="55">
        <v>45128</v>
      </c>
      <c r="BC1721" s="55">
        <v>45128</v>
      </c>
      <c r="BE1721" s="55">
        <v>45128</v>
      </c>
    </row>
    <row r="1722" spans="1:57">
      <c r="A1722" s="4" t="s">
        <v>35</v>
      </c>
      <c r="B1722" s="3">
        <v>14</v>
      </c>
      <c r="E1722" t="str">
        <f t="shared" si="26"/>
        <v/>
      </c>
      <c r="AI1722" s="68">
        <v>45128</v>
      </c>
      <c r="AK1722" s="68">
        <v>45128</v>
      </c>
      <c r="AM1722" s="68">
        <v>45128</v>
      </c>
      <c r="AO1722" s="68">
        <v>45128</v>
      </c>
      <c r="AQ1722" s="68">
        <v>45128</v>
      </c>
      <c r="AS1722" s="68">
        <v>45128</v>
      </c>
      <c r="AU1722" s="68">
        <v>45128</v>
      </c>
      <c r="AW1722" s="68">
        <v>45128</v>
      </c>
      <c r="AY1722" s="68">
        <v>45128</v>
      </c>
      <c r="BA1722" s="68">
        <v>45128</v>
      </c>
      <c r="BC1722" s="68">
        <v>45128</v>
      </c>
      <c r="BE1722" s="68">
        <v>45128</v>
      </c>
    </row>
    <row r="1723" spans="1:57">
      <c r="A1723" s="4" t="s">
        <v>22</v>
      </c>
      <c r="B1723" s="3">
        <v>11</v>
      </c>
      <c r="E1723" t="str">
        <f t="shared" si="26"/>
        <v/>
      </c>
      <c r="AI1723" s="55">
        <v>45128</v>
      </c>
      <c r="AK1723" s="55">
        <v>45128</v>
      </c>
      <c r="AM1723" s="55">
        <v>45128</v>
      </c>
      <c r="AO1723" s="55">
        <v>45128</v>
      </c>
      <c r="AQ1723" s="55">
        <v>45128</v>
      </c>
      <c r="AS1723" s="55">
        <v>45128</v>
      </c>
      <c r="AU1723" s="55">
        <v>45128</v>
      </c>
      <c r="AW1723" s="55">
        <v>45128</v>
      </c>
      <c r="AY1723" s="55">
        <v>45128</v>
      </c>
      <c r="BA1723" s="55">
        <v>45128</v>
      </c>
      <c r="BC1723" s="55">
        <v>45128</v>
      </c>
      <c r="BE1723" s="55">
        <v>45128</v>
      </c>
    </row>
    <row r="1724" spans="1:57">
      <c r="A1724" s="4" t="s">
        <v>23</v>
      </c>
      <c r="B1724" s="3">
        <v>9</v>
      </c>
      <c r="E1724" t="str">
        <f t="shared" si="26"/>
        <v/>
      </c>
      <c r="AI1724" s="68">
        <v>45128</v>
      </c>
      <c r="AK1724" s="68">
        <v>45128</v>
      </c>
      <c r="AM1724" s="68">
        <v>45128</v>
      </c>
      <c r="AO1724" s="68">
        <v>45128</v>
      </c>
      <c r="AQ1724" s="68">
        <v>45128</v>
      </c>
      <c r="AS1724" s="68">
        <v>45128</v>
      </c>
      <c r="AU1724" s="68">
        <v>45128</v>
      </c>
      <c r="AW1724" s="68">
        <v>45128</v>
      </c>
      <c r="AY1724" s="68">
        <v>45128</v>
      </c>
      <c r="BA1724" s="68">
        <v>45128</v>
      </c>
      <c r="BC1724" s="68">
        <v>45128</v>
      </c>
      <c r="BE1724" s="68">
        <v>45128</v>
      </c>
    </row>
    <row r="1725" spans="1:57">
      <c r="A1725" s="4" t="s">
        <v>24</v>
      </c>
      <c r="B1725" s="3">
        <v>13</v>
      </c>
      <c r="E1725" t="str">
        <f t="shared" si="26"/>
        <v/>
      </c>
      <c r="AI1725" s="55">
        <v>45128</v>
      </c>
      <c r="AK1725" s="55">
        <v>45128</v>
      </c>
      <c r="AM1725" s="55">
        <v>45128</v>
      </c>
      <c r="AO1725" s="55">
        <v>45128</v>
      </c>
      <c r="AQ1725" s="55">
        <v>45128</v>
      </c>
      <c r="AS1725" s="55">
        <v>45128</v>
      </c>
      <c r="AU1725" s="55">
        <v>45128</v>
      </c>
      <c r="AW1725" s="55">
        <v>45128</v>
      </c>
      <c r="AY1725" s="55">
        <v>45128</v>
      </c>
      <c r="BA1725" s="55">
        <v>45128</v>
      </c>
      <c r="BC1725" s="55">
        <v>45128</v>
      </c>
      <c r="BE1725" s="55">
        <v>45128</v>
      </c>
    </row>
    <row r="1726" spans="1:57">
      <c r="A1726" s="4" t="s">
        <v>25</v>
      </c>
      <c r="B1726" s="3">
        <v>17</v>
      </c>
      <c r="E1726" t="str">
        <f t="shared" si="26"/>
        <v/>
      </c>
      <c r="AI1726" s="68">
        <v>45128</v>
      </c>
      <c r="AK1726" s="68">
        <v>45128</v>
      </c>
      <c r="AM1726" s="68">
        <v>45128</v>
      </c>
      <c r="AO1726" s="68">
        <v>45128</v>
      </c>
      <c r="AQ1726" s="68">
        <v>45128</v>
      </c>
      <c r="AS1726" s="68">
        <v>45128</v>
      </c>
      <c r="AU1726" s="68">
        <v>45128</v>
      </c>
      <c r="AW1726" s="68">
        <v>45128</v>
      </c>
      <c r="AY1726" s="68">
        <v>45128</v>
      </c>
      <c r="BA1726" s="68">
        <v>45128</v>
      </c>
      <c r="BC1726" s="68">
        <v>45128</v>
      </c>
      <c r="BE1726" s="68">
        <v>45128</v>
      </c>
    </row>
    <row r="1727" spans="1:57">
      <c r="A1727" s="4" t="s">
        <v>43</v>
      </c>
      <c r="B1727" s="3">
        <v>7</v>
      </c>
      <c r="E1727" t="str">
        <f t="shared" si="26"/>
        <v/>
      </c>
      <c r="AI1727" s="55">
        <v>45128</v>
      </c>
      <c r="AK1727" s="55">
        <v>45128</v>
      </c>
      <c r="AM1727" s="55">
        <v>45128</v>
      </c>
      <c r="AO1727" s="55">
        <v>45128</v>
      </c>
      <c r="AQ1727" s="55">
        <v>45128</v>
      </c>
      <c r="AS1727" s="55">
        <v>45128</v>
      </c>
      <c r="AU1727" s="55">
        <v>45128</v>
      </c>
      <c r="AW1727" s="55">
        <v>45128</v>
      </c>
      <c r="AY1727" s="55">
        <v>45128</v>
      </c>
      <c r="BA1727" s="55">
        <v>45128</v>
      </c>
      <c r="BC1727" s="55">
        <v>45128</v>
      </c>
      <c r="BE1727" s="55">
        <v>45128</v>
      </c>
    </row>
    <row r="1728" spans="1:57">
      <c r="A1728" s="4" t="s">
        <v>26</v>
      </c>
      <c r="B1728" s="3">
        <v>12</v>
      </c>
      <c r="E1728" t="str">
        <f t="shared" si="26"/>
        <v/>
      </c>
      <c r="AI1728" s="68">
        <v>45128</v>
      </c>
      <c r="AK1728" s="68">
        <v>45128</v>
      </c>
      <c r="AM1728" s="68">
        <v>45128</v>
      </c>
      <c r="AO1728" s="68">
        <v>45128</v>
      </c>
      <c r="AQ1728" s="68">
        <v>45128</v>
      </c>
      <c r="AS1728" s="68">
        <v>45128</v>
      </c>
      <c r="AU1728" s="68">
        <v>45128</v>
      </c>
      <c r="AW1728" s="68">
        <v>45128</v>
      </c>
      <c r="AY1728" s="68">
        <v>45128</v>
      </c>
      <c r="BA1728" s="68">
        <v>45128</v>
      </c>
      <c r="BC1728" s="68">
        <v>45128</v>
      </c>
      <c r="BE1728" s="68">
        <v>45128</v>
      </c>
    </row>
    <row r="1729" spans="1:57">
      <c r="A1729" s="4" t="s">
        <v>37</v>
      </c>
      <c r="B1729" s="3">
        <v>14</v>
      </c>
      <c r="E1729" t="str">
        <f t="shared" si="26"/>
        <v/>
      </c>
      <c r="AI1729" s="55">
        <v>45128</v>
      </c>
      <c r="AK1729" s="55">
        <v>45128</v>
      </c>
      <c r="AM1729" s="55">
        <v>45128</v>
      </c>
      <c r="AO1729" s="55">
        <v>45128</v>
      </c>
      <c r="AQ1729" s="55">
        <v>45128</v>
      </c>
      <c r="AS1729" s="55">
        <v>45128</v>
      </c>
      <c r="AU1729" s="55">
        <v>45128</v>
      </c>
      <c r="AW1729" s="55">
        <v>45128</v>
      </c>
      <c r="AY1729" s="55">
        <v>45128</v>
      </c>
      <c r="BA1729" s="55">
        <v>45128</v>
      </c>
      <c r="BC1729" s="55">
        <v>45128</v>
      </c>
      <c r="BE1729" s="55">
        <v>45128</v>
      </c>
    </row>
    <row r="1730" spans="1:57">
      <c r="A1730" s="4" t="s">
        <v>27</v>
      </c>
      <c r="B1730" s="3">
        <v>7</v>
      </c>
      <c r="E1730" t="str">
        <f t="shared" ref="E1730:E1793" si="27">IF(A1730=E$1, B1730, "")</f>
        <v/>
      </c>
      <c r="AI1730" s="68">
        <v>45128</v>
      </c>
      <c r="AK1730" s="68">
        <v>45128</v>
      </c>
      <c r="AM1730" s="68">
        <v>45128</v>
      </c>
      <c r="AO1730" s="68">
        <v>45128</v>
      </c>
      <c r="AQ1730" s="68">
        <v>45128</v>
      </c>
      <c r="AS1730" s="68">
        <v>45128</v>
      </c>
      <c r="AU1730" s="68">
        <v>45128</v>
      </c>
      <c r="AW1730" s="68">
        <v>45128</v>
      </c>
      <c r="AY1730" s="68">
        <v>45128</v>
      </c>
      <c r="BA1730" s="68">
        <v>45128</v>
      </c>
      <c r="BC1730" s="68">
        <v>45128</v>
      </c>
      <c r="BE1730" s="68">
        <v>45128</v>
      </c>
    </row>
    <row r="1731" spans="1:57">
      <c r="A1731" s="4" t="s">
        <v>32</v>
      </c>
      <c r="B1731" s="3">
        <v>4</v>
      </c>
      <c r="E1731" t="str">
        <f t="shared" si="27"/>
        <v/>
      </c>
      <c r="AI1731" s="55">
        <v>45128</v>
      </c>
      <c r="AK1731" s="55">
        <v>45128</v>
      </c>
      <c r="AM1731" s="55">
        <v>45128</v>
      </c>
      <c r="AO1731" s="55">
        <v>45128</v>
      </c>
      <c r="AQ1731" s="55">
        <v>45128</v>
      </c>
      <c r="AS1731" s="55">
        <v>45128</v>
      </c>
      <c r="AU1731" s="55">
        <v>45128</v>
      </c>
      <c r="AW1731" s="55">
        <v>45128</v>
      </c>
      <c r="AY1731" s="55">
        <v>45128</v>
      </c>
      <c r="BA1731" s="55">
        <v>45128</v>
      </c>
      <c r="BC1731" s="55">
        <v>45128</v>
      </c>
      <c r="BE1731" s="55">
        <v>45128</v>
      </c>
    </row>
    <row r="1732" spans="1:57">
      <c r="A1732" s="4" t="s">
        <v>16</v>
      </c>
      <c r="B1732" s="3">
        <v>6</v>
      </c>
      <c r="E1732">
        <f t="shared" si="27"/>
        <v>6</v>
      </c>
      <c r="AI1732" s="68">
        <v>45128</v>
      </c>
      <c r="AK1732" s="68">
        <v>45128</v>
      </c>
      <c r="AM1732" s="68">
        <v>45128</v>
      </c>
      <c r="AO1732" s="68">
        <v>45128</v>
      </c>
      <c r="AQ1732" s="68">
        <v>45128</v>
      </c>
      <c r="AS1732" s="68">
        <v>45128</v>
      </c>
      <c r="AU1732" s="68">
        <v>45128</v>
      </c>
      <c r="AW1732" s="68">
        <v>45128</v>
      </c>
      <c r="AY1732" s="68">
        <v>45128</v>
      </c>
      <c r="BA1732" s="68">
        <v>45128</v>
      </c>
      <c r="BC1732" s="68">
        <v>45128</v>
      </c>
      <c r="BE1732" s="68">
        <v>45128</v>
      </c>
    </row>
    <row r="1733" spans="1:57">
      <c r="A1733" s="4" t="s">
        <v>18</v>
      </c>
      <c r="B1733" s="3">
        <v>3</v>
      </c>
      <c r="E1733" t="str">
        <f t="shared" si="27"/>
        <v/>
      </c>
      <c r="AI1733" s="55">
        <v>45132</v>
      </c>
      <c r="AK1733" s="55">
        <v>45132</v>
      </c>
      <c r="AM1733" s="55">
        <v>45132</v>
      </c>
      <c r="AO1733" s="55">
        <v>45132</v>
      </c>
      <c r="AQ1733" s="55">
        <v>45132</v>
      </c>
      <c r="AS1733" s="55">
        <v>45132</v>
      </c>
      <c r="AU1733" s="55">
        <v>45132</v>
      </c>
      <c r="AW1733" s="55">
        <v>45132</v>
      </c>
      <c r="AY1733" s="55">
        <v>45132</v>
      </c>
      <c r="BA1733" s="55">
        <v>45132</v>
      </c>
      <c r="BC1733" s="55">
        <v>45132</v>
      </c>
      <c r="BE1733" s="55">
        <v>45132</v>
      </c>
    </row>
    <row r="1734" spans="1:57">
      <c r="A1734" s="4" t="s">
        <v>19</v>
      </c>
      <c r="B1734" s="3">
        <v>4</v>
      </c>
      <c r="E1734" t="str">
        <f t="shared" si="27"/>
        <v/>
      </c>
      <c r="AI1734" s="68">
        <v>45132</v>
      </c>
      <c r="AK1734" s="68">
        <v>45132</v>
      </c>
      <c r="AM1734" s="68">
        <v>45132</v>
      </c>
      <c r="AO1734" s="68">
        <v>45132</v>
      </c>
      <c r="AQ1734" s="68">
        <v>45132</v>
      </c>
      <c r="AS1734" s="68">
        <v>45132</v>
      </c>
      <c r="AU1734" s="68">
        <v>45132</v>
      </c>
      <c r="AW1734" s="68">
        <v>45132</v>
      </c>
      <c r="AY1734" s="68">
        <v>45132</v>
      </c>
      <c r="BA1734" s="68">
        <v>45132</v>
      </c>
      <c r="BC1734" s="68">
        <v>45132</v>
      </c>
      <c r="BE1734" s="68">
        <v>45132</v>
      </c>
    </row>
    <row r="1735" spans="1:57">
      <c r="A1735" s="4" t="s">
        <v>33</v>
      </c>
      <c r="B1735" s="3">
        <v>4</v>
      </c>
      <c r="E1735" t="str">
        <f t="shared" si="27"/>
        <v/>
      </c>
      <c r="AI1735" s="55">
        <v>45132</v>
      </c>
      <c r="AK1735" s="55">
        <v>45132</v>
      </c>
      <c r="AM1735" s="55">
        <v>45132</v>
      </c>
      <c r="AO1735" s="55">
        <v>45132</v>
      </c>
      <c r="AQ1735" s="55">
        <v>45132</v>
      </c>
      <c r="AS1735" s="55">
        <v>45132</v>
      </c>
      <c r="AU1735" s="55">
        <v>45132</v>
      </c>
      <c r="AW1735" s="55">
        <v>45132</v>
      </c>
      <c r="AY1735" s="55">
        <v>45132</v>
      </c>
      <c r="BA1735" s="55">
        <v>45132</v>
      </c>
      <c r="BC1735" s="55">
        <v>45132</v>
      </c>
      <c r="BE1735" s="55">
        <v>45132</v>
      </c>
    </row>
    <row r="1736" spans="1:57">
      <c r="A1736" s="4" t="s">
        <v>35</v>
      </c>
      <c r="B1736" s="3">
        <v>5</v>
      </c>
      <c r="E1736" t="str">
        <f t="shared" si="27"/>
        <v/>
      </c>
      <c r="AI1736" s="68">
        <v>45132</v>
      </c>
      <c r="AK1736" s="68">
        <v>45132</v>
      </c>
      <c r="AM1736" s="68">
        <v>45132</v>
      </c>
      <c r="AO1736" s="68">
        <v>45132</v>
      </c>
      <c r="AQ1736" s="68">
        <v>45132</v>
      </c>
      <c r="AS1736" s="68">
        <v>45132</v>
      </c>
      <c r="AU1736" s="68">
        <v>45132</v>
      </c>
      <c r="AW1736" s="68">
        <v>45132</v>
      </c>
      <c r="AY1736" s="68">
        <v>45132</v>
      </c>
      <c r="BA1736" s="68">
        <v>45132</v>
      </c>
      <c r="BC1736" s="68">
        <v>45132</v>
      </c>
      <c r="BE1736" s="68">
        <v>45132</v>
      </c>
    </row>
    <row r="1737" spans="1:57">
      <c r="A1737" s="4" t="s">
        <v>21</v>
      </c>
      <c r="B1737" s="3">
        <v>4</v>
      </c>
      <c r="E1737" t="str">
        <f t="shared" si="27"/>
        <v/>
      </c>
      <c r="AI1737" s="55">
        <v>45132</v>
      </c>
      <c r="AK1737" s="55">
        <v>45132</v>
      </c>
      <c r="AM1737" s="55">
        <v>45132</v>
      </c>
      <c r="AO1737" s="55">
        <v>45132</v>
      </c>
      <c r="AQ1737" s="55">
        <v>45132</v>
      </c>
      <c r="AS1737" s="55">
        <v>45132</v>
      </c>
      <c r="AU1737" s="55">
        <v>45132</v>
      </c>
      <c r="AW1737" s="55">
        <v>45132</v>
      </c>
      <c r="AY1737" s="55">
        <v>45132</v>
      </c>
      <c r="BA1737" s="55">
        <v>45132</v>
      </c>
      <c r="BC1737" s="55">
        <v>45132</v>
      </c>
      <c r="BE1737" s="55">
        <v>45132</v>
      </c>
    </row>
    <row r="1738" spans="1:57">
      <c r="A1738" s="4" t="s">
        <v>22</v>
      </c>
      <c r="B1738" s="3">
        <v>5</v>
      </c>
      <c r="E1738" t="str">
        <f t="shared" si="27"/>
        <v/>
      </c>
      <c r="AI1738" s="68">
        <v>45132</v>
      </c>
      <c r="AK1738" s="68">
        <v>45132</v>
      </c>
      <c r="AM1738" s="68">
        <v>45132</v>
      </c>
      <c r="AO1738" s="68">
        <v>45132</v>
      </c>
      <c r="AQ1738" s="68">
        <v>45132</v>
      </c>
      <c r="AS1738" s="68">
        <v>45132</v>
      </c>
      <c r="AU1738" s="68">
        <v>45132</v>
      </c>
      <c r="AW1738" s="68">
        <v>45132</v>
      </c>
      <c r="AY1738" s="68">
        <v>45132</v>
      </c>
      <c r="BA1738" s="68">
        <v>45132</v>
      </c>
      <c r="BC1738" s="68">
        <v>45132</v>
      </c>
      <c r="BE1738" s="68">
        <v>45132</v>
      </c>
    </row>
    <row r="1739" spans="1:57">
      <c r="A1739" s="4" t="s">
        <v>23</v>
      </c>
      <c r="B1739" s="3">
        <v>5</v>
      </c>
      <c r="E1739" t="str">
        <f t="shared" si="27"/>
        <v/>
      </c>
      <c r="AI1739" s="55">
        <v>45132</v>
      </c>
      <c r="AK1739" s="55">
        <v>45132</v>
      </c>
      <c r="AM1739" s="55">
        <v>45132</v>
      </c>
      <c r="AO1739" s="55">
        <v>45132</v>
      </c>
      <c r="AQ1739" s="55">
        <v>45132</v>
      </c>
      <c r="AS1739" s="55">
        <v>45132</v>
      </c>
      <c r="AU1739" s="55">
        <v>45132</v>
      </c>
      <c r="AW1739" s="55">
        <v>45132</v>
      </c>
      <c r="AY1739" s="55">
        <v>45132</v>
      </c>
      <c r="BA1739" s="55">
        <v>45132</v>
      </c>
      <c r="BC1739" s="55">
        <v>45132</v>
      </c>
      <c r="BE1739" s="55">
        <v>45132</v>
      </c>
    </row>
    <row r="1740" spans="1:57">
      <c r="A1740" s="4" t="s">
        <v>42</v>
      </c>
      <c r="B1740" s="3">
        <v>3</v>
      </c>
      <c r="E1740" t="str">
        <f t="shared" si="27"/>
        <v/>
      </c>
      <c r="AI1740" s="68">
        <v>45132</v>
      </c>
      <c r="AK1740" s="68">
        <v>45132</v>
      </c>
      <c r="AM1740" s="68">
        <v>45132</v>
      </c>
      <c r="AO1740" s="68">
        <v>45132</v>
      </c>
      <c r="AQ1740" s="68">
        <v>45132</v>
      </c>
      <c r="AS1740" s="68">
        <v>45132</v>
      </c>
      <c r="AU1740" s="68">
        <v>45132</v>
      </c>
      <c r="AW1740" s="68">
        <v>45132</v>
      </c>
      <c r="AY1740" s="68">
        <v>45132</v>
      </c>
      <c r="BA1740" s="68">
        <v>45132</v>
      </c>
      <c r="BC1740" s="68">
        <v>45132</v>
      </c>
      <c r="BE1740" s="68">
        <v>45132</v>
      </c>
    </row>
    <row r="1741" spans="1:57">
      <c r="A1741" s="4" t="s">
        <v>24</v>
      </c>
      <c r="B1741" s="3">
        <v>5</v>
      </c>
      <c r="E1741" t="str">
        <f t="shared" si="27"/>
        <v/>
      </c>
      <c r="AI1741" s="55">
        <v>45132</v>
      </c>
      <c r="AK1741" s="55">
        <v>45132</v>
      </c>
      <c r="AM1741" s="55">
        <v>45132</v>
      </c>
      <c r="AO1741" s="55">
        <v>45132</v>
      </c>
      <c r="AQ1741" s="55">
        <v>45132</v>
      </c>
      <c r="AS1741" s="55">
        <v>45132</v>
      </c>
      <c r="AU1741" s="55">
        <v>45132</v>
      </c>
      <c r="AW1741" s="55">
        <v>45132</v>
      </c>
      <c r="AY1741" s="55">
        <v>45132</v>
      </c>
      <c r="BA1741" s="55">
        <v>45132</v>
      </c>
      <c r="BC1741" s="55">
        <v>45132</v>
      </c>
      <c r="BE1741" s="55">
        <v>45132</v>
      </c>
    </row>
    <row r="1742" spans="1:57">
      <c r="A1742" s="4" t="s">
        <v>25</v>
      </c>
      <c r="B1742" s="3">
        <v>1</v>
      </c>
      <c r="E1742" t="str">
        <f t="shared" si="27"/>
        <v/>
      </c>
      <c r="AI1742" s="68">
        <v>45132</v>
      </c>
      <c r="AK1742" s="68">
        <v>45132</v>
      </c>
      <c r="AM1742" s="68">
        <v>45132</v>
      </c>
      <c r="AO1742" s="68">
        <v>45132</v>
      </c>
      <c r="AQ1742" s="68">
        <v>45132</v>
      </c>
      <c r="AS1742" s="68">
        <v>45132</v>
      </c>
      <c r="AU1742" s="68">
        <v>45132</v>
      </c>
      <c r="AW1742" s="68">
        <v>45132</v>
      </c>
      <c r="AY1742" s="68">
        <v>45132</v>
      </c>
      <c r="BA1742" s="68">
        <v>45132</v>
      </c>
      <c r="BC1742" s="68">
        <v>45132</v>
      </c>
      <c r="BE1742" s="68">
        <v>45132</v>
      </c>
    </row>
    <row r="1743" spans="1:57">
      <c r="A1743" s="4" t="s">
        <v>43</v>
      </c>
      <c r="B1743" s="3">
        <v>4</v>
      </c>
      <c r="E1743" t="str">
        <f t="shared" si="27"/>
        <v/>
      </c>
      <c r="AI1743" s="55">
        <v>45132</v>
      </c>
      <c r="AK1743" s="55">
        <v>45132</v>
      </c>
      <c r="AM1743" s="55">
        <v>45132</v>
      </c>
      <c r="AO1743" s="55">
        <v>45132</v>
      </c>
      <c r="AQ1743" s="55">
        <v>45132</v>
      </c>
      <c r="AS1743" s="55">
        <v>45132</v>
      </c>
      <c r="AU1743" s="55">
        <v>45132</v>
      </c>
      <c r="AW1743" s="55">
        <v>45132</v>
      </c>
      <c r="AY1743" s="55">
        <v>45132</v>
      </c>
      <c r="BA1743" s="55">
        <v>45132</v>
      </c>
      <c r="BC1743" s="55">
        <v>45132</v>
      </c>
      <c r="BE1743" s="55">
        <v>45132</v>
      </c>
    </row>
    <row r="1744" spans="1:57">
      <c r="A1744" s="4" t="s">
        <v>26</v>
      </c>
      <c r="B1744" s="3">
        <v>5</v>
      </c>
      <c r="E1744" t="str">
        <f t="shared" si="27"/>
        <v/>
      </c>
      <c r="AI1744" s="68">
        <v>45132</v>
      </c>
      <c r="AK1744" s="68">
        <v>45132</v>
      </c>
      <c r="AM1744" s="68">
        <v>45132</v>
      </c>
      <c r="AO1744" s="68">
        <v>45132</v>
      </c>
      <c r="AQ1744" s="68">
        <v>45132</v>
      </c>
      <c r="AS1744" s="68">
        <v>45132</v>
      </c>
      <c r="AU1744" s="68">
        <v>45132</v>
      </c>
      <c r="AW1744" s="68">
        <v>45132</v>
      </c>
      <c r="AY1744" s="68">
        <v>45132</v>
      </c>
      <c r="BA1744" s="68">
        <v>45132</v>
      </c>
      <c r="BC1744" s="68">
        <v>45132</v>
      </c>
      <c r="BE1744" s="68">
        <v>45132</v>
      </c>
    </row>
    <row r="1745" spans="1:57">
      <c r="A1745" s="4" t="s">
        <v>44</v>
      </c>
      <c r="B1745" s="3">
        <v>6</v>
      </c>
      <c r="E1745" t="str">
        <f t="shared" si="27"/>
        <v/>
      </c>
      <c r="AI1745" s="55">
        <v>45132</v>
      </c>
      <c r="AK1745" s="55">
        <v>45132</v>
      </c>
      <c r="AM1745" s="55">
        <v>45132</v>
      </c>
      <c r="AO1745" s="55">
        <v>45132</v>
      </c>
      <c r="AQ1745" s="55">
        <v>45132</v>
      </c>
      <c r="AS1745" s="55">
        <v>45132</v>
      </c>
      <c r="AU1745" s="55">
        <v>45132</v>
      </c>
      <c r="AW1745" s="55">
        <v>45132</v>
      </c>
      <c r="AY1745" s="55">
        <v>45132</v>
      </c>
      <c r="BA1745" s="55">
        <v>45132</v>
      </c>
      <c r="BC1745" s="55">
        <v>45132</v>
      </c>
      <c r="BE1745" s="55">
        <v>45132</v>
      </c>
    </row>
    <row r="1746" spans="1:57">
      <c r="A1746" s="4" t="s">
        <v>37</v>
      </c>
      <c r="B1746" s="3">
        <v>2</v>
      </c>
      <c r="E1746" t="str">
        <f t="shared" si="27"/>
        <v/>
      </c>
      <c r="AI1746" s="68">
        <v>45132</v>
      </c>
      <c r="AK1746" s="68">
        <v>45132</v>
      </c>
      <c r="AM1746" s="68">
        <v>45132</v>
      </c>
      <c r="AO1746" s="68">
        <v>45132</v>
      </c>
      <c r="AQ1746" s="68">
        <v>45132</v>
      </c>
      <c r="AS1746" s="68">
        <v>45132</v>
      </c>
      <c r="AU1746" s="68">
        <v>45132</v>
      </c>
      <c r="AW1746" s="68">
        <v>45132</v>
      </c>
      <c r="AY1746" s="68">
        <v>45132</v>
      </c>
      <c r="BA1746" s="68">
        <v>45132</v>
      </c>
      <c r="BC1746" s="68">
        <v>45132</v>
      </c>
      <c r="BE1746" s="68">
        <v>45132</v>
      </c>
    </row>
    <row r="1747" spans="1:57">
      <c r="A1747" s="4" t="s">
        <v>32</v>
      </c>
      <c r="B1747" s="3">
        <v>13</v>
      </c>
      <c r="E1747" t="str">
        <f t="shared" si="27"/>
        <v/>
      </c>
      <c r="AI1747" s="55">
        <v>45152</v>
      </c>
      <c r="AK1747" s="55">
        <v>45152</v>
      </c>
      <c r="AM1747" s="55">
        <v>45152</v>
      </c>
      <c r="AO1747" s="55">
        <v>45152</v>
      </c>
      <c r="AQ1747" s="55">
        <v>45152</v>
      </c>
      <c r="AS1747" s="55">
        <v>45152</v>
      </c>
      <c r="AU1747" s="55">
        <v>45152</v>
      </c>
      <c r="AW1747" s="55">
        <v>45152</v>
      </c>
      <c r="AY1747" s="55">
        <v>45152</v>
      </c>
      <c r="BA1747" s="55">
        <v>45152</v>
      </c>
      <c r="BC1747" s="55">
        <v>45152</v>
      </c>
      <c r="BE1747" s="55">
        <v>45152</v>
      </c>
    </row>
    <row r="1748" spans="1:57">
      <c r="A1748" s="4" t="s">
        <v>16</v>
      </c>
      <c r="B1748" s="3">
        <v>1</v>
      </c>
      <c r="E1748">
        <f t="shared" si="27"/>
        <v>1</v>
      </c>
      <c r="AI1748" s="68">
        <v>45152</v>
      </c>
      <c r="AK1748" s="68">
        <v>45152</v>
      </c>
      <c r="AM1748" s="68">
        <v>45152</v>
      </c>
      <c r="AO1748" s="68">
        <v>45152</v>
      </c>
      <c r="AQ1748" s="68">
        <v>45152</v>
      </c>
      <c r="AS1748" s="68">
        <v>45152</v>
      </c>
      <c r="AU1748" s="68">
        <v>45152</v>
      </c>
      <c r="AW1748" s="68">
        <v>45152</v>
      </c>
      <c r="AY1748" s="68">
        <v>45152</v>
      </c>
      <c r="BA1748" s="68">
        <v>45152</v>
      </c>
      <c r="BC1748" s="68">
        <v>45152</v>
      </c>
      <c r="BE1748" s="68">
        <v>45152</v>
      </c>
    </row>
    <row r="1749" spans="1:57">
      <c r="A1749" s="4" t="s">
        <v>18</v>
      </c>
      <c r="B1749" s="3">
        <v>17</v>
      </c>
      <c r="E1749" t="str">
        <f t="shared" si="27"/>
        <v/>
      </c>
      <c r="AI1749" s="55">
        <v>45152</v>
      </c>
      <c r="AK1749" s="55">
        <v>45152</v>
      </c>
      <c r="AM1749" s="55">
        <v>45152</v>
      </c>
      <c r="AO1749" s="55">
        <v>45152</v>
      </c>
      <c r="AQ1749" s="55">
        <v>45152</v>
      </c>
      <c r="AS1749" s="55">
        <v>45152</v>
      </c>
      <c r="AU1749" s="55">
        <v>45152</v>
      </c>
      <c r="AW1749" s="55">
        <v>45152</v>
      </c>
      <c r="AY1749" s="55">
        <v>45152</v>
      </c>
      <c r="BA1749" s="55">
        <v>45152</v>
      </c>
      <c r="BC1749" s="55">
        <v>45152</v>
      </c>
      <c r="BE1749" s="55">
        <v>45152</v>
      </c>
    </row>
    <row r="1750" spans="1:57">
      <c r="A1750" s="4" t="s">
        <v>33</v>
      </c>
      <c r="B1750" s="3">
        <v>15</v>
      </c>
      <c r="E1750" t="str">
        <f t="shared" si="27"/>
        <v/>
      </c>
      <c r="AI1750" s="68">
        <v>45152</v>
      </c>
      <c r="AK1750" s="68">
        <v>45152</v>
      </c>
      <c r="AM1750" s="68">
        <v>45152</v>
      </c>
      <c r="AO1750" s="68">
        <v>45152</v>
      </c>
      <c r="AQ1750" s="68">
        <v>45152</v>
      </c>
      <c r="AS1750" s="68">
        <v>45152</v>
      </c>
      <c r="AU1750" s="68">
        <v>45152</v>
      </c>
      <c r="AW1750" s="68">
        <v>45152</v>
      </c>
      <c r="AY1750" s="68">
        <v>45152</v>
      </c>
      <c r="BA1750" s="68">
        <v>45152</v>
      </c>
      <c r="BC1750" s="68">
        <v>45152</v>
      </c>
      <c r="BE1750" s="68">
        <v>45152</v>
      </c>
    </row>
    <row r="1751" spans="1:57">
      <c r="A1751" s="4" t="s">
        <v>35</v>
      </c>
      <c r="B1751" s="3">
        <v>8</v>
      </c>
      <c r="E1751" t="str">
        <f t="shared" si="27"/>
        <v/>
      </c>
      <c r="AI1751" s="55">
        <v>45152</v>
      </c>
      <c r="AK1751" s="55">
        <v>45152</v>
      </c>
      <c r="AM1751" s="55">
        <v>45152</v>
      </c>
      <c r="AO1751" s="55">
        <v>45152</v>
      </c>
      <c r="AQ1751" s="55">
        <v>45152</v>
      </c>
      <c r="AS1751" s="55">
        <v>45152</v>
      </c>
      <c r="AU1751" s="55">
        <v>45152</v>
      </c>
      <c r="AW1751" s="55">
        <v>45152</v>
      </c>
      <c r="AY1751" s="55">
        <v>45152</v>
      </c>
      <c r="BA1751" s="55">
        <v>45152</v>
      </c>
      <c r="BC1751" s="55">
        <v>45152</v>
      </c>
      <c r="BE1751" s="55">
        <v>45152</v>
      </c>
    </row>
    <row r="1752" spans="1:57">
      <c r="A1752" s="4" t="s">
        <v>22</v>
      </c>
      <c r="B1752" s="3">
        <v>7</v>
      </c>
      <c r="E1752" t="str">
        <f t="shared" si="27"/>
        <v/>
      </c>
      <c r="AI1752" s="68">
        <v>45152</v>
      </c>
      <c r="AK1752" s="68">
        <v>45152</v>
      </c>
      <c r="AM1752" s="68">
        <v>45152</v>
      </c>
      <c r="AO1752" s="68">
        <v>45152</v>
      </c>
      <c r="AQ1752" s="68">
        <v>45152</v>
      </c>
      <c r="AS1752" s="68">
        <v>45152</v>
      </c>
      <c r="AU1752" s="68">
        <v>45152</v>
      </c>
      <c r="AW1752" s="68">
        <v>45152</v>
      </c>
      <c r="AY1752" s="68">
        <v>45152</v>
      </c>
      <c r="BA1752" s="68">
        <v>45152</v>
      </c>
      <c r="BC1752" s="68">
        <v>45152</v>
      </c>
      <c r="BE1752" s="68">
        <v>45152</v>
      </c>
    </row>
    <row r="1753" spans="1:57">
      <c r="A1753" s="4" t="s">
        <v>23</v>
      </c>
      <c r="B1753" s="3">
        <v>15</v>
      </c>
      <c r="E1753" t="str">
        <f t="shared" si="27"/>
        <v/>
      </c>
      <c r="AI1753" s="55">
        <v>45152</v>
      </c>
      <c r="AK1753" s="55">
        <v>45152</v>
      </c>
      <c r="AM1753" s="55">
        <v>45152</v>
      </c>
      <c r="AO1753" s="55">
        <v>45152</v>
      </c>
      <c r="AQ1753" s="55">
        <v>45152</v>
      </c>
      <c r="AS1753" s="55">
        <v>45152</v>
      </c>
      <c r="AU1753" s="55">
        <v>45152</v>
      </c>
      <c r="AW1753" s="55">
        <v>45152</v>
      </c>
      <c r="AY1753" s="55">
        <v>45152</v>
      </c>
      <c r="BA1753" s="55">
        <v>45152</v>
      </c>
      <c r="BC1753" s="55">
        <v>45152</v>
      </c>
      <c r="BE1753" s="55">
        <v>45152</v>
      </c>
    </row>
    <row r="1754" spans="1:57">
      <c r="A1754" s="4" t="s">
        <v>42</v>
      </c>
      <c r="B1754" s="3">
        <v>9</v>
      </c>
      <c r="E1754" t="str">
        <f t="shared" si="27"/>
        <v/>
      </c>
      <c r="AI1754" s="68">
        <v>45152</v>
      </c>
      <c r="AK1754" s="68">
        <v>45152</v>
      </c>
      <c r="AM1754" s="68">
        <v>45152</v>
      </c>
      <c r="AO1754" s="68">
        <v>45152</v>
      </c>
      <c r="AQ1754" s="68">
        <v>45152</v>
      </c>
      <c r="AS1754" s="68">
        <v>45152</v>
      </c>
      <c r="AU1754" s="68">
        <v>45152</v>
      </c>
      <c r="AW1754" s="68">
        <v>45152</v>
      </c>
      <c r="AY1754" s="68">
        <v>45152</v>
      </c>
      <c r="BA1754" s="68">
        <v>45152</v>
      </c>
      <c r="BC1754" s="68">
        <v>45152</v>
      </c>
      <c r="BE1754" s="68">
        <v>45152</v>
      </c>
    </row>
    <row r="1755" spans="1:57">
      <c r="A1755" s="4" t="s">
        <v>24</v>
      </c>
      <c r="B1755" s="3">
        <v>11</v>
      </c>
      <c r="E1755" t="str">
        <f t="shared" si="27"/>
        <v/>
      </c>
      <c r="AI1755" s="55">
        <v>45152</v>
      </c>
      <c r="AK1755" s="55">
        <v>45152</v>
      </c>
      <c r="AM1755" s="55">
        <v>45152</v>
      </c>
      <c r="AO1755" s="55">
        <v>45152</v>
      </c>
      <c r="AQ1755" s="55">
        <v>45152</v>
      </c>
      <c r="AS1755" s="55">
        <v>45152</v>
      </c>
      <c r="AU1755" s="55">
        <v>45152</v>
      </c>
      <c r="AW1755" s="55">
        <v>45152</v>
      </c>
      <c r="AY1755" s="55">
        <v>45152</v>
      </c>
      <c r="BA1755" s="55">
        <v>45152</v>
      </c>
      <c r="BC1755" s="55">
        <v>45152</v>
      </c>
      <c r="BE1755" s="55">
        <v>45152</v>
      </c>
    </row>
    <row r="1756" spans="1:57">
      <c r="A1756" s="4" t="s">
        <v>25</v>
      </c>
      <c r="B1756" s="3">
        <v>10</v>
      </c>
      <c r="E1756" t="str">
        <f t="shared" si="27"/>
        <v/>
      </c>
      <c r="AI1756" s="68">
        <v>45152</v>
      </c>
      <c r="AK1756" s="68">
        <v>45152</v>
      </c>
      <c r="AM1756" s="68">
        <v>45152</v>
      </c>
      <c r="AO1756" s="68">
        <v>45152</v>
      </c>
      <c r="AQ1756" s="68">
        <v>45152</v>
      </c>
      <c r="AS1756" s="68">
        <v>45152</v>
      </c>
      <c r="AU1756" s="68">
        <v>45152</v>
      </c>
      <c r="AW1756" s="68">
        <v>45152</v>
      </c>
      <c r="AY1756" s="68">
        <v>45152</v>
      </c>
      <c r="BA1756" s="68">
        <v>45152</v>
      </c>
      <c r="BC1756" s="68">
        <v>45152</v>
      </c>
      <c r="BE1756" s="68">
        <v>45152</v>
      </c>
    </row>
    <row r="1757" spans="1:57">
      <c r="A1757" s="4" t="s">
        <v>43</v>
      </c>
      <c r="B1757" s="3">
        <v>12</v>
      </c>
      <c r="E1757" t="str">
        <f t="shared" si="27"/>
        <v/>
      </c>
      <c r="AI1757" s="55">
        <v>45152</v>
      </c>
      <c r="AK1757" s="55">
        <v>45152</v>
      </c>
      <c r="AM1757" s="55">
        <v>45152</v>
      </c>
      <c r="AO1757" s="55">
        <v>45152</v>
      </c>
      <c r="AQ1757" s="55">
        <v>45152</v>
      </c>
      <c r="AS1757" s="55">
        <v>45152</v>
      </c>
      <c r="AU1757" s="55">
        <v>45152</v>
      </c>
      <c r="AW1757" s="55">
        <v>45152</v>
      </c>
      <c r="AY1757" s="55">
        <v>45152</v>
      </c>
      <c r="BA1757" s="55">
        <v>45152</v>
      </c>
      <c r="BC1757" s="55">
        <v>45152</v>
      </c>
      <c r="BE1757" s="55">
        <v>45152</v>
      </c>
    </row>
    <row r="1758" spans="1:57">
      <c r="A1758" s="4" t="s">
        <v>44</v>
      </c>
      <c r="B1758" s="3">
        <v>5</v>
      </c>
      <c r="E1758" t="str">
        <f t="shared" si="27"/>
        <v/>
      </c>
      <c r="AI1758" s="68">
        <v>45152</v>
      </c>
      <c r="AK1758" s="68">
        <v>45152</v>
      </c>
      <c r="AM1758" s="68">
        <v>45152</v>
      </c>
      <c r="AO1758" s="68">
        <v>45152</v>
      </c>
      <c r="AQ1758" s="68">
        <v>45152</v>
      </c>
      <c r="AS1758" s="68">
        <v>45152</v>
      </c>
      <c r="AU1758" s="68">
        <v>45152</v>
      </c>
      <c r="AW1758" s="68">
        <v>45152</v>
      </c>
      <c r="AY1758" s="68">
        <v>45152</v>
      </c>
      <c r="BA1758" s="68">
        <v>45152</v>
      </c>
      <c r="BC1758" s="68">
        <v>45152</v>
      </c>
      <c r="BE1758" s="68">
        <v>45152</v>
      </c>
    </row>
    <row r="1759" spans="1:57">
      <c r="A1759" s="4" t="s">
        <v>41</v>
      </c>
      <c r="B1759" s="3">
        <v>13</v>
      </c>
      <c r="E1759" t="str">
        <f t="shared" si="27"/>
        <v/>
      </c>
      <c r="AI1759" s="55">
        <v>45157</v>
      </c>
      <c r="AK1759" s="55">
        <v>45157</v>
      </c>
      <c r="AM1759" s="55">
        <v>45157</v>
      </c>
      <c r="AO1759" s="55">
        <v>45157</v>
      </c>
      <c r="AQ1759" s="55">
        <v>45157</v>
      </c>
      <c r="AS1759" s="55">
        <v>45157</v>
      </c>
      <c r="AU1759" s="55">
        <v>45157</v>
      </c>
      <c r="AW1759" s="55">
        <v>45157</v>
      </c>
      <c r="AY1759" s="55">
        <v>45157</v>
      </c>
      <c r="BA1759" s="55">
        <v>45157</v>
      </c>
      <c r="BC1759" s="55">
        <v>45157</v>
      </c>
      <c r="BE1759" s="55">
        <v>45157</v>
      </c>
    </row>
    <row r="1760" spans="1:57">
      <c r="A1760" s="4" t="s">
        <v>16</v>
      </c>
      <c r="B1760" s="3">
        <v>15</v>
      </c>
      <c r="E1760">
        <f t="shared" si="27"/>
        <v>15</v>
      </c>
      <c r="AI1760" s="68">
        <v>45157</v>
      </c>
      <c r="AK1760" s="68">
        <v>45157</v>
      </c>
      <c r="AM1760" s="68">
        <v>45157</v>
      </c>
      <c r="AO1760" s="68">
        <v>45157</v>
      </c>
      <c r="AQ1760" s="68">
        <v>45157</v>
      </c>
      <c r="AS1760" s="68">
        <v>45157</v>
      </c>
      <c r="AU1760" s="68">
        <v>45157</v>
      </c>
      <c r="AW1760" s="68">
        <v>45157</v>
      </c>
      <c r="AY1760" s="68">
        <v>45157</v>
      </c>
      <c r="BA1760" s="68">
        <v>45157</v>
      </c>
      <c r="BC1760" s="68">
        <v>45157</v>
      </c>
      <c r="BE1760" s="68">
        <v>45157</v>
      </c>
    </row>
    <row r="1761" spans="1:57">
      <c r="A1761" s="4" t="s">
        <v>18</v>
      </c>
      <c r="B1761" s="3">
        <v>10</v>
      </c>
      <c r="E1761" t="str">
        <f t="shared" si="27"/>
        <v/>
      </c>
      <c r="AI1761" s="55">
        <v>45157</v>
      </c>
      <c r="AK1761" s="55">
        <v>45157</v>
      </c>
      <c r="AM1761" s="55">
        <v>45157</v>
      </c>
      <c r="AO1761" s="55">
        <v>45157</v>
      </c>
      <c r="AQ1761" s="55">
        <v>45157</v>
      </c>
      <c r="AS1761" s="55">
        <v>45157</v>
      </c>
      <c r="AU1761" s="55">
        <v>45157</v>
      </c>
      <c r="AW1761" s="55">
        <v>45157</v>
      </c>
      <c r="AY1761" s="55">
        <v>45157</v>
      </c>
      <c r="BA1761" s="55">
        <v>45157</v>
      </c>
      <c r="BC1761" s="55">
        <v>45157</v>
      </c>
      <c r="BE1761" s="55">
        <v>45157</v>
      </c>
    </row>
    <row r="1762" spans="1:57">
      <c r="A1762" s="4" t="s">
        <v>19</v>
      </c>
      <c r="B1762" s="3">
        <v>20</v>
      </c>
      <c r="E1762" t="str">
        <f t="shared" si="27"/>
        <v/>
      </c>
      <c r="AI1762" s="68">
        <v>45157</v>
      </c>
      <c r="AK1762" s="68">
        <v>45157</v>
      </c>
      <c r="AM1762" s="68">
        <v>45157</v>
      </c>
      <c r="AO1762" s="68">
        <v>45157</v>
      </c>
      <c r="AQ1762" s="68">
        <v>45157</v>
      </c>
      <c r="AS1762" s="68">
        <v>45157</v>
      </c>
      <c r="AU1762" s="68">
        <v>45157</v>
      </c>
      <c r="AW1762" s="68">
        <v>45157</v>
      </c>
      <c r="AY1762" s="68">
        <v>45157</v>
      </c>
      <c r="BA1762" s="68">
        <v>45157</v>
      </c>
      <c r="BC1762" s="68">
        <v>45157</v>
      </c>
      <c r="BE1762" s="68">
        <v>45157</v>
      </c>
    </row>
    <row r="1763" spans="1:57">
      <c r="A1763" s="4" t="s">
        <v>20</v>
      </c>
      <c r="B1763" s="3">
        <v>13</v>
      </c>
      <c r="E1763" t="str">
        <f t="shared" si="27"/>
        <v/>
      </c>
      <c r="AI1763" s="55">
        <v>45157</v>
      </c>
      <c r="AK1763" s="55">
        <v>45157</v>
      </c>
      <c r="AM1763" s="55">
        <v>45157</v>
      </c>
      <c r="AO1763" s="55">
        <v>45157</v>
      </c>
      <c r="AQ1763" s="55">
        <v>45157</v>
      </c>
      <c r="AS1763" s="55">
        <v>45157</v>
      </c>
      <c r="AU1763" s="55">
        <v>45157</v>
      </c>
      <c r="AW1763" s="55">
        <v>45157</v>
      </c>
      <c r="AY1763" s="55">
        <v>45157</v>
      </c>
      <c r="BA1763" s="55">
        <v>45157</v>
      </c>
      <c r="BC1763" s="55">
        <v>45157</v>
      </c>
      <c r="BE1763" s="55">
        <v>45157</v>
      </c>
    </row>
    <row r="1764" spans="1:57">
      <c r="A1764" s="4" t="s">
        <v>35</v>
      </c>
      <c r="B1764" s="3">
        <v>9</v>
      </c>
      <c r="E1764" t="str">
        <f t="shared" si="27"/>
        <v/>
      </c>
      <c r="AI1764" s="68">
        <v>45157</v>
      </c>
      <c r="AK1764" s="68">
        <v>45157</v>
      </c>
      <c r="AM1764" s="68">
        <v>45157</v>
      </c>
      <c r="AO1764" s="68">
        <v>45157</v>
      </c>
      <c r="AQ1764" s="68">
        <v>45157</v>
      </c>
      <c r="AS1764" s="68">
        <v>45157</v>
      </c>
      <c r="AU1764" s="68">
        <v>45157</v>
      </c>
      <c r="AW1764" s="68">
        <v>45157</v>
      </c>
      <c r="AY1764" s="68">
        <v>45157</v>
      </c>
      <c r="BA1764" s="68">
        <v>45157</v>
      </c>
      <c r="BC1764" s="68">
        <v>45157</v>
      </c>
      <c r="BE1764" s="68">
        <v>45157</v>
      </c>
    </row>
    <row r="1765" spans="1:57">
      <c r="A1765" s="4" t="s">
        <v>22</v>
      </c>
      <c r="B1765" s="3">
        <v>16</v>
      </c>
      <c r="E1765" t="str">
        <f t="shared" si="27"/>
        <v/>
      </c>
      <c r="AI1765" s="55">
        <v>45157</v>
      </c>
      <c r="AK1765" s="55">
        <v>45157</v>
      </c>
      <c r="AM1765" s="55">
        <v>45157</v>
      </c>
      <c r="AO1765" s="55">
        <v>45157</v>
      </c>
      <c r="AQ1765" s="55">
        <v>45157</v>
      </c>
      <c r="AS1765" s="55">
        <v>45157</v>
      </c>
      <c r="AU1765" s="55">
        <v>45157</v>
      </c>
      <c r="AW1765" s="55">
        <v>45157</v>
      </c>
      <c r="AY1765" s="55">
        <v>45157</v>
      </c>
      <c r="BA1765" s="55">
        <v>45157</v>
      </c>
      <c r="BC1765" s="55">
        <v>45157</v>
      </c>
      <c r="BE1765" s="55">
        <v>45157</v>
      </c>
    </row>
    <row r="1766" spans="1:57">
      <c r="A1766" s="4" t="s">
        <v>23</v>
      </c>
      <c r="B1766" s="3">
        <v>10</v>
      </c>
      <c r="E1766" t="str">
        <f t="shared" si="27"/>
        <v/>
      </c>
      <c r="AI1766" s="68">
        <v>45157</v>
      </c>
      <c r="AK1766" s="68">
        <v>45157</v>
      </c>
      <c r="AM1766" s="68">
        <v>45157</v>
      </c>
      <c r="AO1766" s="68">
        <v>45157</v>
      </c>
      <c r="AQ1766" s="68">
        <v>45157</v>
      </c>
      <c r="AS1766" s="68">
        <v>45157</v>
      </c>
      <c r="AU1766" s="68">
        <v>45157</v>
      </c>
      <c r="AW1766" s="68">
        <v>45157</v>
      </c>
      <c r="AY1766" s="68">
        <v>45157</v>
      </c>
      <c r="BA1766" s="68">
        <v>45157</v>
      </c>
      <c r="BC1766" s="68">
        <v>45157</v>
      </c>
      <c r="BE1766" s="68">
        <v>45157</v>
      </c>
    </row>
    <row r="1767" spans="1:57">
      <c r="A1767" s="4" t="s">
        <v>42</v>
      </c>
      <c r="B1767" s="3">
        <v>18</v>
      </c>
      <c r="E1767" t="str">
        <f t="shared" si="27"/>
        <v/>
      </c>
      <c r="AI1767" s="55">
        <v>45157</v>
      </c>
      <c r="AK1767" s="55">
        <v>45157</v>
      </c>
      <c r="AM1767" s="55">
        <v>45157</v>
      </c>
      <c r="AO1767" s="55">
        <v>45157</v>
      </c>
      <c r="AQ1767" s="55">
        <v>45157</v>
      </c>
      <c r="AS1767" s="55">
        <v>45157</v>
      </c>
      <c r="AU1767" s="55">
        <v>45157</v>
      </c>
      <c r="AW1767" s="55">
        <v>45157</v>
      </c>
      <c r="AY1767" s="55">
        <v>45157</v>
      </c>
      <c r="BA1767" s="55">
        <v>45157</v>
      </c>
      <c r="BC1767" s="55">
        <v>45157</v>
      </c>
      <c r="BE1767" s="55">
        <v>45157</v>
      </c>
    </row>
    <row r="1768" spans="1:57">
      <c r="A1768" s="4" t="s">
        <v>24</v>
      </c>
      <c r="B1768" s="3">
        <v>6</v>
      </c>
      <c r="E1768" t="str">
        <f t="shared" si="27"/>
        <v/>
      </c>
      <c r="AI1768" s="68">
        <v>45157</v>
      </c>
      <c r="AK1768" s="68">
        <v>45157</v>
      </c>
      <c r="AM1768" s="68">
        <v>45157</v>
      </c>
      <c r="AO1768" s="68">
        <v>45157</v>
      </c>
      <c r="AQ1768" s="68">
        <v>45157</v>
      </c>
      <c r="AS1768" s="68">
        <v>45157</v>
      </c>
      <c r="AU1768" s="68">
        <v>45157</v>
      </c>
      <c r="AW1768" s="68">
        <v>45157</v>
      </c>
      <c r="AY1768" s="68">
        <v>45157</v>
      </c>
      <c r="BA1768" s="68">
        <v>45157</v>
      </c>
      <c r="BC1768" s="68">
        <v>45157</v>
      </c>
      <c r="BE1768" s="68">
        <v>45157</v>
      </c>
    </row>
    <row r="1769" spans="1:57">
      <c r="A1769" s="4" t="s">
        <v>25</v>
      </c>
      <c r="B1769" s="3">
        <v>11</v>
      </c>
      <c r="E1769" t="str">
        <f t="shared" si="27"/>
        <v/>
      </c>
      <c r="AI1769" s="55">
        <v>45157</v>
      </c>
      <c r="AK1769" s="55">
        <v>45157</v>
      </c>
      <c r="AM1769" s="55">
        <v>45157</v>
      </c>
      <c r="AO1769" s="55">
        <v>45157</v>
      </c>
      <c r="AQ1769" s="55">
        <v>45157</v>
      </c>
      <c r="AS1769" s="55">
        <v>45157</v>
      </c>
      <c r="AU1769" s="55">
        <v>45157</v>
      </c>
      <c r="AW1769" s="55">
        <v>45157</v>
      </c>
      <c r="AY1769" s="55">
        <v>45157</v>
      </c>
      <c r="BA1769" s="55">
        <v>45157</v>
      </c>
      <c r="BC1769" s="55">
        <v>45157</v>
      </c>
      <c r="BE1769" s="55">
        <v>45157</v>
      </c>
    </row>
    <row r="1770" spans="1:57">
      <c r="A1770" s="4" t="s">
        <v>43</v>
      </c>
      <c r="B1770" s="3">
        <v>19</v>
      </c>
      <c r="E1770" t="str">
        <f t="shared" si="27"/>
        <v/>
      </c>
      <c r="AI1770" s="68">
        <v>45157</v>
      </c>
      <c r="AK1770" s="68">
        <v>45157</v>
      </c>
      <c r="AM1770" s="68">
        <v>45157</v>
      </c>
      <c r="AO1770" s="68">
        <v>45157</v>
      </c>
      <c r="AQ1770" s="68">
        <v>45157</v>
      </c>
      <c r="AS1770" s="68">
        <v>45157</v>
      </c>
      <c r="AU1770" s="68">
        <v>45157</v>
      </c>
      <c r="AW1770" s="68">
        <v>45157</v>
      </c>
      <c r="AY1770" s="68">
        <v>45157</v>
      </c>
      <c r="BA1770" s="68">
        <v>45157</v>
      </c>
      <c r="BC1770" s="68">
        <v>45157</v>
      </c>
      <c r="BE1770" s="68">
        <v>45157</v>
      </c>
    </row>
    <row r="1771" spans="1:57">
      <c r="A1771" s="4" t="s">
        <v>26</v>
      </c>
      <c r="B1771" s="3">
        <v>11</v>
      </c>
      <c r="E1771" t="str">
        <f t="shared" si="27"/>
        <v/>
      </c>
      <c r="AI1771" s="55">
        <v>45164</v>
      </c>
      <c r="AK1771" s="55">
        <v>45164</v>
      </c>
      <c r="AM1771" s="55">
        <v>45164</v>
      </c>
      <c r="AO1771" s="55">
        <v>45164</v>
      </c>
      <c r="AQ1771" s="55">
        <v>45164</v>
      </c>
      <c r="AS1771" s="55">
        <v>45164</v>
      </c>
      <c r="AU1771" s="55">
        <v>45164</v>
      </c>
      <c r="AW1771" s="55">
        <v>45164</v>
      </c>
      <c r="AY1771" s="55">
        <v>45164</v>
      </c>
      <c r="BA1771" s="55">
        <v>45164</v>
      </c>
      <c r="BC1771" s="55">
        <v>45164</v>
      </c>
      <c r="BE1771" s="55">
        <v>45164</v>
      </c>
    </row>
    <row r="1772" spans="1:57">
      <c r="A1772" s="4" t="s">
        <v>44</v>
      </c>
      <c r="B1772" s="3">
        <v>9</v>
      </c>
      <c r="E1772" t="str">
        <f t="shared" si="27"/>
        <v/>
      </c>
      <c r="AI1772" s="68">
        <v>45164</v>
      </c>
      <c r="AK1772" s="68">
        <v>45164</v>
      </c>
      <c r="AM1772" s="68">
        <v>45164</v>
      </c>
      <c r="AO1772" s="68">
        <v>45164</v>
      </c>
      <c r="AQ1772" s="68">
        <v>45164</v>
      </c>
      <c r="AS1772" s="68">
        <v>45164</v>
      </c>
      <c r="AU1772" s="68">
        <v>45164</v>
      </c>
      <c r="AW1772" s="68">
        <v>45164</v>
      </c>
      <c r="AY1772" s="68">
        <v>45164</v>
      </c>
      <c r="BA1772" s="68">
        <v>45164</v>
      </c>
      <c r="BC1772" s="68">
        <v>45164</v>
      </c>
      <c r="BE1772" s="68">
        <v>45164</v>
      </c>
    </row>
    <row r="1773" spans="1:57">
      <c r="A1773" s="4" t="s">
        <v>41</v>
      </c>
      <c r="B1773" s="3">
        <v>2</v>
      </c>
      <c r="E1773" t="str">
        <f t="shared" si="27"/>
        <v/>
      </c>
      <c r="AI1773" s="55">
        <v>45164</v>
      </c>
      <c r="AK1773" s="55">
        <v>45164</v>
      </c>
      <c r="AM1773" s="55">
        <v>45164</v>
      </c>
      <c r="AO1773" s="55">
        <v>45164</v>
      </c>
      <c r="AQ1773" s="55">
        <v>45164</v>
      </c>
      <c r="AS1773" s="55">
        <v>45164</v>
      </c>
      <c r="AU1773" s="55">
        <v>45164</v>
      </c>
      <c r="AW1773" s="55">
        <v>45164</v>
      </c>
      <c r="AY1773" s="55">
        <v>45164</v>
      </c>
      <c r="BA1773" s="55">
        <v>45164</v>
      </c>
      <c r="BC1773" s="55">
        <v>45164</v>
      </c>
      <c r="BE1773" s="55">
        <v>45164</v>
      </c>
    </row>
    <row r="1774" spans="1:57">
      <c r="A1774" s="4" t="s">
        <v>32</v>
      </c>
      <c r="B1774" s="3">
        <v>7</v>
      </c>
      <c r="E1774" t="str">
        <f t="shared" si="27"/>
        <v/>
      </c>
      <c r="AI1774" s="68">
        <v>45164</v>
      </c>
      <c r="AK1774" s="68">
        <v>45164</v>
      </c>
      <c r="AM1774" s="68">
        <v>45164</v>
      </c>
      <c r="AO1774" s="68">
        <v>45164</v>
      </c>
      <c r="AQ1774" s="68">
        <v>45164</v>
      </c>
      <c r="AS1774" s="68">
        <v>45164</v>
      </c>
      <c r="AU1774" s="68">
        <v>45164</v>
      </c>
      <c r="AW1774" s="68">
        <v>45164</v>
      </c>
      <c r="AY1774" s="68">
        <v>45164</v>
      </c>
      <c r="BA1774" s="68">
        <v>45164</v>
      </c>
      <c r="BC1774" s="68">
        <v>45164</v>
      </c>
      <c r="BE1774" s="68">
        <v>45164</v>
      </c>
    </row>
    <row r="1775" spans="1:57">
      <c r="A1775" s="4" t="s">
        <v>18</v>
      </c>
      <c r="B1775" s="3">
        <v>8</v>
      </c>
      <c r="E1775" t="str">
        <f t="shared" si="27"/>
        <v/>
      </c>
      <c r="AI1775" s="55">
        <v>45164</v>
      </c>
      <c r="AK1775" s="55">
        <v>45164</v>
      </c>
      <c r="AM1775" s="55">
        <v>45164</v>
      </c>
      <c r="AO1775" s="55">
        <v>45164</v>
      </c>
      <c r="AQ1775" s="55">
        <v>45164</v>
      </c>
      <c r="AS1775" s="55">
        <v>45164</v>
      </c>
      <c r="AU1775" s="55">
        <v>45164</v>
      </c>
      <c r="AW1775" s="55">
        <v>45164</v>
      </c>
      <c r="AY1775" s="55">
        <v>45164</v>
      </c>
      <c r="BA1775" s="55">
        <v>45164</v>
      </c>
      <c r="BC1775" s="55">
        <v>45164</v>
      </c>
      <c r="BE1775" s="55">
        <v>45164</v>
      </c>
    </row>
    <row r="1776" spans="1:57">
      <c r="A1776" s="4" t="s">
        <v>19</v>
      </c>
      <c r="B1776" s="3">
        <v>5</v>
      </c>
      <c r="E1776" t="str">
        <f t="shared" si="27"/>
        <v/>
      </c>
      <c r="AI1776" s="68">
        <v>45164</v>
      </c>
      <c r="AK1776" s="68">
        <v>45164</v>
      </c>
      <c r="AM1776" s="68">
        <v>45164</v>
      </c>
      <c r="AO1776" s="68">
        <v>45164</v>
      </c>
      <c r="AQ1776" s="68">
        <v>45164</v>
      </c>
      <c r="AS1776" s="68">
        <v>45164</v>
      </c>
      <c r="AU1776" s="68">
        <v>45164</v>
      </c>
      <c r="AW1776" s="68">
        <v>45164</v>
      </c>
      <c r="AY1776" s="68">
        <v>45164</v>
      </c>
      <c r="BA1776" s="68">
        <v>45164</v>
      </c>
      <c r="BC1776" s="68">
        <v>45164</v>
      </c>
      <c r="BE1776" s="68">
        <v>45164</v>
      </c>
    </row>
    <row r="1777" spans="1:57">
      <c r="A1777" s="4" t="s">
        <v>33</v>
      </c>
      <c r="B1777" s="3">
        <v>3</v>
      </c>
      <c r="E1777" t="str">
        <f t="shared" si="27"/>
        <v/>
      </c>
      <c r="AI1777" s="55">
        <v>45164</v>
      </c>
      <c r="AK1777" s="55">
        <v>45164</v>
      </c>
      <c r="AM1777" s="55">
        <v>45164</v>
      </c>
      <c r="AO1777" s="55">
        <v>45164</v>
      </c>
      <c r="AQ1777" s="55">
        <v>45164</v>
      </c>
      <c r="AS1777" s="55">
        <v>45164</v>
      </c>
      <c r="AU1777" s="55">
        <v>45164</v>
      </c>
      <c r="AW1777" s="55">
        <v>45164</v>
      </c>
      <c r="AY1777" s="55">
        <v>45164</v>
      </c>
      <c r="BA1777" s="55">
        <v>45164</v>
      </c>
      <c r="BC1777" s="55">
        <v>45164</v>
      </c>
      <c r="BE1777" s="55">
        <v>45164</v>
      </c>
    </row>
    <row r="1778" spans="1:57">
      <c r="A1778" s="4" t="s">
        <v>35</v>
      </c>
      <c r="B1778" s="3">
        <v>9</v>
      </c>
      <c r="E1778" t="str">
        <f t="shared" si="27"/>
        <v/>
      </c>
      <c r="AI1778" s="68">
        <v>45164</v>
      </c>
      <c r="AK1778" s="68">
        <v>45164</v>
      </c>
      <c r="AM1778" s="68">
        <v>45164</v>
      </c>
      <c r="AO1778" s="68">
        <v>45164</v>
      </c>
      <c r="AQ1778" s="68">
        <v>45164</v>
      </c>
      <c r="AS1778" s="68">
        <v>45164</v>
      </c>
      <c r="AU1778" s="68">
        <v>45164</v>
      </c>
      <c r="AW1778" s="68">
        <v>45164</v>
      </c>
      <c r="AY1778" s="68">
        <v>45164</v>
      </c>
      <c r="BA1778" s="68">
        <v>45164</v>
      </c>
      <c r="BC1778" s="68">
        <v>45164</v>
      </c>
      <c r="BE1778" s="68">
        <v>45164</v>
      </c>
    </row>
    <row r="1779" spans="1:57">
      <c r="A1779" s="4" t="s">
        <v>22</v>
      </c>
      <c r="B1779" s="3">
        <v>13</v>
      </c>
      <c r="E1779" t="str">
        <f t="shared" si="27"/>
        <v/>
      </c>
      <c r="AI1779" s="55">
        <v>45164</v>
      </c>
      <c r="AK1779" s="55">
        <v>45164</v>
      </c>
      <c r="AM1779" s="55">
        <v>45164</v>
      </c>
      <c r="AO1779" s="55">
        <v>45164</v>
      </c>
      <c r="AQ1779" s="55">
        <v>45164</v>
      </c>
      <c r="AS1779" s="55">
        <v>45164</v>
      </c>
      <c r="AU1779" s="55">
        <v>45164</v>
      </c>
      <c r="AW1779" s="55">
        <v>45164</v>
      </c>
      <c r="AY1779" s="55">
        <v>45164</v>
      </c>
      <c r="BA1779" s="55">
        <v>45164</v>
      </c>
      <c r="BC1779" s="55">
        <v>45164</v>
      </c>
      <c r="BE1779" s="55">
        <v>45164</v>
      </c>
    </row>
    <row r="1780" spans="1:57">
      <c r="A1780" s="4" t="s">
        <v>23</v>
      </c>
      <c r="B1780" s="3">
        <v>9</v>
      </c>
      <c r="E1780" t="str">
        <f t="shared" si="27"/>
        <v/>
      </c>
      <c r="AI1780" s="68">
        <v>45164</v>
      </c>
      <c r="AK1780" s="68">
        <v>45164</v>
      </c>
      <c r="AM1780" s="68">
        <v>45164</v>
      </c>
      <c r="AO1780" s="68">
        <v>45164</v>
      </c>
      <c r="AQ1780" s="68">
        <v>45164</v>
      </c>
      <c r="AS1780" s="68">
        <v>45164</v>
      </c>
      <c r="AU1780" s="68">
        <v>45164</v>
      </c>
      <c r="AW1780" s="68">
        <v>45164</v>
      </c>
      <c r="AY1780" s="68">
        <v>45164</v>
      </c>
      <c r="BA1780" s="68">
        <v>45164</v>
      </c>
      <c r="BC1780" s="68">
        <v>45164</v>
      </c>
      <c r="BE1780" s="68">
        <v>45164</v>
      </c>
    </row>
    <row r="1781" spans="1:57">
      <c r="A1781" s="4" t="s">
        <v>42</v>
      </c>
      <c r="B1781" s="3">
        <v>11</v>
      </c>
      <c r="E1781" t="str">
        <f t="shared" si="27"/>
        <v/>
      </c>
      <c r="AI1781" s="55">
        <v>45164</v>
      </c>
      <c r="AK1781" s="55">
        <v>45164</v>
      </c>
      <c r="AM1781" s="55">
        <v>45164</v>
      </c>
      <c r="AO1781" s="55">
        <v>45164</v>
      </c>
      <c r="AQ1781" s="55">
        <v>45164</v>
      </c>
      <c r="AS1781" s="55">
        <v>45164</v>
      </c>
      <c r="AU1781" s="55">
        <v>45164</v>
      </c>
      <c r="AW1781" s="55">
        <v>45164</v>
      </c>
      <c r="AY1781" s="55">
        <v>45164</v>
      </c>
      <c r="BA1781" s="55">
        <v>45164</v>
      </c>
      <c r="BC1781" s="55">
        <v>45164</v>
      </c>
      <c r="BE1781" s="55">
        <v>45164</v>
      </c>
    </row>
    <row r="1782" spans="1:57">
      <c r="A1782" s="4" t="s">
        <v>24</v>
      </c>
      <c r="B1782" s="3">
        <v>7</v>
      </c>
      <c r="E1782" t="str">
        <f t="shared" si="27"/>
        <v/>
      </c>
      <c r="AI1782" s="68">
        <v>45164</v>
      </c>
      <c r="AK1782" s="68">
        <v>45164</v>
      </c>
      <c r="AM1782" s="68">
        <v>45164</v>
      </c>
      <c r="AO1782" s="68">
        <v>45164</v>
      </c>
      <c r="AQ1782" s="68">
        <v>45164</v>
      </c>
      <c r="AS1782" s="68">
        <v>45164</v>
      </c>
      <c r="AU1782" s="68">
        <v>45164</v>
      </c>
      <c r="AW1782" s="68">
        <v>45164</v>
      </c>
      <c r="AY1782" s="68">
        <v>45164</v>
      </c>
      <c r="BA1782" s="68">
        <v>45164</v>
      </c>
      <c r="BC1782" s="68">
        <v>45164</v>
      </c>
      <c r="BE1782" s="68">
        <v>45164</v>
      </c>
    </row>
    <row r="1783" spans="1:57">
      <c r="A1783" s="4" t="s">
        <v>43</v>
      </c>
      <c r="B1783" s="3">
        <v>10</v>
      </c>
      <c r="E1783" t="str">
        <f t="shared" si="27"/>
        <v/>
      </c>
      <c r="AI1783" s="55">
        <v>45164</v>
      </c>
      <c r="AK1783" s="55">
        <v>45164</v>
      </c>
      <c r="AM1783" s="55">
        <v>45164</v>
      </c>
      <c r="AO1783" s="55">
        <v>45164</v>
      </c>
      <c r="AQ1783" s="55">
        <v>45164</v>
      </c>
      <c r="AS1783" s="55">
        <v>45164</v>
      </c>
      <c r="AU1783" s="55">
        <v>45164</v>
      </c>
      <c r="AW1783" s="55">
        <v>45164</v>
      </c>
      <c r="AY1783" s="55">
        <v>45164</v>
      </c>
      <c r="BA1783" s="55">
        <v>45164</v>
      </c>
      <c r="BC1783" s="55">
        <v>45164</v>
      </c>
      <c r="BE1783" s="55">
        <v>45164</v>
      </c>
    </row>
    <row r="1784" spans="1:57">
      <c r="A1784" s="4" t="s">
        <v>37</v>
      </c>
      <c r="B1784" s="3">
        <v>9</v>
      </c>
      <c r="E1784" t="str">
        <f t="shared" si="27"/>
        <v/>
      </c>
      <c r="AI1784" s="68">
        <v>45168</v>
      </c>
      <c r="AK1784" s="68">
        <v>45168</v>
      </c>
      <c r="AM1784" s="68">
        <v>45168</v>
      </c>
      <c r="AO1784" s="68">
        <v>45168</v>
      </c>
      <c r="AQ1784" s="68">
        <v>45168</v>
      </c>
      <c r="AS1784" s="68">
        <v>45168</v>
      </c>
      <c r="AU1784" s="68">
        <v>45168</v>
      </c>
      <c r="AW1784" s="68">
        <v>45168</v>
      </c>
      <c r="AY1784" s="68">
        <v>45168</v>
      </c>
      <c r="BA1784" s="68">
        <v>45168</v>
      </c>
      <c r="BC1784" s="68">
        <v>45168</v>
      </c>
      <c r="BE1784" s="68">
        <v>45168</v>
      </c>
    </row>
    <row r="1785" spans="1:57">
      <c r="A1785" s="4" t="s">
        <v>41</v>
      </c>
      <c r="B1785" s="3">
        <v>15</v>
      </c>
      <c r="E1785" t="str">
        <f t="shared" si="27"/>
        <v/>
      </c>
      <c r="AI1785" s="55">
        <v>45168</v>
      </c>
      <c r="AK1785" s="55">
        <v>45168</v>
      </c>
      <c r="AM1785" s="55">
        <v>45168</v>
      </c>
      <c r="AO1785" s="55">
        <v>45168</v>
      </c>
      <c r="AQ1785" s="55">
        <v>45168</v>
      </c>
      <c r="AS1785" s="55">
        <v>45168</v>
      </c>
      <c r="AU1785" s="55">
        <v>45168</v>
      </c>
      <c r="AW1785" s="55">
        <v>45168</v>
      </c>
      <c r="AY1785" s="55">
        <v>45168</v>
      </c>
      <c r="BA1785" s="55">
        <v>45168</v>
      </c>
      <c r="BC1785" s="55">
        <v>45168</v>
      </c>
      <c r="BE1785" s="55">
        <v>45168</v>
      </c>
    </row>
    <row r="1786" spans="1:57">
      <c r="A1786" s="4" t="s">
        <v>16</v>
      </c>
      <c r="B1786" s="3">
        <v>16</v>
      </c>
      <c r="E1786">
        <f t="shared" si="27"/>
        <v>16</v>
      </c>
      <c r="AI1786" s="68">
        <v>45168</v>
      </c>
      <c r="AK1786" s="68">
        <v>45168</v>
      </c>
      <c r="AM1786" s="68">
        <v>45168</v>
      </c>
      <c r="AO1786" s="68">
        <v>45168</v>
      </c>
      <c r="AQ1786" s="68">
        <v>45168</v>
      </c>
      <c r="AS1786" s="68">
        <v>45168</v>
      </c>
      <c r="AU1786" s="68">
        <v>45168</v>
      </c>
      <c r="AW1786" s="68">
        <v>45168</v>
      </c>
      <c r="AY1786" s="68">
        <v>45168</v>
      </c>
      <c r="BA1786" s="68">
        <v>45168</v>
      </c>
      <c r="BC1786" s="68">
        <v>45168</v>
      </c>
      <c r="BE1786" s="68">
        <v>45168</v>
      </c>
    </row>
    <row r="1787" spans="1:57">
      <c r="A1787" s="4" t="s">
        <v>18</v>
      </c>
      <c r="B1787" s="3">
        <v>16</v>
      </c>
      <c r="E1787" t="str">
        <f t="shared" si="27"/>
        <v/>
      </c>
      <c r="AI1787" s="55">
        <v>45168</v>
      </c>
      <c r="AK1787" s="55">
        <v>45168</v>
      </c>
      <c r="AM1787" s="55">
        <v>45168</v>
      </c>
      <c r="AO1787" s="55">
        <v>45168</v>
      </c>
      <c r="AQ1787" s="55">
        <v>45168</v>
      </c>
      <c r="AS1787" s="55">
        <v>45168</v>
      </c>
      <c r="AU1787" s="55">
        <v>45168</v>
      </c>
      <c r="AW1787" s="55">
        <v>45168</v>
      </c>
      <c r="AY1787" s="55">
        <v>45168</v>
      </c>
      <c r="BA1787" s="55">
        <v>45168</v>
      </c>
      <c r="BC1787" s="55">
        <v>45168</v>
      </c>
      <c r="BE1787" s="55">
        <v>45168</v>
      </c>
    </row>
    <row r="1788" spans="1:57">
      <c r="A1788" s="4" t="s">
        <v>19</v>
      </c>
      <c r="B1788" s="3">
        <v>14</v>
      </c>
      <c r="E1788" t="str">
        <f t="shared" si="27"/>
        <v/>
      </c>
      <c r="AI1788" s="68">
        <v>45168</v>
      </c>
      <c r="AK1788" s="68">
        <v>45168</v>
      </c>
      <c r="AM1788" s="68">
        <v>45168</v>
      </c>
      <c r="AO1788" s="68">
        <v>45168</v>
      </c>
      <c r="AQ1788" s="68">
        <v>45168</v>
      </c>
      <c r="AS1788" s="68">
        <v>45168</v>
      </c>
      <c r="AU1788" s="68">
        <v>45168</v>
      </c>
      <c r="AW1788" s="68">
        <v>45168</v>
      </c>
      <c r="AY1788" s="68">
        <v>45168</v>
      </c>
      <c r="BA1788" s="68">
        <v>45168</v>
      </c>
      <c r="BC1788" s="68">
        <v>45168</v>
      </c>
      <c r="BE1788" s="68">
        <v>45168</v>
      </c>
    </row>
    <row r="1789" spans="1:57">
      <c r="A1789" s="4" t="s">
        <v>20</v>
      </c>
      <c r="B1789" s="3">
        <v>5</v>
      </c>
      <c r="E1789" t="str">
        <f t="shared" si="27"/>
        <v/>
      </c>
      <c r="AI1789" s="55">
        <v>45168</v>
      </c>
      <c r="AK1789" s="55">
        <v>45168</v>
      </c>
      <c r="AM1789" s="55">
        <v>45168</v>
      </c>
      <c r="AO1789" s="55">
        <v>45168</v>
      </c>
      <c r="AQ1789" s="55">
        <v>45168</v>
      </c>
      <c r="AS1789" s="55">
        <v>45168</v>
      </c>
      <c r="AU1789" s="55">
        <v>45168</v>
      </c>
      <c r="AW1789" s="55">
        <v>45168</v>
      </c>
      <c r="AY1789" s="55">
        <v>45168</v>
      </c>
      <c r="BA1789" s="55">
        <v>45168</v>
      </c>
      <c r="BC1789" s="55">
        <v>45168</v>
      </c>
      <c r="BE1789" s="55">
        <v>45168</v>
      </c>
    </row>
    <row r="1790" spans="1:57">
      <c r="A1790" s="4" t="s">
        <v>33</v>
      </c>
      <c r="B1790" s="3">
        <v>9</v>
      </c>
      <c r="E1790" t="str">
        <f t="shared" si="27"/>
        <v/>
      </c>
      <c r="AI1790" s="68">
        <v>45168</v>
      </c>
      <c r="AK1790" s="68">
        <v>45168</v>
      </c>
      <c r="AM1790" s="68">
        <v>45168</v>
      </c>
      <c r="AO1790" s="68">
        <v>45168</v>
      </c>
      <c r="AQ1790" s="68">
        <v>45168</v>
      </c>
      <c r="AS1790" s="68">
        <v>45168</v>
      </c>
      <c r="AU1790" s="68">
        <v>45168</v>
      </c>
      <c r="AW1790" s="68">
        <v>45168</v>
      </c>
      <c r="AY1790" s="68">
        <v>45168</v>
      </c>
      <c r="BA1790" s="68">
        <v>45168</v>
      </c>
      <c r="BC1790" s="68">
        <v>45168</v>
      </c>
      <c r="BE1790" s="68">
        <v>45168</v>
      </c>
    </row>
    <row r="1791" spans="1:57">
      <c r="A1791" s="4" t="s">
        <v>35</v>
      </c>
      <c r="B1791" s="3">
        <v>7</v>
      </c>
      <c r="E1791" t="str">
        <f t="shared" si="27"/>
        <v/>
      </c>
      <c r="AI1791" s="55">
        <v>45168</v>
      </c>
      <c r="AK1791" s="55">
        <v>45168</v>
      </c>
      <c r="AM1791" s="55">
        <v>45168</v>
      </c>
      <c r="AO1791" s="55">
        <v>45168</v>
      </c>
      <c r="AQ1791" s="55">
        <v>45168</v>
      </c>
      <c r="AS1791" s="55">
        <v>45168</v>
      </c>
      <c r="AU1791" s="55">
        <v>45168</v>
      </c>
      <c r="AW1791" s="55">
        <v>45168</v>
      </c>
      <c r="AY1791" s="55">
        <v>45168</v>
      </c>
      <c r="BA1791" s="55">
        <v>45168</v>
      </c>
      <c r="BC1791" s="55">
        <v>45168</v>
      </c>
      <c r="BE1791" s="55">
        <v>45168</v>
      </c>
    </row>
    <row r="1792" spans="1:57">
      <c r="A1792" s="4" t="s">
        <v>22</v>
      </c>
      <c r="B1792" s="3">
        <v>10</v>
      </c>
      <c r="E1792" t="str">
        <f t="shared" si="27"/>
        <v/>
      </c>
      <c r="AI1792" s="68">
        <v>45168</v>
      </c>
      <c r="AK1792" s="68">
        <v>45168</v>
      </c>
      <c r="AM1792" s="68">
        <v>45168</v>
      </c>
      <c r="AO1792" s="68">
        <v>45168</v>
      </c>
      <c r="AQ1792" s="68">
        <v>45168</v>
      </c>
      <c r="AS1792" s="68">
        <v>45168</v>
      </c>
      <c r="AU1792" s="68">
        <v>45168</v>
      </c>
      <c r="AW1792" s="68">
        <v>45168</v>
      </c>
      <c r="AY1792" s="68">
        <v>45168</v>
      </c>
      <c r="BA1792" s="68">
        <v>45168</v>
      </c>
      <c r="BC1792" s="68">
        <v>45168</v>
      </c>
      <c r="BE1792" s="68">
        <v>45168</v>
      </c>
    </row>
    <row r="1793" spans="1:57">
      <c r="A1793" s="4" t="s">
        <v>23</v>
      </c>
      <c r="B1793" s="3">
        <v>13</v>
      </c>
      <c r="E1793" t="str">
        <f t="shared" si="27"/>
        <v/>
      </c>
      <c r="AI1793" s="55">
        <v>45168</v>
      </c>
      <c r="AK1793" s="55">
        <v>45168</v>
      </c>
      <c r="AM1793" s="55">
        <v>45168</v>
      </c>
      <c r="AO1793" s="55">
        <v>45168</v>
      </c>
      <c r="AQ1793" s="55">
        <v>45168</v>
      </c>
      <c r="AS1793" s="55">
        <v>45168</v>
      </c>
      <c r="AU1793" s="55">
        <v>45168</v>
      </c>
      <c r="AW1793" s="55">
        <v>45168</v>
      </c>
      <c r="AY1793" s="55">
        <v>45168</v>
      </c>
      <c r="BA1793" s="55">
        <v>45168</v>
      </c>
      <c r="BC1793" s="55">
        <v>45168</v>
      </c>
      <c r="BE1793" s="55">
        <v>45168</v>
      </c>
    </row>
    <row r="1794" spans="1:57">
      <c r="A1794" s="4" t="s">
        <v>36</v>
      </c>
      <c r="B1794" s="3">
        <v>20</v>
      </c>
      <c r="E1794" t="str">
        <f t="shared" ref="E1794:E1857" si="28">IF(A1794=E$1, B1794, "")</f>
        <v/>
      </c>
      <c r="AI1794" s="68">
        <v>45168</v>
      </c>
      <c r="AK1794" s="68">
        <v>45168</v>
      </c>
      <c r="AM1794" s="68">
        <v>45168</v>
      </c>
      <c r="AO1794" s="68">
        <v>45168</v>
      </c>
      <c r="AQ1794" s="68">
        <v>45168</v>
      </c>
      <c r="AS1794" s="68">
        <v>45168</v>
      </c>
      <c r="AU1794" s="68">
        <v>45168</v>
      </c>
      <c r="AW1794" s="68">
        <v>45168</v>
      </c>
      <c r="AY1794" s="68">
        <v>45168</v>
      </c>
      <c r="BA1794" s="68">
        <v>45168</v>
      </c>
      <c r="BC1794" s="68">
        <v>45168</v>
      </c>
      <c r="BE1794" s="68">
        <v>45168</v>
      </c>
    </row>
    <row r="1795" spans="1:57">
      <c r="A1795" s="4" t="s">
        <v>42</v>
      </c>
      <c r="B1795" s="3">
        <v>15</v>
      </c>
      <c r="E1795" t="str">
        <f t="shared" si="28"/>
        <v/>
      </c>
      <c r="AI1795" s="55">
        <v>45168</v>
      </c>
      <c r="AK1795" s="55">
        <v>45168</v>
      </c>
      <c r="AM1795" s="55">
        <v>45168</v>
      </c>
      <c r="AO1795" s="55">
        <v>45168</v>
      </c>
      <c r="AQ1795" s="55">
        <v>45168</v>
      </c>
      <c r="AS1795" s="55">
        <v>45168</v>
      </c>
      <c r="AU1795" s="55">
        <v>45168</v>
      </c>
      <c r="AW1795" s="55">
        <v>45168</v>
      </c>
      <c r="AY1795" s="55">
        <v>45168</v>
      </c>
      <c r="BA1795" s="55">
        <v>45168</v>
      </c>
      <c r="BC1795" s="55">
        <v>45168</v>
      </c>
      <c r="BE1795" s="55">
        <v>45168</v>
      </c>
    </row>
    <row r="1796" spans="1:57">
      <c r="A1796" s="4" t="s">
        <v>24</v>
      </c>
      <c r="B1796" s="3">
        <v>11</v>
      </c>
      <c r="E1796" t="str">
        <f t="shared" si="28"/>
        <v/>
      </c>
      <c r="AI1796" s="68">
        <v>45168</v>
      </c>
      <c r="AK1796" s="68">
        <v>45168</v>
      </c>
      <c r="AM1796" s="68">
        <v>45168</v>
      </c>
      <c r="AO1796" s="68">
        <v>45168</v>
      </c>
      <c r="AQ1796" s="68">
        <v>45168</v>
      </c>
      <c r="AS1796" s="68">
        <v>45168</v>
      </c>
      <c r="AU1796" s="68">
        <v>45168</v>
      </c>
      <c r="AW1796" s="68">
        <v>45168</v>
      </c>
      <c r="AY1796" s="68">
        <v>45168</v>
      </c>
      <c r="BA1796" s="68">
        <v>45168</v>
      </c>
      <c r="BC1796" s="68">
        <v>45168</v>
      </c>
      <c r="BE1796" s="68">
        <v>45168</v>
      </c>
    </row>
    <row r="1797" spans="1:57">
      <c r="A1797" s="4" t="s">
        <v>25</v>
      </c>
      <c r="B1797" s="3">
        <v>7</v>
      </c>
      <c r="E1797" t="str">
        <f t="shared" si="28"/>
        <v/>
      </c>
      <c r="AI1797" s="55">
        <v>45168</v>
      </c>
      <c r="AK1797" s="55">
        <v>45168</v>
      </c>
      <c r="AM1797" s="55">
        <v>45168</v>
      </c>
      <c r="AO1797" s="55">
        <v>45168</v>
      </c>
      <c r="AQ1797" s="55">
        <v>45168</v>
      </c>
      <c r="AS1797" s="55">
        <v>45168</v>
      </c>
      <c r="AU1797" s="55">
        <v>45168</v>
      </c>
      <c r="AW1797" s="55">
        <v>45168</v>
      </c>
      <c r="AY1797" s="55">
        <v>45168</v>
      </c>
      <c r="BA1797" s="55">
        <v>45168</v>
      </c>
      <c r="BC1797" s="55">
        <v>45168</v>
      </c>
      <c r="BE1797" s="55">
        <v>45168</v>
      </c>
    </row>
    <row r="1798" spans="1:57">
      <c r="A1798" s="4" t="s">
        <v>43</v>
      </c>
      <c r="B1798" s="3">
        <v>10</v>
      </c>
      <c r="E1798" t="str">
        <f t="shared" si="28"/>
        <v/>
      </c>
      <c r="AI1798" s="68">
        <v>45168</v>
      </c>
      <c r="AK1798" s="68">
        <v>45168</v>
      </c>
      <c r="AM1798" s="68">
        <v>45168</v>
      </c>
      <c r="AO1798" s="68">
        <v>45168</v>
      </c>
      <c r="AQ1798" s="68">
        <v>45168</v>
      </c>
      <c r="AS1798" s="68">
        <v>45168</v>
      </c>
      <c r="AU1798" s="68">
        <v>45168</v>
      </c>
      <c r="AW1798" s="68">
        <v>45168</v>
      </c>
      <c r="AY1798" s="68">
        <v>45168</v>
      </c>
      <c r="BA1798" s="68">
        <v>45168</v>
      </c>
      <c r="BC1798" s="68">
        <v>45168</v>
      </c>
      <c r="BE1798" s="68">
        <v>45168</v>
      </c>
    </row>
    <row r="1799" spans="1:57">
      <c r="A1799" s="4" t="s">
        <v>26</v>
      </c>
      <c r="B1799" s="3">
        <v>16</v>
      </c>
      <c r="E1799" t="str">
        <f t="shared" si="28"/>
        <v/>
      </c>
      <c r="AI1799" s="55">
        <v>45168</v>
      </c>
      <c r="AK1799" s="55">
        <v>45168</v>
      </c>
      <c r="AM1799" s="55">
        <v>45168</v>
      </c>
      <c r="AO1799" s="55">
        <v>45168</v>
      </c>
      <c r="AQ1799" s="55">
        <v>45168</v>
      </c>
      <c r="AS1799" s="55">
        <v>45168</v>
      </c>
      <c r="AU1799" s="55">
        <v>45168</v>
      </c>
      <c r="AW1799" s="55">
        <v>45168</v>
      </c>
      <c r="AY1799" s="55">
        <v>45168</v>
      </c>
      <c r="BA1799" s="55">
        <v>45168</v>
      </c>
      <c r="BC1799" s="55">
        <v>45168</v>
      </c>
      <c r="BE1799" s="55">
        <v>45168</v>
      </c>
    </row>
    <row r="1800" spans="1:57">
      <c r="A1800" s="4" t="s">
        <v>44</v>
      </c>
      <c r="B1800" s="3">
        <v>13</v>
      </c>
      <c r="E1800" t="str">
        <f t="shared" si="28"/>
        <v/>
      </c>
      <c r="AI1800" s="68">
        <v>45171</v>
      </c>
      <c r="AK1800" s="68">
        <v>45171</v>
      </c>
      <c r="AM1800" s="68">
        <v>45171</v>
      </c>
      <c r="AO1800" s="68">
        <v>45171</v>
      </c>
      <c r="AQ1800" s="68">
        <v>45171</v>
      </c>
      <c r="AS1800" s="68">
        <v>45171</v>
      </c>
      <c r="AU1800" s="68">
        <v>45171</v>
      </c>
      <c r="AW1800" s="68">
        <v>45171</v>
      </c>
      <c r="AY1800" s="68">
        <v>45171</v>
      </c>
      <c r="BA1800" s="68">
        <v>45171</v>
      </c>
      <c r="BC1800" s="68">
        <v>45171</v>
      </c>
      <c r="BE1800" s="68">
        <v>45171</v>
      </c>
    </row>
    <row r="1801" spans="1:57">
      <c r="A1801" s="4" t="s">
        <v>37</v>
      </c>
      <c r="B1801" s="3">
        <v>9</v>
      </c>
      <c r="E1801" t="str">
        <f t="shared" si="28"/>
        <v/>
      </c>
      <c r="AI1801" s="55">
        <v>45171</v>
      </c>
      <c r="AK1801" s="55">
        <v>45171</v>
      </c>
      <c r="AM1801" s="55">
        <v>45171</v>
      </c>
      <c r="AO1801" s="55">
        <v>45171</v>
      </c>
      <c r="AQ1801" s="55">
        <v>45171</v>
      </c>
      <c r="AS1801" s="55">
        <v>45171</v>
      </c>
      <c r="AU1801" s="55">
        <v>45171</v>
      </c>
      <c r="AW1801" s="55">
        <v>45171</v>
      </c>
      <c r="AY1801" s="55">
        <v>45171</v>
      </c>
      <c r="BA1801" s="55">
        <v>45171</v>
      </c>
      <c r="BC1801" s="55">
        <v>45171</v>
      </c>
      <c r="BE1801" s="55">
        <v>45171</v>
      </c>
    </row>
    <row r="1802" spans="1:57">
      <c r="A1802" s="4" t="s">
        <v>27</v>
      </c>
      <c r="B1802" s="3">
        <v>12</v>
      </c>
      <c r="E1802" t="str">
        <f t="shared" si="28"/>
        <v/>
      </c>
      <c r="AI1802" s="68">
        <v>45171</v>
      </c>
      <c r="AK1802" s="68">
        <v>45171</v>
      </c>
      <c r="AM1802" s="68">
        <v>45171</v>
      </c>
      <c r="AO1802" s="68">
        <v>45171</v>
      </c>
      <c r="AQ1802" s="68">
        <v>45171</v>
      </c>
      <c r="AS1802" s="68">
        <v>45171</v>
      </c>
      <c r="AU1802" s="68">
        <v>45171</v>
      </c>
      <c r="AW1802" s="68">
        <v>45171</v>
      </c>
      <c r="AY1802" s="68">
        <v>45171</v>
      </c>
      <c r="BA1802" s="68">
        <v>45171</v>
      </c>
      <c r="BC1802" s="68">
        <v>45171</v>
      </c>
      <c r="BE1802" s="68">
        <v>45171</v>
      </c>
    </row>
    <row r="1803" spans="1:57">
      <c r="A1803" s="4" t="s">
        <v>41</v>
      </c>
      <c r="B1803" s="3">
        <v>10</v>
      </c>
      <c r="E1803" t="str">
        <f t="shared" si="28"/>
        <v/>
      </c>
      <c r="AI1803" s="55">
        <v>45171</v>
      </c>
      <c r="AK1803" s="55">
        <v>45171</v>
      </c>
      <c r="AM1803" s="55">
        <v>45171</v>
      </c>
      <c r="AO1803" s="55">
        <v>45171</v>
      </c>
      <c r="AQ1803" s="55">
        <v>45171</v>
      </c>
      <c r="AS1803" s="55">
        <v>45171</v>
      </c>
      <c r="AU1803" s="55">
        <v>45171</v>
      </c>
      <c r="AW1803" s="55">
        <v>45171</v>
      </c>
      <c r="AY1803" s="55">
        <v>45171</v>
      </c>
      <c r="BA1803" s="55">
        <v>45171</v>
      </c>
      <c r="BC1803" s="55">
        <v>45171</v>
      </c>
      <c r="BE1803" s="55">
        <v>45171</v>
      </c>
    </row>
    <row r="1804" spans="1:57">
      <c r="A1804" s="4" t="s">
        <v>32</v>
      </c>
      <c r="B1804" s="3">
        <v>9</v>
      </c>
      <c r="E1804" t="str">
        <f t="shared" si="28"/>
        <v/>
      </c>
      <c r="AI1804" s="68">
        <v>45171</v>
      </c>
      <c r="AK1804" s="68">
        <v>45171</v>
      </c>
      <c r="AM1804" s="68">
        <v>45171</v>
      </c>
      <c r="AO1804" s="68">
        <v>45171</v>
      </c>
      <c r="AQ1804" s="68">
        <v>45171</v>
      </c>
      <c r="AS1804" s="68">
        <v>45171</v>
      </c>
      <c r="AU1804" s="68">
        <v>45171</v>
      </c>
      <c r="AW1804" s="68">
        <v>45171</v>
      </c>
      <c r="AY1804" s="68">
        <v>45171</v>
      </c>
      <c r="BA1804" s="68">
        <v>45171</v>
      </c>
      <c r="BC1804" s="68">
        <v>45171</v>
      </c>
      <c r="BE1804" s="68">
        <v>45171</v>
      </c>
    </row>
    <row r="1805" spans="1:57">
      <c r="A1805" s="4" t="s">
        <v>18</v>
      </c>
      <c r="B1805" s="3">
        <v>9</v>
      </c>
      <c r="E1805" t="str">
        <f t="shared" si="28"/>
        <v/>
      </c>
      <c r="AI1805" s="55">
        <v>45171</v>
      </c>
      <c r="AK1805" s="55">
        <v>45171</v>
      </c>
      <c r="AM1805" s="55">
        <v>45171</v>
      </c>
      <c r="AO1805" s="55">
        <v>45171</v>
      </c>
      <c r="AQ1805" s="55">
        <v>45171</v>
      </c>
      <c r="AS1805" s="55">
        <v>45171</v>
      </c>
      <c r="AU1805" s="55">
        <v>45171</v>
      </c>
      <c r="AW1805" s="55">
        <v>45171</v>
      </c>
      <c r="AY1805" s="55">
        <v>45171</v>
      </c>
      <c r="BA1805" s="55">
        <v>45171</v>
      </c>
      <c r="BC1805" s="55">
        <v>45171</v>
      </c>
      <c r="BE1805" s="55">
        <v>45171</v>
      </c>
    </row>
    <row r="1806" spans="1:57">
      <c r="A1806" s="4" t="s">
        <v>19</v>
      </c>
      <c r="B1806" s="3">
        <v>14</v>
      </c>
      <c r="E1806" t="str">
        <f t="shared" si="28"/>
        <v/>
      </c>
      <c r="AI1806" s="68">
        <v>45171</v>
      </c>
      <c r="AK1806" s="68">
        <v>45171</v>
      </c>
      <c r="AM1806" s="68">
        <v>45171</v>
      </c>
      <c r="AO1806" s="68">
        <v>45171</v>
      </c>
      <c r="AQ1806" s="68">
        <v>45171</v>
      </c>
      <c r="AS1806" s="68">
        <v>45171</v>
      </c>
      <c r="AU1806" s="68">
        <v>45171</v>
      </c>
      <c r="AW1806" s="68">
        <v>45171</v>
      </c>
      <c r="AY1806" s="68">
        <v>45171</v>
      </c>
      <c r="BA1806" s="68">
        <v>45171</v>
      </c>
      <c r="BC1806" s="68">
        <v>45171</v>
      </c>
      <c r="BE1806" s="68">
        <v>45171</v>
      </c>
    </row>
    <row r="1807" spans="1:57">
      <c r="A1807" s="4" t="s">
        <v>33</v>
      </c>
      <c r="B1807" s="3">
        <v>16</v>
      </c>
      <c r="E1807" t="str">
        <f t="shared" si="28"/>
        <v/>
      </c>
      <c r="AI1807" s="55">
        <v>45171</v>
      </c>
      <c r="AK1807" s="55">
        <v>45171</v>
      </c>
      <c r="AM1807" s="55">
        <v>45171</v>
      </c>
      <c r="AO1807" s="55">
        <v>45171</v>
      </c>
      <c r="AQ1807" s="55">
        <v>45171</v>
      </c>
      <c r="AS1807" s="55">
        <v>45171</v>
      </c>
      <c r="AU1807" s="55">
        <v>45171</v>
      </c>
      <c r="AW1807" s="55">
        <v>45171</v>
      </c>
      <c r="AY1807" s="55">
        <v>45171</v>
      </c>
      <c r="BA1807" s="55">
        <v>45171</v>
      </c>
      <c r="BC1807" s="55">
        <v>45171</v>
      </c>
      <c r="BE1807" s="55">
        <v>45171</v>
      </c>
    </row>
    <row r="1808" spans="1:57">
      <c r="A1808" s="4" t="s">
        <v>35</v>
      </c>
      <c r="B1808" s="3">
        <v>15</v>
      </c>
      <c r="E1808" t="str">
        <f t="shared" si="28"/>
        <v/>
      </c>
      <c r="AI1808" s="68">
        <v>45171</v>
      </c>
      <c r="AK1808" s="68">
        <v>45171</v>
      </c>
      <c r="AM1808" s="68">
        <v>45171</v>
      </c>
      <c r="AO1808" s="68">
        <v>45171</v>
      </c>
      <c r="AQ1808" s="68">
        <v>45171</v>
      </c>
      <c r="AS1808" s="68">
        <v>45171</v>
      </c>
      <c r="AU1808" s="68">
        <v>45171</v>
      </c>
      <c r="AW1808" s="68">
        <v>45171</v>
      </c>
      <c r="AY1808" s="68">
        <v>45171</v>
      </c>
      <c r="BA1808" s="68">
        <v>45171</v>
      </c>
      <c r="BC1808" s="68">
        <v>45171</v>
      </c>
      <c r="BE1808" s="68">
        <v>45171</v>
      </c>
    </row>
    <row r="1809" spans="1:57">
      <c r="A1809" s="4" t="s">
        <v>21</v>
      </c>
      <c r="B1809" s="3">
        <v>3</v>
      </c>
      <c r="E1809" t="str">
        <f t="shared" si="28"/>
        <v/>
      </c>
      <c r="AI1809" s="55">
        <v>45171</v>
      </c>
      <c r="AK1809" s="55">
        <v>45171</v>
      </c>
      <c r="AM1809" s="55">
        <v>45171</v>
      </c>
      <c r="AO1809" s="55">
        <v>45171</v>
      </c>
      <c r="AQ1809" s="55">
        <v>45171</v>
      </c>
      <c r="AS1809" s="55">
        <v>45171</v>
      </c>
      <c r="AU1809" s="55">
        <v>45171</v>
      </c>
      <c r="AW1809" s="55">
        <v>45171</v>
      </c>
      <c r="AY1809" s="55">
        <v>45171</v>
      </c>
      <c r="BA1809" s="55">
        <v>45171</v>
      </c>
      <c r="BC1809" s="55">
        <v>45171</v>
      </c>
      <c r="BE1809" s="55">
        <v>45171</v>
      </c>
    </row>
    <row r="1810" spans="1:57">
      <c r="A1810" s="4" t="s">
        <v>22</v>
      </c>
      <c r="B1810" s="3">
        <v>6</v>
      </c>
      <c r="E1810" t="str">
        <f t="shared" si="28"/>
        <v/>
      </c>
      <c r="AI1810" s="68">
        <v>45172</v>
      </c>
      <c r="AK1810" s="68">
        <v>45172</v>
      </c>
      <c r="AM1810" s="68">
        <v>45172</v>
      </c>
      <c r="AO1810" s="68">
        <v>45172</v>
      </c>
      <c r="AQ1810" s="68">
        <v>45172</v>
      </c>
      <c r="AS1810" s="68">
        <v>45172</v>
      </c>
      <c r="AU1810" s="68">
        <v>45172</v>
      </c>
      <c r="AW1810" s="68">
        <v>45172</v>
      </c>
      <c r="AY1810" s="68">
        <v>45172</v>
      </c>
      <c r="BA1810" s="68">
        <v>45172</v>
      </c>
      <c r="BC1810" s="68">
        <v>45172</v>
      </c>
      <c r="BE1810" s="68">
        <v>45172</v>
      </c>
    </row>
    <row r="1811" spans="1:57">
      <c r="A1811" s="4" t="s">
        <v>42</v>
      </c>
      <c r="B1811" s="3">
        <v>10</v>
      </c>
      <c r="E1811" t="str">
        <f t="shared" si="28"/>
        <v/>
      </c>
      <c r="AI1811" s="55">
        <v>45172</v>
      </c>
      <c r="AK1811" s="55">
        <v>45172</v>
      </c>
      <c r="AM1811" s="55">
        <v>45172</v>
      </c>
      <c r="AO1811" s="55">
        <v>45172</v>
      </c>
      <c r="AQ1811" s="55">
        <v>45172</v>
      </c>
      <c r="AS1811" s="55">
        <v>45172</v>
      </c>
      <c r="AU1811" s="55">
        <v>45172</v>
      </c>
      <c r="AW1811" s="55">
        <v>45172</v>
      </c>
      <c r="AY1811" s="55">
        <v>45172</v>
      </c>
      <c r="BA1811" s="55">
        <v>45172</v>
      </c>
      <c r="BC1811" s="55">
        <v>45172</v>
      </c>
      <c r="BE1811" s="55">
        <v>45172</v>
      </c>
    </row>
    <row r="1812" spans="1:57">
      <c r="A1812" s="4" t="s">
        <v>24</v>
      </c>
      <c r="B1812" s="3">
        <v>18</v>
      </c>
      <c r="E1812" t="str">
        <f t="shared" si="28"/>
        <v/>
      </c>
      <c r="AI1812" s="68">
        <v>45172</v>
      </c>
      <c r="AK1812" s="68">
        <v>45172</v>
      </c>
      <c r="AM1812" s="68">
        <v>45172</v>
      </c>
      <c r="AO1812" s="68">
        <v>45172</v>
      </c>
      <c r="AQ1812" s="68">
        <v>45172</v>
      </c>
      <c r="AS1812" s="68">
        <v>45172</v>
      </c>
      <c r="AU1812" s="68">
        <v>45172</v>
      </c>
      <c r="AW1812" s="68">
        <v>45172</v>
      </c>
      <c r="AY1812" s="68">
        <v>45172</v>
      </c>
      <c r="BA1812" s="68">
        <v>45172</v>
      </c>
      <c r="BC1812" s="68">
        <v>45172</v>
      </c>
      <c r="BE1812" s="68">
        <v>45172</v>
      </c>
    </row>
    <row r="1813" spans="1:57">
      <c r="A1813" s="4" t="s">
        <v>26</v>
      </c>
      <c r="B1813" s="3">
        <v>10</v>
      </c>
      <c r="E1813" t="str">
        <f t="shared" si="28"/>
        <v/>
      </c>
      <c r="AI1813" s="55">
        <v>45172</v>
      </c>
      <c r="AK1813" s="55">
        <v>45172</v>
      </c>
      <c r="AM1813" s="55">
        <v>45172</v>
      </c>
      <c r="AO1813" s="55">
        <v>45172</v>
      </c>
      <c r="AQ1813" s="55">
        <v>45172</v>
      </c>
      <c r="AS1813" s="55">
        <v>45172</v>
      </c>
      <c r="AU1813" s="55">
        <v>45172</v>
      </c>
      <c r="AW1813" s="55">
        <v>45172</v>
      </c>
      <c r="AY1813" s="55">
        <v>45172</v>
      </c>
      <c r="BA1813" s="55">
        <v>45172</v>
      </c>
      <c r="BC1813" s="55">
        <v>45172</v>
      </c>
      <c r="BE1813" s="55">
        <v>45172</v>
      </c>
    </row>
    <row r="1814" spans="1:57">
      <c r="A1814" s="4" t="s">
        <v>44</v>
      </c>
      <c r="B1814" s="3">
        <v>14</v>
      </c>
      <c r="E1814" t="str">
        <f t="shared" si="28"/>
        <v/>
      </c>
      <c r="AI1814" s="68">
        <v>45172</v>
      </c>
      <c r="AK1814" s="68">
        <v>45172</v>
      </c>
      <c r="AM1814" s="68">
        <v>45172</v>
      </c>
      <c r="AO1814" s="68">
        <v>45172</v>
      </c>
      <c r="AQ1814" s="68">
        <v>45172</v>
      </c>
      <c r="AS1814" s="68">
        <v>45172</v>
      </c>
      <c r="AU1814" s="68">
        <v>45172</v>
      </c>
      <c r="AW1814" s="68">
        <v>45172</v>
      </c>
      <c r="AY1814" s="68">
        <v>45172</v>
      </c>
      <c r="BA1814" s="68">
        <v>45172</v>
      </c>
      <c r="BC1814" s="68">
        <v>45172</v>
      </c>
      <c r="BE1814" s="68">
        <v>45172</v>
      </c>
    </row>
    <row r="1815" spans="1:57">
      <c r="A1815" s="4" t="s">
        <v>37</v>
      </c>
      <c r="B1815" s="3">
        <v>14</v>
      </c>
      <c r="E1815" t="str">
        <f t="shared" si="28"/>
        <v/>
      </c>
      <c r="AI1815" s="55">
        <v>45172</v>
      </c>
      <c r="AK1815" s="55">
        <v>45172</v>
      </c>
      <c r="AM1815" s="55">
        <v>45172</v>
      </c>
      <c r="AO1815" s="55">
        <v>45172</v>
      </c>
      <c r="AQ1815" s="55">
        <v>45172</v>
      </c>
      <c r="AS1815" s="55">
        <v>45172</v>
      </c>
      <c r="AU1815" s="55">
        <v>45172</v>
      </c>
      <c r="AW1815" s="55">
        <v>45172</v>
      </c>
      <c r="AY1815" s="55">
        <v>45172</v>
      </c>
      <c r="BA1815" s="55">
        <v>45172</v>
      </c>
      <c r="BC1815" s="55">
        <v>45172</v>
      </c>
      <c r="BE1815" s="55">
        <v>45172</v>
      </c>
    </row>
    <row r="1816" spans="1:57">
      <c r="A1816" s="4" t="s">
        <v>27</v>
      </c>
      <c r="B1816" s="3">
        <v>15</v>
      </c>
      <c r="E1816" t="str">
        <f t="shared" si="28"/>
        <v/>
      </c>
      <c r="AI1816" s="68">
        <v>45172</v>
      </c>
      <c r="AK1816" s="68">
        <v>45172</v>
      </c>
      <c r="AM1816" s="68">
        <v>45172</v>
      </c>
      <c r="AO1816" s="68">
        <v>45172</v>
      </c>
      <c r="AQ1816" s="68">
        <v>45172</v>
      </c>
      <c r="AS1816" s="68">
        <v>45172</v>
      </c>
      <c r="AU1816" s="68">
        <v>45172</v>
      </c>
      <c r="AW1816" s="68">
        <v>45172</v>
      </c>
      <c r="AY1816" s="68">
        <v>45172</v>
      </c>
      <c r="BA1816" s="68">
        <v>45172</v>
      </c>
      <c r="BC1816" s="68">
        <v>45172</v>
      </c>
      <c r="BE1816" s="68">
        <v>45172</v>
      </c>
    </row>
    <row r="1817" spans="1:57">
      <c r="A1817" s="4" t="s">
        <v>32</v>
      </c>
      <c r="B1817" s="3">
        <v>17</v>
      </c>
      <c r="E1817" t="str">
        <f t="shared" si="28"/>
        <v/>
      </c>
      <c r="AI1817" s="55">
        <v>45172</v>
      </c>
      <c r="AK1817" s="55">
        <v>45172</v>
      </c>
      <c r="AM1817" s="55">
        <v>45172</v>
      </c>
      <c r="AO1817" s="55">
        <v>45172</v>
      </c>
      <c r="AQ1817" s="55">
        <v>45172</v>
      </c>
      <c r="AS1817" s="55">
        <v>45172</v>
      </c>
      <c r="AU1817" s="55">
        <v>45172</v>
      </c>
      <c r="AW1817" s="55">
        <v>45172</v>
      </c>
      <c r="AY1817" s="55">
        <v>45172</v>
      </c>
      <c r="BA1817" s="55">
        <v>45172</v>
      </c>
      <c r="BC1817" s="55">
        <v>45172</v>
      </c>
      <c r="BE1817" s="55">
        <v>45172</v>
      </c>
    </row>
    <row r="1818" spans="1:57">
      <c r="A1818" s="4" t="s">
        <v>16</v>
      </c>
      <c r="B1818" s="3">
        <v>16</v>
      </c>
      <c r="E1818">
        <f t="shared" si="28"/>
        <v>16</v>
      </c>
      <c r="AI1818" s="68">
        <v>45172</v>
      </c>
      <c r="AK1818" s="68">
        <v>45172</v>
      </c>
      <c r="AM1818" s="68">
        <v>45172</v>
      </c>
      <c r="AO1818" s="68">
        <v>45172</v>
      </c>
      <c r="AQ1818" s="68">
        <v>45172</v>
      </c>
      <c r="AS1818" s="68">
        <v>45172</v>
      </c>
      <c r="AU1818" s="68">
        <v>45172</v>
      </c>
      <c r="AW1818" s="68">
        <v>45172</v>
      </c>
      <c r="AY1818" s="68">
        <v>45172</v>
      </c>
      <c r="BA1818" s="68">
        <v>45172</v>
      </c>
      <c r="BC1818" s="68">
        <v>45172</v>
      </c>
      <c r="BE1818" s="68">
        <v>45172</v>
      </c>
    </row>
    <row r="1819" spans="1:57">
      <c r="A1819" s="4" t="s">
        <v>18</v>
      </c>
      <c r="B1819" s="3">
        <v>5</v>
      </c>
      <c r="E1819" t="str">
        <f t="shared" si="28"/>
        <v/>
      </c>
      <c r="AI1819" s="55">
        <v>45172</v>
      </c>
      <c r="AK1819" s="55">
        <v>45172</v>
      </c>
      <c r="AM1819" s="55">
        <v>45172</v>
      </c>
      <c r="AO1819" s="55">
        <v>45172</v>
      </c>
      <c r="AQ1819" s="55">
        <v>45172</v>
      </c>
      <c r="AS1819" s="55">
        <v>45172</v>
      </c>
      <c r="AU1819" s="55">
        <v>45172</v>
      </c>
      <c r="AW1819" s="55">
        <v>45172</v>
      </c>
      <c r="AY1819" s="55">
        <v>45172</v>
      </c>
      <c r="BA1819" s="55">
        <v>45172</v>
      </c>
      <c r="BC1819" s="55">
        <v>45172</v>
      </c>
      <c r="BE1819" s="55">
        <v>45172</v>
      </c>
    </row>
    <row r="1820" spans="1:57">
      <c r="A1820" s="4" t="s">
        <v>19</v>
      </c>
      <c r="B1820" s="3">
        <v>14</v>
      </c>
      <c r="E1820" t="str">
        <f t="shared" si="28"/>
        <v/>
      </c>
      <c r="AI1820" s="68">
        <v>45172</v>
      </c>
      <c r="AK1820" s="68">
        <v>45172</v>
      </c>
      <c r="AM1820" s="68">
        <v>45172</v>
      </c>
      <c r="AO1820" s="68">
        <v>45172</v>
      </c>
      <c r="AQ1820" s="68">
        <v>45172</v>
      </c>
      <c r="AS1820" s="68">
        <v>45172</v>
      </c>
      <c r="AU1820" s="68">
        <v>45172</v>
      </c>
      <c r="AW1820" s="68">
        <v>45172</v>
      </c>
      <c r="AY1820" s="68">
        <v>45172</v>
      </c>
      <c r="BA1820" s="68">
        <v>45172</v>
      </c>
      <c r="BC1820" s="68">
        <v>45172</v>
      </c>
      <c r="BE1820" s="68">
        <v>45172</v>
      </c>
    </row>
    <row r="1821" spans="1:57">
      <c r="A1821" s="4" t="s">
        <v>33</v>
      </c>
      <c r="B1821" s="3">
        <v>5</v>
      </c>
      <c r="E1821" t="str">
        <f t="shared" si="28"/>
        <v/>
      </c>
      <c r="AI1821" s="55">
        <v>45172</v>
      </c>
      <c r="AK1821" s="55">
        <v>45172</v>
      </c>
      <c r="AM1821" s="55">
        <v>45172</v>
      </c>
      <c r="AO1821" s="55">
        <v>45172</v>
      </c>
      <c r="AQ1821" s="55">
        <v>45172</v>
      </c>
      <c r="AS1821" s="55">
        <v>45172</v>
      </c>
      <c r="AU1821" s="55">
        <v>45172</v>
      </c>
      <c r="AW1821" s="55">
        <v>45172</v>
      </c>
      <c r="AY1821" s="55">
        <v>45172</v>
      </c>
      <c r="BA1821" s="55">
        <v>45172</v>
      </c>
      <c r="BC1821" s="55">
        <v>45172</v>
      </c>
      <c r="BE1821" s="55">
        <v>45172</v>
      </c>
    </row>
    <row r="1822" spans="1:57">
      <c r="A1822" s="4" t="s">
        <v>35</v>
      </c>
      <c r="B1822" s="3">
        <v>22</v>
      </c>
      <c r="E1822" t="str">
        <f t="shared" si="28"/>
        <v/>
      </c>
      <c r="AI1822" s="68">
        <v>45172</v>
      </c>
      <c r="AK1822" s="68">
        <v>45172</v>
      </c>
      <c r="AM1822" s="68">
        <v>45172</v>
      </c>
      <c r="AO1822" s="68">
        <v>45172</v>
      </c>
      <c r="AQ1822" s="68">
        <v>45172</v>
      </c>
      <c r="AS1822" s="68">
        <v>45172</v>
      </c>
      <c r="AU1822" s="68">
        <v>45172</v>
      </c>
      <c r="AW1822" s="68">
        <v>45172</v>
      </c>
      <c r="AY1822" s="68">
        <v>45172</v>
      </c>
      <c r="BA1822" s="68">
        <v>45172</v>
      </c>
      <c r="BC1822" s="68">
        <v>45172</v>
      </c>
      <c r="BE1822" s="68">
        <v>45172</v>
      </c>
    </row>
    <row r="1823" spans="1:57">
      <c r="A1823" s="4" t="s">
        <v>21</v>
      </c>
      <c r="B1823" s="3">
        <v>13</v>
      </c>
      <c r="E1823" t="str">
        <f t="shared" si="28"/>
        <v/>
      </c>
      <c r="AI1823" s="55">
        <v>45172</v>
      </c>
      <c r="AK1823" s="55">
        <v>45172</v>
      </c>
      <c r="AM1823" s="55">
        <v>45172</v>
      </c>
      <c r="AO1823" s="55">
        <v>45172</v>
      </c>
      <c r="AQ1823" s="55">
        <v>45172</v>
      </c>
      <c r="AS1823" s="55">
        <v>45172</v>
      </c>
      <c r="AU1823" s="55">
        <v>45172</v>
      </c>
      <c r="AW1823" s="55">
        <v>45172</v>
      </c>
      <c r="AY1823" s="55">
        <v>45172</v>
      </c>
      <c r="BA1823" s="55">
        <v>45172</v>
      </c>
      <c r="BC1823" s="55">
        <v>45172</v>
      </c>
      <c r="BE1823" s="55">
        <v>45172</v>
      </c>
    </row>
    <row r="1824" spans="1:57">
      <c r="A1824" s="4" t="s">
        <v>22</v>
      </c>
      <c r="B1824" s="3">
        <v>6</v>
      </c>
      <c r="E1824" t="str">
        <f t="shared" si="28"/>
        <v/>
      </c>
      <c r="AI1824" s="68">
        <v>45172</v>
      </c>
      <c r="AK1824" s="68">
        <v>45172</v>
      </c>
      <c r="AM1824" s="68">
        <v>45172</v>
      </c>
      <c r="AO1824" s="68">
        <v>45172</v>
      </c>
      <c r="AQ1824" s="68">
        <v>45172</v>
      </c>
      <c r="AS1824" s="68">
        <v>45172</v>
      </c>
      <c r="AU1824" s="68">
        <v>45172</v>
      </c>
      <c r="AW1824" s="68">
        <v>45172</v>
      </c>
      <c r="AY1824" s="68">
        <v>45172</v>
      </c>
      <c r="BA1824" s="68">
        <v>45172</v>
      </c>
      <c r="BC1824" s="68">
        <v>45172</v>
      </c>
      <c r="BE1824" s="68">
        <v>45172</v>
      </c>
    </row>
    <row r="1825" spans="1:57">
      <c r="A1825" s="4" t="s">
        <v>23</v>
      </c>
      <c r="B1825" s="3">
        <v>12</v>
      </c>
      <c r="E1825" t="str">
        <f t="shared" si="28"/>
        <v/>
      </c>
      <c r="AI1825" s="55">
        <v>45172</v>
      </c>
      <c r="AK1825" s="55">
        <v>45172</v>
      </c>
      <c r="AM1825" s="55">
        <v>45172</v>
      </c>
      <c r="AO1825" s="55">
        <v>45172</v>
      </c>
      <c r="AQ1825" s="55">
        <v>45172</v>
      </c>
      <c r="AS1825" s="55">
        <v>45172</v>
      </c>
      <c r="AU1825" s="55">
        <v>45172</v>
      </c>
      <c r="AW1825" s="55">
        <v>45172</v>
      </c>
      <c r="AY1825" s="55">
        <v>45172</v>
      </c>
      <c r="BA1825" s="55">
        <v>45172</v>
      </c>
      <c r="BC1825" s="55">
        <v>45172</v>
      </c>
      <c r="BE1825" s="55">
        <v>45172</v>
      </c>
    </row>
    <row r="1826" spans="1:57">
      <c r="A1826" s="4" t="s">
        <v>36</v>
      </c>
      <c r="B1826" s="3">
        <v>13</v>
      </c>
      <c r="E1826" t="str">
        <f t="shared" si="28"/>
        <v/>
      </c>
      <c r="AI1826" s="68">
        <v>45172</v>
      </c>
      <c r="AK1826" s="68">
        <v>45172</v>
      </c>
      <c r="AM1826" s="68">
        <v>45172</v>
      </c>
      <c r="AO1826" s="68">
        <v>45172</v>
      </c>
      <c r="AQ1826" s="68">
        <v>45172</v>
      </c>
      <c r="AS1826" s="68">
        <v>45172</v>
      </c>
      <c r="AU1826" s="68">
        <v>45172</v>
      </c>
      <c r="AW1826" s="68">
        <v>45172</v>
      </c>
      <c r="AY1826" s="68">
        <v>45172</v>
      </c>
      <c r="BA1826" s="68">
        <v>45172</v>
      </c>
      <c r="BC1826" s="68">
        <v>45172</v>
      </c>
      <c r="BE1826" s="68">
        <v>45172</v>
      </c>
    </row>
    <row r="1827" spans="1:57">
      <c r="A1827" s="4" t="s">
        <v>24</v>
      </c>
      <c r="B1827" s="3">
        <v>15</v>
      </c>
      <c r="E1827" t="str">
        <f t="shared" si="28"/>
        <v/>
      </c>
      <c r="AI1827" s="55">
        <v>45172</v>
      </c>
      <c r="AK1827" s="55">
        <v>45172</v>
      </c>
      <c r="AM1827" s="55">
        <v>45172</v>
      </c>
      <c r="AO1827" s="55">
        <v>45172</v>
      </c>
      <c r="AQ1827" s="55">
        <v>45172</v>
      </c>
      <c r="AS1827" s="55">
        <v>45172</v>
      </c>
      <c r="AU1827" s="55">
        <v>45172</v>
      </c>
      <c r="AW1827" s="55">
        <v>45172</v>
      </c>
      <c r="AY1827" s="55">
        <v>45172</v>
      </c>
      <c r="BA1827" s="55">
        <v>45172</v>
      </c>
      <c r="BC1827" s="55">
        <v>45172</v>
      </c>
      <c r="BE1827" s="55">
        <v>45172</v>
      </c>
    </row>
    <row r="1828" spans="1:57">
      <c r="A1828" s="4" t="s">
        <v>25</v>
      </c>
      <c r="B1828" s="3">
        <v>14</v>
      </c>
      <c r="E1828" t="str">
        <f t="shared" si="28"/>
        <v/>
      </c>
      <c r="AI1828" s="68">
        <v>45172</v>
      </c>
      <c r="AK1828" s="68">
        <v>45172</v>
      </c>
      <c r="AM1828" s="68">
        <v>45172</v>
      </c>
      <c r="AO1828" s="68">
        <v>45172</v>
      </c>
      <c r="AQ1828" s="68">
        <v>45172</v>
      </c>
      <c r="AS1828" s="68">
        <v>45172</v>
      </c>
      <c r="AU1828" s="68">
        <v>45172</v>
      </c>
      <c r="AW1828" s="68">
        <v>45172</v>
      </c>
      <c r="AY1828" s="68">
        <v>45172</v>
      </c>
      <c r="BA1828" s="68">
        <v>45172</v>
      </c>
      <c r="BC1828" s="68">
        <v>45172</v>
      </c>
      <c r="BE1828" s="68">
        <v>45172</v>
      </c>
    </row>
    <row r="1829" spans="1:57">
      <c r="A1829" s="4" t="s">
        <v>43</v>
      </c>
      <c r="B1829" s="3">
        <v>3</v>
      </c>
      <c r="E1829" t="str">
        <f t="shared" si="28"/>
        <v/>
      </c>
      <c r="AI1829" s="55">
        <v>45172</v>
      </c>
      <c r="AK1829" s="55">
        <v>45172</v>
      </c>
      <c r="AM1829" s="55">
        <v>45172</v>
      </c>
      <c r="AO1829" s="55">
        <v>45172</v>
      </c>
      <c r="AQ1829" s="55">
        <v>45172</v>
      </c>
      <c r="AS1829" s="55">
        <v>45172</v>
      </c>
      <c r="AU1829" s="55">
        <v>45172</v>
      </c>
      <c r="AW1829" s="55">
        <v>45172</v>
      </c>
      <c r="AY1829" s="55">
        <v>45172</v>
      </c>
      <c r="BA1829" s="55">
        <v>45172</v>
      </c>
      <c r="BC1829" s="55">
        <v>45172</v>
      </c>
      <c r="BE1829" s="55">
        <v>45172</v>
      </c>
    </row>
    <row r="1830" spans="1:57">
      <c r="A1830" s="4" t="s">
        <v>26</v>
      </c>
      <c r="B1830" s="3">
        <v>17</v>
      </c>
      <c r="E1830" t="str">
        <f t="shared" si="28"/>
        <v/>
      </c>
      <c r="AI1830" s="68">
        <v>45172</v>
      </c>
      <c r="AK1830" s="68">
        <v>45172</v>
      </c>
      <c r="AM1830" s="68">
        <v>45172</v>
      </c>
      <c r="AO1830" s="68">
        <v>45172</v>
      </c>
      <c r="AQ1830" s="68">
        <v>45172</v>
      </c>
      <c r="AS1830" s="68">
        <v>45172</v>
      </c>
      <c r="AU1830" s="68">
        <v>45172</v>
      </c>
      <c r="AW1830" s="68">
        <v>45172</v>
      </c>
      <c r="AY1830" s="68">
        <v>45172</v>
      </c>
      <c r="BA1830" s="68">
        <v>45172</v>
      </c>
      <c r="BC1830" s="68">
        <v>45172</v>
      </c>
      <c r="BE1830" s="68">
        <v>45172</v>
      </c>
    </row>
    <row r="1831" spans="1:57">
      <c r="A1831" s="4" t="s">
        <v>44</v>
      </c>
      <c r="B1831" s="3">
        <v>11</v>
      </c>
      <c r="E1831" t="str">
        <f t="shared" si="28"/>
        <v/>
      </c>
      <c r="AI1831" s="55">
        <v>45172</v>
      </c>
      <c r="AK1831" s="55">
        <v>45172</v>
      </c>
      <c r="AM1831" s="55">
        <v>45172</v>
      </c>
      <c r="AO1831" s="55">
        <v>45172</v>
      </c>
      <c r="AQ1831" s="55">
        <v>45172</v>
      </c>
      <c r="AS1831" s="55">
        <v>45172</v>
      </c>
      <c r="AU1831" s="55">
        <v>45172</v>
      </c>
      <c r="AW1831" s="55">
        <v>45172</v>
      </c>
      <c r="AY1831" s="55">
        <v>45172</v>
      </c>
      <c r="BA1831" s="55">
        <v>45172</v>
      </c>
      <c r="BC1831" s="55">
        <v>45172</v>
      </c>
      <c r="BE1831" s="55">
        <v>45172</v>
      </c>
    </row>
    <row r="1832" spans="1:57">
      <c r="A1832" s="4" t="s">
        <v>37</v>
      </c>
      <c r="B1832" s="3">
        <v>9</v>
      </c>
      <c r="E1832" t="str">
        <f t="shared" si="28"/>
        <v/>
      </c>
      <c r="AI1832" s="68">
        <v>45172</v>
      </c>
      <c r="AK1832" s="68">
        <v>45172</v>
      </c>
      <c r="AM1832" s="68">
        <v>45172</v>
      </c>
      <c r="AO1832" s="68">
        <v>45172</v>
      </c>
      <c r="AQ1832" s="68">
        <v>45172</v>
      </c>
      <c r="AS1832" s="68">
        <v>45172</v>
      </c>
      <c r="AU1832" s="68">
        <v>45172</v>
      </c>
      <c r="AW1832" s="68">
        <v>45172</v>
      </c>
      <c r="AY1832" s="68">
        <v>45172</v>
      </c>
      <c r="BA1832" s="68">
        <v>45172</v>
      </c>
      <c r="BC1832" s="68">
        <v>45172</v>
      </c>
      <c r="BE1832" s="68">
        <v>45172</v>
      </c>
    </row>
    <row r="1833" spans="1:57">
      <c r="A1833" s="4" t="s">
        <v>27</v>
      </c>
      <c r="B1833" s="3">
        <v>15</v>
      </c>
      <c r="E1833" t="str">
        <f t="shared" si="28"/>
        <v/>
      </c>
      <c r="AI1833" s="55">
        <v>45172</v>
      </c>
      <c r="AK1833" s="55">
        <v>45172</v>
      </c>
      <c r="AM1833" s="55">
        <v>45172</v>
      </c>
      <c r="AO1833" s="55">
        <v>45172</v>
      </c>
      <c r="AQ1833" s="55">
        <v>45172</v>
      </c>
      <c r="AS1833" s="55">
        <v>45172</v>
      </c>
      <c r="AU1833" s="55">
        <v>45172</v>
      </c>
      <c r="AW1833" s="55">
        <v>45172</v>
      </c>
      <c r="AY1833" s="55">
        <v>45172</v>
      </c>
      <c r="BA1833" s="55">
        <v>45172</v>
      </c>
      <c r="BC1833" s="55">
        <v>45172</v>
      </c>
      <c r="BE1833" s="55">
        <v>45172</v>
      </c>
    </row>
    <row r="1834" spans="1:57">
      <c r="A1834" s="4" t="s">
        <v>32</v>
      </c>
      <c r="B1834" s="3">
        <v>10</v>
      </c>
      <c r="E1834" t="str">
        <f t="shared" si="28"/>
        <v/>
      </c>
      <c r="AI1834" s="68">
        <v>45172</v>
      </c>
      <c r="AK1834" s="68">
        <v>45172</v>
      </c>
      <c r="AM1834" s="68">
        <v>45172</v>
      </c>
      <c r="AO1834" s="68">
        <v>45172</v>
      </c>
      <c r="AQ1834" s="68">
        <v>45172</v>
      </c>
      <c r="AS1834" s="68">
        <v>45172</v>
      </c>
      <c r="AU1834" s="68">
        <v>45172</v>
      </c>
      <c r="AW1834" s="68">
        <v>45172</v>
      </c>
      <c r="AY1834" s="68">
        <v>45172</v>
      </c>
      <c r="BA1834" s="68">
        <v>45172</v>
      </c>
      <c r="BC1834" s="68">
        <v>45172</v>
      </c>
      <c r="BE1834" s="68">
        <v>45172</v>
      </c>
    </row>
    <row r="1835" spans="1:57">
      <c r="A1835" s="4" t="s">
        <v>19</v>
      </c>
      <c r="B1835" s="3">
        <v>6</v>
      </c>
      <c r="E1835" t="str">
        <f t="shared" si="28"/>
        <v/>
      </c>
      <c r="AI1835" s="55">
        <v>45174</v>
      </c>
      <c r="AK1835" s="55">
        <v>45174</v>
      </c>
      <c r="AM1835" s="55">
        <v>45174</v>
      </c>
      <c r="AO1835" s="55">
        <v>45174</v>
      </c>
      <c r="AQ1835" s="55">
        <v>45174</v>
      </c>
      <c r="AS1835" s="55">
        <v>45174</v>
      </c>
      <c r="AU1835" s="55">
        <v>45174</v>
      </c>
      <c r="AW1835" s="55">
        <v>45174</v>
      </c>
      <c r="AY1835" s="55">
        <v>45174</v>
      </c>
      <c r="BA1835" s="55">
        <v>45174</v>
      </c>
      <c r="BC1835" s="55">
        <v>45174</v>
      </c>
      <c r="BE1835" s="55">
        <v>45174</v>
      </c>
    </row>
    <row r="1836" spans="1:57">
      <c r="A1836" s="4" t="s">
        <v>20</v>
      </c>
      <c r="B1836" s="3">
        <v>9</v>
      </c>
      <c r="E1836" t="str">
        <f t="shared" si="28"/>
        <v/>
      </c>
      <c r="AI1836" s="68">
        <v>45174</v>
      </c>
      <c r="AK1836" s="68">
        <v>45174</v>
      </c>
      <c r="AM1836" s="68">
        <v>45174</v>
      </c>
      <c r="AO1836" s="68">
        <v>45174</v>
      </c>
      <c r="AQ1836" s="68">
        <v>45174</v>
      </c>
      <c r="AS1836" s="68">
        <v>45174</v>
      </c>
      <c r="AU1836" s="68">
        <v>45174</v>
      </c>
      <c r="AW1836" s="68">
        <v>45174</v>
      </c>
      <c r="AY1836" s="68">
        <v>45174</v>
      </c>
      <c r="BA1836" s="68">
        <v>45174</v>
      </c>
      <c r="BC1836" s="68">
        <v>45174</v>
      </c>
      <c r="BE1836" s="68">
        <v>45174</v>
      </c>
    </row>
    <row r="1837" spans="1:57">
      <c r="A1837" s="4" t="s">
        <v>33</v>
      </c>
      <c r="B1837" s="3">
        <v>17</v>
      </c>
      <c r="E1837" t="str">
        <f t="shared" si="28"/>
        <v/>
      </c>
      <c r="AI1837" s="55">
        <v>45174</v>
      </c>
      <c r="AK1837" s="55">
        <v>45174</v>
      </c>
      <c r="AM1837" s="55">
        <v>45174</v>
      </c>
      <c r="AO1837" s="55">
        <v>45174</v>
      </c>
      <c r="AQ1837" s="55">
        <v>45174</v>
      </c>
      <c r="AS1837" s="55">
        <v>45174</v>
      </c>
      <c r="AU1837" s="55">
        <v>45174</v>
      </c>
      <c r="AW1837" s="55">
        <v>45174</v>
      </c>
      <c r="AY1837" s="55">
        <v>45174</v>
      </c>
      <c r="BA1837" s="55">
        <v>45174</v>
      </c>
      <c r="BC1837" s="55">
        <v>45174</v>
      </c>
      <c r="BE1837" s="55">
        <v>45174</v>
      </c>
    </row>
    <row r="1838" spans="1:57">
      <c r="A1838" s="4" t="s">
        <v>35</v>
      </c>
      <c r="B1838" s="3">
        <v>10</v>
      </c>
      <c r="E1838" t="str">
        <f t="shared" si="28"/>
        <v/>
      </c>
      <c r="AI1838" s="68">
        <v>45174</v>
      </c>
      <c r="AK1838" s="68">
        <v>45174</v>
      </c>
      <c r="AM1838" s="68">
        <v>45174</v>
      </c>
      <c r="AO1838" s="68">
        <v>45174</v>
      </c>
      <c r="AQ1838" s="68">
        <v>45174</v>
      </c>
      <c r="AS1838" s="68">
        <v>45174</v>
      </c>
      <c r="AU1838" s="68">
        <v>45174</v>
      </c>
      <c r="AW1838" s="68">
        <v>45174</v>
      </c>
      <c r="AY1838" s="68">
        <v>45174</v>
      </c>
      <c r="BA1838" s="68">
        <v>45174</v>
      </c>
      <c r="BC1838" s="68">
        <v>45174</v>
      </c>
      <c r="BE1838" s="68">
        <v>45174</v>
      </c>
    </row>
    <row r="1839" spans="1:57">
      <c r="A1839" s="4" t="s">
        <v>22</v>
      </c>
      <c r="B1839" s="3">
        <v>14</v>
      </c>
      <c r="E1839" t="str">
        <f t="shared" si="28"/>
        <v/>
      </c>
      <c r="AI1839" s="55">
        <v>45174</v>
      </c>
      <c r="AK1839" s="55">
        <v>45174</v>
      </c>
      <c r="AM1839" s="55">
        <v>45174</v>
      </c>
      <c r="AO1839" s="55">
        <v>45174</v>
      </c>
      <c r="AQ1839" s="55">
        <v>45174</v>
      </c>
      <c r="AS1839" s="55">
        <v>45174</v>
      </c>
      <c r="AU1839" s="55">
        <v>45174</v>
      </c>
      <c r="AW1839" s="55">
        <v>45174</v>
      </c>
      <c r="AY1839" s="55">
        <v>45174</v>
      </c>
      <c r="BA1839" s="55">
        <v>45174</v>
      </c>
      <c r="BC1839" s="55">
        <v>45174</v>
      </c>
      <c r="BE1839" s="55">
        <v>45174</v>
      </c>
    </row>
    <row r="1840" spans="1:57">
      <c r="A1840" s="4" t="s">
        <v>23</v>
      </c>
      <c r="B1840" s="3">
        <v>8</v>
      </c>
      <c r="E1840" t="str">
        <f t="shared" si="28"/>
        <v/>
      </c>
      <c r="AI1840" s="68">
        <v>45174</v>
      </c>
      <c r="AK1840" s="68">
        <v>45174</v>
      </c>
      <c r="AM1840" s="68">
        <v>45174</v>
      </c>
      <c r="AO1840" s="68">
        <v>45174</v>
      </c>
      <c r="AQ1840" s="68">
        <v>45174</v>
      </c>
      <c r="AS1840" s="68">
        <v>45174</v>
      </c>
      <c r="AU1840" s="68">
        <v>45174</v>
      </c>
      <c r="AW1840" s="68">
        <v>45174</v>
      </c>
      <c r="AY1840" s="68">
        <v>45174</v>
      </c>
      <c r="BA1840" s="68">
        <v>45174</v>
      </c>
      <c r="BC1840" s="68">
        <v>45174</v>
      </c>
      <c r="BE1840" s="68">
        <v>45174</v>
      </c>
    </row>
    <row r="1841" spans="1:57">
      <c r="A1841" s="4" t="s">
        <v>36</v>
      </c>
      <c r="B1841" s="3">
        <v>15</v>
      </c>
      <c r="E1841" t="str">
        <f t="shared" si="28"/>
        <v/>
      </c>
      <c r="AI1841" s="55">
        <v>45174</v>
      </c>
      <c r="AK1841" s="55">
        <v>45174</v>
      </c>
      <c r="AM1841" s="55">
        <v>45174</v>
      </c>
      <c r="AO1841" s="55">
        <v>45174</v>
      </c>
      <c r="AQ1841" s="55">
        <v>45174</v>
      </c>
      <c r="AS1841" s="55">
        <v>45174</v>
      </c>
      <c r="AU1841" s="55">
        <v>45174</v>
      </c>
      <c r="AW1841" s="55">
        <v>45174</v>
      </c>
      <c r="AY1841" s="55">
        <v>45174</v>
      </c>
      <c r="BA1841" s="55">
        <v>45174</v>
      </c>
      <c r="BC1841" s="55">
        <v>45174</v>
      </c>
      <c r="BE1841" s="55">
        <v>45174</v>
      </c>
    </row>
    <row r="1842" spans="1:57">
      <c r="A1842" s="4" t="s">
        <v>24</v>
      </c>
      <c r="B1842" s="3">
        <v>13</v>
      </c>
      <c r="E1842" t="str">
        <f t="shared" si="28"/>
        <v/>
      </c>
      <c r="AI1842" s="68">
        <v>45174</v>
      </c>
      <c r="AK1842" s="68">
        <v>45174</v>
      </c>
      <c r="AM1842" s="68">
        <v>45174</v>
      </c>
      <c r="AO1842" s="68">
        <v>45174</v>
      </c>
      <c r="AQ1842" s="68">
        <v>45174</v>
      </c>
      <c r="AS1842" s="68">
        <v>45174</v>
      </c>
      <c r="AU1842" s="68">
        <v>45174</v>
      </c>
      <c r="AW1842" s="68">
        <v>45174</v>
      </c>
      <c r="AY1842" s="68">
        <v>45174</v>
      </c>
      <c r="BA1842" s="68">
        <v>45174</v>
      </c>
      <c r="BC1842" s="68">
        <v>45174</v>
      </c>
      <c r="BE1842" s="68">
        <v>45174</v>
      </c>
    </row>
    <row r="1843" spans="1:57">
      <c r="A1843" s="4" t="s">
        <v>25</v>
      </c>
      <c r="B1843" s="3">
        <v>13</v>
      </c>
      <c r="E1843" t="str">
        <f t="shared" si="28"/>
        <v/>
      </c>
      <c r="AI1843" s="55">
        <v>45174</v>
      </c>
      <c r="AK1843" s="55">
        <v>45174</v>
      </c>
      <c r="AM1843" s="55">
        <v>45174</v>
      </c>
      <c r="AO1843" s="55">
        <v>45174</v>
      </c>
      <c r="AQ1843" s="55">
        <v>45174</v>
      </c>
      <c r="AS1843" s="55">
        <v>45174</v>
      </c>
      <c r="AU1843" s="55">
        <v>45174</v>
      </c>
      <c r="AW1843" s="55">
        <v>45174</v>
      </c>
      <c r="AY1843" s="55">
        <v>45174</v>
      </c>
      <c r="BA1843" s="55">
        <v>45174</v>
      </c>
      <c r="BC1843" s="55">
        <v>45174</v>
      </c>
      <c r="BE1843" s="55">
        <v>45174</v>
      </c>
    </row>
    <row r="1844" spans="1:57">
      <c r="A1844" s="4" t="s">
        <v>43</v>
      </c>
      <c r="B1844" s="3">
        <v>6</v>
      </c>
      <c r="E1844" t="str">
        <f t="shared" si="28"/>
        <v/>
      </c>
      <c r="AI1844" s="68">
        <v>45174</v>
      </c>
      <c r="AK1844" s="68">
        <v>45174</v>
      </c>
      <c r="AM1844" s="68">
        <v>45174</v>
      </c>
      <c r="AO1844" s="68">
        <v>45174</v>
      </c>
      <c r="AQ1844" s="68">
        <v>45174</v>
      </c>
      <c r="AS1844" s="68">
        <v>45174</v>
      </c>
      <c r="AU1844" s="68">
        <v>45174</v>
      </c>
      <c r="AW1844" s="68">
        <v>45174</v>
      </c>
      <c r="AY1844" s="68">
        <v>45174</v>
      </c>
      <c r="BA1844" s="68">
        <v>45174</v>
      </c>
      <c r="BC1844" s="68">
        <v>45174</v>
      </c>
      <c r="BE1844" s="68">
        <v>45174</v>
      </c>
    </row>
    <row r="1845" spans="1:57">
      <c r="A1845" s="4" t="s">
        <v>27</v>
      </c>
      <c r="B1845" s="3">
        <v>2</v>
      </c>
      <c r="E1845" t="str">
        <f t="shared" si="28"/>
        <v/>
      </c>
      <c r="AI1845" s="55">
        <v>45174</v>
      </c>
      <c r="AK1845" s="55">
        <v>45174</v>
      </c>
      <c r="AM1845" s="55">
        <v>45174</v>
      </c>
      <c r="AO1845" s="55">
        <v>45174</v>
      </c>
      <c r="AQ1845" s="55">
        <v>45174</v>
      </c>
      <c r="AS1845" s="55">
        <v>45174</v>
      </c>
      <c r="AU1845" s="55">
        <v>45174</v>
      </c>
      <c r="AW1845" s="55">
        <v>45174</v>
      </c>
      <c r="AY1845" s="55">
        <v>45174</v>
      </c>
      <c r="BA1845" s="55">
        <v>45174</v>
      </c>
      <c r="BC1845" s="55">
        <v>45174</v>
      </c>
      <c r="BE1845" s="55">
        <v>45174</v>
      </c>
    </row>
    <row r="1846" spans="1:57">
      <c r="A1846" s="4" t="s">
        <v>16</v>
      </c>
      <c r="B1846" s="3">
        <v>12</v>
      </c>
      <c r="E1846">
        <f t="shared" si="28"/>
        <v>12</v>
      </c>
      <c r="AI1846" s="68">
        <v>45174</v>
      </c>
      <c r="AK1846" s="68">
        <v>45174</v>
      </c>
      <c r="AM1846" s="68">
        <v>45174</v>
      </c>
      <c r="AO1846" s="68">
        <v>45174</v>
      </c>
      <c r="AQ1846" s="68">
        <v>45174</v>
      </c>
      <c r="AS1846" s="68">
        <v>45174</v>
      </c>
      <c r="AU1846" s="68">
        <v>45174</v>
      </c>
      <c r="AW1846" s="68">
        <v>45174</v>
      </c>
      <c r="AY1846" s="68">
        <v>45174</v>
      </c>
      <c r="BA1846" s="68">
        <v>45174</v>
      </c>
      <c r="BC1846" s="68">
        <v>45174</v>
      </c>
      <c r="BE1846" s="68">
        <v>45174</v>
      </c>
    </row>
    <row r="1847" spans="1:57">
      <c r="A1847" s="4" t="s">
        <v>18</v>
      </c>
      <c r="B1847" s="3">
        <v>15</v>
      </c>
      <c r="E1847" t="str">
        <f t="shared" si="28"/>
        <v/>
      </c>
      <c r="AI1847" s="55">
        <v>45179</v>
      </c>
      <c r="AK1847" s="55">
        <v>45179</v>
      </c>
      <c r="AM1847" s="55">
        <v>45179</v>
      </c>
      <c r="AO1847" s="55">
        <v>45179</v>
      </c>
      <c r="AQ1847" s="55">
        <v>45179</v>
      </c>
      <c r="AS1847" s="55">
        <v>45179</v>
      </c>
      <c r="AU1847" s="55">
        <v>45179</v>
      </c>
      <c r="AW1847" s="55">
        <v>45179</v>
      </c>
      <c r="AY1847" s="55">
        <v>45179</v>
      </c>
      <c r="BA1847" s="55">
        <v>45179</v>
      </c>
      <c r="BC1847" s="55">
        <v>45179</v>
      </c>
      <c r="BE1847" s="55">
        <v>45179</v>
      </c>
    </row>
    <row r="1848" spans="1:57">
      <c r="A1848" s="4" t="s">
        <v>19</v>
      </c>
      <c r="B1848" s="3">
        <v>11</v>
      </c>
      <c r="E1848" t="str">
        <f t="shared" si="28"/>
        <v/>
      </c>
      <c r="AI1848" s="68">
        <v>45179</v>
      </c>
      <c r="AK1848" s="68">
        <v>45179</v>
      </c>
      <c r="AM1848" s="68">
        <v>45179</v>
      </c>
      <c r="AO1848" s="68">
        <v>45179</v>
      </c>
      <c r="AQ1848" s="68">
        <v>45179</v>
      </c>
      <c r="AS1848" s="68">
        <v>45179</v>
      </c>
      <c r="AU1848" s="68">
        <v>45179</v>
      </c>
      <c r="AW1848" s="68">
        <v>45179</v>
      </c>
      <c r="AY1848" s="68">
        <v>45179</v>
      </c>
      <c r="BA1848" s="68">
        <v>45179</v>
      </c>
      <c r="BC1848" s="68">
        <v>45179</v>
      </c>
      <c r="BE1848" s="68">
        <v>45179</v>
      </c>
    </row>
    <row r="1849" spans="1:57">
      <c r="A1849" s="4" t="s">
        <v>21</v>
      </c>
      <c r="B1849" s="3">
        <v>11</v>
      </c>
      <c r="E1849" t="str">
        <f t="shared" si="28"/>
        <v/>
      </c>
      <c r="AI1849" s="55">
        <v>45179</v>
      </c>
      <c r="AK1849" s="55">
        <v>45179</v>
      </c>
      <c r="AM1849" s="55">
        <v>45179</v>
      </c>
      <c r="AO1849" s="55">
        <v>45179</v>
      </c>
      <c r="AQ1849" s="55">
        <v>45179</v>
      </c>
      <c r="AS1849" s="55">
        <v>45179</v>
      </c>
      <c r="AU1849" s="55">
        <v>45179</v>
      </c>
      <c r="AW1849" s="55">
        <v>45179</v>
      </c>
      <c r="AY1849" s="55">
        <v>45179</v>
      </c>
      <c r="BA1849" s="55">
        <v>45179</v>
      </c>
      <c r="BC1849" s="55">
        <v>45179</v>
      </c>
      <c r="BE1849" s="55">
        <v>45179</v>
      </c>
    </row>
    <row r="1850" spans="1:57">
      <c r="A1850" s="4" t="s">
        <v>23</v>
      </c>
      <c r="B1850" s="3">
        <v>16</v>
      </c>
      <c r="E1850" t="str">
        <f t="shared" si="28"/>
        <v/>
      </c>
      <c r="AI1850" s="68">
        <v>45179</v>
      </c>
      <c r="AK1850" s="68">
        <v>45179</v>
      </c>
      <c r="AM1850" s="68">
        <v>45179</v>
      </c>
      <c r="AO1850" s="68">
        <v>45179</v>
      </c>
      <c r="AQ1850" s="68">
        <v>45179</v>
      </c>
      <c r="AS1850" s="68">
        <v>45179</v>
      </c>
      <c r="AU1850" s="68">
        <v>45179</v>
      </c>
      <c r="AW1850" s="68">
        <v>45179</v>
      </c>
      <c r="AY1850" s="68">
        <v>45179</v>
      </c>
      <c r="BA1850" s="68">
        <v>45179</v>
      </c>
      <c r="BC1850" s="68">
        <v>45179</v>
      </c>
      <c r="BE1850" s="68">
        <v>45179</v>
      </c>
    </row>
    <row r="1851" spans="1:57">
      <c r="A1851" s="4" t="s">
        <v>36</v>
      </c>
      <c r="B1851" s="3">
        <v>12</v>
      </c>
      <c r="E1851" t="str">
        <f t="shared" si="28"/>
        <v/>
      </c>
      <c r="AI1851" s="55">
        <v>45179</v>
      </c>
      <c r="AK1851" s="55">
        <v>45179</v>
      </c>
      <c r="AM1851" s="55">
        <v>45179</v>
      </c>
      <c r="AO1851" s="55">
        <v>45179</v>
      </c>
      <c r="AQ1851" s="55">
        <v>45179</v>
      </c>
      <c r="AS1851" s="55">
        <v>45179</v>
      </c>
      <c r="AU1851" s="55">
        <v>45179</v>
      </c>
      <c r="AW1851" s="55">
        <v>45179</v>
      </c>
      <c r="AY1851" s="55">
        <v>45179</v>
      </c>
      <c r="BA1851" s="55">
        <v>45179</v>
      </c>
      <c r="BC1851" s="55">
        <v>45179</v>
      </c>
      <c r="BE1851" s="55">
        <v>45179</v>
      </c>
    </row>
    <row r="1852" spans="1:57">
      <c r="A1852" s="4" t="s">
        <v>42</v>
      </c>
      <c r="B1852" s="3">
        <v>8</v>
      </c>
      <c r="E1852" t="str">
        <f t="shared" si="28"/>
        <v/>
      </c>
      <c r="AI1852" s="68">
        <v>45179</v>
      </c>
      <c r="AK1852" s="68">
        <v>45179</v>
      </c>
      <c r="AM1852" s="68">
        <v>45179</v>
      </c>
      <c r="AO1852" s="68">
        <v>45179</v>
      </c>
      <c r="AQ1852" s="68">
        <v>45179</v>
      </c>
      <c r="AS1852" s="68">
        <v>45179</v>
      </c>
      <c r="AU1852" s="68">
        <v>45179</v>
      </c>
      <c r="AW1852" s="68">
        <v>45179</v>
      </c>
      <c r="AY1852" s="68">
        <v>45179</v>
      </c>
      <c r="BA1852" s="68">
        <v>45179</v>
      </c>
      <c r="BC1852" s="68">
        <v>45179</v>
      </c>
      <c r="BE1852" s="68">
        <v>45179</v>
      </c>
    </row>
    <row r="1853" spans="1:57">
      <c r="A1853" s="4" t="s">
        <v>24</v>
      </c>
      <c r="B1853" s="3">
        <v>18</v>
      </c>
      <c r="E1853" t="str">
        <f t="shared" si="28"/>
        <v/>
      </c>
      <c r="AI1853" s="55">
        <v>45179</v>
      </c>
      <c r="AK1853" s="55">
        <v>45179</v>
      </c>
      <c r="AM1853" s="55">
        <v>45179</v>
      </c>
      <c r="AO1853" s="55">
        <v>45179</v>
      </c>
      <c r="AQ1853" s="55">
        <v>45179</v>
      </c>
      <c r="AS1853" s="55">
        <v>45179</v>
      </c>
      <c r="AU1853" s="55">
        <v>45179</v>
      </c>
      <c r="AW1853" s="55">
        <v>45179</v>
      </c>
      <c r="AY1853" s="55">
        <v>45179</v>
      </c>
      <c r="BA1853" s="55">
        <v>45179</v>
      </c>
      <c r="BC1853" s="55">
        <v>45179</v>
      </c>
      <c r="BE1853" s="55">
        <v>45179</v>
      </c>
    </row>
    <row r="1854" spans="1:57">
      <c r="A1854" s="4" t="s">
        <v>26</v>
      </c>
      <c r="B1854" s="3">
        <v>21</v>
      </c>
      <c r="E1854" t="str">
        <f t="shared" si="28"/>
        <v/>
      </c>
      <c r="AI1854" s="68">
        <v>45179</v>
      </c>
      <c r="AK1854" s="68">
        <v>45179</v>
      </c>
      <c r="AM1854" s="68">
        <v>45179</v>
      </c>
      <c r="AO1854" s="68">
        <v>45179</v>
      </c>
      <c r="AQ1854" s="68">
        <v>45179</v>
      </c>
      <c r="AS1854" s="68">
        <v>45179</v>
      </c>
      <c r="AU1854" s="68">
        <v>45179</v>
      </c>
      <c r="AW1854" s="68">
        <v>45179</v>
      </c>
      <c r="AY1854" s="68">
        <v>45179</v>
      </c>
      <c r="BA1854" s="68">
        <v>45179</v>
      </c>
      <c r="BC1854" s="68">
        <v>45179</v>
      </c>
      <c r="BE1854" s="68">
        <v>45179</v>
      </c>
    </row>
    <row r="1855" spans="1:57">
      <c r="A1855" s="4" t="s">
        <v>44</v>
      </c>
      <c r="B1855" s="3">
        <v>10</v>
      </c>
      <c r="E1855" t="str">
        <f t="shared" si="28"/>
        <v/>
      </c>
      <c r="AI1855" s="55">
        <v>45179</v>
      </c>
      <c r="AK1855" s="55">
        <v>45179</v>
      </c>
      <c r="AM1855" s="55">
        <v>45179</v>
      </c>
      <c r="AO1855" s="55">
        <v>45179</v>
      </c>
      <c r="AQ1855" s="55">
        <v>45179</v>
      </c>
      <c r="AS1855" s="55">
        <v>45179</v>
      </c>
      <c r="AU1855" s="55">
        <v>45179</v>
      </c>
      <c r="AW1855" s="55">
        <v>45179</v>
      </c>
      <c r="AY1855" s="55">
        <v>45179</v>
      </c>
      <c r="BA1855" s="55">
        <v>45179</v>
      </c>
      <c r="BC1855" s="55">
        <v>45179</v>
      </c>
      <c r="BE1855" s="55">
        <v>45179</v>
      </c>
    </row>
    <row r="1856" spans="1:57">
      <c r="A1856" s="4" t="s">
        <v>37</v>
      </c>
      <c r="B1856" s="3">
        <v>5</v>
      </c>
      <c r="E1856" t="str">
        <f t="shared" si="28"/>
        <v/>
      </c>
      <c r="AI1856" s="68">
        <v>45179</v>
      </c>
      <c r="AK1856" s="68">
        <v>45179</v>
      </c>
      <c r="AM1856" s="68">
        <v>45179</v>
      </c>
      <c r="AO1856" s="68">
        <v>45179</v>
      </c>
      <c r="AQ1856" s="68">
        <v>45179</v>
      </c>
      <c r="AS1856" s="68">
        <v>45179</v>
      </c>
      <c r="AU1856" s="68">
        <v>45179</v>
      </c>
      <c r="AW1856" s="68">
        <v>45179</v>
      </c>
      <c r="AY1856" s="68">
        <v>45179</v>
      </c>
      <c r="BA1856" s="68">
        <v>45179</v>
      </c>
      <c r="BC1856" s="68">
        <v>45179</v>
      </c>
      <c r="BE1856" s="68">
        <v>45179</v>
      </c>
    </row>
    <row r="1857" spans="1:57">
      <c r="A1857" s="4" t="s">
        <v>41</v>
      </c>
      <c r="B1857" s="3">
        <v>7</v>
      </c>
      <c r="E1857" t="str">
        <f t="shared" si="28"/>
        <v/>
      </c>
      <c r="AI1857" s="55">
        <v>45179</v>
      </c>
      <c r="AK1857" s="55">
        <v>45179</v>
      </c>
      <c r="AM1857" s="55">
        <v>45179</v>
      </c>
      <c r="AO1857" s="55">
        <v>45179</v>
      </c>
      <c r="AQ1857" s="55">
        <v>45179</v>
      </c>
      <c r="AS1857" s="55">
        <v>45179</v>
      </c>
      <c r="AU1857" s="55">
        <v>45179</v>
      </c>
      <c r="AW1857" s="55">
        <v>45179</v>
      </c>
      <c r="AY1857" s="55">
        <v>45179</v>
      </c>
      <c r="BA1857" s="55">
        <v>45179</v>
      </c>
      <c r="BC1857" s="55">
        <v>45179</v>
      </c>
      <c r="BE1857" s="55">
        <v>45179</v>
      </c>
    </row>
    <row r="1858" spans="1:57">
      <c r="A1858" s="4" t="s">
        <v>16</v>
      </c>
      <c r="B1858" s="3">
        <v>8</v>
      </c>
      <c r="E1858">
        <f t="shared" ref="E1858:E1921" si="29">IF(A1858=E$1, B1858, "")</f>
        <v>8</v>
      </c>
      <c r="AI1858" s="68">
        <v>45179</v>
      </c>
      <c r="AK1858" s="68">
        <v>45179</v>
      </c>
      <c r="AM1858" s="68">
        <v>45179</v>
      </c>
      <c r="AO1858" s="68">
        <v>45179</v>
      </c>
      <c r="AQ1858" s="68">
        <v>45179</v>
      </c>
      <c r="AS1858" s="68">
        <v>45179</v>
      </c>
      <c r="AU1858" s="68">
        <v>45179</v>
      </c>
      <c r="AW1858" s="68">
        <v>45179</v>
      </c>
      <c r="AY1858" s="68">
        <v>45179</v>
      </c>
      <c r="BA1858" s="68">
        <v>45179</v>
      </c>
      <c r="BC1858" s="68">
        <v>45179</v>
      </c>
      <c r="BE1858" s="68">
        <v>45179</v>
      </c>
    </row>
    <row r="1859" spans="1:57">
      <c r="A1859" s="4" t="s">
        <v>19</v>
      </c>
      <c r="B1859" s="3">
        <v>4</v>
      </c>
      <c r="E1859" t="str">
        <f t="shared" si="29"/>
        <v/>
      </c>
      <c r="AI1859" s="55">
        <v>45179</v>
      </c>
      <c r="AK1859" s="55">
        <v>45179</v>
      </c>
      <c r="AM1859" s="55">
        <v>45179</v>
      </c>
      <c r="AO1859" s="55">
        <v>45179</v>
      </c>
      <c r="AQ1859" s="55">
        <v>45179</v>
      </c>
      <c r="AS1859" s="55">
        <v>45179</v>
      </c>
      <c r="AU1859" s="55">
        <v>45179</v>
      </c>
      <c r="AW1859" s="55">
        <v>45179</v>
      </c>
      <c r="AY1859" s="55">
        <v>45179</v>
      </c>
      <c r="BA1859" s="55">
        <v>45179</v>
      </c>
      <c r="BC1859" s="55">
        <v>45179</v>
      </c>
      <c r="BE1859" s="55">
        <v>45179</v>
      </c>
    </row>
    <row r="1860" spans="1:57">
      <c r="A1860" s="4" t="s">
        <v>20</v>
      </c>
      <c r="B1860" s="3">
        <v>7</v>
      </c>
      <c r="E1860" t="str">
        <f t="shared" si="29"/>
        <v/>
      </c>
      <c r="AI1860" s="68">
        <v>45179</v>
      </c>
      <c r="AK1860" s="68">
        <v>45179</v>
      </c>
      <c r="AM1860" s="68">
        <v>45179</v>
      </c>
      <c r="AO1860" s="68">
        <v>45179</v>
      </c>
      <c r="AQ1860" s="68">
        <v>45179</v>
      </c>
      <c r="AS1860" s="68">
        <v>45179</v>
      </c>
      <c r="AU1860" s="68">
        <v>45179</v>
      </c>
      <c r="AW1860" s="68">
        <v>45179</v>
      </c>
      <c r="AY1860" s="68">
        <v>45179</v>
      </c>
      <c r="BA1860" s="68">
        <v>45179</v>
      </c>
      <c r="BC1860" s="68">
        <v>45179</v>
      </c>
      <c r="BE1860" s="68">
        <v>45179</v>
      </c>
    </row>
    <row r="1861" spans="1:57">
      <c r="A1861" s="4" t="s">
        <v>33</v>
      </c>
      <c r="B1861" s="3">
        <v>7</v>
      </c>
      <c r="E1861" t="str">
        <f t="shared" si="29"/>
        <v/>
      </c>
      <c r="AI1861" s="55">
        <v>45201</v>
      </c>
      <c r="AK1861" s="55">
        <v>45201</v>
      </c>
      <c r="AM1861" s="55">
        <v>45201</v>
      </c>
      <c r="AO1861" s="55">
        <v>45201</v>
      </c>
      <c r="AQ1861" s="55">
        <v>45201</v>
      </c>
      <c r="AS1861" s="55">
        <v>45201</v>
      </c>
      <c r="AU1861" s="55">
        <v>45201</v>
      </c>
      <c r="AW1861" s="55">
        <v>45201</v>
      </c>
      <c r="AY1861" s="55">
        <v>45201</v>
      </c>
      <c r="BA1861" s="55">
        <v>45201</v>
      </c>
      <c r="BC1861" s="55">
        <v>45201</v>
      </c>
      <c r="BE1861" s="55">
        <v>45201</v>
      </c>
    </row>
    <row r="1862" spans="1:57">
      <c r="A1862" s="4" t="s">
        <v>21</v>
      </c>
      <c r="B1862" s="3">
        <v>10</v>
      </c>
      <c r="E1862" t="str">
        <f t="shared" si="29"/>
        <v/>
      </c>
      <c r="AI1862" s="68">
        <v>45201</v>
      </c>
      <c r="AK1862" s="68">
        <v>45201</v>
      </c>
      <c r="AM1862" s="68">
        <v>45201</v>
      </c>
      <c r="AO1862" s="68">
        <v>45201</v>
      </c>
      <c r="AQ1862" s="68">
        <v>45201</v>
      </c>
      <c r="AS1862" s="68">
        <v>45201</v>
      </c>
      <c r="AU1862" s="68">
        <v>45201</v>
      </c>
      <c r="AW1862" s="68">
        <v>45201</v>
      </c>
      <c r="AY1862" s="68">
        <v>45201</v>
      </c>
      <c r="BA1862" s="68">
        <v>45201</v>
      </c>
      <c r="BC1862" s="68">
        <v>45201</v>
      </c>
      <c r="BE1862" s="68">
        <v>45201</v>
      </c>
    </row>
    <row r="1863" spans="1:57">
      <c r="A1863" s="4" t="s">
        <v>23</v>
      </c>
      <c r="B1863" s="3">
        <v>5</v>
      </c>
      <c r="E1863" t="str">
        <f t="shared" si="29"/>
        <v/>
      </c>
      <c r="AI1863" s="55">
        <v>45201</v>
      </c>
      <c r="AK1863" s="55">
        <v>45201</v>
      </c>
      <c r="AM1863" s="55">
        <v>45201</v>
      </c>
      <c r="AO1863" s="55">
        <v>45201</v>
      </c>
      <c r="AQ1863" s="55">
        <v>45201</v>
      </c>
      <c r="AS1863" s="55">
        <v>45201</v>
      </c>
      <c r="AU1863" s="55">
        <v>45201</v>
      </c>
      <c r="AW1863" s="55">
        <v>45201</v>
      </c>
      <c r="AY1863" s="55">
        <v>45201</v>
      </c>
      <c r="BA1863" s="55">
        <v>45201</v>
      </c>
      <c r="BC1863" s="55">
        <v>45201</v>
      </c>
      <c r="BE1863" s="55">
        <v>45201</v>
      </c>
    </row>
    <row r="1864" spans="1:57">
      <c r="A1864" s="4" t="s">
        <v>36</v>
      </c>
      <c r="B1864" s="3">
        <v>5</v>
      </c>
      <c r="E1864" t="str">
        <f t="shared" si="29"/>
        <v/>
      </c>
      <c r="AI1864" s="68">
        <v>45201</v>
      </c>
      <c r="AK1864" s="68">
        <v>45201</v>
      </c>
      <c r="AM1864" s="68">
        <v>45201</v>
      </c>
      <c r="AO1864" s="68">
        <v>45201</v>
      </c>
      <c r="AQ1864" s="68">
        <v>45201</v>
      </c>
      <c r="AS1864" s="68">
        <v>45201</v>
      </c>
      <c r="AU1864" s="68">
        <v>45201</v>
      </c>
      <c r="AW1864" s="68">
        <v>45201</v>
      </c>
      <c r="AY1864" s="68">
        <v>45201</v>
      </c>
      <c r="BA1864" s="68">
        <v>45201</v>
      </c>
      <c r="BC1864" s="68">
        <v>45201</v>
      </c>
      <c r="BE1864" s="68">
        <v>45201</v>
      </c>
    </row>
    <row r="1865" spans="1:57">
      <c r="A1865" s="4" t="s">
        <v>24</v>
      </c>
      <c r="B1865" s="3">
        <v>10</v>
      </c>
      <c r="E1865" t="str">
        <f t="shared" si="29"/>
        <v/>
      </c>
      <c r="AI1865" s="55">
        <v>45201</v>
      </c>
      <c r="AK1865" s="55">
        <v>45201</v>
      </c>
      <c r="AM1865" s="55">
        <v>45201</v>
      </c>
      <c r="AO1865" s="55">
        <v>45201</v>
      </c>
      <c r="AQ1865" s="55">
        <v>45201</v>
      </c>
      <c r="AS1865" s="55">
        <v>45201</v>
      </c>
      <c r="AU1865" s="55">
        <v>45201</v>
      </c>
      <c r="AW1865" s="55">
        <v>45201</v>
      </c>
      <c r="AY1865" s="55">
        <v>45201</v>
      </c>
      <c r="BA1865" s="55">
        <v>45201</v>
      </c>
      <c r="BC1865" s="55">
        <v>45201</v>
      </c>
      <c r="BE1865" s="55">
        <v>45201</v>
      </c>
    </row>
    <row r="1866" spans="1:57">
      <c r="A1866" s="4" t="s">
        <v>25</v>
      </c>
      <c r="B1866" s="3">
        <v>9</v>
      </c>
      <c r="E1866" t="str">
        <f t="shared" si="29"/>
        <v/>
      </c>
      <c r="AI1866" s="68">
        <v>45201</v>
      </c>
      <c r="AK1866" s="68">
        <v>45201</v>
      </c>
      <c r="AM1866" s="68">
        <v>45201</v>
      </c>
      <c r="AO1866" s="68">
        <v>45201</v>
      </c>
      <c r="AQ1866" s="68">
        <v>45201</v>
      </c>
      <c r="AS1866" s="68">
        <v>45201</v>
      </c>
      <c r="AU1866" s="68">
        <v>45201</v>
      </c>
      <c r="AW1866" s="68">
        <v>45201</v>
      </c>
      <c r="AY1866" s="68">
        <v>45201</v>
      </c>
      <c r="BA1866" s="68">
        <v>45201</v>
      </c>
      <c r="BC1866" s="68">
        <v>45201</v>
      </c>
      <c r="BE1866" s="68">
        <v>45201</v>
      </c>
    </row>
    <row r="1867" spans="1:57">
      <c r="A1867" s="4" t="s">
        <v>43</v>
      </c>
      <c r="B1867" s="3">
        <v>9</v>
      </c>
      <c r="E1867" t="str">
        <f t="shared" si="29"/>
        <v/>
      </c>
      <c r="AI1867" s="55">
        <v>45201</v>
      </c>
      <c r="AK1867" s="55">
        <v>45201</v>
      </c>
      <c r="AM1867" s="55">
        <v>45201</v>
      </c>
      <c r="AO1867" s="55">
        <v>45201</v>
      </c>
      <c r="AQ1867" s="55">
        <v>45201</v>
      </c>
      <c r="AS1867" s="55">
        <v>45201</v>
      </c>
      <c r="AU1867" s="55">
        <v>45201</v>
      </c>
      <c r="AW1867" s="55">
        <v>45201</v>
      </c>
      <c r="AY1867" s="55">
        <v>45201</v>
      </c>
      <c r="BA1867" s="55">
        <v>45201</v>
      </c>
      <c r="BC1867" s="55">
        <v>45201</v>
      </c>
      <c r="BE1867" s="55">
        <v>45201</v>
      </c>
    </row>
    <row r="1868" spans="1:57">
      <c r="A1868" s="4" t="s">
        <v>26</v>
      </c>
      <c r="B1868" s="3">
        <v>8</v>
      </c>
      <c r="E1868" t="str">
        <f t="shared" si="29"/>
        <v/>
      </c>
      <c r="AI1868" s="68">
        <v>45201</v>
      </c>
      <c r="AK1868" s="68">
        <v>45201</v>
      </c>
      <c r="AM1868" s="68">
        <v>45201</v>
      </c>
      <c r="AO1868" s="68">
        <v>45201</v>
      </c>
      <c r="AQ1868" s="68">
        <v>45201</v>
      </c>
      <c r="AS1868" s="68">
        <v>45201</v>
      </c>
      <c r="AU1868" s="68">
        <v>45201</v>
      </c>
      <c r="AW1868" s="68">
        <v>45201</v>
      </c>
      <c r="AY1868" s="68">
        <v>45201</v>
      </c>
      <c r="BA1868" s="68">
        <v>45201</v>
      </c>
      <c r="BC1868" s="68">
        <v>45201</v>
      </c>
      <c r="BE1868" s="68">
        <v>45201</v>
      </c>
    </row>
    <row r="1869" spans="1:57">
      <c r="A1869" s="4" t="s">
        <v>37</v>
      </c>
      <c r="B1869" s="3">
        <v>8</v>
      </c>
      <c r="E1869" t="str">
        <f t="shared" si="29"/>
        <v/>
      </c>
      <c r="AI1869" s="55">
        <v>45201</v>
      </c>
      <c r="AK1869" s="55">
        <v>45201</v>
      </c>
      <c r="AM1869" s="55">
        <v>45201</v>
      </c>
      <c r="AO1869" s="55">
        <v>45201</v>
      </c>
      <c r="AQ1869" s="55">
        <v>45201</v>
      </c>
      <c r="AS1869" s="55">
        <v>45201</v>
      </c>
      <c r="AU1869" s="55">
        <v>45201</v>
      </c>
      <c r="AW1869" s="55">
        <v>45201</v>
      </c>
      <c r="AY1869" s="55">
        <v>45201</v>
      </c>
      <c r="BA1869" s="55">
        <v>45201</v>
      </c>
      <c r="BC1869" s="55">
        <v>45201</v>
      </c>
      <c r="BE1869" s="55">
        <v>45201</v>
      </c>
    </row>
    <row r="1870" spans="1:57">
      <c r="A1870" s="4" t="s">
        <v>27</v>
      </c>
      <c r="B1870" s="3">
        <v>8</v>
      </c>
      <c r="E1870" t="str">
        <f t="shared" si="29"/>
        <v/>
      </c>
      <c r="AI1870" s="68">
        <v>45201</v>
      </c>
      <c r="AK1870" s="68">
        <v>45201</v>
      </c>
      <c r="AM1870" s="68">
        <v>45201</v>
      </c>
      <c r="AO1870" s="68">
        <v>45201</v>
      </c>
      <c r="AQ1870" s="68">
        <v>45201</v>
      </c>
      <c r="AS1870" s="68">
        <v>45201</v>
      </c>
      <c r="AU1870" s="68">
        <v>45201</v>
      </c>
      <c r="AW1870" s="68">
        <v>45201</v>
      </c>
      <c r="AY1870" s="68">
        <v>45201</v>
      </c>
      <c r="BA1870" s="68">
        <v>45201</v>
      </c>
      <c r="BC1870" s="68">
        <v>45201</v>
      </c>
      <c r="BE1870" s="68">
        <v>45201</v>
      </c>
    </row>
    <row r="1871" spans="1:57">
      <c r="A1871" s="4" t="s">
        <v>41</v>
      </c>
      <c r="B1871" s="3">
        <v>3</v>
      </c>
      <c r="E1871" t="str">
        <f t="shared" si="29"/>
        <v/>
      </c>
      <c r="AI1871" s="55">
        <v>45201</v>
      </c>
      <c r="AK1871" s="55">
        <v>45201</v>
      </c>
      <c r="AM1871" s="55">
        <v>45201</v>
      </c>
      <c r="AO1871" s="55">
        <v>45201</v>
      </c>
      <c r="AQ1871" s="55">
        <v>45201</v>
      </c>
      <c r="AS1871" s="55">
        <v>45201</v>
      </c>
      <c r="AU1871" s="55">
        <v>45201</v>
      </c>
      <c r="AW1871" s="55">
        <v>45201</v>
      </c>
      <c r="AY1871" s="55">
        <v>45201</v>
      </c>
      <c r="BA1871" s="55">
        <v>45201</v>
      </c>
      <c r="BC1871" s="55">
        <v>45201</v>
      </c>
      <c r="BE1871" s="55">
        <v>45201</v>
      </c>
    </row>
    <row r="1872" spans="1:57">
      <c r="A1872" s="4" t="s">
        <v>18</v>
      </c>
      <c r="B1872" s="3">
        <v>14</v>
      </c>
      <c r="E1872" t="str">
        <f t="shared" si="29"/>
        <v/>
      </c>
      <c r="AI1872" s="68">
        <v>45201</v>
      </c>
      <c r="AK1872" s="68">
        <v>45201</v>
      </c>
      <c r="AM1872" s="68">
        <v>45201</v>
      </c>
      <c r="AO1872" s="68">
        <v>45201</v>
      </c>
      <c r="AQ1872" s="68">
        <v>45201</v>
      </c>
      <c r="AS1872" s="68">
        <v>45201</v>
      </c>
      <c r="AU1872" s="68">
        <v>45201</v>
      </c>
      <c r="AW1872" s="68">
        <v>45201</v>
      </c>
      <c r="AY1872" s="68">
        <v>45201</v>
      </c>
      <c r="BA1872" s="68">
        <v>45201</v>
      </c>
      <c r="BC1872" s="68">
        <v>45201</v>
      </c>
      <c r="BE1872" s="68">
        <v>45201</v>
      </c>
    </row>
    <row r="1873" spans="1:57">
      <c r="A1873" s="4" t="s">
        <v>19</v>
      </c>
      <c r="B1873" s="3">
        <v>9</v>
      </c>
      <c r="E1873" t="str">
        <f t="shared" si="29"/>
        <v/>
      </c>
      <c r="AI1873" s="55">
        <v>45201</v>
      </c>
      <c r="AK1873" s="55">
        <v>45201</v>
      </c>
      <c r="AM1873" s="55">
        <v>45201</v>
      </c>
      <c r="AO1873" s="55">
        <v>45201</v>
      </c>
      <c r="AQ1873" s="55">
        <v>45201</v>
      </c>
      <c r="AS1873" s="55">
        <v>45201</v>
      </c>
      <c r="AU1873" s="55">
        <v>45201</v>
      </c>
      <c r="AW1873" s="55">
        <v>45201</v>
      </c>
      <c r="AY1873" s="55">
        <v>45201</v>
      </c>
      <c r="BA1873" s="55">
        <v>45201</v>
      </c>
      <c r="BC1873" s="55">
        <v>45201</v>
      </c>
      <c r="BE1873" s="55">
        <v>45201</v>
      </c>
    </row>
    <row r="1874" spans="1:57">
      <c r="A1874" s="4" t="s">
        <v>20</v>
      </c>
      <c r="B1874" s="3">
        <v>5</v>
      </c>
      <c r="E1874" t="str">
        <f t="shared" si="29"/>
        <v/>
      </c>
      <c r="AI1874" s="68">
        <v>45207</v>
      </c>
      <c r="AK1874" s="68">
        <v>45207</v>
      </c>
      <c r="AM1874" s="68">
        <v>45207</v>
      </c>
      <c r="AO1874" s="68">
        <v>45207</v>
      </c>
      <c r="AQ1874" s="68">
        <v>45207</v>
      </c>
      <c r="AS1874" s="68">
        <v>45207</v>
      </c>
      <c r="AU1874" s="68">
        <v>45207</v>
      </c>
      <c r="AW1874" s="68">
        <v>45207</v>
      </c>
      <c r="AY1874" s="68">
        <v>45207</v>
      </c>
      <c r="BA1874" s="68">
        <v>45207</v>
      </c>
      <c r="BC1874" s="68">
        <v>45207</v>
      </c>
      <c r="BE1874" s="68">
        <v>45207</v>
      </c>
    </row>
    <row r="1875" spans="1:57">
      <c r="A1875" s="4" t="s">
        <v>33</v>
      </c>
      <c r="B1875" s="3">
        <v>14</v>
      </c>
      <c r="E1875" t="str">
        <f t="shared" si="29"/>
        <v/>
      </c>
      <c r="AI1875" s="55">
        <v>45207</v>
      </c>
      <c r="AK1875" s="55">
        <v>45207</v>
      </c>
      <c r="AM1875" s="55">
        <v>45207</v>
      </c>
      <c r="AO1875" s="55">
        <v>45207</v>
      </c>
      <c r="AQ1875" s="55">
        <v>45207</v>
      </c>
      <c r="AS1875" s="55">
        <v>45207</v>
      </c>
      <c r="AU1875" s="55">
        <v>45207</v>
      </c>
      <c r="AW1875" s="55">
        <v>45207</v>
      </c>
      <c r="AY1875" s="55">
        <v>45207</v>
      </c>
      <c r="BA1875" s="55">
        <v>45207</v>
      </c>
      <c r="BC1875" s="55">
        <v>45207</v>
      </c>
      <c r="BE1875" s="55">
        <v>45207</v>
      </c>
    </row>
    <row r="1876" spans="1:57">
      <c r="A1876" s="4" t="s">
        <v>21</v>
      </c>
      <c r="B1876" s="3">
        <v>9</v>
      </c>
      <c r="E1876" t="str">
        <f t="shared" si="29"/>
        <v/>
      </c>
      <c r="AI1876" s="68">
        <v>45207</v>
      </c>
      <c r="AK1876" s="68">
        <v>45207</v>
      </c>
      <c r="AM1876" s="68">
        <v>45207</v>
      </c>
      <c r="AO1876" s="68">
        <v>45207</v>
      </c>
      <c r="AQ1876" s="68">
        <v>45207</v>
      </c>
      <c r="AS1876" s="68">
        <v>45207</v>
      </c>
      <c r="AU1876" s="68">
        <v>45207</v>
      </c>
      <c r="AW1876" s="68">
        <v>45207</v>
      </c>
      <c r="AY1876" s="68">
        <v>45207</v>
      </c>
      <c r="BA1876" s="68">
        <v>45207</v>
      </c>
      <c r="BC1876" s="68">
        <v>45207</v>
      </c>
      <c r="BE1876" s="68">
        <v>45207</v>
      </c>
    </row>
    <row r="1877" spans="1:57">
      <c r="A1877" s="4" t="s">
        <v>22</v>
      </c>
      <c r="B1877" s="3">
        <v>14</v>
      </c>
      <c r="E1877" t="str">
        <f t="shared" si="29"/>
        <v/>
      </c>
      <c r="AI1877" s="55">
        <v>45207</v>
      </c>
      <c r="AK1877" s="55">
        <v>45207</v>
      </c>
      <c r="AM1877" s="55">
        <v>45207</v>
      </c>
      <c r="AO1877" s="55">
        <v>45207</v>
      </c>
      <c r="AQ1877" s="55">
        <v>45207</v>
      </c>
      <c r="AS1877" s="55">
        <v>45207</v>
      </c>
      <c r="AU1877" s="55">
        <v>45207</v>
      </c>
      <c r="AW1877" s="55">
        <v>45207</v>
      </c>
      <c r="AY1877" s="55">
        <v>45207</v>
      </c>
      <c r="BA1877" s="55">
        <v>45207</v>
      </c>
      <c r="BC1877" s="55">
        <v>45207</v>
      </c>
      <c r="BE1877" s="55">
        <v>45207</v>
      </c>
    </row>
    <row r="1878" spans="1:57">
      <c r="A1878" s="4" t="s">
        <v>36</v>
      </c>
      <c r="B1878" s="3">
        <v>16</v>
      </c>
      <c r="E1878" t="str">
        <f t="shared" si="29"/>
        <v/>
      </c>
      <c r="AI1878" s="68">
        <v>45207</v>
      </c>
      <c r="AK1878" s="68">
        <v>45207</v>
      </c>
      <c r="AM1878" s="68">
        <v>45207</v>
      </c>
      <c r="AO1878" s="68">
        <v>45207</v>
      </c>
      <c r="AQ1878" s="68">
        <v>45207</v>
      </c>
      <c r="AS1878" s="68">
        <v>45207</v>
      </c>
      <c r="AU1878" s="68">
        <v>45207</v>
      </c>
      <c r="AW1878" s="68">
        <v>45207</v>
      </c>
      <c r="AY1878" s="68">
        <v>45207</v>
      </c>
      <c r="BA1878" s="68">
        <v>45207</v>
      </c>
      <c r="BC1878" s="68">
        <v>45207</v>
      </c>
      <c r="BE1878" s="68">
        <v>45207</v>
      </c>
    </row>
    <row r="1879" spans="1:57">
      <c r="A1879" s="4" t="s">
        <v>42</v>
      </c>
      <c r="B1879" s="3">
        <v>14</v>
      </c>
      <c r="E1879" t="str">
        <f t="shared" si="29"/>
        <v/>
      </c>
      <c r="AI1879" s="55">
        <v>45207</v>
      </c>
      <c r="AK1879" s="55">
        <v>45207</v>
      </c>
      <c r="AM1879" s="55">
        <v>45207</v>
      </c>
      <c r="AO1879" s="55">
        <v>45207</v>
      </c>
      <c r="AQ1879" s="55">
        <v>45207</v>
      </c>
      <c r="AS1879" s="55">
        <v>45207</v>
      </c>
      <c r="AU1879" s="55">
        <v>45207</v>
      </c>
      <c r="AW1879" s="55">
        <v>45207</v>
      </c>
      <c r="AY1879" s="55">
        <v>45207</v>
      </c>
      <c r="BA1879" s="55">
        <v>45207</v>
      </c>
      <c r="BC1879" s="55">
        <v>45207</v>
      </c>
      <c r="BE1879" s="55">
        <v>45207</v>
      </c>
    </row>
    <row r="1880" spans="1:57">
      <c r="A1880" s="4" t="s">
        <v>24</v>
      </c>
      <c r="B1880" s="3">
        <v>16</v>
      </c>
      <c r="E1880" t="str">
        <f t="shared" si="29"/>
        <v/>
      </c>
      <c r="AI1880" s="68">
        <v>45207</v>
      </c>
      <c r="AK1880" s="68">
        <v>45207</v>
      </c>
      <c r="AM1880" s="68">
        <v>45207</v>
      </c>
      <c r="AO1880" s="68">
        <v>45207</v>
      </c>
      <c r="AQ1880" s="68">
        <v>45207</v>
      </c>
      <c r="AS1880" s="68">
        <v>45207</v>
      </c>
      <c r="AU1880" s="68">
        <v>45207</v>
      </c>
      <c r="AW1880" s="68">
        <v>45207</v>
      </c>
      <c r="AY1880" s="68">
        <v>45207</v>
      </c>
      <c r="BA1880" s="68">
        <v>45207</v>
      </c>
      <c r="BC1880" s="68">
        <v>45207</v>
      </c>
      <c r="BE1880" s="68">
        <v>45207</v>
      </c>
    </row>
    <row r="1881" spans="1:57">
      <c r="A1881" s="4" t="s">
        <v>25</v>
      </c>
      <c r="B1881" s="3">
        <v>11</v>
      </c>
      <c r="E1881" t="str">
        <f t="shared" si="29"/>
        <v/>
      </c>
      <c r="AI1881" s="55">
        <v>45207</v>
      </c>
      <c r="AK1881" s="55">
        <v>45207</v>
      </c>
      <c r="AM1881" s="55">
        <v>45207</v>
      </c>
      <c r="AO1881" s="55">
        <v>45207</v>
      </c>
      <c r="AQ1881" s="55">
        <v>45207</v>
      </c>
      <c r="AS1881" s="55">
        <v>45207</v>
      </c>
      <c r="AU1881" s="55">
        <v>45207</v>
      </c>
      <c r="AW1881" s="55">
        <v>45207</v>
      </c>
      <c r="AY1881" s="55">
        <v>45207</v>
      </c>
      <c r="BA1881" s="55">
        <v>45207</v>
      </c>
      <c r="BC1881" s="55">
        <v>45207</v>
      </c>
      <c r="BE1881" s="55">
        <v>45207</v>
      </c>
    </row>
    <row r="1882" spans="1:57">
      <c r="A1882" s="4" t="s">
        <v>43</v>
      </c>
      <c r="B1882" s="3">
        <v>7</v>
      </c>
      <c r="E1882" t="str">
        <f t="shared" si="29"/>
        <v/>
      </c>
      <c r="AI1882" s="68">
        <v>45207</v>
      </c>
      <c r="AK1882" s="68">
        <v>45207</v>
      </c>
      <c r="AM1882" s="68">
        <v>45207</v>
      </c>
      <c r="AO1882" s="68">
        <v>45207</v>
      </c>
      <c r="AQ1882" s="68">
        <v>45207</v>
      </c>
      <c r="AS1882" s="68">
        <v>45207</v>
      </c>
      <c r="AU1882" s="68">
        <v>45207</v>
      </c>
      <c r="AW1882" s="68">
        <v>45207</v>
      </c>
      <c r="AY1882" s="68">
        <v>45207</v>
      </c>
      <c r="BA1882" s="68">
        <v>45207</v>
      </c>
      <c r="BC1882" s="68">
        <v>45207</v>
      </c>
      <c r="BE1882" s="68">
        <v>45207</v>
      </c>
    </row>
    <row r="1883" spans="1:57">
      <c r="A1883" s="4" t="s">
        <v>44</v>
      </c>
      <c r="B1883" s="3">
        <v>8</v>
      </c>
      <c r="E1883" t="str">
        <f t="shared" si="29"/>
        <v/>
      </c>
      <c r="AI1883" s="55">
        <v>45207</v>
      </c>
      <c r="AK1883" s="55">
        <v>45207</v>
      </c>
      <c r="AM1883" s="55">
        <v>45207</v>
      </c>
      <c r="AO1883" s="55">
        <v>45207</v>
      </c>
      <c r="AQ1883" s="55">
        <v>45207</v>
      </c>
      <c r="AS1883" s="55">
        <v>45207</v>
      </c>
      <c r="AU1883" s="55">
        <v>45207</v>
      </c>
      <c r="AW1883" s="55">
        <v>45207</v>
      </c>
      <c r="AY1883" s="55">
        <v>45207</v>
      </c>
      <c r="BA1883" s="55">
        <v>45207</v>
      </c>
      <c r="BC1883" s="55">
        <v>45207</v>
      </c>
      <c r="BE1883" s="55">
        <v>45207</v>
      </c>
    </row>
    <row r="1884" spans="1:57">
      <c r="A1884" s="4" t="s">
        <v>27</v>
      </c>
      <c r="B1884" s="3">
        <v>20</v>
      </c>
      <c r="E1884" t="str">
        <f t="shared" si="29"/>
        <v/>
      </c>
      <c r="AI1884" s="68">
        <v>45207</v>
      </c>
      <c r="AK1884" s="68">
        <v>45207</v>
      </c>
      <c r="AM1884" s="68">
        <v>45207</v>
      </c>
      <c r="AO1884" s="68">
        <v>45207</v>
      </c>
      <c r="AQ1884" s="68">
        <v>45207</v>
      </c>
      <c r="AS1884" s="68">
        <v>45207</v>
      </c>
      <c r="AU1884" s="68">
        <v>45207</v>
      </c>
      <c r="AW1884" s="68">
        <v>45207</v>
      </c>
      <c r="AY1884" s="68">
        <v>45207</v>
      </c>
      <c r="BA1884" s="68">
        <v>45207</v>
      </c>
      <c r="BC1884" s="68">
        <v>45207</v>
      </c>
      <c r="BE1884" s="68">
        <v>45207</v>
      </c>
    </row>
    <row r="1885" spans="1:57">
      <c r="A1885" s="4" t="s">
        <v>41</v>
      </c>
      <c r="B1885" s="3">
        <v>10</v>
      </c>
      <c r="E1885" t="str">
        <f t="shared" si="29"/>
        <v/>
      </c>
      <c r="AI1885" s="55">
        <v>45207</v>
      </c>
      <c r="AK1885" s="55">
        <v>45207</v>
      </c>
      <c r="AM1885" s="55">
        <v>45207</v>
      </c>
      <c r="AO1885" s="55">
        <v>45207</v>
      </c>
      <c r="AQ1885" s="55">
        <v>45207</v>
      </c>
      <c r="AS1885" s="55">
        <v>45207</v>
      </c>
      <c r="AU1885" s="55">
        <v>45207</v>
      </c>
      <c r="AW1885" s="55">
        <v>45207</v>
      </c>
      <c r="AY1885" s="55">
        <v>45207</v>
      </c>
      <c r="BA1885" s="55">
        <v>45207</v>
      </c>
      <c r="BC1885" s="55">
        <v>45207</v>
      </c>
      <c r="BE1885" s="55">
        <v>45207</v>
      </c>
    </row>
    <row r="1886" spans="1:57">
      <c r="A1886" s="4" t="s">
        <v>32</v>
      </c>
      <c r="B1886" s="3">
        <v>6</v>
      </c>
      <c r="E1886" t="str">
        <f t="shared" si="29"/>
        <v/>
      </c>
      <c r="AI1886" s="68">
        <v>45219</v>
      </c>
      <c r="AK1886" s="68">
        <v>45219</v>
      </c>
      <c r="AM1886" s="68">
        <v>45219</v>
      </c>
      <c r="AO1886" s="68">
        <v>45219</v>
      </c>
      <c r="AQ1886" s="68">
        <v>45219</v>
      </c>
      <c r="AS1886" s="68">
        <v>45219</v>
      </c>
      <c r="AU1886" s="68">
        <v>45219</v>
      </c>
      <c r="AW1886" s="68">
        <v>45219</v>
      </c>
      <c r="AY1886" s="68">
        <v>45219</v>
      </c>
      <c r="BA1886" s="68">
        <v>45219</v>
      </c>
      <c r="BC1886" s="68">
        <v>45219</v>
      </c>
      <c r="BE1886" s="68">
        <v>45219</v>
      </c>
    </row>
    <row r="1887" spans="1:57">
      <c r="A1887" s="4" t="s">
        <v>18</v>
      </c>
      <c r="B1887" s="3">
        <v>8</v>
      </c>
      <c r="E1887" t="str">
        <f t="shared" si="29"/>
        <v/>
      </c>
      <c r="AI1887" s="55">
        <v>45219</v>
      </c>
      <c r="AK1887" s="55">
        <v>45219</v>
      </c>
      <c r="AM1887" s="55">
        <v>45219</v>
      </c>
      <c r="AO1887" s="55">
        <v>45219</v>
      </c>
      <c r="AQ1887" s="55">
        <v>45219</v>
      </c>
      <c r="AS1887" s="55">
        <v>45219</v>
      </c>
      <c r="AU1887" s="55">
        <v>45219</v>
      </c>
      <c r="AW1887" s="55">
        <v>45219</v>
      </c>
      <c r="AY1887" s="55">
        <v>45219</v>
      </c>
      <c r="BA1887" s="55">
        <v>45219</v>
      </c>
      <c r="BC1887" s="55">
        <v>45219</v>
      </c>
      <c r="BE1887" s="55">
        <v>45219</v>
      </c>
    </row>
    <row r="1888" spans="1:57">
      <c r="A1888" s="4" t="s">
        <v>33</v>
      </c>
      <c r="B1888" s="3">
        <v>7</v>
      </c>
      <c r="E1888" t="str">
        <f t="shared" si="29"/>
        <v/>
      </c>
      <c r="AI1888" s="68">
        <v>45219</v>
      </c>
      <c r="AK1888" s="68">
        <v>45219</v>
      </c>
      <c r="AM1888" s="68">
        <v>45219</v>
      </c>
      <c r="AO1888" s="68">
        <v>45219</v>
      </c>
      <c r="AQ1888" s="68">
        <v>45219</v>
      </c>
      <c r="AS1888" s="68">
        <v>45219</v>
      </c>
      <c r="AU1888" s="68">
        <v>45219</v>
      </c>
      <c r="AW1888" s="68">
        <v>45219</v>
      </c>
      <c r="AY1888" s="68">
        <v>45219</v>
      </c>
      <c r="BA1888" s="68">
        <v>45219</v>
      </c>
      <c r="BC1888" s="68">
        <v>45219</v>
      </c>
      <c r="BE1888" s="68">
        <v>45219</v>
      </c>
    </row>
    <row r="1889" spans="1:57">
      <c r="A1889" s="4" t="s">
        <v>35</v>
      </c>
      <c r="B1889" s="3">
        <v>8</v>
      </c>
      <c r="E1889" t="str">
        <f t="shared" si="29"/>
        <v/>
      </c>
      <c r="AI1889" s="55">
        <v>45219</v>
      </c>
      <c r="AK1889" s="55">
        <v>45219</v>
      </c>
      <c r="AM1889" s="55">
        <v>45219</v>
      </c>
      <c r="AO1889" s="55">
        <v>45219</v>
      </c>
      <c r="AQ1889" s="55">
        <v>45219</v>
      </c>
      <c r="AS1889" s="55">
        <v>45219</v>
      </c>
      <c r="AU1889" s="55">
        <v>45219</v>
      </c>
      <c r="AW1889" s="55">
        <v>45219</v>
      </c>
      <c r="AY1889" s="55">
        <v>45219</v>
      </c>
      <c r="BA1889" s="55">
        <v>45219</v>
      </c>
      <c r="BC1889" s="55">
        <v>45219</v>
      </c>
      <c r="BE1889" s="55">
        <v>45219</v>
      </c>
    </row>
    <row r="1890" spans="1:57">
      <c r="A1890" s="4" t="s">
        <v>21</v>
      </c>
      <c r="B1890" s="3">
        <v>6</v>
      </c>
      <c r="E1890" t="str">
        <f t="shared" si="29"/>
        <v/>
      </c>
      <c r="AI1890" s="68">
        <v>45219</v>
      </c>
      <c r="AK1890" s="68">
        <v>45219</v>
      </c>
      <c r="AM1890" s="68">
        <v>45219</v>
      </c>
      <c r="AO1890" s="68">
        <v>45219</v>
      </c>
      <c r="AQ1890" s="68">
        <v>45219</v>
      </c>
      <c r="AS1890" s="68">
        <v>45219</v>
      </c>
      <c r="AU1890" s="68">
        <v>45219</v>
      </c>
      <c r="AW1890" s="68">
        <v>45219</v>
      </c>
      <c r="AY1890" s="68">
        <v>45219</v>
      </c>
      <c r="BA1890" s="68">
        <v>45219</v>
      </c>
      <c r="BC1890" s="68">
        <v>45219</v>
      </c>
      <c r="BE1890" s="68">
        <v>45219</v>
      </c>
    </row>
    <row r="1891" spans="1:57">
      <c r="A1891" s="4" t="s">
        <v>22</v>
      </c>
      <c r="B1891" s="3">
        <v>10</v>
      </c>
      <c r="E1891" t="str">
        <f t="shared" si="29"/>
        <v/>
      </c>
      <c r="AI1891" s="55">
        <v>45219</v>
      </c>
      <c r="AK1891" s="55">
        <v>45219</v>
      </c>
      <c r="AM1891" s="55">
        <v>45219</v>
      </c>
      <c r="AO1891" s="55">
        <v>45219</v>
      </c>
      <c r="AQ1891" s="55">
        <v>45219</v>
      </c>
      <c r="AS1891" s="55">
        <v>45219</v>
      </c>
      <c r="AU1891" s="55">
        <v>45219</v>
      </c>
      <c r="AW1891" s="55">
        <v>45219</v>
      </c>
      <c r="AY1891" s="55">
        <v>45219</v>
      </c>
      <c r="BA1891" s="55">
        <v>45219</v>
      </c>
      <c r="BC1891" s="55">
        <v>45219</v>
      </c>
      <c r="BE1891" s="55">
        <v>45219</v>
      </c>
    </row>
    <row r="1892" spans="1:57">
      <c r="A1892" s="4" t="s">
        <v>23</v>
      </c>
      <c r="B1892" s="3">
        <v>10</v>
      </c>
      <c r="E1892" t="str">
        <f t="shared" si="29"/>
        <v/>
      </c>
      <c r="AI1892" s="68">
        <v>45219</v>
      </c>
      <c r="AK1892" s="68">
        <v>45219</v>
      </c>
      <c r="AM1892" s="68">
        <v>45219</v>
      </c>
      <c r="AO1892" s="68">
        <v>45219</v>
      </c>
      <c r="AQ1892" s="68">
        <v>45219</v>
      </c>
      <c r="AS1892" s="68">
        <v>45219</v>
      </c>
      <c r="AU1892" s="68">
        <v>45219</v>
      </c>
      <c r="AW1892" s="68">
        <v>45219</v>
      </c>
      <c r="AY1892" s="68">
        <v>45219</v>
      </c>
      <c r="BA1892" s="68">
        <v>45219</v>
      </c>
      <c r="BC1892" s="68">
        <v>45219</v>
      </c>
      <c r="BE1892" s="68">
        <v>45219</v>
      </c>
    </row>
    <row r="1893" spans="1:57">
      <c r="A1893" s="4" t="s">
        <v>36</v>
      </c>
      <c r="B1893" s="3">
        <v>10</v>
      </c>
      <c r="E1893" t="str">
        <f t="shared" si="29"/>
        <v/>
      </c>
      <c r="AI1893" s="55">
        <v>45219</v>
      </c>
      <c r="AK1893" s="55">
        <v>45219</v>
      </c>
      <c r="AM1893" s="55">
        <v>45219</v>
      </c>
      <c r="AO1893" s="55">
        <v>45219</v>
      </c>
      <c r="AQ1893" s="55">
        <v>45219</v>
      </c>
      <c r="AS1893" s="55">
        <v>45219</v>
      </c>
      <c r="AU1893" s="55">
        <v>45219</v>
      </c>
      <c r="AW1893" s="55">
        <v>45219</v>
      </c>
      <c r="AY1893" s="55">
        <v>45219</v>
      </c>
      <c r="BA1893" s="55">
        <v>45219</v>
      </c>
      <c r="BC1893" s="55">
        <v>45219</v>
      </c>
      <c r="BE1893" s="55">
        <v>45219</v>
      </c>
    </row>
    <row r="1894" spans="1:57">
      <c r="A1894" s="4" t="s">
        <v>42</v>
      </c>
      <c r="B1894" s="3">
        <v>7</v>
      </c>
      <c r="E1894" t="str">
        <f t="shared" si="29"/>
        <v/>
      </c>
      <c r="AI1894" s="68">
        <v>45219</v>
      </c>
      <c r="AK1894" s="68">
        <v>45219</v>
      </c>
      <c r="AM1894" s="68">
        <v>45219</v>
      </c>
      <c r="AO1894" s="68">
        <v>45219</v>
      </c>
      <c r="AQ1894" s="68">
        <v>45219</v>
      </c>
      <c r="AS1894" s="68">
        <v>45219</v>
      </c>
      <c r="AU1894" s="68">
        <v>45219</v>
      </c>
      <c r="AW1894" s="68">
        <v>45219</v>
      </c>
      <c r="AY1894" s="68">
        <v>45219</v>
      </c>
      <c r="BA1894" s="68">
        <v>45219</v>
      </c>
      <c r="BC1894" s="68">
        <v>45219</v>
      </c>
      <c r="BE1894" s="68">
        <v>45219</v>
      </c>
    </row>
    <row r="1895" spans="1:57">
      <c r="A1895" s="4" t="s">
        <v>24</v>
      </c>
      <c r="B1895" s="3">
        <v>11</v>
      </c>
      <c r="E1895" t="str">
        <f t="shared" si="29"/>
        <v/>
      </c>
      <c r="AI1895" s="55">
        <v>45219</v>
      </c>
      <c r="AK1895" s="55">
        <v>45219</v>
      </c>
      <c r="AM1895" s="55">
        <v>45219</v>
      </c>
      <c r="AO1895" s="55">
        <v>45219</v>
      </c>
      <c r="AQ1895" s="55">
        <v>45219</v>
      </c>
      <c r="AS1895" s="55">
        <v>45219</v>
      </c>
      <c r="AU1895" s="55">
        <v>45219</v>
      </c>
      <c r="AW1895" s="55">
        <v>45219</v>
      </c>
      <c r="AY1895" s="55">
        <v>45219</v>
      </c>
      <c r="BA1895" s="55">
        <v>45219</v>
      </c>
      <c r="BC1895" s="55">
        <v>45219</v>
      </c>
      <c r="BE1895" s="55">
        <v>45219</v>
      </c>
    </row>
    <row r="1896" spans="1:57">
      <c r="A1896" s="4" t="s">
        <v>43</v>
      </c>
      <c r="B1896" s="3">
        <v>14</v>
      </c>
      <c r="E1896" t="str">
        <f t="shared" si="29"/>
        <v/>
      </c>
      <c r="AI1896" s="68">
        <v>45219</v>
      </c>
      <c r="AK1896" s="68">
        <v>45219</v>
      </c>
      <c r="AM1896" s="68">
        <v>45219</v>
      </c>
      <c r="AO1896" s="68">
        <v>45219</v>
      </c>
      <c r="AQ1896" s="68">
        <v>45219</v>
      </c>
      <c r="AS1896" s="68">
        <v>45219</v>
      </c>
      <c r="AU1896" s="68">
        <v>45219</v>
      </c>
      <c r="AW1896" s="68">
        <v>45219</v>
      </c>
      <c r="AY1896" s="68">
        <v>45219</v>
      </c>
      <c r="BA1896" s="68">
        <v>45219</v>
      </c>
      <c r="BC1896" s="68">
        <v>45219</v>
      </c>
      <c r="BE1896" s="68">
        <v>45219</v>
      </c>
    </row>
    <row r="1897" spans="1:57">
      <c r="A1897" s="4" t="s">
        <v>26</v>
      </c>
      <c r="B1897" s="3">
        <v>27</v>
      </c>
      <c r="E1897" t="str">
        <f t="shared" si="29"/>
        <v/>
      </c>
      <c r="AI1897" s="55">
        <v>45219</v>
      </c>
      <c r="AK1897" s="55">
        <v>45219</v>
      </c>
      <c r="AM1897" s="55">
        <v>45219</v>
      </c>
      <c r="AO1897" s="55">
        <v>45219</v>
      </c>
      <c r="AQ1897" s="55">
        <v>45219</v>
      </c>
      <c r="AS1897" s="55">
        <v>45219</v>
      </c>
      <c r="AU1897" s="55">
        <v>45219</v>
      </c>
      <c r="AW1897" s="55">
        <v>45219</v>
      </c>
      <c r="AY1897" s="55">
        <v>45219</v>
      </c>
      <c r="BA1897" s="55">
        <v>45219</v>
      </c>
      <c r="BC1897" s="55">
        <v>45219</v>
      </c>
      <c r="BE1897" s="55">
        <v>45219</v>
      </c>
    </row>
    <row r="1898" spans="1:57">
      <c r="A1898" s="4" t="s">
        <v>44</v>
      </c>
      <c r="B1898" s="3">
        <v>11</v>
      </c>
      <c r="E1898" t="str">
        <f t="shared" si="29"/>
        <v/>
      </c>
      <c r="AI1898" s="68">
        <v>45219</v>
      </c>
      <c r="AK1898" s="68">
        <v>45219</v>
      </c>
      <c r="AM1898" s="68">
        <v>45219</v>
      </c>
      <c r="AO1898" s="68">
        <v>45219</v>
      </c>
      <c r="AQ1898" s="68">
        <v>45219</v>
      </c>
      <c r="AS1898" s="68">
        <v>45219</v>
      </c>
      <c r="AU1898" s="68">
        <v>45219</v>
      </c>
      <c r="AW1898" s="68">
        <v>45219</v>
      </c>
      <c r="AY1898" s="68">
        <v>45219</v>
      </c>
      <c r="BA1898" s="68">
        <v>45219</v>
      </c>
      <c r="BC1898" s="68">
        <v>45219</v>
      </c>
      <c r="BE1898" s="68">
        <v>45219</v>
      </c>
    </row>
    <row r="1899" spans="1:57">
      <c r="A1899" s="4" t="s">
        <v>37</v>
      </c>
      <c r="B1899" s="3">
        <v>16</v>
      </c>
      <c r="E1899" t="str">
        <f t="shared" si="29"/>
        <v/>
      </c>
      <c r="AI1899" s="55">
        <v>45219</v>
      </c>
      <c r="AK1899" s="55">
        <v>45219</v>
      </c>
      <c r="AM1899" s="55">
        <v>45219</v>
      </c>
      <c r="AO1899" s="55">
        <v>45219</v>
      </c>
      <c r="AQ1899" s="55">
        <v>45219</v>
      </c>
      <c r="AS1899" s="55">
        <v>45219</v>
      </c>
      <c r="AU1899" s="55">
        <v>45219</v>
      </c>
      <c r="AW1899" s="55">
        <v>45219</v>
      </c>
      <c r="AY1899" s="55">
        <v>45219</v>
      </c>
      <c r="BA1899" s="55">
        <v>45219</v>
      </c>
      <c r="BC1899" s="55">
        <v>45219</v>
      </c>
      <c r="BE1899" s="55">
        <v>45219</v>
      </c>
    </row>
    <row r="1900" spans="1:57">
      <c r="A1900" s="4" t="s">
        <v>27</v>
      </c>
      <c r="B1900" s="3">
        <v>17</v>
      </c>
      <c r="E1900" t="str">
        <f t="shared" si="29"/>
        <v/>
      </c>
      <c r="AI1900" s="68">
        <v>45229</v>
      </c>
      <c r="AK1900" s="68">
        <v>45229</v>
      </c>
      <c r="AM1900" s="68">
        <v>45229</v>
      </c>
      <c r="AO1900" s="68">
        <v>45229</v>
      </c>
      <c r="AQ1900" s="68">
        <v>45229</v>
      </c>
      <c r="AS1900" s="68">
        <v>45229</v>
      </c>
      <c r="AU1900" s="68">
        <v>45229</v>
      </c>
      <c r="AW1900" s="68">
        <v>45229</v>
      </c>
      <c r="AY1900" s="68">
        <v>45229</v>
      </c>
      <c r="BA1900" s="68">
        <v>45229</v>
      </c>
      <c r="BC1900" s="68">
        <v>45229</v>
      </c>
      <c r="BE1900" s="68">
        <v>45229</v>
      </c>
    </row>
    <row r="1901" spans="1:57">
      <c r="A1901" s="4" t="s">
        <v>41</v>
      </c>
      <c r="B1901" s="3">
        <v>14</v>
      </c>
      <c r="E1901" t="str">
        <f t="shared" si="29"/>
        <v/>
      </c>
      <c r="AI1901" s="55">
        <v>45229</v>
      </c>
      <c r="AK1901" s="55">
        <v>45229</v>
      </c>
      <c r="AM1901" s="55">
        <v>45229</v>
      </c>
      <c r="AO1901" s="55">
        <v>45229</v>
      </c>
      <c r="AQ1901" s="55">
        <v>45229</v>
      </c>
      <c r="AS1901" s="55">
        <v>45229</v>
      </c>
      <c r="AU1901" s="55">
        <v>45229</v>
      </c>
      <c r="AW1901" s="55">
        <v>45229</v>
      </c>
      <c r="AY1901" s="55">
        <v>45229</v>
      </c>
      <c r="BA1901" s="55">
        <v>45229</v>
      </c>
      <c r="BC1901" s="55">
        <v>45229</v>
      </c>
      <c r="BE1901" s="55">
        <v>45229</v>
      </c>
    </row>
    <row r="1902" spans="1:57">
      <c r="A1902" s="4" t="s">
        <v>32</v>
      </c>
      <c r="B1902" s="3">
        <v>2</v>
      </c>
      <c r="E1902" t="str">
        <f t="shared" si="29"/>
        <v/>
      </c>
      <c r="AI1902" s="68">
        <v>45229</v>
      </c>
      <c r="AK1902" s="68">
        <v>45229</v>
      </c>
      <c r="AM1902" s="68">
        <v>45229</v>
      </c>
      <c r="AO1902" s="68">
        <v>45229</v>
      </c>
      <c r="AQ1902" s="68">
        <v>45229</v>
      </c>
      <c r="AS1902" s="68">
        <v>45229</v>
      </c>
      <c r="AU1902" s="68">
        <v>45229</v>
      </c>
      <c r="AW1902" s="68">
        <v>45229</v>
      </c>
      <c r="AY1902" s="68">
        <v>45229</v>
      </c>
      <c r="BA1902" s="68">
        <v>45229</v>
      </c>
      <c r="BC1902" s="68">
        <v>45229</v>
      </c>
      <c r="BE1902" s="68">
        <v>45229</v>
      </c>
    </row>
    <row r="1903" spans="1:57">
      <c r="A1903" s="4" t="s">
        <v>16</v>
      </c>
      <c r="B1903" s="3">
        <v>5</v>
      </c>
      <c r="E1903">
        <f t="shared" si="29"/>
        <v>5</v>
      </c>
      <c r="AI1903" s="55">
        <v>45229</v>
      </c>
      <c r="AK1903" s="55">
        <v>45229</v>
      </c>
      <c r="AM1903" s="55">
        <v>45229</v>
      </c>
      <c r="AO1903" s="55">
        <v>45229</v>
      </c>
      <c r="AQ1903" s="55">
        <v>45229</v>
      </c>
      <c r="AS1903" s="55">
        <v>45229</v>
      </c>
      <c r="AU1903" s="55">
        <v>45229</v>
      </c>
      <c r="AW1903" s="55">
        <v>45229</v>
      </c>
      <c r="AY1903" s="55">
        <v>45229</v>
      </c>
      <c r="BA1903" s="55">
        <v>45229</v>
      </c>
      <c r="BC1903" s="55">
        <v>45229</v>
      </c>
      <c r="BE1903" s="55">
        <v>45229</v>
      </c>
    </row>
    <row r="1904" spans="1:57">
      <c r="A1904" s="4" t="s">
        <v>18</v>
      </c>
      <c r="B1904" s="3">
        <v>12</v>
      </c>
      <c r="E1904" t="str">
        <f t="shared" si="29"/>
        <v/>
      </c>
      <c r="AI1904" s="68">
        <v>45229</v>
      </c>
      <c r="AK1904" s="68">
        <v>45229</v>
      </c>
      <c r="AM1904" s="68">
        <v>45229</v>
      </c>
      <c r="AO1904" s="68">
        <v>45229</v>
      </c>
      <c r="AQ1904" s="68">
        <v>45229</v>
      </c>
      <c r="AS1904" s="68">
        <v>45229</v>
      </c>
      <c r="AU1904" s="68">
        <v>45229</v>
      </c>
      <c r="AW1904" s="68">
        <v>45229</v>
      </c>
      <c r="AY1904" s="68">
        <v>45229</v>
      </c>
      <c r="BA1904" s="68">
        <v>45229</v>
      </c>
      <c r="BC1904" s="68">
        <v>45229</v>
      </c>
      <c r="BE1904" s="68">
        <v>45229</v>
      </c>
    </row>
    <row r="1905" spans="1:57">
      <c r="A1905" s="4" t="s">
        <v>19</v>
      </c>
      <c r="B1905" s="3">
        <v>12</v>
      </c>
      <c r="E1905" t="str">
        <f t="shared" si="29"/>
        <v/>
      </c>
      <c r="AI1905" s="55">
        <v>45229</v>
      </c>
      <c r="AK1905" s="55">
        <v>45229</v>
      </c>
      <c r="AM1905" s="55">
        <v>45229</v>
      </c>
      <c r="AO1905" s="55">
        <v>45229</v>
      </c>
      <c r="AQ1905" s="55">
        <v>45229</v>
      </c>
      <c r="AS1905" s="55">
        <v>45229</v>
      </c>
      <c r="AU1905" s="55">
        <v>45229</v>
      </c>
      <c r="AW1905" s="55">
        <v>45229</v>
      </c>
      <c r="AY1905" s="55">
        <v>45229</v>
      </c>
      <c r="BA1905" s="55">
        <v>45229</v>
      </c>
      <c r="BC1905" s="55">
        <v>45229</v>
      </c>
      <c r="BE1905" s="55">
        <v>45229</v>
      </c>
    </row>
    <row r="1906" spans="1:57">
      <c r="A1906" s="4" t="s">
        <v>20</v>
      </c>
      <c r="B1906" s="3">
        <v>12</v>
      </c>
      <c r="E1906" t="str">
        <f t="shared" si="29"/>
        <v/>
      </c>
      <c r="AI1906" s="68">
        <v>45229</v>
      </c>
      <c r="AK1906" s="68">
        <v>45229</v>
      </c>
      <c r="AM1906" s="68">
        <v>45229</v>
      </c>
      <c r="AO1906" s="68">
        <v>45229</v>
      </c>
      <c r="AQ1906" s="68">
        <v>45229</v>
      </c>
      <c r="AS1906" s="68">
        <v>45229</v>
      </c>
      <c r="AU1906" s="68">
        <v>45229</v>
      </c>
      <c r="AW1906" s="68">
        <v>45229</v>
      </c>
      <c r="AY1906" s="68">
        <v>45229</v>
      </c>
      <c r="BA1906" s="68">
        <v>45229</v>
      </c>
      <c r="BC1906" s="68">
        <v>45229</v>
      </c>
      <c r="BE1906" s="68">
        <v>45229</v>
      </c>
    </row>
    <row r="1907" spans="1:57">
      <c r="A1907" s="4" t="s">
        <v>33</v>
      </c>
      <c r="B1907" s="3">
        <v>7</v>
      </c>
      <c r="E1907" t="str">
        <f t="shared" si="29"/>
        <v/>
      </c>
      <c r="AI1907" s="55">
        <v>45229</v>
      </c>
      <c r="AK1907" s="55">
        <v>45229</v>
      </c>
      <c r="AM1907" s="55">
        <v>45229</v>
      </c>
      <c r="AO1907" s="55">
        <v>45229</v>
      </c>
      <c r="AQ1907" s="55">
        <v>45229</v>
      </c>
      <c r="AS1907" s="55">
        <v>45229</v>
      </c>
      <c r="AU1907" s="55">
        <v>45229</v>
      </c>
      <c r="AW1907" s="55">
        <v>45229</v>
      </c>
      <c r="AY1907" s="55">
        <v>45229</v>
      </c>
      <c r="BA1907" s="55">
        <v>45229</v>
      </c>
      <c r="BC1907" s="55">
        <v>45229</v>
      </c>
      <c r="BE1907" s="55">
        <v>45229</v>
      </c>
    </row>
    <row r="1908" spans="1:57">
      <c r="A1908" s="4" t="s">
        <v>21</v>
      </c>
      <c r="B1908" s="3">
        <v>27</v>
      </c>
      <c r="E1908" t="str">
        <f t="shared" si="29"/>
        <v/>
      </c>
      <c r="AI1908" s="68">
        <v>45229</v>
      </c>
      <c r="AK1908" s="68">
        <v>45229</v>
      </c>
      <c r="AM1908" s="68">
        <v>45229</v>
      </c>
      <c r="AO1908" s="68">
        <v>45229</v>
      </c>
      <c r="AQ1908" s="68">
        <v>45229</v>
      </c>
      <c r="AS1908" s="68">
        <v>45229</v>
      </c>
      <c r="AU1908" s="68">
        <v>45229</v>
      </c>
      <c r="AW1908" s="68">
        <v>45229</v>
      </c>
      <c r="AY1908" s="68">
        <v>45229</v>
      </c>
      <c r="BA1908" s="68">
        <v>45229</v>
      </c>
      <c r="BC1908" s="68">
        <v>45229</v>
      </c>
      <c r="BE1908" s="68">
        <v>45229</v>
      </c>
    </row>
    <row r="1909" spans="1:57">
      <c r="A1909" s="4" t="s">
        <v>22</v>
      </c>
      <c r="B1909" s="3">
        <v>15</v>
      </c>
      <c r="E1909" t="str">
        <f t="shared" si="29"/>
        <v/>
      </c>
      <c r="AI1909" s="55">
        <v>45229</v>
      </c>
      <c r="AK1909" s="55">
        <v>45229</v>
      </c>
      <c r="AM1909" s="55">
        <v>45229</v>
      </c>
      <c r="AO1909" s="55">
        <v>45229</v>
      </c>
      <c r="AQ1909" s="55">
        <v>45229</v>
      </c>
      <c r="AS1909" s="55">
        <v>45229</v>
      </c>
      <c r="AU1909" s="55">
        <v>45229</v>
      </c>
      <c r="AW1909" s="55">
        <v>45229</v>
      </c>
      <c r="AY1909" s="55">
        <v>45229</v>
      </c>
      <c r="BA1909" s="55">
        <v>45229</v>
      </c>
      <c r="BC1909" s="55">
        <v>45229</v>
      </c>
      <c r="BE1909" s="55">
        <v>45229</v>
      </c>
    </row>
    <row r="1910" spans="1:57">
      <c r="A1910" s="4" t="s">
        <v>23</v>
      </c>
      <c r="B1910" s="3">
        <v>8</v>
      </c>
      <c r="E1910" t="str">
        <f t="shared" si="29"/>
        <v/>
      </c>
      <c r="AI1910" s="68">
        <v>45229</v>
      </c>
      <c r="AK1910" s="68">
        <v>45229</v>
      </c>
      <c r="AM1910" s="68">
        <v>45229</v>
      </c>
      <c r="AO1910" s="68">
        <v>45229</v>
      </c>
      <c r="AQ1910" s="68">
        <v>45229</v>
      </c>
      <c r="AS1910" s="68">
        <v>45229</v>
      </c>
      <c r="AU1910" s="68">
        <v>45229</v>
      </c>
      <c r="AW1910" s="68">
        <v>45229</v>
      </c>
      <c r="AY1910" s="68">
        <v>45229</v>
      </c>
      <c r="BA1910" s="68">
        <v>45229</v>
      </c>
      <c r="BC1910" s="68">
        <v>45229</v>
      </c>
      <c r="BE1910" s="68">
        <v>45229</v>
      </c>
    </row>
    <row r="1911" spans="1:57">
      <c r="A1911" s="4" t="s">
        <v>36</v>
      </c>
      <c r="B1911" s="3">
        <v>13</v>
      </c>
      <c r="E1911" t="str">
        <f t="shared" si="29"/>
        <v/>
      </c>
      <c r="AI1911" s="55">
        <v>45229</v>
      </c>
      <c r="AK1911" s="55">
        <v>45229</v>
      </c>
      <c r="AM1911" s="55">
        <v>45229</v>
      </c>
      <c r="AO1911" s="55">
        <v>45229</v>
      </c>
      <c r="AQ1911" s="55">
        <v>45229</v>
      </c>
      <c r="AS1911" s="55">
        <v>45229</v>
      </c>
      <c r="AU1911" s="55">
        <v>45229</v>
      </c>
      <c r="AW1911" s="55">
        <v>45229</v>
      </c>
      <c r="AY1911" s="55">
        <v>45229</v>
      </c>
      <c r="BA1911" s="55">
        <v>45229</v>
      </c>
      <c r="BC1911" s="55">
        <v>45229</v>
      </c>
      <c r="BE1911" s="55">
        <v>45229</v>
      </c>
    </row>
    <row r="1912" spans="1:57">
      <c r="A1912" s="4" t="s">
        <v>42</v>
      </c>
      <c r="B1912" s="3">
        <v>14</v>
      </c>
      <c r="E1912" t="str">
        <f t="shared" si="29"/>
        <v/>
      </c>
      <c r="AI1912" s="68">
        <v>45229</v>
      </c>
      <c r="AK1912" s="68">
        <v>45229</v>
      </c>
      <c r="AM1912" s="68">
        <v>45229</v>
      </c>
      <c r="AO1912" s="68">
        <v>45229</v>
      </c>
      <c r="AQ1912" s="68">
        <v>45229</v>
      </c>
      <c r="AS1912" s="68">
        <v>45229</v>
      </c>
      <c r="AU1912" s="68">
        <v>45229</v>
      </c>
      <c r="AW1912" s="68">
        <v>45229</v>
      </c>
      <c r="AY1912" s="68">
        <v>45229</v>
      </c>
      <c r="BA1912" s="68">
        <v>45229</v>
      </c>
      <c r="BC1912" s="68">
        <v>45229</v>
      </c>
      <c r="BE1912" s="68">
        <v>45229</v>
      </c>
    </row>
    <row r="1913" spans="1:57">
      <c r="A1913" s="4" t="s">
        <v>24</v>
      </c>
      <c r="B1913" s="3">
        <v>21</v>
      </c>
      <c r="E1913" t="str">
        <f t="shared" si="29"/>
        <v/>
      </c>
      <c r="AI1913" s="55">
        <v>45229</v>
      </c>
      <c r="AK1913" s="55">
        <v>45229</v>
      </c>
      <c r="AM1913" s="55">
        <v>45229</v>
      </c>
      <c r="AO1913" s="55">
        <v>45229</v>
      </c>
      <c r="AQ1913" s="55">
        <v>45229</v>
      </c>
      <c r="AS1913" s="55">
        <v>45229</v>
      </c>
      <c r="AU1913" s="55">
        <v>45229</v>
      </c>
      <c r="AW1913" s="55">
        <v>45229</v>
      </c>
      <c r="AY1913" s="55">
        <v>45229</v>
      </c>
      <c r="BA1913" s="55">
        <v>45229</v>
      </c>
      <c r="BC1913" s="55">
        <v>45229</v>
      </c>
      <c r="BE1913" s="55">
        <v>45229</v>
      </c>
    </row>
    <row r="1914" spans="1:57">
      <c r="A1914" s="4" t="s">
        <v>25</v>
      </c>
      <c r="B1914" s="3">
        <v>15</v>
      </c>
      <c r="E1914" t="str">
        <f t="shared" si="29"/>
        <v/>
      </c>
      <c r="AI1914" s="68">
        <v>45229</v>
      </c>
      <c r="AK1914" s="68">
        <v>45229</v>
      </c>
      <c r="AM1914" s="68">
        <v>45229</v>
      </c>
      <c r="AO1914" s="68">
        <v>45229</v>
      </c>
      <c r="AQ1914" s="68">
        <v>45229</v>
      </c>
      <c r="AS1914" s="68">
        <v>45229</v>
      </c>
      <c r="AU1914" s="68">
        <v>45229</v>
      </c>
      <c r="AW1914" s="68">
        <v>45229</v>
      </c>
      <c r="AY1914" s="68">
        <v>45229</v>
      </c>
      <c r="BA1914" s="68">
        <v>45229</v>
      </c>
      <c r="BC1914" s="68">
        <v>45229</v>
      </c>
      <c r="BE1914" s="68">
        <v>45229</v>
      </c>
    </row>
    <row r="1915" spans="1:57">
      <c r="A1915" s="4" t="s">
        <v>43</v>
      </c>
      <c r="B1915" s="3">
        <v>4</v>
      </c>
      <c r="E1915" t="str">
        <f t="shared" si="29"/>
        <v/>
      </c>
      <c r="AI1915" s="55">
        <v>45229</v>
      </c>
      <c r="AK1915" s="55">
        <v>45229</v>
      </c>
      <c r="AM1915" s="55">
        <v>45229</v>
      </c>
      <c r="AO1915" s="55">
        <v>45229</v>
      </c>
      <c r="AQ1915" s="55">
        <v>45229</v>
      </c>
      <c r="AS1915" s="55">
        <v>45229</v>
      </c>
      <c r="AU1915" s="55">
        <v>45229</v>
      </c>
      <c r="AW1915" s="55">
        <v>45229</v>
      </c>
      <c r="AY1915" s="55">
        <v>45229</v>
      </c>
      <c r="BA1915" s="55">
        <v>45229</v>
      </c>
      <c r="BC1915" s="55">
        <v>45229</v>
      </c>
      <c r="BE1915" s="55">
        <v>45229</v>
      </c>
    </row>
    <row r="1916" spans="1:57">
      <c r="A1916" s="4" t="s">
        <v>44</v>
      </c>
      <c r="B1916" s="3">
        <v>9</v>
      </c>
      <c r="E1916" t="str">
        <f t="shared" si="29"/>
        <v/>
      </c>
      <c r="AI1916" s="68">
        <v>45239</v>
      </c>
      <c r="AK1916" s="68">
        <v>45239</v>
      </c>
      <c r="AM1916" s="68">
        <v>45239</v>
      </c>
      <c r="AO1916" s="68">
        <v>45239</v>
      </c>
      <c r="AQ1916" s="68">
        <v>45239</v>
      </c>
      <c r="AS1916" s="68">
        <v>45239</v>
      </c>
      <c r="AU1916" s="68">
        <v>45239</v>
      </c>
      <c r="AW1916" s="68">
        <v>45239</v>
      </c>
      <c r="AY1916" s="68">
        <v>45239</v>
      </c>
      <c r="BA1916" s="68">
        <v>45239</v>
      </c>
      <c r="BC1916" s="68">
        <v>45239</v>
      </c>
      <c r="BE1916" s="68">
        <v>45239</v>
      </c>
    </row>
    <row r="1917" spans="1:57">
      <c r="A1917" s="4" t="s">
        <v>27</v>
      </c>
      <c r="B1917" s="3">
        <v>13</v>
      </c>
      <c r="E1917" t="str">
        <f t="shared" si="29"/>
        <v/>
      </c>
      <c r="AI1917" s="55">
        <v>45239</v>
      </c>
      <c r="AK1917" s="55">
        <v>45239</v>
      </c>
      <c r="AM1917" s="55">
        <v>45239</v>
      </c>
      <c r="AO1917" s="55">
        <v>45239</v>
      </c>
      <c r="AQ1917" s="55">
        <v>45239</v>
      </c>
      <c r="AS1917" s="55">
        <v>45239</v>
      </c>
      <c r="AU1917" s="55">
        <v>45239</v>
      </c>
      <c r="AW1917" s="55">
        <v>45239</v>
      </c>
      <c r="AY1917" s="55">
        <v>45239</v>
      </c>
      <c r="BA1917" s="55">
        <v>45239</v>
      </c>
      <c r="BC1917" s="55">
        <v>45239</v>
      </c>
      <c r="BE1917" s="55">
        <v>45239</v>
      </c>
    </row>
    <row r="1918" spans="1:57">
      <c r="A1918" s="4" t="s">
        <v>41</v>
      </c>
      <c r="B1918" s="3">
        <v>11</v>
      </c>
      <c r="E1918" t="str">
        <f t="shared" si="29"/>
        <v/>
      </c>
      <c r="AI1918" s="68">
        <v>45239</v>
      </c>
      <c r="AK1918" s="68">
        <v>45239</v>
      </c>
      <c r="AM1918" s="68">
        <v>45239</v>
      </c>
      <c r="AO1918" s="68">
        <v>45239</v>
      </c>
      <c r="AQ1918" s="68">
        <v>45239</v>
      </c>
      <c r="AS1918" s="68">
        <v>45239</v>
      </c>
      <c r="AU1918" s="68">
        <v>45239</v>
      </c>
      <c r="AW1918" s="68">
        <v>45239</v>
      </c>
      <c r="AY1918" s="68">
        <v>45239</v>
      </c>
      <c r="BA1918" s="68">
        <v>45239</v>
      </c>
      <c r="BC1918" s="68">
        <v>45239</v>
      </c>
      <c r="BE1918" s="68">
        <v>45239</v>
      </c>
    </row>
    <row r="1919" spans="1:57">
      <c r="A1919" s="4" t="s">
        <v>32</v>
      </c>
      <c r="B1919" s="3">
        <v>25</v>
      </c>
      <c r="E1919" t="str">
        <f t="shared" si="29"/>
        <v/>
      </c>
      <c r="AI1919" s="55">
        <v>45239</v>
      </c>
      <c r="AK1919" s="55">
        <v>45239</v>
      </c>
      <c r="AM1919" s="55">
        <v>45239</v>
      </c>
      <c r="AO1919" s="55">
        <v>45239</v>
      </c>
      <c r="AQ1919" s="55">
        <v>45239</v>
      </c>
      <c r="AS1919" s="55">
        <v>45239</v>
      </c>
      <c r="AU1919" s="55">
        <v>45239</v>
      </c>
      <c r="AW1919" s="55">
        <v>45239</v>
      </c>
      <c r="AY1919" s="55">
        <v>45239</v>
      </c>
      <c r="BA1919" s="55">
        <v>45239</v>
      </c>
      <c r="BC1919" s="55">
        <v>45239</v>
      </c>
      <c r="BE1919" s="55">
        <v>45239</v>
      </c>
    </row>
    <row r="1920" spans="1:57">
      <c r="A1920" s="4" t="s">
        <v>16</v>
      </c>
      <c r="B1920" s="3">
        <v>25</v>
      </c>
      <c r="E1920">
        <f t="shared" si="29"/>
        <v>25</v>
      </c>
      <c r="AI1920" s="68">
        <v>45239</v>
      </c>
      <c r="AK1920" s="68">
        <v>45239</v>
      </c>
      <c r="AM1920" s="68">
        <v>45239</v>
      </c>
      <c r="AO1920" s="68">
        <v>45239</v>
      </c>
      <c r="AQ1920" s="68">
        <v>45239</v>
      </c>
      <c r="AS1920" s="68">
        <v>45239</v>
      </c>
      <c r="AU1920" s="68">
        <v>45239</v>
      </c>
      <c r="AW1920" s="68">
        <v>45239</v>
      </c>
      <c r="AY1920" s="68">
        <v>45239</v>
      </c>
      <c r="BA1920" s="68">
        <v>45239</v>
      </c>
      <c r="BC1920" s="68">
        <v>45239</v>
      </c>
      <c r="BE1920" s="68">
        <v>45239</v>
      </c>
    </row>
    <row r="1921" spans="1:57">
      <c r="A1921" s="4" t="s">
        <v>18</v>
      </c>
      <c r="B1921" s="3">
        <v>9</v>
      </c>
      <c r="E1921" t="str">
        <f t="shared" si="29"/>
        <v/>
      </c>
      <c r="AI1921" s="55">
        <v>45239</v>
      </c>
      <c r="AK1921" s="55">
        <v>45239</v>
      </c>
      <c r="AM1921" s="55">
        <v>45239</v>
      </c>
      <c r="AO1921" s="55">
        <v>45239</v>
      </c>
      <c r="AQ1921" s="55">
        <v>45239</v>
      </c>
      <c r="AS1921" s="55">
        <v>45239</v>
      </c>
      <c r="AU1921" s="55">
        <v>45239</v>
      </c>
      <c r="AW1921" s="55">
        <v>45239</v>
      </c>
      <c r="AY1921" s="55">
        <v>45239</v>
      </c>
      <c r="BA1921" s="55">
        <v>45239</v>
      </c>
      <c r="BC1921" s="55">
        <v>45239</v>
      </c>
      <c r="BE1921" s="55">
        <v>45239</v>
      </c>
    </row>
    <row r="1922" spans="1:57">
      <c r="A1922" s="4" t="s">
        <v>19</v>
      </c>
      <c r="B1922" s="3">
        <v>21</v>
      </c>
      <c r="E1922" t="str">
        <f t="shared" ref="E1922:E1985" si="30">IF(A1922=E$1, B1922, "")</f>
        <v/>
      </c>
      <c r="AI1922" s="68">
        <v>45239</v>
      </c>
      <c r="AK1922" s="68">
        <v>45239</v>
      </c>
      <c r="AM1922" s="68">
        <v>45239</v>
      </c>
      <c r="AO1922" s="68">
        <v>45239</v>
      </c>
      <c r="AQ1922" s="68">
        <v>45239</v>
      </c>
      <c r="AS1922" s="68">
        <v>45239</v>
      </c>
      <c r="AU1922" s="68">
        <v>45239</v>
      </c>
      <c r="AW1922" s="68">
        <v>45239</v>
      </c>
      <c r="AY1922" s="68">
        <v>45239</v>
      </c>
      <c r="BA1922" s="68">
        <v>45239</v>
      </c>
      <c r="BC1922" s="68">
        <v>45239</v>
      </c>
      <c r="BE1922" s="68">
        <v>45239</v>
      </c>
    </row>
    <row r="1923" spans="1:57">
      <c r="A1923" s="4" t="s">
        <v>20</v>
      </c>
      <c r="B1923" s="3">
        <v>15</v>
      </c>
      <c r="E1923" t="str">
        <f t="shared" si="30"/>
        <v/>
      </c>
      <c r="AI1923" s="55">
        <v>45239</v>
      </c>
      <c r="AK1923" s="55">
        <v>45239</v>
      </c>
      <c r="AM1923" s="55">
        <v>45239</v>
      </c>
      <c r="AO1923" s="55">
        <v>45239</v>
      </c>
      <c r="AQ1923" s="55">
        <v>45239</v>
      </c>
      <c r="AS1923" s="55">
        <v>45239</v>
      </c>
      <c r="AU1923" s="55">
        <v>45239</v>
      </c>
      <c r="AW1923" s="55">
        <v>45239</v>
      </c>
      <c r="AY1923" s="55">
        <v>45239</v>
      </c>
      <c r="BA1923" s="55">
        <v>45239</v>
      </c>
      <c r="BC1923" s="55">
        <v>45239</v>
      </c>
      <c r="BE1923" s="55">
        <v>45239</v>
      </c>
    </row>
    <row r="1924" spans="1:57">
      <c r="A1924" s="4" t="s">
        <v>33</v>
      </c>
      <c r="B1924" s="3">
        <v>11</v>
      </c>
      <c r="E1924" t="str">
        <f t="shared" si="30"/>
        <v/>
      </c>
      <c r="AI1924" s="68">
        <v>45239</v>
      </c>
      <c r="AK1924" s="68">
        <v>45239</v>
      </c>
      <c r="AM1924" s="68">
        <v>45239</v>
      </c>
      <c r="AO1924" s="68">
        <v>45239</v>
      </c>
      <c r="AQ1924" s="68">
        <v>45239</v>
      </c>
      <c r="AS1924" s="68">
        <v>45239</v>
      </c>
      <c r="AU1924" s="68">
        <v>45239</v>
      </c>
      <c r="AW1924" s="68">
        <v>45239</v>
      </c>
      <c r="AY1924" s="68">
        <v>45239</v>
      </c>
      <c r="BA1924" s="68">
        <v>45239</v>
      </c>
      <c r="BC1924" s="68">
        <v>45239</v>
      </c>
      <c r="BE1924" s="68">
        <v>45239</v>
      </c>
    </row>
    <row r="1925" spans="1:57">
      <c r="A1925" s="4" t="s">
        <v>21</v>
      </c>
      <c r="B1925" s="3">
        <v>4</v>
      </c>
      <c r="E1925" t="str">
        <f t="shared" si="30"/>
        <v/>
      </c>
      <c r="AI1925" s="55">
        <v>45239</v>
      </c>
      <c r="AK1925" s="55">
        <v>45239</v>
      </c>
      <c r="AM1925" s="55">
        <v>45239</v>
      </c>
      <c r="AO1925" s="55">
        <v>45239</v>
      </c>
      <c r="AQ1925" s="55">
        <v>45239</v>
      </c>
      <c r="AS1925" s="55">
        <v>45239</v>
      </c>
      <c r="AU1925" s="55">
        <v>45239</v>
      </c>
      <c r="AW1925" s="55">
        <v>45239</v>
      </c>
      <c r="AY1925" s="55">
        <v>45239</v>
      </c>
      <c r="BA1925" s="55">
        <v>45239</v>
      </c>
      <c r="BC1925" s="55">
        <v>45239</v>
      </c>
      <c r="BE1925" s="55">
        <v>45239</v>
      </c>
    </row>
    <row r="1926" spans="1:57">
      <c r="A1926" s="4" t="s">
        <v>22</v>
      </c>
      <c r="B1926" s="3">
        <v>20</v>
      </c>
      <c r="E1926" t="str">
        <f t="shared" si="30"/>
        <v/>
      </c>
      <c r="AI1926" s="68">
        <v>45239</v>
      </c>
      <c r="AK1926" s="68">
        <v>45239</v>
      </c>
      <c r="AM1926" s="68">
        <v>45239</v>
      </c>
      <c r="AO1926" s="68">
        <v>45239</v>
      </c>
      <c r="AQ1926" s="68">
        <v>45239</v>
      </c>
      <c r="AS1926" s="68">
        <v>45239</v>
      </c>
      <c r="AU1926" s="68">
        <v>45239</v>
      </c>
      <c r="AW1926" s="68">
        <v>45239</v>
      </c>
      <c r="AY1926" s="68">
        <v>45239</v>
      </c>
      <c r="BA1926" s="68">
        <v>45239</v>
      </c>
      <c r="BC1926" s="68">
        <v>45239</v>
      </c>
      <c r="BE1926" s="68">
        <v>45239</v>
      </c>
    </row>
    <row r="1927" spans="1:57">
      <c r="A1927" s="4" t="s">
        <v>36</v>
      </c>
      <c r="B1927" s="3">
        <v>9</v>
      </c>
      <c r="E1927" t="str">
        <f t="shared" si="30"/>
        <v/>
      </c>
      <c r="AI1927" s="55">
        <v>45239</v>
      </c>
      <c r="AK1927" s="55">
        <v>45239</v>
      </c>
      <c r="AM1927" s="55">
        <v>45239</v>
      </c>
      <c r="AO1927" s="55">
        <v>45239</v>
      </c>
      <c r="AQ1927" s="55">
        <v>45239</v>
      </c>
      <c r="AS1927" s="55">
        <v>45239</v>
      </c>
      <c r="AU1927" s="55">
        <v>45239</v>
      </c>
      <c r="AW1927" s="55">
        <v>45239</v>
      </c>
      <c r="AY1927" s="55">
        <v>45239</v>
      </c>
      <c r="BA1927" s="55">
        <v>45239</v>
      </c>
      <c r="BC1927" s="55">
        <v>45239</v>
      </c>
      <c r="BE1927" s="55">
        <v>45239</v>
      </c>
    </row>
    <row r="1928" spans="1:57">
      <c r="A1928" s="4" t="s">
        <v>24</v>
      </c>
      <c r="B1928" s="3">
        <v>10</v>
      </c>
      <c r="E1928" t="str">
        <f t="shared" si="30"/>
        <v/>
      </c>
      <c r="AI1928" s="68">
        <v>45239</v>
      </c>
      <c r="AK1928" s="68">
        <v>45239</v>
      </c>
      <c r="AM1928" s="68">
        <v>45239</v>
      </c>
      <c r="AO1928" s="68">
        <v>45239</v>
      </c>
      <c r="AQ1928" s="68">
        <v>45239</v>
      </c>
      <c r="AS1928" s="68">
        <v>45239</v>
      </c>
      <c r="AU1928" s="68">
        <v>45239</v>
      </c>
      <c r="AW1928" s="68">
        <v>45239</v>
      </c>
      <c r="AY1928" s="68">
        <v>45239</v>
      </c>
      <c r="BA1928" s="68">
        <v>45239</v>
      </c>
      <c r="BC1928" s="68">
        <v>45239</v>
      </c>
      <c r="BE1928" s="68">
        <v>45239</v>
      </c>
    </row>
    <row r="1929" spans="1:57">
      <c r="A1929" s="4" t="s">
        <v>25</v>
      </c>
      <c r="B1929" s="3">
        <v>24</v>
      </c>
      <c r="E1929" t="str">
        <f t="shared" si="30"/>
        <v/>
      </c>
      <c r="AI1929" s="55">
        <v>45239</v>
      </c>
      <c r="AK1929" s="55">
        <v>45239</v>
      </c>
      <c r="AM1929" s="55">
        <v>45239</v>
      </c>
      <c r="AO1929" s="55">
        <v>45239</v>
      </c>
      <c r="AQ1929" s="55">
        <v>45239</v>
      </c>
      <c r="AS1929" s="55">
        <v>45239</v>
      </c>
      <c r="AU1929" s="55">
        <v>45239</v>
      </c>
      <c r="AW1929" s="55">
        <v>45239</v>
      </c>
      <c r="AY1929" s="55">
        <v>45239</v>
      </c>
      <c r="BA1929" s="55">
        <v>45239</v>
      </c>
      <c r="BC1929" s="55">
        <v>45239</v>
      </c>
      <c r="BE1929" s="55">
        <v>45239</v>
      </c>
    </row>
    <row r="1930" spans="1:57">
      <c r="A1930" s="4" t="s">
        <v>43</v>
      </c>
      <c r="B1930" s="3">
        <v>16</v>
      </c>
      <c r="E1930" t="str">
        <f t="shared" si="30"/>
        <v/>
      </c>
      <c r="AI1930" s="68">
        <v>45239</v>
      </c>
      <c r="AK1930" s="68">
        <v>45239</v>
      </c>
      <c r="AM1930" s="68">
        <v>45239</v>
      </c>
      <c r="AO1930" s="68">
        <v>45239</v>
      </c>
      <c r="AQ1930" s="68">
        <v>45239</v>
      </c>
      <c r="AS1930" s="68">
        <v>45239</v>
      </c>
      <c r="AU1930" s="68">
        <v>45239</v>
      </c>
      <c r="AW1930" s="68">
        <v>45239</v>
      </c>
      <c r="AY1930" s="68">
        <v>45239</v>
      </c>
      <c r="BA1930" s="68">
        <v>45239</v>
      </c>
      <c r="BC1930" s="68">
        <v>45239</v>
      </c>
      <c r="BE1930" s="68">
        <v>45239</v>
      </c>
    </row>
    <row r="1931" spans="1:57">
      <c r="A1931" s="4" t="s">
        <v>26</v>
      </c>
      <c r="B1931" s="3">
        <v>15</v>
      </c>
      <c r="E1931" t="str">
        <f t="shared" si="30"/>
        <v/>
      </c>
      <c r="AI1931" s="55">
        <v>45239</v>
      </c>
      <c r="AK1931" s="55">
        <v>45239</v>
      </c>
      <c r="AM1931" s="55">
        <v>45239</v>
      </c>
      <c r="AO1931" s="55">
        <v>45239</v>
      </c>
      <c r="AQ1931" s="55">
        <v>45239</v>
      </c>
      <c r="AS1931" s="55">
        <v>45239</v>
      </c>
      <c r="AU1931" s="55">
        <v>45239</v>
      </c>
      <c r="AW1931" s="55">
        <v>45239</v>
      </c>
      <c r="AY1931" s="55">
        <v>45239</v>
      </c>
      <c r="BA1931" s="55">
        <v>45239</v>
      </c>
      <c r="BC1931" s="55">
        <v>45239</v>
      </c>
      <c r="BE1931" s="55">
        <v>45239</v>
      </c>
    </row>
    <row r="1932" spans="1:57">
      <c r="A1932" s="4" t="s">
        <v>44</v>
      </c>
      <c r="B1932" s="3">
        <v>17</v>
      </c>
      <c r="E1932" t="str">
        <f t="shared" si="30"/>
        <v/>
      </c>
      <c r="AI1932" s="68">
        <v>45239</v>
      </c>
      <c r="AK1932" s="68">
        <v>45239</v>
      </c>
      <c r="AM1932" s="68">
        <v>45239</v>
      </c>
      <c r="AO1932" s="68">
        <v>45239</v>
      </c>
      <c r="AQ1932" s="68">
        <v>45239</v>
      </c>
      <c r="AS1932" s="68">
        <v>45239</v>
      </c>
      <c r="AU1932" s="68">
        <v>45239</v>
      </c>
      <c r="AW1932" s="68">
        <v>45239</v>
      </c>
      <c r="AY1932" s="68">
        <v>45239</v>
      </c>
      <c r="BA1932" s="68">
        <v>45239</v>
      </c>
      <c r="BC1932" s="68">
        <v>45239</v>
      </c>
      <c r="BE1932" s="68">
        <v>45239</v>
      </c>
    </row>
    <row r="1933" spans="1:57">
      <c r="A1933" s="4" t="s">
        <v>37</v>
      </c>
      <c r="B1933" s="3">
        <v>13</v>
      </c>
      <c r="E1933" t="str">
        <f t="shared" si="30"/>
        <v/>
      </c>
      <c r="AI1933" s="55">
        <v>45239</v>
      </c>
      <c r="AK1933" s="55">
        <v>45239</v>
      </c>
      <c r="AM1933" s="55">
        <v>45239</v>
      </c>
      <c r="AO1933" s="55">
        <v>45239</v>
      </c>
      <c r="AQ1933" s="55">
        <v>45239</v>
      </c>
      <c r="AS1933" s="55">
        <v>45239</v>
      </c>
      <c r="AU1933" s="55">
        <v>45239</v>
      </c>
      <c r="AW1933" s="55">
        <v>45239</v>
      </c>
      <c r="AY1933" s="55">
        <v>45239</v>
      </c>
      <c r="BA1933" s="55">
        <v>45239</v>
      </c>
      <c r="BC1933" s="55">
        <v>45239</v>
      </c>
      <c r="BE1933" s="55">
        <v>45239</v>
      </c>
    </row>
    <row r="1934" spans="1:57">
      <c r="A1934" s="4" t="s">
        <v>41</v>
      </c>
      <c r="B1934" s="3">
        <v>12</v>
      </c>
      <c r="E1934" t="str">
        <f t="shared" si="30"/>
        <v/>
      </c>
      <c r="AI1934" s="68">
        <v>45239</v>
      </c>
      <c r="AK1934" s="68">
        <v>45239</v>
      </c>
      <c r="AM1934" s="68">
        <v>45239</v>
      </c>
      <c r="AO1934" s="68">
        <v>45239</v>
      </c>
      <c r="AQ1934" s="68">
        <v>45239</v>
      </c>
      <c r="AS1934" s="68">
        <v>45239</v>
      </c>
      <c r="AU1934" s="68">
        <v>45239</v>
      </c>
      <c r="AW1934" s="68">
        <v>45239</v>
      </c>
      <c r="AY1934" s="68">
        <v>45239</v>
      </c>
      <c r="BA1934" s="68">
        <v>45239</v>
      </c>
      <c r="BC1934" s="68">
        <v>45239</v>
      </c>
      <c r="BE1934" s="68">
        <v>45239</v>
      </c>
    </row>
    <row r="1935" spans="1:57">
      <c r="A1935" s="4" t="s">
        <v>16</v>
      </c>
      <c r="B1935" s="3">
        <v>7</v>
      </c>
      <c r="E1935">
        <f t="shared" si="30"/>
        <v>7</v>
      </c>
      <c r="AI1935" s="55">
        <v>45239</v>
      </c>
      <c r="AK1935" s="55">
        <v>45239</v>
      </c>
      <c r="AM1935" s="55">
        <v>45239</v>
      </c>
      <c r="AO1935" s="55">
        <v>45239</v>
      </c>
      <c r="AQ1935" s="55">
        <v>45239</v>
      </c>
      <c r="AS1935" s="55">
        <v>45239</v>
      </c>
      <c r="AU1935" s="55">
        <v>45239</v>
      </c>
      <c r="AW1935" s="55">
        <v>45239</v>
      </c>
      <c r="AY1935" s="55">
        <v>45239</v>
      </c>
      <c r="BA1935" s="55">
        <v>45239</v>
      </c>
      <c r="BC1935" s="55">
        <v>45239</v>
      </c>
      <c r="BE1935" s="55">
        <v>45239</v>
      </c>
    </row>
    <row r="1936" spans="1:57">
      <c r="A1936" s="4" t="s">
        <v>18</v>
      </c>
      <c r="B1936" s="3">
        <v>9</v>
      </c>
      <c r="E1936" t="str">
        <f t="shared" si="30"/>
        <v/>
      </c>
      <c r="AI1936" s="68">
        <v>45239</v>
      </c>
      <c r="AK1936" s="68">
        <v>45239</v>
      </c>
      <c r="AM1936" s="68">
        <v>45239</v>
      </c>
      <c r="AO1936" s="68">
        <v>45239</v>
      </c>
      <c r="AQ1936" s="68">
        <v>45239</v>
      </c>
      <c r="AS1936" s="68">
        <v>45239</v>
      </c>
      <c r="AU1936" s="68">
        <v>45239</v>
      </c>
      <c r="AW1936" s="68">
        <v>45239</v>
      </c>
      <c r="AY1936" s="68">
        <v>45239</v>
      </c>
      <c r="BA1936" s="68">
        <v>45239</v>
      </c>
      <c r="BC1936" s="68">
        <v>45239</v>
      </c>
      <c r="BE1936" s="68">
        <v>45239</v>
      </c>
    </row>
    <row r="1937" spans="1:57">
      <c r="A1937" s="4" t="s">
        <v>19</v>
      </c>
      <c r="B1937" s="3">
        <v>11</v>
      </c>
      <c r="E1937" t="str">
        <f t="shared" si="30"/>
        <v/>
      </c>
      <c r="AI1937" s="55">
        <v>45247</v>
      </c>
      <c r="AK1937" s="55">
        <v>45247</v>
      </c>
      <c r="AM1937" s="55">
        <v>45247</v>
      </c>
      <c r="AO1937" s="55">
        <v>45247</v>
      </c>
      <c r="AQ1937" s="55">
        <v>45247</v>
      </c>
      <c r="AS1937" s="55">
        <v>45247</v>
      </c>
      <c r="AU1937" s="55">
        <v>45247</v>
      </c>
      <c r="AW1937" s="55">
        <v>45247</v>
      </c>
      <c r="AY1937" s="55">
        <v>45247</v>
      </c>
      <c r="BA1937" s="55">
        <v>45247</v>
      </c>
      <c r="BC1937" s="55">
        <v>45247</v>
      </c>
      <c r="BE1937" s="55">
        <v>45247</v>
      </c>
    </row>
    <row r="1938" spans="1:57">
      <c r="A1938" s="4" t="s">
        <v>35</v>
      </c>
      <c r="B1938" s="3">
        <v>11</v>
      </c>
      <c r="E1938" t="str">
        <f t="shared" si="30"/>
        <v/>
      </c>
      <c r="AI1938" s="68">
        <v>45247</v>
      </c>
      <c r="AK1938" s="68">
        <v>45247</v>
      </c>
      <c r="AM1938" s="68">
        <v>45247</v>
      </c>
      <c r="AO1938" s="68">
        <v>45247</v>
      </c>
      <c r="AQ1938" s="68">
        <v>45247</v>
      </c>
      <c r="AS1938" s="68">
        <v>45247</v>
      </c>
      <c r="AU1938" s="68">
        <v>45247</v>
      </c>
      <c r="AW1938" s="68">
        <v>45247</v>
      </c>
      <c r="AY1938" s="68">
        <v>45247</v>
      </c>
      <c r="BA1938" s="68">
        <v>45247</v>
      </c>
      <c r="BC1938" s="68">
        <v>45247</v>
      </c>
      <c r="BE1938" s="68">
        <v>45247</v>
      </c>
    </row>
    <row r="1939" spans="1:57">
      <c r="A1939" s="4" t="s">
        <v>21</v>
      </c>
      <c r="B1939" s="3">
        <v>11</v>
      </c>
      <c r="E1939" t="str">
        <f t="shared" si="30"/>
        <v/>
      </c>
      <c r="AI1939" s="55">
        <v>45247</v>
      </c>
      <c r="AK1939" s="55">
        <v>45247</v>
      </c>
      <c r="AM1939" s="55">
        <v>45247</v>
      </c>
      <c r="AO1939" s="55">
        <v>45247</v>
      </c>
      <c r="AQ1939" s="55">
        <v>45247</v>
      </c>
      <c r="AS1939" s="55">
        <v>45247</v>
      </c>
      <c r="AU1939" s="55">
        <v>45247</v>
      </c>
      <c r="AW1939" s="55">
        <v>45247</v>
      </c>
      <c r="AY1939" s="55">
        <v>45247</v>
      </c>
      <c r="BA1939" s="55">
        <v>45247</v>
      </c>
      <c r="BC1939" s="55">
        <v>45247</v>
      </c>
      <c r="BE1939" s="55">
        <v>45247</v>
      </c>
    </row>
    <row r="1940" spans="1:57">
      <c r="A1940" s="4" t="s">
        <v>22</v>
      </c>
      <c r="B1940" s="3">
        <v>12</v>
      </c>
      <c r="E1940" t="str">
        <f t="shared" si="30"/>
        <v/>
      </c>
      <c r="AI1940" s="68">
        <v>45247</v>
      </c>
      <c r="AK1940" s="68">
        <v>45247</v>
      </c>
      <c r="AM1940" s="68">
        <v>45247</v>
      </c>
      <c r="AO1940" s="68">
        <v>45247</v>
      </c>
      <c r="AQ1940" s="68">
        <v>45247</v>
      </c>
      <c r="AS1940" s="68">
        <v>45247</v>
      </c>
      <c r="AU1940" s="68">
        <v>45247</v>
      </c>
      <c r="AW1940" s="68">
        <v>45247</v>
      </c>
      <c r="AY1940" s="68">
        <v>45247</v>
      </c>
      <c r="BA1940" s="68">
        <v>45247</v>
      </c>
      <c r="BC1940" s="68">
        <v>45247</v>
      </c>
      <c r="BE1940" s="68">
        <v>45247</v>
      </c>
    </row>
    <row r="1941" spans="1:57">
      <c r="A1941" s="4" t="s">
        <v>23</v>
      </c>
      <c r="B1941" s="3">
        <v>5</v>
      </c>
      <c r="E1941" t="str">
        <f t="shared" si="30"/>
        <v/>
      </c>
      <c r="AI1941" s="55">
        <v>45247</v>
      </c>
      <c r="AK1941" s="55">
        <v>45247</v>
      </c>
      <c r="AM1941" s="55">
        <v>45247</v>
      </c>
      <c r="AO1941" s="55">
        <v>45247</v>
      </c>
      <c r="AQ1941" s="55">
        <v>45247</v>
      </c>
      <c r="AS1941" s="55">
        <v>45247</v>
      </c>
      <c r="AU1941" s="55">
        <v>45247</v>
      </c>
      <c r="AW1941" s="55">
        <v>45247</v>
      </c>
      <c r="AY1941" s="55">
        <v>45247</v>
      </c>
      <c r="BA1941" s="55">
        <v>45247</v>
      </c>
      <c r="BC1941" s="55">
        <v>45247</v>
      </c>
      <c r="BE1941" s="55">
        <v>45247</v>
      </c>
    </row>
    <row r="1942" spans="1:57">
      <c r="A1942" s="4" t="s">
        <v>36</v>
      </c>
      <c r="B1942" s="3">
        <v>17</v>
      </c>
      <c r="E1942" t="str">
        <f t="shared" si="30"/>
        <v/>
      </c>
      <c r="AI1942" s="68">
        <v>45247</v>
      </c>
      <c r="AK1942" s="68">
        <v>45247</v>
      </c>
      <c r="AM1942" s="68">
        <v>45247</v>
      </c>
      <c r="AO1942" s="68">
        <v>45247</v>
      </c>
      <c r="AQ1942" s="68">
        <v>45247</v>
      </c>
      <c r="AS1942" s="68">
        <v>45247</v>
      </c>
      <c r="AU1942" s="68">
        <v>45247</v>
      </c>
      <c r="AW1942" s="68">
        <v>45247</v>
      </c>
      <c r="AY1942" s="68">
        <v>45247</v>
      </c>
      <c r="BA1942" s="68">
        <v>45247</v>
      </c>
      <c r="BC1942" s="68">
        <v>45247</v>
      </c>
      <c r="BE1942" s="68">
        <v>45247</v>
      </c>
    </row>
    <row r="1943" spans="1:57">
      <c r="A1943" s="4" t="s">
        <v>42</v>
      </c>
      <c r="B1943" s="3">
        <v>16</v>
      </c>
      <c r="E1943" t="str">
        <f t="shared" si="30"/>
        <v/>
      </c>
      <c r="AI1943" s="55">
        <v>45247</v>
      </c>
      <c r="AK1943" s="55">
        <v>45247</v>
      </c>
      <c r="AM1943" s="55">
        <v>45247</v>
      </c>
      <c r="AO1943" s="55">
        <v>45247</v>
      </c>
      <c r="AQ1943" s="55">
        <v>45247</v>
      </c>
      <c r="AS1943" s="55">
        <v>45247</v>
      </c>
      <c r="AU1943" s="55">
        <v>45247</v>
      </c>
      <c r="AW1943" s="55">
        <v>45247</v>
      </c>
      <c r="AY1943" s="55">
        <v>45247</v>
      </c>
      <c r="BA1943" s="55">
        <v>45247</v>
      </c>
      <c r="BC1943" s="55">
        <v>45247</v>
      </c>
      <c r="BE1943" s="55">
        <v>45247</v>
      </c>
    </row>
    <row r="1944" spans="1:57">
      <c r="A1944" s="4" t="s">
        <v>24</v>
      </c>
      <c r="B1944" s="3">
        <v>17</v>
      </c>
      <c r="E1944" t="str">
        <f t="shared" si="30"/>
        <v/>
      </c>
      <c r="AI1944" s="68">
        <v>45247</v>
      </c>
      <c r="AK1944" s="68">
        <v>45247</v>
      </c>
      <c r="AM1944" s="68">
        <v>45247</v>
      </c>
      <c r="AO1944" s="68">
        <v>45247</v>
      </c>
      <c r="AQ1944" s="68">
        <v>45247</v>
      </c>
      <c r="AS1944" s="68">
        <v>45247</v>
      </c>
      <c r="AU1944" s="68">
        <v>45247</v>
      </c>
      <c r="AW1944" s="68">
        <v>45247</v>
      </c>
      <c r="AY1944" s="68">
        <v>45247</v>
      </c>
      <c r="BA1944" s="68">
        <v>45247</v>
      </c>
      <c r="BC1944" s="68">
        <v>45247</v>
      </c>
      <c r="BE1944" s="68">
        <v>45247</v>
      </c>
    </row>
    <row r="1945" spans="1:57">
      <c r="A1945" s="4" t="s">
        <v>25</v>
      </c>
      <c r="B1945" s="3">
        <v>13</v>
      </c>
      <c r="E1945" t="str">
        <f t="shared" si="30"/>
        <v/>
      </c>
      <c r="AI1945" s="55">
        <v>45247</v>
      </c>
      <c r="AK1945" s="55">
        <v>45247</v>
      </c>
      <c r="AM1945" s="55">
        <v>45247</v>
      </c>
      <c r="AO1945" s="55">
        <v>45247</v>
      </c>
      <c r="AQ1945" s="55">
        <v>45247</v>
      </c>
      <c r="AS1945" s="55">
        <v>45247</v>
      </c>
      <c r="AU1945" s="55">
        <v>45247</v>
      </c>
      <c r="AW1945" s="55">
        <v>45247</v>
      </c>
      <c r="AY1945" s="55">
        <v>45247</v>
      </c>
      <c r="BA1945" s="55">
        <v>45247</v>
      </c>
      <c r="BC1945" s="55">
        <v>45247</v>
      </c>
      <c r="BE1945" s="55">
        <v>45247</v>
      </c>
    </row>
    <row r="1946" spans="1:57">
      <c r="A1946" s="4" t="s">
        <v>43</v>
      </c>
      <c r="B1946" s="3">
        <v>10</v>
      </c>
      <c r="E1946" t="str">
        <f t="shared" si="30"/>
        <v/>
      </c>
      <c r="AI1946" s="68">
        <v>45247</v>
      </c>
      <c r="AK1946" s="68">
        <v>45247</v>
      </c>
      <c r="AM1946" s="68">
        <v>45247</v>
      </c>
      <c r="AO1946" s="68">
        <v>45247</v>
      </c>
      <c r="AQ1946" s="68">
        <v>45247</v>
      </c>
      <c r="AS1946" s="68">
        <v>45247</v>
      </c>
      <c r="AU1946" s="68">
        <v>45247</v>
      </c>
      <c r="AW1946" s="68">
        <v>45247</v>
      </c>
      <c r="AY1946" s="68">
        <v>45247</v>
      </c>
      <c r="BA1946" s="68">
        <v>45247</v>
      </c>
      <c r="BC1946" s="68">
        <v>45247</v>
      </c>
      <c r="BE1946" s="68">
        <v>45247</v>
      </c>
    </row>
    <row r="1947" spans="1:57">
      <c r="A1947" s="4" t="s">
        <v>26</v>
      </c>
      <c r="B1947" s="3">
        <v>15</v>
      </c>
      <c r="E1947" t="str">
        <f t="shared" si="30"/>
        <v/>
      </c>
      <c r="AI1947" s="55">
        <v>45247</v>
      </c>
      <c r="AK1947" s="55">
        <v>45247</v>
      </c>
      <c r="AM1947" s="55">
        <v>45247</v>
      </c>
      <c r="AO1947" s="55">
        <v>45247</v>
      </c>
      <c r="AQ1947" s="55">
        <v>45247</v>
      </c>
      <c r="AS1947" s="55">
        <v>45247</v>
      </c>
      <c r="AU1947" s="55">
        <v>45247</v>
      </c>
      <c r="AW1947" s="55">
        <v>45247</v>
      </c>
      <c r="AY1947" s="55">
        <v>45247</v>
      </c>
      <c r="BA1947" s="55">
        <v>45247</v>
      </c>
      <c r="BC1947" s="55">
        <v>45247</v>
      </c>
      <c r="BE1947" s="55">
        <v>45247</v>
      </c>
    </row>
    <row r="1948" spans="1:57">
      <c r="A1948" s="4" t="s">
        <v>27</v>
      </c>
      <c r="B1948" s="3">
        <v>11</v>
      </c>
      <c r="E1948" t="str">
        <f t="shared" si="30"/>
        <v/>
      </c>
      <c r="AI1948" s="68">
        <v>45247</v>
      </c>
      <c r="AK1948" s="68">
        <v>45247</v>
      </c>
      <c r="AM1948" s="68">
        <v>45247</v>
      </c>
      <c r="AO1948" s="68">
        <v>45247</v>
      </c>
      <c r="AQ1948" s="68">
        <v>45247</v>
      </c>
      <c r="AS1948" s="68">
        <v>45247</v>
      </c>
      <c r="AU1948" s="68">
        <v>45247</v>
      </c>
      <c r="AW1948" s="68">
        <v>45247</v>
      </c>
      <c r="AY1948" s="68">
        <v>45247</v>
      </c>
      <c r="BA1948" s="68">
        <v>45247</v>
      </c>
      <c r="BC1948" s="68">
        <v>45247</v>
      </c>
      <c r="BE1948" s="68">
        <v>45247</v>
      </c>
    </row>
    <row r="1949" spans="1:57">
      <c r="A1949" s="4" t="s">
        <v>41</v>
      </c>
      <c r="B1949" s="3">
        <v>10</v>
      </c>
      <c r="E1949" t="str">
        <f t="shared" si="30"/>
        <v/>
      </c>
      <c r="AI1949" s="55">
        <v>45247</v>
      </c>
      <c r="AK1949" s="55">
        <v>45247</v>
      </c>
      <c r="AM1949" s="55">
        <v>45247</v>
      </c>
      <c r="AO1949" s="55">
        <v>45247</v>
      </c>
      <c r="AQ1949" s="55">
        <v>45247</v>
      </c>
      <c r="AS1949" s="55">
        <v>45247</v>
      </c>
      <c r="AU1949" s="55">
        <v>45247</v>
      </c>
      <c r="AW1949" s="55">
        <v>45247</v>
      </c>
      <c r="AY1949" s="55">
        <v>45247</v>
      </c>
      <c r="BA1949" s="55">
        <v>45247</v>
      </c>
      <c r="BC1949" s="55">
        <v>45247</v>
      </c>
      <c r="BE1949" s="55">
        <v>45247</v>
      </c>
    </row>
    <row r="1950" spans="1:57">
      <c r="A1950" s="4" t="s">
        <v>32</v>
      </c>
      <c r="B1950" s="3">
        <v>18</v>
      </c>
      <c r="E1950" t="str">
        <f t="shared" si="30"/>
        <v/>
      </c>
      <c r="AI1950" s="68">
        <v>45247</v>
      </c>
      <c r="AK1950" s="68">
        <v>45247</v>
      </c>
      <c r="AM1950" s="68">
        <v>45247</v>
      </c>
      <c r="AO1950" s="68">
        <v>45247</v>
      </c>
      <c r="AQ1950" s="68">
        <v>45247</v>
      </c>
      <c r="AS1950" s="68">
        <v>45247</v>
      </c>
      <c r="AU1950" s="68">
        <v>45247</v>
      </c>
      <c r="AW1950" s="68">
        <v>45247</v>
      </c>
      <c r="AY1950" s="68">
        <v>45247</v>
      </c>
      <c r="BA1950" s="68">
        <v>45247</v>
      </c>
      <c r="BC1950" s="68">
        <v>45247</v>
      </c>
      <c r="BE1950" s="68">
        <v>45247</v>
      </c>
    </row>
    <row r="1951" spans="1:57">
      <c r="A1951" s="4" t="s">
        <v>16</v>
      </c>
      <c r="B1951" s="3">
        <v>11</v>
      </c>
      <c r="E1951">
        <f t="shared" si="30"/>
        <v>11</v>
      </c>
      <c r="AI1951" s="55">
        <v>45254</v>
      </c>
      <c r="AK1951" s="55">
        <v>45254</v>
      </c>
      <c r="AM1951" s="55">
        <v>45254</v>
      </c>
      <c r="AO1951" s="55">
        <v>45254</v>
      </c>
      <c r="AQ1951" s="55">
        <v>45254</v>
      </c>
      <c r="AS1951" s="55">
        <v>45254</v>
      </c>
      <c r="AU1951" s="55">
        <v>45254</v>
      </c>
      <c r="AW1951" s="55">
        <v>45254</v>
      </c>
      <c r="AY1951" s="55">
        <v>45254</v>
      </c>
      <c r="BA1951" s="55">
        <v>45254</v>
      </c>
      <c r="BC1951" s="55">
        <v>45254</v>
      </c>
      <c r="BE1951" s="55">
        <v>45254</v>
      </c>
    </row>
    <row r="1952" spans="1:57">
      <c r="A1952" s="4" t="s">
        <v>18</v>
      </c>
      <c r="B1952" s="3">
        <v>10</v>
      </c>
      <c r="E1952" t="str">
        <f t="shared" si="30"/>
        <v/>
      </c>
      <c r="AI1952" s="68">
        <v>45254</v>
      </c>
      <c r="AK1952" s="68">
        <v>45254</v>
      </c>
      <c r="AM1952" s="68">
        <v>45254</v>
      </c>
      <c r="AO1952" s="68">
        <v>45254</v>
      </c>
      <c r="AQ1952" s="68">
        <v>45254</v>
      </c>
      <c r="AS1952" s="68">
        <v>45254</v>
      </c>
      <c r="AU1952" s="68">
        <v>45254</v>
      </c>
      <c r="AW1952" s="68">
        <v>45254</v>
      </c>
      <c r="AY1952" s="68">
        <v>45254</v>
      </c>
      <c r="BA1952" s="68">
        <v>45254</v>
      </c>
      <c r="BC1952" s="68">
        <v>45254</v>
      </c>
      <c r="BE1952" s="68">
        <v>45254</v>
      </c>
    </row>
    <row r="1953" spans="1:57">
      <c r="A1953" s="4" t="s">
        <v>19</v>
      </c>
      <c r="B1953" s="3">
        <v>14</v>
      </c>
      <c r="E1953" t="str">
        <f t="shared" si="30"/>
        <v/>
      </c>
      <c r="AI1953" s="55">
        <v>45254</v>
      </c>
      <c r="AK1953" s="55">
        <v>45254</v>
      </c>
      <c r="AM1953" s="55">
        <v>45254</v>
      </c>
      <c r="AO1953" s="55">
        <v>45254</v>
      </c>
      <c r="AQ1953" s="55">
        <v>45254</v>
      </c>
      <c r="AS1953" s="55">
        <v>45254</v>
      </c>
      <c r="AU1953" s="55">
        <v>45254</v>
      </c>
      <c r="AW1953" s="55">
        <v>45254</v>
      </c>
      <c r="AY1953" s="55">
        <v>45254</v>
      </c>
      <c r="BA1953" s="55">
        <v>45254</v>
      </c>
      <c r="BC1953" s="55">
        <v>45254</v>
      </c>
      <c r="BE1953" s="55">
        <v>45254</v>
      </c>
    </row>
    <row r="1954" spans="1:57">
      <c r="A1954" s="4" t="s">
        <v>33</v>
      </c>
      <c r="B1954" s="3">
        <v>6</v>
      </c>
      <c r="E1954" t="str">
        <f t="shared" si="30"/>
        <v/>
      </c>
      <c r="AI1954" s="68">
        <v>45254</v>
      </c>
      <c r="AK1954" s="68">
        <v>45254</v>
      </c>
      <c r="AM1954" s="68">
        <v>45254</v>
      </c>
      <c r="AO1954" s="68">
        <v>45254</v>
      </c>
      <c r="AQ1954" s="68">
        <v>45254</v>
      </c>
      <c r="AS1954" s="68">
        <v>45254</v>
      </c>
      <c r="AU1954" s="68">
        <v>45254</v>
      </c>
      <c r="AW1954" s="68">
        <v>45254</v>
      </c>
      <c r="AY1954" s="68">
        <v>45254</v>
      </c>
      <c r="BA1954" s="68">
        <v>45254</v>
      </c>
      <c r="BC1954" s="68">
        <v>45254</v>
      </c>
      <c r="BE1954" s="68">
        <v>45254</v>
      </c>
    </row>
    <row r="1955" spans="1:57">
      <c r="A1955" s="4" t="s">
        <v>35</v>
      </c>
      <c r="B1955" s="3">
        <v>14</v>
      </c>
      <c r="E1955" t="str">
        <f t="shared" si="30"/>
        <v/>
      </c>
      <c r="AI1955" s="55">
        <v>45254</v>
      </c>
      <c r="AK1955" s="55">
        <v>45254</v>
      </c>
      <c r="AM1955" s="55">
        <v>45254</v>
      </c>
      <c r="AO1955" s="55">
        <v>45254</v>
      </c>
      <c r="AQ1955" s="55">
        <v>45254</v>
      </c>
      <c r="AS1955" s="55">
        <v>45254</v>
      </c>
      <c r="AU1955" s="55">
        <v>45254</v>
      </c>
      <c r="AW1955" s="55">
        <v>45254</v>
      </c>
      <c r="AY1955" s="55">
        <v>45254</v>
      </c>
      <c r="BA1955" s="55">
        <v>45254</v>
      </c>
      <c r="BC1955" s="55">
        <v>45254</v>
      </c>
      <c r="BE1955" s="55">
        <v>45254</v>
      </c>
    </row>
    <row r="1956" spans="1:57">
      <c r="A1956" s="4" t="s">
        <v>22</v>
      </c>
      <c r="B1956" s="3">
        <v>21</v>
      </c>
      <c r="E1956" t="str">
        <f t="shared" si="30"/>
        <v/>
      </c>
      <c r="AI1956" s="68">
        <v>45254</v>
      </c>
      <c r="AK1956" s="68">
        <v>45254</v>
      </c>
      <c r="AM1956" s="68">
        <v>45254</v>
      </c>
      <c r="AO1956" s="68">
        <v>45254</v>
      </c>
      <c r="AQ1956" s="68">
        <v>45254</v>
      </c>
      <c r="AS1956" s="68">
        <v>45254</v>
      </c>
      <c r="AU1956" s="68">
        <v>45254</v>
      </c>
      <c r="AW1956" s="68">
        <v>45254</v>
      </c>
      <c r="AY1956" s="68">
        <v>45254</v>
      </c>
      <c r="BA1956" s="68">
        <v>45254</v>
      </c>
      <c r="BC1956" s="68">
        <v>45254</v>
      </c>
      <c r="BE1956" s="68">
        <v>45254</v>
      </c>
    </row>
    <row r="1957" spans="1:57">
      <c r="A1957" s="4" t="s">
        <v>23</v>
      </c>
      <c r="B1957" s="3">
        <v>17</v>
      </c>
      <c r="E1957" t="str">
        <f t="shared" si="30"/>
        <v/>
      </c>
      <c r="AI1957" s="55">
        <v>45254</v>
      </c>
      <c r="AK1957" s="55">
        <v>45254</v>
      </c>
      <c r="AM1957" s="55">
        <v>45254</v>
      </c>
      <c r="AO1957" s="55">
        <v>45254</v>
      </c>
      <c r="AQ1957" s="55">
        <v>45254</v>
      </c>
      <c r="AS1957" s="55">
        <v>45254</v>
      </c>
      <c r="AU1957" s="55">
        <v>45254</v>
      </c>
      <c r="AW1957" s="55">
        <v>45254</v>
      </c>
      <c r="AY1957" s="55">
        <v>45254</v>
      </c>
      <c r="BA1957" s="55">
        <v>45254</v>
      </c>
      <c r="BC1957" s="55">
        <v>45254</v>
      </c>
      <c r="BE1957" s="55">
        <v>45254</v>
      </c>
    </row>
    <row r="1958" spans="1:57">
      <c r="A1958" s="4" t="s">
        <v>36</v>
      </c>
      <c r="B1958" s="3">
        <v>16</v>
      </c>
      <c r="E1958" t="str">
        <f t="shared" si="30"/>
        <v/>
      </c>
      <c r="AI1958" s="68">
        <v>45254</v>
      </c>
      <c r="AK1958" s="68">
        <v>45254</v>
      </c>
      <c r="AM1958" s="68">
        <v>45254</v>
      </c>
      <c r="AO1958" s="68">
        <v>45254</v>
      </c>
      <c r="AQ1958" s="68">
        <v>45254</v>
      </c>
      <c r="AS1958" s="68">
        <v>45254</v>
      </c>
      <c r="AU1958" s="68">
        <v>45254</v>
      </c>
      <c r="AW1958" s="68">
        <v>45254</v>
      </c>
      <c r="AY1958" s="68">
        <v>45254</v>
      </c>
      <c r="BA1958" s="68">
        <v>45254</v>
      </c>
      <c r="BC1958" s="68">
        <v>45254</v>
      </c>
      <c r="BE1958" s="68">
        <v>45254</v>
      </c>
    </row>
    <row r="1959" spans="1:57">
      <c r="A1959" s="4" t="s">
        <v>42</v>
      </c>
      <c r="B1959" s="3">
        <v>9</v>
      </c>
      <c r="E1959" t="str">
        <f t="shared" si="30"/>
        <v/>
      </c>
      <c r="AI1959" s="55">
        <v>45254</v>
      </c>
      <c r="AK1959" s="55">
        <v>45254</v>
      </c>
      <c r="AM1959" s="55">
        <v>45254</v>
      </c>
      <c r="AO1959" s="55">
        <v>45254</v>
      </c>
      <c r="AQ1959" s="55">
        <v>45254</v>
      </c>
      <c r="AS1959" s="55">
        <v>45254</v>
      </c>
      <c r="AU1959" s="55">
        <v>45254</v>
      </c>
      <c r="AW1959" s="55">
        <v>45254</v>
      </c>
      <c r="AY1959" s="55">
        <v>45254</v>
      </c>
      <c r="BA1959" s="55">
        <v>45254</v>
      </c>
      <c r="BC1959" s="55">
        <v>45254</v>
      </c>
      <c r="BE1959" s="55">
        <v>45254</v>
      </c>
    </row>
    <row r="1960" spans="1:57">
      <c r="A1960" s="4" t="s">
        <v>24</v>
      </c>
      <c r="B1960" s="3">
        <v>11</v>
      </c>
      <c r="E1960" t="str">
        <f t="shared" si="30"/>
        <v/>
      </c>
      <c r="AI1960" s="68">
        <v>45254</v>
      </c>
      <c r="AK1960" s="68">
        <v>45254</v>
      </c>
      <c r="AM1960" s="68">
        <v>45254</v>
      </c>
      <c r="AO1960" s="68">
        <v>45254</v>
      </c>
      <c r="AQ1960" s="68">
        <v>45254</v>
      </c>
      <c r="AS1960" s="68">
        <v>45254</v>
      </c>
      <c r="AU1960" s="68">
        <v>45254</v>
      </c>
      <c r="AW1960" s="68">
        <v>45254</v>
      </c>
      <c r="AY1960" s="68">
        <v>45254</v>
      </c>
      <c r="BA1960" s="68">
        <v>45254</v>
      </c>
      <c r="BC1960" s="68">
        <v>45254</v>
      </c>
      <c r="BE1960" s="68">
        <v>45254</v>
      </c>
    </row>
    <row r="1961" spans="1:57">
      <c r="A1961" s="4" t="s">
        <v>25</v>
      </c>
      <c r="B1961" s="3">
        <v>16</v>
      </c>
      <c r="E1961" t="str">
        <f t="shared" si="30"/>
        <v/>
      </c>
      <c r="AI1961" s="55">
        <v>45254</v>
      </c>
      <c r="AK1961" s="55">
        <v>45254</v>
      </c>
      <c r="AM1961" s="55">
        <v>45254</v>
      </c>
      <c r="AO1961" s="55">
        <v>45254</v>
      </c>
      <c r="AQ1961" s="55">
        <v>45254</v>
      </c>
      <c r="AS1961" s="55">
        <v>45254</v>
      </c>
      <c r="AU1961" s="55">
        <v>45254</v>
      </c>
      <c r="AW1961" s="55">
        <v>45254</v>
      </c>
      <c r="AY1961" s="55">
        <v>45254</v>
      </c>
      <c r="BA1961" s="55">
        <v>45254</v>
      </c>
      <c r="BC1961" s="55">
        <v>45254</v>
      </c>
      <c r="BE1961" s="55">
        <v>45254</v>
      </c>
    </row>
    <row r="1962" spans="1:57">
      <c r="A1962" s="4" t="s">
        <v>43</v>
      </c>
      <c r="B1962" s="3">
        <v>17</v>
      </c>
      <c r="E1962" t="str">
        <f t="shared" si="30"/>
        <v/>
      </c>
      <c r="AI1962" s="68">
        <v>45254</v>
      </c>
      <c r="AK1962" s="68">
        <v>45254</v>
      </c>
      <c r="AM1962" s="68">
        <v>45254</v>
      </c>
      <c r="AO1962" s="68">
        <v>45254</v>
      </c>
      <c r="AQ1962" s="68">
        <v>45254</v>
      </c>
      <c r="AS1962" s="68">
        <v>45254</v>
      </c>
      <c r="AU1962" s="68">
        <v>45254</v>
      </c>
      <c r="AW1962" s="68">
        <v>45254</v>
      </c>
      <c r="AY1962" s="68">
        <v>45254</v>
      </c>
      <c r="BA1962" s="68">
        <v>45254</v>
      </c>
      <c r="BC1962" s="68">
        <v>45254</v>
      </c>
      <c r="BE1962" s="68">
        <v>45254</v>
      </c>
    </row>
    <row r="1963" spans="1:57">
      <c r="A1963" s="4" t="s">
        <v>26</v>
      </c>
      <c r="B1963" s="3">
        <v>9</v>
      </c>
      <c r="E1963" t="str">
        <f t="shared" si="30"/>
        <v/>
      </c>
      <c r="AI1963" s="55">
        <v>45254</v>
      </c>
      <c r="AK1963" s="55">
        <v>45254</v>
      </c>
      <c r="AM1963" s="55">
        <v>45254</v>
      </c>
      <c r="AO1963" s="55">
        <v>45254</v>
      </c>
      <c r="AQ1963" s="55">
        <v>45254</v>
      </c>
      <c r="AS1963" s="55">
        <v>45254</v>
      </c>
      <c r="AU1963" s="55">
        <v>45254</v>
      </c>
      <c r="AW1963" s="55">
        <v>45254</v>
      </c>
      <c r="AY1963" s="55">
        <v>45254</v>
      </c>
      <c r="BA1963" s="55">
        <v>45254</v>
      </c>
      <c r="BC1963" s="55">
        <v>45254</v>
      </c>
      <c r="BE1963" s="55">
        <v>45254</v>
      </c>
    </row>
    <row r="1964" spans="1:57">
      <c r="A1964" s="4" t="s">
        <v>44</v>
      </c>
      <c r="B1964" s="3">
        <v>11</v>
      </c>
      <c r="E1964" t="str">
        <f t="shared" si="30"/>
        <v/>
      </c>
      <c r="AI1964" s="68">
        <v>45254</v>
      </c>
      <c r="AK1964" s="68">
        <v>45254</v>
      </c>
      <c r="AM1964" s="68">
        <v>45254</v>
      </c>
      <c r="AO1964" s="68">
        <v>45254</v>
      </c>
      <c r="AQ1964" s="68">
        <v>45254</v>
      </c>
      <c r="AS1964" s="68">
        <v>45254</v>
      </c>
      <c r="AU1964" s="68">
        <v>45254</v>
      </c>
      <c r="AW1964" s="68">
        <v>45254</v>
      </c>
      <c r="AY1964" s="68">
        <v>45254</v>
      </c>
      <c r="BA1964" s="68">
        <v>45254</v>
      </c>
      <c r="BC1964" s="68">
        <v>45254</v>
      </c>
      <c r="BE1964" s="68">
        <v>45254</v>
      </c>
    </row>
    <row r="1965" spans="1:57">
      <c r="A1965" s="4" t="s">
        <v>37</v>
      </c>
      <c r="B1965" s="3">
        <v>8</v>
      </c>
      <c r="E1965" t="str">
        <f t="shared" si="30"/>
        <v/>
      </c>
      <c r="AI1965" s="55">
        <v>45270</v>
      </c>
      <c r="AK1965" s="55">
        <v>45270</v>
      </c>
      <c r="AM1965" s="55">
        <v>45270</v>
      </c>
      <c r="AO1965" s="55">
        <v>45270</v>
      </c>
      <c r="AQ1965" s="55">
        <v>45270</v>
      </c>
      <c r="AS1965" s="55">
        <v>45270</v>
      </c>
      <c r="AU1965" s="55">
        <v>45270</v>
      </c>
      <c r="AW1965" s="55">
        <v>45270</v>
      </c>
      <c r="AY1965" s="55">
        <v>45270</v>
      </c>
      <c r="BA1965" s="55">
        <v>45270</v>
      </c>
      <c r="BC1965" s="55">
        <v>45270</v>
      </c>
      <c r="BE1965" s="55">
        <v>45270</v>
      </c>
    </row>
    <row r="1966" spans="1:57">
      <c r="A1966" s="4" t="s">
        <v>27</v>
      </c>
      <c r="B1966" s="3">
        <v>8</v>
      </c>
      <c r="E1966" t="str">
        <f t="shared" si="30"/>
        <v/>
      </c>
      <c r="AI1966" s="68">
        <v>45270</v>
      </c>
      <c r="AK1966" s="68">
        <v>45270</v>
      </c>
      <c r="AM1966" s="68">
        <v>45270</v>
      </c>
      <c r="AO1966" s="68">
        <v>45270</v>
      </c>
      <c r="AQ1966" s="68">
        <v>45270</v>
      </c>
      <c r="AS1966" s="68">
        <v>45270</v>
      </c>
      <c r="AU1966" s="68">
        <v>45270</v>
      </c>
      <c r="AW1966" s="68">
        <v>45270</v>
      </c>
      <c r="AY1966" s="68">
        <v>45270</v>
      </c>
      <c r="BA1966" s="68">
        <v>45270</v>
      </c>
      <c r="BC1966" s="68">
        <v>45270</v>
      </c>
      <c r="BE1966" s="68">
        <v>45270</v>
      </c>
    </row>
    <row r="1967" spans="1:57">
      <c r="A1967" s="4" t="s">
        <v>32</v>
      </c>
      <c r="B1967" s="3">
        <v>11</v>
      </c>
      <c r="E1967" t="str">
        <f t="shared" si="30"/>
        <v/>
      </c>
      <c r="AI1967" s="55">
        <v>45270</v>
      </c>
      <c r="AK1967" s="55">
        <v>45270</v>
      </c>
      <c r="AM1967" s="55">
        <v>45270</v>
      </c>
      <c r="AO1967" s="55">
        <v>45270</v>
      </c>
      <c r="AQ1967" s="55">
        <v>45270</v>
      </c>
      <c r="AS1967" s="55">
        <v>45270</v>
      </c>
      <c r="AU1967" s="55">
        <v>45270</v>
      </c>
      <c r="AW1967" s="55">
        <v>45270</v>
      </c>
      <c r="AY1967" s="55">
        <v>45270</v>
      </c>
      <c r="BA1967" s="55">
        <v>45270</v>
      </c>
      <c r="BC1967" s="55">
        <v>45270</v>
      </c>
      <c r="BE1967" s="55">
        <v>45270</v>
      </c>
    </row>
    <row r="1968" spans="1:57">
      <c r="A1968" s="4" t="s">
        <v>19</v>
      </c>
      <c r="B1968" s="3">
        <v>15</v>
      </c>
      <c r="E1968" t="str">
        <f t="shared" si="30"/>
        <v/>
      </c>
      <c r="AI1968" s="68">
        <v>45270</v>
      </c>
      <c r="AK1968" s="68">
        <v>45270</v>
      </c>
      <c r="AM1968" s="68">
        <v>45270</v>
      </c>
      <c r="AO1968" s="68">
        <v>45270</v>
      </c>
      <c r="AQ1968" s="68">
        <v>45270</v>
      </c>
      <c r="AS1968" s="68">
        <v>45270</v>
      </c>
      <c r="AU1968" s="68">
        <v>45270</v>
      </c>
      <c r="AW1968" s="68">
        <v>45270</v>
      </c>
      <c r="AY1968" s="68">
        <v>45270</v>
      </c>
      <c r="BA1968" s="68">
        <v>45270</v>
      </c>
      <c r="BC1968" s="68">
        <v>45270</v>
      </c>
      <c r="BE1968" s="68">
        <v>45270</v>
      </c>
    </row>
    <row r="1969" spans="1:57">
      <c r="A1969" s="4" t="s">
        <v>20</v>
      </c>
      <c r="B1969" s="3">
        <v>17</v>
      </c>
      <c r="E1969" t="str">
        <f t="shared" si="30"/>
        <v/>
      </c>
      <c r="AI1969" s="55">
        <v>45270</v>
      </c>
      <c r="AK1969" s="55">
        <v>45270</v>
      </c>
      <c r="AM1969" s="55">
        <v>45270</v>
      </c>
      <c r="AO1969" s="55">
        <v>45270</v>
      </c>
      <c r="AQ1969" s="55">
        <v>45270</v>
      </c>
      <c r="AS1969" s="55">
        <v>45270</v>
      </c>
      <c r="AU1969" s="55">
        <v>45270</v>
      </c>
      <c r="AW1969" s="55">
        <v>45270</v>
      </c>
      <c r="AY1969" s="55">
        <v>45270</v>
      </c>
      <c r="BA1969" s="55">
        <v>45270</v>
      </c>
      <c r="BC1969" s="55">
        <v>45270</v>
      </c>
      <c r="BE1969" s="55">
        <v>45270</v>
      </c>
    </row>
    <row r="1970" spans="1:57">
      <c r="A1970" s="4" t="s">
        <v>33</v>
      </c>
      <c r="B1970" s="3">
        <v>26</v>
      </c>
      <c r="E1970" t="str">
        <f t="shared" si="30"/>
        <v/>
      </c>
      <c r="AI1970" s="68">
        <v>45270</v>
      </c>
      <c r="AK1970" s="68">
        <v>45270</v>
      </c>
      <c r="AM1970" s="68">
        <v>45270</v>
      </c>
      <c r="AO1970" s="68">
        <v>45270</v>
      </c>
      <c r="AQ1970" s="68">
        <v>45270</v>
      </c>
      <c r="AS1970" s="68">
        <v>45270</v>
      </c>
      <c r="AU1970" s="68">
        <v>45270</v>
      </c>
      <c r="AW1970" s="68">
        <v>45270</v>
      </c>
      <c r="AY1970" s="68">
        <v>45270</v>
      </c>
      <c r="BA1970" s="68">
        <v>45270</v>
      </c>
      <c r="BC1970" s="68">
        <v>45270</v>
      </c>
      <c r="BE1970" s="68">
        <v>45270</v>
      </c>
    </row>
    <row r="1971" spans="1:57">
      <c r="A1971" s="4" t="s">
        <v>35</v>
      </c>
      <c r="B1971" s="3">
        <v>4</v>
      </c>
      <c r="E1971" t="str">
        <f t="shared" si="30"/>
        <v/>
      </c>
      <c r="AI1971" s="55">
        <v>45270</v>
      </c>
      <c r="AK1971" s="55">
        <v>45270</v>
      </c>
      <c r="AM1971" s="55">
        <v>45270</v>
      </c>
      <c r="AO1971" s="55">
        <v>45270</v>
      </c>
      <c r="AQ1971" s="55">
        <v>45270</v>
      </c>
      <c r="AS1971" s="55">
        <v>45270</v>
      </c>
      <c r="AU1971" s="55">
        <v>45270</v>
      </c>
      <c r="AW1971" s="55">
        <v>45270</v>
      </c>
      <c r="AY1971" s="55">
        <v>45270</v>
      </c>
      <c r="BA1971" s="55">
        <v>45270</v>
      </c>
      <c r="BC1971" s="55">
        <v>45270</v>
      </c>
      <c r="BE1971" s="55">
        <v>45270</v>
      </c>
    </row>
    <row r="1972" spans="1:57">
      <c r="A1972" s="4" t="s">
        <v>21</v>
      </c>
      <c r="B1972" s="3">
        <v>27</v>
      </c>
      <c r="E1972" t="str">
        <f t="shared" si="30"/>
        <v/>
      </c>
      <c r="AI1972" s="68">
        <v>45270</v>
      </c>
      <c r="AK1972" s="68">
        <v>45270</v>
      </c>
      <c r="AM1972" s="68">
        <v>45270</v>
      </c>
      <c r="AO1972" s="68">
        <v>45270</v>
      </c>
      <c r="AQ1972" s="68">
        <v>45270</v>
      </c>
      <c r="AS1972" s="68">
        <v>45270</v>
      </c>
      <c r="AU1972" s="68">
        <v>45270</v>
      </c>
      <c r="AW1972" s="68">
        <v>45270</v>
      </c>
      <c r="AY1972" s="68">
        <v>45270</v>
      </c>
      <c r="BA1972" s="68">
        <v>45270</v>
      </c>
      <c r="BC1972" s="68">
        <v>45270</v>
      </c>
      <c r="BE1972" s="68">
        <v>45270</v>
      </c>
    </row>
    <row r="1973" spans="1:57">
      <c r="A1973" s="4" t="s">
        <v>36</v>
      </c>
      <c r="B1973" s="3">
        <v>34</v>
      </c>
      <c r="E1973" t="str">
        <f t="shared" si="30"/>
        <v/>
      </c>
      <c r="AI1973" s="55">
        <v>45270</v>
      </c>
      <c r="AK1973" s="55">
        <v>45270</v>
      </c>
      <c r="AM1973" s="55">
        <v>45270</v>
      </c>
      <c r="AO1973" s="55">
        <v>45270</v>
      </c>
      <c r="AQ1973" s="55">
        <v>45270</v>
      </c>
      <c r="AS1973" s="55">
        <v>45270</v>
      </c>
      <c r="AU1973" s="55">
        <v>45270</v>
      </c>
      <c r="AW1973" s="55">
        <v>45270</v>
      </c>
      <c r="AY1973" s="55">
        <v>45270</v>
      </c>
      <c r="BA1973" s="55">
        <v>45270</v>
      </c>
      <c r="BC1973" s="55">
        <v>45270</v>
      </c>
      <c r="BE1973" s="55">
        <v>45270</v>
      </c>
    </row>
    <row r="1974" spans="1:57">
      <c r="A1974" s="4" t="s">
        <v>42</v>
      </c>
      <c r="B1974" s="3">
        <v>18</v>
      </c>
      <c r="E1974" t="str">
        <f t="shared" si="30"/>
        <v/>
      </c>
      <c r="AI1974" s="68">
        <v>45270</v>
      </c>
      <c r="AK1974" s="68">
        <v>45270</v>
      </c>
      <c r="AM1974" s="68">
        <v>45270</v>
      </c>
      <c r="AO1974" s="68">
        <v>45270</v>
      </c>
      <c r="AQ1974" s="68">
        <v>45270</v>
      </c>
      <c r="AS1974" s="68">
        <v>45270</v>
      </c>
      <c r="AU1974" s="68">
        <v>45270</v>
      </c>
      <c r="AW1974" s="68">
        <v>45270</v>
      </c>
      <c r="AY1974" s="68">
        <v>45270</v>
      </c>
      <c r="BA1974" s="68">
        <v>45270</v>
      </c>
      <c r="BC1974" s="68">
        <v>45270</v>
      </c>
      <c r="BE1974" s="68">
        <v>45270</v>
      </c>
    </row>
    <row r="1975" spans="1:57">
      <c r="A1975" s="4" t="s">
        <v>25</v>
      </c>
      <c r="B1975" s="3">
        <v>17</v>
      </c>
      <c r="E1975" t="str">
        <f t="shared" si="30"/>
        <v/>
      </c>
      <c r="AI1975" s="55">
        <v>45270</v>
      </c>
      <c r="AK1975" s="55">
        <v>45270</v>
      </c>
      <c r="AM1975" s="55">
        <v>45270</v>
      </c>
      <c r="AO1975" s="55">
        <v>45270</v>
      </c>
      <c r="AQ1975" s="55">
        <v>45270</v>
      </c>
      <c r="AS1975" s="55">
        <v>45270</v>
      </c>
      <c r="AU1975" s="55">
        <v>45270</v>
      </c>
      <c r="AW1975" s="55">
        <v>45270</v>
      </c>
      <c r="AY1975" s="55">
        <v>45270</v>
      </c>
      <c r="BA1975" s="55">
        <v>45270</v>
      </c>
      <c r="BC1975" s="55">
        <v>45270</v>
      </c>
      <c r="BE1975" s="55">
        <v>45270</v>
      </c>
    </row>
    <row r="1976" spans="1:57">
      <c r="A1976" s="4" t="s">
        <v>43</v>
      </c>
      <c r="B1976" s="3">
        <v>13</v>
      </c>
      <c r="E1976" t="str">
        <f t="shared" si="30"/>
        <v/>
      </c>
      <c r="AI1976" s="68">
        <v>45274</v>
      </c>
      <c r="AK1976" s="68">
        <v>45274</v>
      </c>
      <c r="AM1976" s="68">
        <v>45274</v>
      </c>
      <c r="AO1976" s="68">
        <v>45274</v>
      </c>
      <c r="AQ1976" s="68">
        <v>45274</v>
      </c>
      <c r="AS1976" s="68">
        <v>45274</v>
      </c>
      <c r="AU1976" s="68">
        <v>45274</v>
      </c>
      <c r="AW1976" s="68">
        <v>45274</v>
      </c>
      <c r="AY1976" s="68">
        <v>45274</v>
      </c>
      <c r="BA1976" s="68">
        <v>45274</v>
      </c>
      <c r="BC1976" s="68">
        <v>45274</v>
      </c>
      <c r="BE1976" s="68">
        <v>45274</v>
      </c>
    </row>
    <row r="1977" spans="1:57">
      <c r="A1977" s="4" t="s">
        <v>26</v>
      </c>
      <c r="B1977" s="3">
        <v>19</v>
      </c>
      <c r="E1977" t="str">
        <f t="shared" si="30"/>
        <v/>
      </c>
      <c r="AI1977" s="55">
        <v>45274</v>
      </c>
      <c r="AK1977" s="55">
        <v>45274</v>
      </c>
      <c r="AM1977" s="55">
        <v>45274</v>
      </c>
      <c r="AO1977" s="55">
        <v>45274</v>
      </c>
      <c r="AQ1977" s="55">
        <v>45274</v>
      </c>
      <c r="AS1977" s="55">
        <v>45274</v>
      </c>
      <c r="AU1977" s="55">
        <v>45274</v>
      </c>
      <c r="AW1977" s="55">
        <v>45274</v>
      </c>
      <c r="AY1977" s="55">
        <v>45274</v>
      </c>
      <c r="BA1977" s="55">
        <v>45274</v>
      </c>
      <c r="BC1977" s="55">
        <v>45274</v>
      </c>
      <c r="BE1977" s="55">
        <v>45274</v>
      </c>
    </row>
    <row r="1978" spans="1:57">
      <c r="A1978" s="4" t="s">
        <v>44</v>
      </c>
      <c r="B1978" s="3">
        <v>23</v>
      </c>
      <c r="E1978" t="str">
        <f t="shared" si="30"/>
        <v/>
      </c>
      <c r="AI1978" s="68">
        <v>45274</v>
      </c>
      <c r="AK1978" s="68">
        <v>45274</v>
      </c>
      <c r="AM1978" s="68">
        <v>45274</v>
      </c>
      <c r="AO1978" s="68">
        <v>45274</v>
      </c>
      <c r="AQ1978" s="68">
        <v>45274</v>
      </c>
      <c r="AS1978" s="68">
        <v>45274</v>
      </c>
      <c r="AU1978" s="68">
        <v>45274</v>
      </c>
      <c r="AW1978" s="68">
        <v>45274</v>
      </c>
      <c r="AY1978" s="68">
        <v>45274</v>
      </c>
      <c r="BA1978" s="68">
        <v>45274</v>
      </c>
      <c r="BC1978" s="68">
        <v>45274</v>
      </c>
      <c r="BE1978" s="68">
        <v>45274</v>
      </c>
    </row>
    <row r="1979" spans="1:57">
      <c r="A1979" s="4" t="s">
        <v>27</v>
      </c>
      <c r="B1979" s="3">
        <v>10</v>
      </c>
      <c r="E1979" t="str">
        <f t="shared" si="30"/>
        <v/>
      </c>
      <c r="AI1979" s="55">
        <v>45274</v>
      </c>
      <c r="AK1979" s="55">
        <v>45274</v>
      </c>
      <c r="AM1979" s="55">
        <v>45274</v>
      </c>
      <c r="AO1979" s="55">
        <v>45274</v>
      </c>
      <c r="AQ1979" s="55">
        <v>45274</v>
      </c>
      <c r="AS1979" s="55">
        <v>45274</v>
      </c>
      <c r="AU1979" s="55">
        <v>45274</v>
      </c>
      <c r="AW1979" s="55">
        <v>45274</v>
      </c>
      <c r="AY1979" s="55">
        <v>45274</v>
      </c>
      <c r="BA1979" s="55">
        <v>45274</v>
      </c>
      <c r="BC1979" s="55">
        <v>45274</v>
      </c>
      <c r="BE1979" s="55">
        <v>45274</v>
      </c>
    </row>
    <row r="1980" spans="1:57">
      <c r="A1980" s="4" t="s">
        <v>41</v>
      </c>
      <c r="B1980" s="3">
        <v>11</v>
      </c>
      <c r="E1980" t="str">
        <f t="shared" si="30"/>
        <v/>
      </c>
      <c r="AI1980" s="68">
        <v>45274</v>
      </c>
      <c r="AK1980" s="68">
        <v>45274</v>
      </c>
      <c r="AM1980" s="68">
        <v>45274</v>
      </c>
      <c r="AO1980" s="68">
        <v>45274</v>
      </c>
      <c r="AQ1980" s="68">
        <v>45274</v>
      </c>
      <c r="AS1980" s="68">
        <v>45274</v>
      </c>
      <c r="AU1980" s="68">
        <v>45274</v>
      </c>
      <c r="AW1980" s="68">
        <v>45274</v>
      </c>
      <c r="AY1980" s="68">
        <v>45274</v>
      </c>
      <c r="BA1980" s="68">
        <v>45274</v>
      </c>
      <c r="BC1980" s="68">
        <v>45274</v>
      </c>
      <c r="BE1980" s="68">
        <v>45274</v>
      </c>
    </row>
    <row r="1981" spans="1:57">
      <c r="A1981" s="4" t="s">
        <v>32</v>
      </c>
      <c r="B1981" s="3">
        <v>8</v>
      </c>
      <c r="E1981" t="str">
        <f t="shared" si="30"/>
        <v/>
      </c>
      <c r="AI1981" s="55">
        <v>45274</v>
      </c>
      <c r="AK1981" s="55">
        <v>45274</v>
      </c>
      <c r="AM1981" s="55">
        <v>45274</v>
      </c>
      <c r="AO1981" s="55">
        <v>45274</v>
      </c>
      <c r="AQ1981" s="55">
        <v>45274</v>
      </c>
      <c r="AS1981" s="55">
        <v>45274</v>
      </c>
      <c r="AU1981" s="55">
        <v>45274</v>
      </c>
      <c r="AW1981" s="55">
        <v>45274</v>
      </c>
      <c r="AY1981" s="55">
        <v>45274</v>
      </c>
      <c r="BA1981" s="55">
        <v>45274</v>
      </c>
      <c r="BC1981" s="55">
        <v>45274</v>
      </c>
      <c r="BE1981" s="55">
        <v>45274</v>
      </c>
    </row>
    <row r="1982" spans="1:57">
      <c r="A1982" s="4" t="s">
        <v>18</v>
      </c>
      <c r="B1982" s="3">
        <v>11</v>
      </c>
      <c r="E1982" t="str">
        <f t="shared" si="30"/>
        <v/>
      </c>
      <c r="AI1982" s="68">
        <v>45274</v>
      </c>
      <c r="AK1982" s="68">
        <v>45274</v>
      </c>
      <c r="AM1982" s="68">
        <v>45274</v>
      </c>
      <c r="AO1982" s="68">
        <v>45274</v>
      </c>
      <c r="AQ1982" s="68">
        <v>45274</v>
      </c>
      <c r="AS1982" s="68">
        <v>45274</v>
      </c>
      <c r="AU1982" s="68">
        <v>45274</v>
      </c>
      <c r="AW1982" s="68">
        <v>45274</v>
      </c>
      <c r="AY1982" s="68">
        <v>45274</v>
      </c>
      <c r="BA1982" s="68">
        <v>45274</v>
      </c>
      <c r="BC1982" s="68">
        <v>45274</v>
      </c>
      <c r="BE1982" s="68">
        <v>45274</v>
      </c>
    </row>
    <row r="1983" spans="1:57">
      <c r="A1983" s="4" t="s">
        <v>19</v>
      </c>
      <c r="B1983" s="3">
        <v>19</v>
      </c>
      <c r="E1983" t="str">
        <f t="shared" si="30"/>
        <v/>
      </c>
      <c r="AI1983" s="55">
        <v>45274</v>
      </c>
      <c r="AK1983" s="55">
        <v>45274</v>
      </c>
      <c r="AM1983" s="55">
        <v>45274</v>
      </c>
      <c r="AO1983" s="55">
        <v>45274</v>
      </c>
      <c r="AQ1983" s="55">
        <v>45274</v>
      </c>
      <c r="AS1983" s="55">
        <v>45274</v>
      </c>
      <c r="AU1983" s="55">
        <v>45274</v>
      </c>
      <c r="AW1983" s="55">
        <v>45274</v>
      </c>
      <c r="AY1983" s="55">
        <v>45274</v>
      </c>
      <c r="BA1983" s="55">
        <v>45274</v>
      </c>
      <c r="BC1983" s="55">
        <v>45274</v>
      </c>
      <c r="BE1983" s="55">
        <v>45274</v>
      </c>
    </row>
    <row r="1984" spans="1:57">
      <c r="A1984" s="4" t="s">
        <v>33</v>
      </c>
      <c r="B1984" s="3">
        <v>8</v>
      </c>
      <c r="E1984" t="str">
        <f t="shared" si="30"/>
        <v/>
      </c>
      <c r="AI1984" s="68">
        <v>45274</v>
      </c>
      <c r="AK1984" s="68">
        <v>45274</v>
      </c>
      <c r="AM1984" s="68">
        <v>45274</v>
      </c>
      <c r="AO1984" s="68">
        <v>45274</v>
      </c>
      <c r="AQ1984" s="68">
        <v>45274</v>
      </c>
      <c r="AS1984" s="68">
        <v>45274</v>
      </c>
      <c r="AU1984" s="68">
        <v>45274</v>
      </c>
      <c r="AW1984" s="68">
        <v>45274</v>
      </c>
      <c r="AY1984" s="68">
        <v>45274</v>
      </c>
      <c r="BA1984" s="68">
        <v>45274</v>
      </c>
      <c r="BC1984" s="68">
        <v>45274</v>
      </c>
      <c r="BE1984" s="68">
        <v>45274</v>
      </c>
    </row>
    <row r="1985" spans="1:57">
      <c r="A1985" s="4" t="s">
        <v>35</v>
      </c>
      <c r="B1985" s="3">
        <v>13</v>
      </c>
      <c r="E1985" t="str">
        <f t="shared" si="30"/>
        <v/>
      </c>
      <c r="AI1985" s="55">
        <v>45274</v>
      </c>
      <c r="AK1985" s="55">
        <v>45274</v>
      </c>
      <c r="AM1985" s="55">
        <v>45274</v>
      </c>
      <c r="AO1985" s="55">
        <v>45274</v>
      </c>
      <c r="AQ1985" s="55">
        <v>45274</v>
      </c>
      <c r="AS1985" s="55">
        <v>45274</v>
      </c>
      <c r="AU1985" s="55">
        <v>45274</v>
      </c>
      <c r="AW1985" s="55">
        <v>45274</v>
      </c>
      <c r="AY1985" s="55">
        <v>45274</v>
      </c>
      <c r="BA1985" s="55">
        <v>45274</v>
      </c>
      <c r="BC1985" s="55">
        <v>45274</v>
      </c>
      <c r="BE1985" s="55">
        <v>45274</v>
      </c>
    </row>
    <row r="1986" spans="1:57">
      <c r="A1986" s="4" t="s">
        <v>21</v>
      </c>
      <c r="B1986" s="3">
        <v>18</v>
      </c>
      <c r="E1986" t="str">
        <f t="shared" ref="E1986:E2036" si="31">IF(A1986=E$1, B1986, "")</f>
        <v/>
      </c>
      <c r="AI1986" s="68">
        <v>45274</v>
      </c>
      <c r="AK1986" s="68">
        <v>45274</v>
      </c>
      <c r="AM1986" s="68">
        <v>45274</v>
      </c>
      <c r="AO1986" s="68">
        <v>45274</v>
      </c>
      <c r="AQ1986" s="68">
        <v>45274</v>
      </c>
      <c r="AS1986" s="68">
        <v>45274</v>
      </c>
      <c r="AU1986" s="68">
        <v>45274</v>
      </c>
      <c r="AW1986" s="68">
        <v>45274</v>
      </c>
      <c r="AY1986" s="68">
        <v>45274</v>
      </c>
      <c r="BA1986" s="68">
        <v>45274</v>
      </c>
      <c r="BC1986" s="68">
        <v>45274</v>
      </c>
      <c r="BE1986" s="68">
        <v>45274</v>
      </c>
    </row>
    <row r="1987" spans="1:57">
      <c r="A1987" s="4" t="s">
        <v>23</v>
      </c>
      <c r="B1987" s="3">
        <v>14</v>
      </c>
      <c r="E1987" t="str">
        <f t="shared" si="31"/>
        <v/>
      </c>
      <c r="AI1987" s="55">
        <v>45274</v>
      </c>
      <c r="AK1987" s="55">
        <v>45274</v>
      </c>
      <c r="AM1987" s="55">
        <v>45274</v>
      </c>
      <c r="AO1987" s="55">
        <v>45274</v>
      </c>
      <c r="AQ1987" s="55">
        <v>45274</v>
      </c>
      <c r="AS1987" s="55">
        <v>45274</v>
      </c>
      <c r="AU1987" s="55">
        <v>45274</v>
      </c>
      <c r="AW1987" s="55">
        <v>45274</v>
      </c>
      <c r="AY1987" s="55">
        <v>45274</v>
      </c>
      <c r="BA1987" s="55">
        <v>45274</v>
      </c>
      <c r="BC1987" s="55">
        <v>45274</v>
      </c>
      <c r="BE1987" s="55">
        <v>45274</v>
      </c>
    </row>
    <row r="1988" spans="1:57">
      <c r="A1988" s="4" t="s">
        <v>36</v>
      </c>
      <c r="B1988" s="3">
        <v>12</v>
      </c>
      <c r="E1988" t="str">
        <f t="shared" si="31"/>
        <v/>
      </c>
      <c r="AI1988" s="68">
        <v>45274</v>
      </c>
      <c r="AK1988" s="68">
        <v>45274</v>
      </c>
      <c r="AM1988" s="68">
        <v>45274</v>
      </c>
      <c r="AO1988" s="68">
        <v>45274</v>
      </c>
      <c r="AQ1988" s="68">
        <v>45274</v>
      </c>
      <c r="AS1988" s="68">
        <v>45274</v>
      </c>
      <c r="AU1988" s="68">
        <v>45274</v>
      </c>
      <c r="AW1988" s="68">
        <v>45274</v>
      </c>
      <c r="AY1988" s="68">
        <v>45274</v>
      </c>
      <c r="BA1988" s="68">
        <v>45274</v>
      </c>
      <c r="BC1988" s="68">
        <v>45274</v>
      </c>
      <c r="BE1988" s="68">
        <v>45274</v>
      </c>
    </row>
    <row r="1989" spans="1:57">
      <c r="A1989" s="4" t="s">
        <v>25</v>
      </c>
      <c r="B1989" s="3">
        <v>15</v>
      </c>
      <c r="E1989" t="str">
        <f t="shared" si="31"/>
        <v/>
      </c>
      <c r="AI1989" s="55">
        <v>45274</v>
      </c>
      <c r="AK1989" s="55">
        <v>45274</v>
      </c>
      <c r="AM1989" s="55">
        <v>45274</v>
      </c>
      <c r="AO1989" s="55">
        <v>45274</v>
      </c>
      <c r="AQ1989" s="55">
        <v>45274</v>
      </c>
      <c r="AS1989" s="55">
        <v>45274</v>
      </c>
      <c r="AU1989" s="55">
        <v>45274</v>
      </c>
      <c r="AW1989" s="55">
        <v>45274</v>
      </c>
      <c r="AY1989" s="55">
        <v>45274</v>
      </c>
      <c r="BA1989" s="55">
        <v>45274</v>
      </c>
      <c r="BC1989" s="55">
        <v>45274</v>
      </c>
      <c r="BE1989" s="55">
        <v>45274</v>
      </c>
    </row>
    <row r="1990" spans="1:57">
      <c r="A1990" s="4" t="s">
        <v>44</v>
      </c>
      <c r="B1990" s="3">
        <v>24</v>
      </c>
      <c r="E1990" t="str">
        <f t="shared" si="31"/>
        <v/>
      </c>
      <c r="AI1990" s="68">
        <v>45274</v>
      </c>
      <c r="AK1990" s="68">
        <v>45274</v>
      </c>
      <c r="AM1990" s="68">
        <v>45274</v>
      </c>
      <c r="AO1990" s="68">
        <v>45274</v>
      </c>
      <c r="AQ1990" s="68">
        <v>45274</v>
      </c>
      <c r="AS1990" s="68">
        <v>45274</v>
      </c>
      <c r="AU1990" s="68">
        <v>45274</v>
      </c>
      <c r="AW1990" s="68">
        <v>45274</v>
      </c>
      <c r="AY1990" s="68">
        <v>45274</v>
      </c>
      <c r="BA1990" s="68">
        <v>45274</v>
      </c>
      <c r="BC1990" s="68">
        <v>45274</v>
      </c>
      <c r="BE1990" s="68">
        <v>45274</v>
      </c>
    </row>
    <row r="1991" spans="1:57">
      <c r="A1991" s="4" t="s">
        <v>37</v>
      </c>
      <c r="B1991" s="3">
        <v>10</v>
      </c>
      <c r="E1991" t="str">
        <f t="shared" si="31"/>
        <v/>
      </c>
      <c r="AI1991" s="55">
        <v>45274</v>
      </c>
      <c r="AK1991" s="55">
        <v>45274</v>
      </c>
      <c r="AM1991" s="55">
        <v>45274</v>
      </c>
      <c r="AO1991" s="55">
        <v>45274</v>
      </c>
      <c r="AQ1991" s="55">
        <v>45274</v>
      </c>
      <c r="AS1991" s="55">
        <v>45274</v>
      </c>
      <c r="AU1991" s="55">
        <v>45274</v>
      </c>
      <c r="AW1991" s="55">
        <v>45274</v>
      </c>
      <c r="AY1991" s="55">
        <v>45274</v>
      </c>
      <c r="BA1991" s="55">
        <v>45274</v>
      </c>
      <c r="BC1991" s="55">
        <v>45274</v>
      </c>
      <c r="BE1991" s="55">
        <v>45274</v>
      </c>
    </row>
    <row r="1992" spans="1:57">
      <c r="A1992" s="4" t="s">
        <v>27</v>
      </c>
      <c r="B1992" s="3">
        <v>4</v>
      </c>
      <c r="E1992" t="str">
        <f t="shared" si="31"/>
        <v/>
      </c>
      <c r="AI1992" s="68">
        <v>45285</v>
      </c>
      <c r="AK1992" s="68">
        <v>45285</v>
      </c>
      <c r="AM1992" s="68">
        <v>45285</v>
      </c>
      <c r="AO1992" s="68">
        <v>45285</v>
      </c>
      <c r="AQ1992" s="68">
        <v>45285</v>
      </c>
      <c r="AS1992" s="68">
        <v>45285</v>
      </c>
      <c r="AU1992" s="68">
        <v>45285</v>
      </c>
      <c r="AW1992" s="68">
        <v>45285</v>
      </c>
      <c r="AY1992" s="68">
        <v>45285</v>
      </c>
      <c r="BA1992" s="68">
        <v>45285</v>
      </c>
      <c r="BC1992" s="68">
        <v>45285</v>
      </c>
      <c r="BE1992" s="68">
        <v>45285</v>
      </c>
    </row>
    <row r="1993" spans="1:57">
      <c r="A1993" s="4" t="s">
        <v>41</v>
      </c>
      <c r="B1993" s="3">
        <v>11</v>
      </c>
      <c r="E1993" t="str">
        <f t="shared" si="31"/>
        <v/>
      </c>
      <c r="AI1993" s="55">
        <v>45285</v>
      </c>
      <c r="AK1993" s="55">
        <v>45285</v>
      </c>
      <c r="AM1993" s="55">
        <v>45285</v>
      </c>
      <c r="AO1993" s="55">
        <v>45285</v>
      </c>
      <c r="AQ1993" s="55">
        <v>45285</v>
      </c>
      <c r="AS1993" s="55">
        <v>45285</v>
      </c>
      <c r="AU1993" s="55">
        <v>45285</v>
      </c>
      <c r="AW1993" s="55">
        <v>45285</v>
      </c>
      <c r="AY1993" s="55">
        <v>45285</v>
      </c>
      <c r="BA1993" s="55">
        <v>45285</v>
      </c>
      <c r="BC1993" s="55">
        <v>45285</v>
      </c>
      <c r="BE1993" s="55">
        <v>45285</v>
      </c>
    </row>
    <row r="1994" spans="1:57">
      <c r="A1994" s="4" t="s">
        <v>18</v>
      </c>
      <c r="B1994" s="3">
        <v>15</v>
      </c>
      <c r="E1994" t="str">
        <f t="shared" si="31"/>
        <v/>
      </c>
      <c r="AI1994" s="68">
        <v>45285</v>
      </c>
      <c r="AK1994" s="68">
        <v>45285</v>
      </c>
      <c r="AM1994" s="68">
        <v>45285</v>
      </c>
      <c r="AO1994" s="68">
        <v>45285</v>
      </c>
      <c r="AQ1994" s="68">
        <v>45285</v>
      </c>
      <c r="AS1994" s="68">
        <v>45285</v>
      </c>
      <c r="AU1994" s="68">
        <v>45285</v>
      </c>
      <c r="AW1994" s="68">
        <v>45285</v>
      </c>
      <c r="AY1994" s="68">
        <v>45285</v>
      </c>
      <c r="BA1994" s="68">
        <v>45285</v>
      </c>
      <c r="BC1994" s="68">
        <v>45285</v>
      </c>
      <c r="BE1994" s="68">
        <v>45285</v>
      </c>
    </row>
    <row r="1995" spans="1:57">
      <c r="A1995" s="4" t="s">
        <v>20</v>
      </c>
      <c r="B1995" s="3">
        <v>6</v>
      </c>
      <c r="E1995" t="str">
        <f t="shared" si="31"/>
        <v/>
      </c>
      <c r="AI1995" s="55">
        <v>45285</v>
      </c>
      <c r="AK1995" s="55">
        <v>45285</v>
      </c>
      <c r="AM1995" s="55">
        <v>45285</v>
      </c>
      <c r="AO1995" s="55">
        <v>45285</v>
      </c>
      <c r="AQ1995" s="55">
        <v>45285</v>
      </c>
      <c r="AS1995" s="55">
        <v>45285</v>
      </c>
      <c r="AU1995" s="55">
        <v>45285</v>
      </c>
      <c r="AW1995" s="55">
        <v>45285</v>
      </c>
      <c r="AY1995" s="55">
        <v>45285</v>
      </c>
      <c r="BA1995" s="55">
        <v>45285</v>
      </c>
      <c r="BC1995" s="55">
        <v>45285</v>
      </c>
      <c r="BE1995" s="55">
        <v>45285</v>
      </c>
    </row>
    <row r="1996" spans="1:57">
      <c r="A1996" s="4" t="s">
        <v>35</v>
      </c>
      <c r="B1996" s="3">
        <v>6</v>
      </c>
      <c r="E1996" t="str">
        <f t="shared" si="31"/>
        <v/>
      </c>
      <c r="AI1996" s="68">
        <v>45285</v>
      </c>
      <c r="AK1996" s="68">
        <v>45285</v>
      </c>
      <c r="AM1996" s="68">
        <v>45285</v>
      </c>
      <c r="AO1996" s="68">
        <v>45285</v>
      </c>
      <c r="AQ1996" s="68">
        <v>45285</v>
      </c>
      <c r="AS1996" s="68">
        <v>45285</v>
      </c>
      <c r="AU1996" s="68">
        <v>45285</v>
      </c>
      <c r="AW1996" s="68">
        <v>45285</v>
      </c>
      <c r="AY1996" s="68">
        <v>45285</v>
      </c>
      <c r="BA1996" s="68">
        <v>45285</v>
      </c>
      <c r="BC1996" s="68">
        <v>45285</v>
      </c>
      <c r="BE1996" s="68">
        <v>45285</v>
      </c>
    </row>
    <row r="1997" spans="1:57">
      <c r="A1997" s="4" t="s">
        <v>21</v>
      </c>
      <c r="B1997" s="3">
        <v>5</v>
      </c>
      <c r="E1997" t="str">
        <f t="shared" si="31"/>
        <v/>
      </c>
      <c r="AI1997" s="55">
        <v>45285</v>
      </c>
      <c r="AK1997" s="55">
        <v>45285</v>
      </c>
      <c r="AM1997" s="55">
        <v>45285</v>
      </c>
      <c r="AO1997" s="55">
        <v>45285</v>
      </c>
      <c r="AQ1997" s="55">
        <v>45285</v>
      </c>
      <c r="AS1997" s="55">
        <v>45285</v>
      </c>
      <c r="AU1997" s="55">
        <v>45285</v>
      </c>
      <c r="AW1997" s="55">
        <v>45285</v>
      </c>
      <c r="AY1997" s="55">
        <v>45285</v>
      </c>
      <c r="BA1997" s="55">
        <v>45285</v>
      </c>
      <c r="BC1997" s="55">
        <v>45285</v>
      </c>
      <c r="BE1997" s="55">
        <v>45285</v>
      </c>
    </row>
    <row r="1998" spans="1:57">
      <c r="A1998" s="4" t="s">
        <v>22</v>
      </c>
      <c r="B1998" s="3">
        <v>16</v>
      </c>
      <c r="E1998" t="str">
        <f t="shared" si="31"/>
        <v/>
      </c>
      <c r="AI1998" s="68">
        <v>45285</v>
      </c>
      <c r="AK1998" s="68">
        <v>45285</v>
      </c>
      <c r="AM1998" s="68">
        <v>45285</v>
      </c>
      <c r="AO1998" s="68">
        <v>45285</v>
      </c>
      <c r="AQ1998" s="68">
        <v>45285</v>
      </c>
      <c r="AS1998" s="68">
        <v>45285</v>
      </c>
      <c r="AU1998" s="68">
        <v>45285</v>
      </c>
      <c r="AW1998" s="68">
        <v>45285</v>
      </c>
      <c r="AY1998" s="68">
        <v>45285</v>
      </c>
      <c r="BA1998" s="68">
        <v>45285</v>
      </c>
      <c r="BC1998" s="68">
        <v>45285</v>
      </c>
      <c r="BE1998" s="68">
        <v>45285</v>
      </c>
    </row>
    <row r="1999" spans="1:57">
      <c r="A1999" s="4" t="s">
        <v>23</v>
      </c>
      <c r="B1999" s="3">
        <v>13</v>
      </c>
      <c r="E1999" t="str">
        <f t="shared" si="31"/>
        <v/>
      </c>
      <c r="AI1999" s="55">
        <v>45285</v>
      </c>
      <c r="AK1999" s="55">
        <v>45285</v>
      </c>
      <c r="AM1999" s="55">
        <v>45285</v>
      </c>
      <c r="AO1999" s="55">
        <v>45285</v>
      </c>
      <c r="AQ1999" s="55">
        <v>45285</v>
      </c>
      <c r="AS1999" s="55">
        <v>45285</v>
      </c>
      <c r="AU1999" s="55">
        <v>45285</v>
      </c>
      <c r="AW1999" s="55">
        <v>45285</v>
      </c>
      <c r="AY1999" s="55">
        <v>45285</v>
      </c>
      <c r="BA1999" s="55">
        <v>45285</v>
      </c>
      <c r="BC1999" s="55">
        <v>45285</v>
      </c>
      <c r="BE1999" s="55">
        <v>45285</v>
      </c>
    </row>
    <row r="2000" spans="1:57">
      <c r="A2000" s="4" t="s">
        <v>42</v>
      </c>
      <c r="B2000" s="3">
        <v>15</v>
      </c>
      <c r="E2000" t="str">
        <f t="shared" si="31"/>
        <v/>
      </c>
      <c r="AI2000" s="68">
        <v>45285</v>
      </c>
      <c r="AK2000" s="68">
        <v>45285</v>
      </c>
      <c r="AM2000" s="68">
        <v>45285</v>
      </c>
      <c r="AO2000" s="68">
        <v>45285</v>
      </c>
      <c r="AQ2000" s="68">
        <v>45285</v>
      </c>
      <c r="AS2000" s="68">
        <v>45285</v>
      </c>
      <c r="AU2000" s="68">
        <v>45285</v>
      </c>
      <c r="AW2000" s="68">
        <v>45285</v>
      </c>
      <c r="AY2000" s="68">
        <v>45285</v>
      </c>
      <c r="BA2000" s="68">
        <v>45285</v>
      </c>
      <c r="BC2000" s="68">
        <v>45285</v>
      </c>
      <c r="BE2000" s="68">
        <v>45285</v>
      </c>
    </row>
    <row r="2001" spans="1:57">
      <c r="A2001" s="4" t="s">
        <v>24</v>
      </c>
      <c r="B2001" s="3">
        <v>12</v>
      </c>
      <c r="E2001" t="str">
        <f t="shared" si="31"/>
        <v/>
      </c>
      <c r="AI2001" s="55">
        <v>45285</v>
      </c>
      <c r="AK2001" s="55">
        <v>45285</v>
      </c>
      <c r="AM2001" s="55">
        <v>45285</v>
      </c>
      <c r="AO2001" s="55">
        <v>45285</v>
      </c>
      <c r="AQ2001" s="55">
        <v>45285</v>
      </c>
      <c r="AS2001" s="55">
        <v>45285</v>
      </c>
      <c r="AU2001" s="55">
        <v>45285</v>
      </c>
      <c r="AW2001" s="55">
        <v>45285</v>
      </c>
      <c r="AY2001" s="55">
        <v>45285</v>
      </c>
      <c r="BA2001" s="55">
        <v>45285</v>
      </c>
      <c r="BC2001" s="55">
        <v>45285</v>
      </c>
      <c r="BE2001" s="55">
        <v>45285</v>
      </c>
    </row>
    <row r="2002" spans="1:57">
      <c r="A2002" s="4" t="s">
        <v>25</v>
      </c>
      <c r="B2002" s="3">
        <v>16</v>
      </c>
      <c r="E2002" t="str">
        <f t="shared" si="31"/>
        <v/>
      </c>
      <c r="AI2002" s="68">
        <v>45285</v>
      </c>
      <c r="AK2002" s="68">
        <v>45285</v>
      </c>
      <c r="AM2002" s="68">
        <v>45285</v>
      </c>
      <c r="AO2002" s="68">
        <v>45285</v>
      </c>
      <c r="AQ2002" s="68">
        <v>45285</v>
      </c>
      <c r="AS2002" s="68">
        <v>45285</v>
      </c>
      <c r="AU2002" s="68">
        <v>45285</v>
      </c>
      <c r="AW2002" s="68">
        <v>45285</v>
      </c>
      <c r="AY2002" s="68">
        <v>45285</v>
      </c>
      <c r="BA2002" s="68">
        <v>45285</v>
      </c>
      <c r="BC2002" s="68">
        <v>45285</v>
      </c>
      <c r="BE2002" s="68">
        <v>45285</v>
      </c>
    </row>
    <row r="2003" spans="1:57">
      <c r="A2003" s="4" t="s">
        <v>43</v>
      </c>
      <c r="B2003" s="3">
        <v>14</v>
      </c>
      <c r="E2003" t="str">
        <f t="shared" si="31"/>
        <v/>
      </c>
      <c r="AI2003" s="55">
        <v>45285</v>
      </c>
      <c r="AK2003" s="55">
        <v>45285</v>
      </c>
      <c r="AM2003" s="55">
        <v>45285</v>
      </c>
      <c r="AO2003" s="55">
        <v>45285</v>
      </c>
      <c r="AQ2003" s="55">
        <v>45285</v>
      </c>
      <c r="AS2003" s="55">
        <v>45285</v>
      </c>
      <c r="AU2003" s="55">
        <v>45285</v>
      </c>
      <c r="AW2003" s="55">
        <v>45285</v>
      </c>
      <c r="AY2003" s="55">
        <v>45285</v>
      </c>
      <c r="BA2003" s="55">
        <v>45285</v>
      </c>
      <c r="BC2003" s="55">
        <v>45285</v>
      </c>
      <c r="BE2003" s="55">
        <v>45285</v>
      </c>
    </row>
    <row r="2004" spans="1:57">
      <c r="A2004" s="4" t="s">
        <v>44</v>
      </c>
      <c r="B2004" s="3">
        <v>15</v>
      </c>
      <c r="E2004" t="str">
        <f t="shared" si="31"/>
        <v/>
      </c>
      <c r="AI2004" s="68">
        <v>45285</v>
      </c>
      <c r="AK2004" s="68">
        <v>45285</v>
      </c>
      <c r="AM2004" s="68">
        <v>45285</v>
      </c>
      <c r="AO2004" s="68">
        <v>45285</v>
      </c>
      <c r="AQ2004" s="68">
        <v>45285</v>
      </c>
      <c r="AS2004" s="68">
        <v>45285</v>
      </c>
      <c r="AU2004" s="68">
        <v>45285</v>
      </c>
      <c r="AW2004" s="68">
        <v>45285</v>
      </c>
      <c r="AY2004" s="68">
        <v>45285</v>
      </c>
      <c r="BA2004" s="68">
        <v>45285</v>
      </c>
      <c r="BC2004" s="68">
        <v>45285</v>
      </c>
      <c r="BE2004" s="68">
        <v>45285</v>
      </c>
    </row>
    <row r="2005" spans="1:57">
      <c r="A2005" s="4" t="s">
        <v>37</v>
      </c>
      <c r="B2005" s="3">
        <v>5</v>
      </c>
      <c r="E2005" t="str">
        <f t="shared" si="31"/>
        <v/>
      </c>
      <c r="AI2005" s="55">
        <v>45285</v>
      </c>
      <c r="AK2005" s="55">
        <v>45285</v>
      </c>
      <c r="AM2005" s="55">
        <v>45285</v>
      </c>
      <c r="AO2005" s="55">
        <v>45285</v>
      </c>
      <c r="AQ2005" s="55">
        <v>45285</v>
      </c>
      <c r="AS2005" s="55">
        <v>45285</v>
      </c>
      <c r="AU2005" s="55">
        <v>45285</v>
      </c>
      <c r="AW2005" s="55">
        <v>45285</v>
      </c>
      <c r="AY2005" s="55">
        <v>45285</v>
      </c>
      <c r="BA2005" s="55">
        <v>45285</v>
      </c>
      <c r="BC2005" s="55">
        <v>45285</v>
      </c>
      <c r="BE2005" s="55">
        <v>45285</v>
      </c>
    </row>
    <row r="2006" spans="1:57">
      <c r="A2006" s="4" t="s">
        <v>27</v>
      </c>
      <c r="B2006" s="3">
        <v>9</v>
      </c>
      <c r="E2006" t="str">
        <f t="shared" si="31"/>
        <v/>
      </c>
      <c r="AI2006" s="68">
        <v>45285</v>
      </c>
      <c r="AK2006" s="68">
        <v>45285</v>
      </c>
      <c r="AM2006" s="68">
        <v>45285</v>
      </c>
      <c r="AO2006" s="68">
        <v>45285</v>
      </c>
      <c r="AQ2006" s="68">
        <v>45285</v>
      </c>
      <c r="AS2006" s="68">
        <v>45285</v>
      </c>
      <c r="AU2006" s="68">
        <v>45285</v>
      </c>
      <c r="AW2006" s="68">
        <v>45285</v>
      </c>
      <c r="AY2006" s="68">
        <v>45285</v>
      </c>
      <c r="BA2006" s="68">
        <v>45285</v>
      </c>
      <c r="BC2006" s="68">
        <v>45285</v>
      </c>
      <c r="BE2006" s="68">
        <v>45285</v>
      </c>
    </row>
    <row r="2007" spans="1:57">
      <c r="A2007" s="4" t="s">
        <v>41</v>
      </c>
      <c r="B2007" s="3">
        <v>13</v>
      </c>
      <c r="E2007" t="str">
        <f t="shared" si="31"/>
        <v/>
      </c>
      <c r="AI2007" s="55">
        <v>45285</v>
      </c>
      <c r="AK2007" s="55">
        <v>45285</v>
      </c>
      <c r="AM2007" s="55">
        <v>45285</v>
      </c>
      <c r="AO2007" s="55">
        <v>45285</v>
      </c>
      <c r="AQ2007" s="55">
        <v>45285</v>
      </c>
      <c r="AS2007" s="55">
        <v>45285</v>
      </c>
      <c r="AU2007" s="55">
        <v>45285</v>
      </c>
      <c r="AW2007" s="55">
        <v>45285</v>
      </c>
      <c r="AY2007" s="55">
        <v>45285</v>
      </c>
      <c r="BA2007" s="55">
        <v>45285</v>
      </c>
      <c r="BC2007" s="55">
        <v>45285</v>
      </c>
      <c r="BE2007" s="55">
        <v>45285</v>
      </c>
    </row>
    <row r="2008" spans="1:57">
      <c r="A2008" s="4" t="s">
        <v>32</v>
      </c>
      <c r="B2008" s="3">
        <v>14</v>
      </c>
      <c r="E2008" t="str">
        <f t="shared" si="31"/>
        <v/>
      </c>
      <c r="AI2008" s="68">
        <v>45290</v>
      </c>
      <c r="AK2008" s="68">
        <v>45290</v>
      </c>
      <c r="AM2008" s="68">
        <v>45290</v>
      </c>
      <c r="AO2008" s="68">
        <v>45290</v>
      </c>
      <c r="AQ2008" s="68">
        <v>45290</v>
      </c>
      <c r="AS2008" s="68">
        <v>45290</v>
      </c>
      <c r="AU2008" s="68">
        <v>45290</v>
      </c>
      <c r="AW2008" s="68">
        <v>45290</v>
      </c>
      <c r="AY2008" s="68">
        <v>45290</v>
      </c>
      <c r="BA2008" s="68">
        <v>45290</v>
      </c>
      <c r="BC2008" s="68">
        <v>45290</v>
      </c>
      <c r="BE2008" s="68">
        <v>45290</v>
      </c>
    </row>
    <row r="2009" spans="1:57">
      <c r="A2009" s="4" t="s">
        <v>18</v>
      </c>
      <c r="B2009" s="3">
        <v>17</v>
      </c>
      <c r="E2009" t="str">
        <f t="shared" si="31"/>
        <v/>
      </c>
      <c r="AI2009" s="55">
        <v>45290</v>
      </c>
      <c r="AK2009" s="55">
        <v>45290</v>
      </c>
      <c r="AM2009" s="55">
        <v>45290</v>
      </c>
      <c r="AO2009" s="55">
        <v>45290</v>
      </c>
      <c r="AQ2009" s="55">
        <v>45290</v>
      </c>
      <c r="AS2009" s="55">
        <v>45290</v>
      </c>
      <c r="AU2009" s="55">
        <v>45290</v>
      </c>
      <c r="AW2009" s="55">
        <v>45290</v>
      </c>
      <c r="AY2009" s="55">
        <v>45290</v>
      </c>
      <c r="BA2009" s="55">
        <v>45290</v>
      </c>
      <c r="BC2009" s="55">
        <v>45290</v>
      </c>
      <c r="BE2009" s="55">
        <v>45290</v>
      </c>
    </row>
    <row r="2010" spans="1:57">
      <c r="A2010" s="4" t="s">
        <v>19</v>
      </c>
      <c r="B2010" s="3">
        <v>23</v>
      </c>
      <c r="E2010" t="str">
        <f t="shared" si="31"/>
        <v/>
      </c>
      <c r="AI2010" s="68">
        <v>45290</v>
      </c>
      <c r="AK2010" s="68">
        <v>45290</v>
      </c>
      <c r="AM2010" s="68">
        <v>45290</v>
      </c>
      <c r="AO2010" s="68">
        <v>45290</v>
      </c>
      <c r="AQ2010" s="68">
        <v>45290</v>
      </c>
      <c r="AS2010" s="68">
        <v>45290</v>
      </c>
      <c r="AU2010" s="68">
        <v>45290</v>
      </c>
      <c r="AW2010" s="68">
        <v>45290</v>
      </c>
      <c r="AY2010" s="68">
        <v>45290</v>
      </c>
      <c r="BA2010" s="68">
        <v>45290</v>
      </c>
      <c r="BC2010" s="68">
        <v>45290</v>
      </c>
      <c r="BE2010" s="68">
        <v>45290</v>
      </c>
    </row>
    <row r="2011" spans="1:57">
      <c r="A2011" s="4" t="s">
        <v>20</v>
      </c>
      <c r="B2011" s="3">
        <v>12</v>
      </c>
      <c r="E2011" t="str">
        <f t="shared" si="31"/>
        <v/>
      </c>
      <c r="AI2011" s="55">
        <v>45290</v>
      </c>
      <c r="AK2011" s="55">
        <v>45290</v>
      </c>
      <c r="AM2011" s="55">
        <v>45290</v>
      </c>
      <c r="AO2011" s="55">
        <v>45290</v>
      </c>
      <c r="AQ2011" s="55">
        <v>45290</v>
      </c>
      <c r="AS2011" s="55">
        <v>45290</v>
      </c>
      <c r="AU2011" s="55">
        <v>45290</v>
      </c>
      <c r="AW2011" s="55">
        <v>45290</v>
      </c>
      <c r="AY2011" s="55">
        <v>45290</v>
      </c>
      <c r="BA2011" s="55">
        <v>45290</v>
      </c>
      <c r="BC2011" s="55">
        <v>45290</v>
      </c>
      <c r="BE2011" s="55">
        <v>45290</v>
      </c>
    </row>
    <row r="2012" spans="1:57">
      <c r="A2012" s="4" t="s">
        <v>33</v>
      </c>
      <c r="B2012" s="3">
        <v>9</v>
      </c>
      <c r="E2012" t="str">
        <f t="shared" si="31"/>
        <v/>
      </c>
      <c r="AI2012" s="68">
        <v>45290</v>
      </c>
      <c r="AK2012" s="68">
        <v>45290</v>
      </c>
      <c r="AM2012" s="68">
        <v>45290</v>
      </c>
      <c r="AO2012" s="68">
        <v>45290</v>
      </c>
      <c r="AQ2012" s="68">
        <v>45290</v>
      </c>
      <c r="AS2012" s="68">
        <v>45290</v>
      </c>
      <c r="AU2012" s="68">
        <v>45290</v>
      </c>
      <c r="AW2012" s="68">
        <v>45290</v>
      </c>
      <c r="AY2012" s="68">
        <v>45290</v>
      </c>
      <c r="BA2012" s="68">
        <v>45290</v>
      </c>
      <c r="BC2012" s="68">
        <v>45290</v>
      </c>
      <c r="BE2012" s="68">
        <v>45290</v>
      </c>
    </row>
    <row r="2013" spans="1:57">
      <c r="A2013" s="4" t="s">
        <v>35</v>
      </c>
      <c r="B2013" s="3">
        <v>7</v>
      </c>
      <c r="E2013" t="str">
        <f t="shared" si="31"/>
        <v/>
      </c>
      <c r="AI2013" s="55">
        <v>45290</v>
      </c>
      <c r="AK2013" s="55">
        <v>45290</v>
      </c>
      <c r="AM2013" s="55">
        <v>45290</v>
      </c>
      <c r="AO2013" s="55">
        <v>45290</v>
      </c>
      <c r="AQ2013" s="55">
        <v>45290</v>
      </c>
      <c r="AS2013" s="55">
        <v>45290</v>
      </c>
      <c r="AU2013" s="55">
        <v>45290</v>
      </c>
      <c r="AW2013" s="55">
        <v>45290</v>
      </c>
      <c r="AY2013" s="55">
        <v>45290</v>
      </c>
      <c r="BA2013" s="55">
        <v>45290</v>
      </c>
      <c r="BC2013" s="55">
        <v>45290</v>
      </c>
      <c r="BE2013" s="55">
        <v>45290</v>
      </c>
    </row>
    <row r="2014" spans="1:57">
      <c r="A2014" s="4" t="s">
        <v>21</v>
      </c>
      <c r="B2014" s="3">
        <v>9</v>
      </c>
      <c r="E2014" t="str">
        <f t="shared" si="31"/>
        <v/>
      </c>
      <c r="AI2014" s="68">
        <v>45290</v>
      </c>
      <c r="AK2014" s="68">
        <v>45290</v>
      </c>
      <c r="AM2014" s="68">
        <v>45290</v>
      </c>
      <c r="AO2014" s="68">
        <v>45290</v>
      </c>
      <c r="AQ2014" s="68">
        <v>45290</v>
      </c>
      <c r="AS2014" s="68">
        <v>45290</v>
      </c>
      <c r="AU2014" s="68">
        <v>45290</v>
      </c>
      <c r="AW2014" s="68">
        <v>45290</v>
      </c>
      <c r="AY2014" s="68">
        <v>45290</v>
      </c>
      <c r="BA2014" s="68">
        <v>45290</v>
      </c>
      <c r="BC2014" s="68">
        <v>45290</v>
      </c>
      <c r="BE2014" s="68">
        <v>45290</v>
      </c>
    </row>
    <row r="2015" spans="1:57">
      <c r="A2015" s="4" t="s">
        <v>36</v>
      </c>
      <c r="B2015" s="3">
        <v>10</v>
      </c>
      <c r="E2015" t="str">
        <f t="shared" si="31"/>
        <v/>
      </c>
      <c r="AI2015" s="55">
        <v>45290</v>
      </c>
      <c r="AK2015" s="55">
        <v>45290</v>
      </c>
      <c r="AM2015" s="55">
        <v>45290</v>
      </c>
      <c r="AO2015" s="55">
        <v>45290</v>
      </c>
      <c r="AQ2015" s="55">
        <v>45290</v>
      </c>
      <c r="AS2015" s="55">
        <v>45290</v>
      </c>
      <c r="AU2015" s="55">
        <v>45290</v>
      </c>
      <c r="AW2015" s="55">
        <v>45290</v>
      </c>
      <c r="AY2015" s="55">
        <v>45290</v>
      </c>
      <c r="BA2015" s="55">
        <v>45290</v>
      </c>
      <c r="BC2015" s="55">
        <v>45290</v>
      </c>
      <c r="BE2015" s="55">
        <v>45290</v>
      </c>
    </row>
    <row r="2016" spans="1:57">
      <c r="A2016" s="4" t="s">
        <v>42</v>
      </c>
      <c r="B2016" s="3">
        <v>12</v>
      </c>
      <c r="E2016" t="str">
        <f t="shared" si="31"/>
        <v/>
      </c>
      <c r="AI2016" s="68">
        <v>45290</v>
      </c>
      <c r="AK2016" s="68">
        <v>45290</v>
      </c>
      <c r="AM2016" s="68">
        <v>45290</v>
      </c>
      <c r="AO2016" s="68">
        <v>45290</v>
      </c>
      <c r="AQ2016" s="68">
        <v>45290</v>
      </c>
      <c r="AS2016" s="68">
        <v>45290</v>
      </c>
      <c r="AU2016" s="68">
        <v>45290</v>
      </c>
      <c r="AW2016" s="68">
        <v>45290</v>
      </c>
      <c r="AY2016" s="68">
        <v>45290</v>
      </c>
      <c r="BA2016" s="68">
        <v>45290</v>
      </c>
      <c r="BC2016" s="68">
        <v>45290</v>
      </c>
      <c r="BE2016" s="68">
        <v>45290</v>
      </c>
    </row>
    <row r="2017" spans="1:57">
      <c r="A2017" s="4" t="s">
        <v>25</v>
      </c>
      <c r="B2017" s="3">
        <v>10</v>
      </c>
      <c r="E2017" t="str">
        <f t="shared" si="31"/>
        <v/>
      </c>
      <c r="AI2017" s="55">
        <v>45290</v>
      </c>
      <c r="AK2017" s="55">
        <v>45290</v>
      </c>
      <c r="AM2017" s="55">
        <v>45290</v>
      </c>
      <c r="AO2017" s="55">
        <v>45290</v>
      </c>
      <c r="AQ2017" s="55">
        <v>45290</v>
      </c>
      <c r="AS2017" s="55">
        <v>45290</v>
      </c>
      <c r="AU2017" s="55">
        <v>45290</v>
      </c>
      <c r="AW2017" s="55">
        <v>45290</v>
      </c>
      <c r="AY2017" s="55">
        <v>45290</v>
      </c>
      <c r="BA2017" s="55">
        <v>45290</v>
      </c>
      <c r="BC2017" s="55">
        <v>45290</v>
      </c>
      <c r="BE2017" s="55">
        <v>45290</v>
      </c>
    </row>
    <row r="2018" spans="1:57">
      <c r="A2018" s="4" t="s">
        <v>43</v>
      </c>
      <c r="B2018" s="3">
        <v>9</v>
      </c>
      <c r="E2018" t="str">
        <f t="shared" si="31"/>
        <v/>
      </c>
      <c r="AI2018" s="68">
        <v>45290</v>
      </c>
      <c r="AK2018" s="68">
        <v>45290</v>
      </c>
      <c r="AM2018" s="68">
        <v>45290</v>
      </c>
      <c r="AO2018" s="68">
        <v>45290</v>
      </c>
      <c r="AQ2018" s="68">
        <v>45290</v>
      </c>
      <c r="AS2018" s="68">
        <v>45290</v>
      </c>
      <c r="AU2018" s="68">
        <v>45290</v>
      </c>
      <c r="AW2018" s="68">
        <v>45290</v>
      </c>
      <c r="AY2018" s="68">
        <v>45290</v>
      </c>
      <c r="BA2018" s="68">
        <v>45290</v>
      </c>
      <c r="BC2018" s="68">
        <v>45290</v>
      </c>
      <c r="BE2018" s="68">
        <v>45290</v>
      </c>
    </row>
    <row r="2019" spans="1:57">
      <c r="A2019" s="4" t="s">
        <v>26</v>
      </c>
      <c r="B2019" s="3">
        <v>14</v>
      </c>
      <c r="E2019" t="str">
        <f t="shared" si="31"/>
        <v/>
      </c>
      <c r="AI2019" s="55">
        <v>45290</v>
      </c>
      <c r="AK2019" s="55">
        <v>45290</v>
      </c>
      <c r="AM2019" s="55">
        <v>45290</v>
      </c>
      <c r="AO2019" s="55">
        <v>45290</v>
      </c>
      <c r="AQ2019" s="55">
        <v>45290</v>
      </c>
      <c r="AS2019" s="55">
        <v>45290</v>
      </c>
      <c r="AU2019" s="55">
        <v>45290</v>
      </c>
      <c r="AW2019" s="55">
        <v>45290</v>
      </c>
      <c r="AY2019" s="55">
        <v>45290</v>
      </c>
      <c r="BA2019" s="55">
        <v>45290</v>
      </c>
      <c r="BC2019" s="55">
        <v>45290</v>
      </c>
      <c r="BE2019" s="55">
        <v>45290</v>
      </c>
    </row>
    <row r="2020" spans="1:57">
      <c r="A2020" s="4" t="s">
        <v>44</v>
      </c>
      <c r="B2020" s="3">
        <v>2</v>
      </c>
      <c r="E2020" t="str">
        <f t="shared" si="31"/>
        <v/>
      </c>
      <c r="AI2020" s="68">
        <v>45290</v>
      </c>
      <c r="AK2020" s="68">
        <v>45290</v>
      </c>
      <c r="AM2020" s="68">
        <v>45290</v>
      </c>
      <c r="AO2020" s="68">
        <v>45290</v>
      </c>
      <c r="AQ2020" s="68">
        <v>45290</v>
      </c>
      <c r="AS2020" s="68">
        <v>45290</v>
      </c>
      <c r="AU2020" s="68">
        <v>45290</v>
      </c>
      <c r="AW2020" s="68">
        <v>45290</v>
      </c>
      <c r="AY2020" s="68">
        <v>45290</v>
      </c>
      <c r="BA2020" s="68">
        <v>45290</v>
      </c>
      <c r="BC2020" s="68">
        <v>45290</v>
      </c>
      <c r="BE2020" s="68">
        <v>45290</v>
      </c>
    </row>
    <row r="2021" spans="1:57">
      <c r="A2021" s="4" t="s">
        <v>41</v>
      </c>
      <c r="B2021" s="3">
        <v>13</v>
      </c>
      <c r="E2021" t="str">
        <f t="shared" si="31"/>
        <v/>
      </c>
      <c r="AI2021" s="55">
        <v>45291</v>
      </c>
      <c r="AK2021" s="55">
        <v>45291</v>
      </c>
      <c r="AM2021" s="55">
        <v>45291</v>
      </c>
      <c r="AO2021" s="55">
        <v>45291</v>
      </c>
      <c r="AQ2021" s="55">
        <v>45291</v>
      </c>
      <c r="AS2021" s="55">
        <v>45291</v>
      </c>
      <c r="AU2021" s="55">
        <v>45291</v>
      </c>
      <c r="AW2021" s="55">
        <v>45291</v>
      </c>
      <c r="AY2021" s="55">
        <v>45291</v>
      </c>
      <c r="BA2021" s="55">
        <v>45291</v>
      </c>
      <c r="BC2021" s="55">
        <v>45291</v>
      </c>
      <c r="BE2021" s="55">
        <v>45291</v>
      </c>
    </row>
    <row r="2022" spans="1:57">
      <c r="A2022" s="4" t="s">
        <v>32</v>
      </c>
      <c r="B2022" s="3">
        <v>6</v>
      </c>
      <c r="E2022" t="str">
        <f t="shared" si="31"/>
        <v/>
      </c>
      <c r="AI2022" s="68">
        <v>45291</v>
      </c>
      <c r="AK2022" s="68">
        <v>45291</v>
      </c>
      <c r="AM2022" s="68">
        <v>45291</v>
      </c>
      <c r="AO2022" s="68">
        <v>45291</v>
      </c>
      <c r="AQ2022" s="68">
        <v>45291</v>
      </c>
      <c r="AS2022" s="68">
        <v>45291</v>
      </c>
      <c r="AU2022" s="68">
        <v>45291</v>
      </c>
      <c r="AW2022" s="68">
        <v>45291</v>
      </c>
      <c r="AY2022" s="68">
        <v>45291</v>
      </c>
      <c r="BA2022" s="68">
        <v>45291</v>
      </c>
      <c r="BC2022" s="68">
        <v>45291</v>
      </c>
      <c r="BE2022" s="68">
        <v>45291</v>
      </c>
    </row>
    <row r="2023" spans="1:57">
      <c r="A2023" s="4" t="s">
        <v>18</v>
      </c>
      <c r="B2023" s="3">
        <v>13</v>
      </c>
      <c r="E2023" t="str">
        <f t="shared" si="31"/>
        <v/>
      </c>
      <c r="AI2023" s="55">
        <v>45291</v>
      </c>
      <c r="AK2023" s="55">
        <v>45291</v>
      </c>
      <c r="AM2023" s="55">
        <v>45291</v>
      </c>
      <c r="AO2023" s="55">
        <v>45291</v>
      </c>
      <c r="AQ2023" s="55">
        <v>45291</v>
      </c>
      <c r="AS2023" s="55">
        <v>45291</v>
      </c>
      <c r="AU2023" s="55">
        <v>45291</v>
      </c>
      <c r="AW2023" s="55">
        <v>45291</v>
      </c>
      <c r="AY2023" s="55">
        <v>45291</v>
      </c>
      <c r="BA2023" s="55">
        <v>45291</v>
      </c>
      <c r="BC2023" s="55">
        <v>45291</v>
      </c>
      <c r="BE2023" s="55">
        <v>45291</v>
      </c>
    </row>
    <row r="2024" spans="1:57">
      <c r="A2024" s="4" t="s">
        <v>19</v>
      </c>
      <c r="B2024" s="3">
        <v>7</v>
      </c>
      <c r="E2024" t="str">
        <f t="shared" si="31"/>
        <v/>
      </c>
      <c r="AI2024" s="68">
        <v>45291</v>
      </c>
      <c r="AK2024" s="68">
        <v>45291</v>
      </c>
      <c r="AM2024" s="68">
        <v>45291</v>
      </c>
      <c r="AO2024" s="68">
        <v>45291</v>
      </c>
      <c r="AQ2024" s="68">
        <v>45291</v>
      </c>
      <c r="AS2024" s="68">
        <v>45291</v>
      </c>
      <c r="AU2024" s="68">
        <v>45291</v>
      </c>
      <c r="AW2024" s="68">
        <v>45291</v>
      </c>
      <c r="AY2024" s="68">
        <v>45291</v>
      </c>
      <c r="BA2024" s="68">
        <v>45291</v>
      </c>
      <c r="BC2024" s="68">
        <v>45291</v>
      </c>
      <c r="BE2024" s="68">
        <v>45291</v>
      </c>
    </row>
    <row r="2025" spans="1:57">
      <c r="A2025" s="4" t="s">
        <v>20</v>
      </c>
      <c r="B2025" s="3">
        <v>15</v>
      </c>
      <c r="E2025" t="str">
        <f t="shared" si="31"/>
        <v/>
      </c>
      <c r="AI2025" s="55">
        <v>45291</v>
      </c>
      <c r="AK2025" s="55">
        <v>45291</v>
      </c>
      <c r="AM2025" s="55">
        <v>45291</v>
      </c>
      <c r="AO2025" s="55">
        <v>45291</v>
      </c>
      <c r="AQ2025" s="55">
        <v>45291</v>
      </c>
      <c r="AS2025" s="55">
        <v>45291</v>
      </c>
      <c r="AU2025" s="55">
        <v>45291</v>
      </c>
      <c r="AW2025" s="55">
        <v>45291</v>
      </c>
      <c r="AY2025" s="55">
        <v>45291</v>
      </c>
      <c r="BA2025" s="55">
        <v>45291</v>
      </c>
      <c r="BC2025" s="55">
        <v>45291</v>
      </c>
      <c r="BE2025" s="55">
        <v>45291</v>
      </c>
    </row>
    <row r="2026" spans="1:57">
      <c r="A2026" s="4" t="s">
        <v>35</v>
      </c>
      <c r="B2026" s="3">
        <v>14</v>
      </c>
      <c r="E2026" t="str">
        <f t="shared" si="31"/>
        <v/>
      </c>
      <c r="AI2026" s="68">
        <v>45291</v>
      </c>
      <c r="AK2026" s="68">
        <v>45291</v>
      </c>
      <c r="AM2026" s="68">
        <v>45291</v>
      </c>
      <c r="AO2026" s="68">
        <v>45291</v>
      </c>
      <c r="AQ2026" s="68">
        <v>45291</v>
      </c>
      <c r="AS2026" s="68">
        <v>45291</v>
      </c>
      <c r="AU2026" s="68">
        <v>45291</v>
      </c>
      <c r="AW2026" s="68">
        <v>45291</v>
      </c>
      <c r="AY2026" s="68">
        <v>45291</v>
      </c>
      <c r="BA2026" s="68">
        <v>45291</v>
      </c>
      <c r="BC2026" s="68">
        <v>45291</v>
      </c>
      <c r="BE2026" s="68">
        <v>45291</v>
      </c>
    </row>
    <row r="2027" spans="1:57">
      <c r="A2027" s="4" t="s">
        <v>21</v>
      </c>
      <c r="B2027" s="3">
        <v>10</v>
      </c>
      <c r="E2027" t="str">
        <f t="shared" si="31"/>
        <v/>
      </c>
      <c r="AI2027" s="55">
        <v>45291</v>
      </c>
      <c r="AK2027" s="55">
        <v>45291</v>
      </c>
      <c r="AM2027" s="55">
        <v>45291</v>
      </c>
      <c r="AO2027" s="55">
        <v>45291</v>
      </c>
      <c r="AQ2027" s="55">
        <v>45291</v>
      </c>
      <c r="AS2027" s="55">
        <v>45291</v>
      </c>
      <c r="AU2027" s="55">
        <v>45291</v>
      </c>
      <c r="AW2027" s="55">
        <v>45291</v>
      </c>
      <c r="AY2027" s="55">
        <v>45291</v>
      </c>
      <c r="BA2027" s="55">
        <v>45291</v>
      </c>
      <c r="BC2027" s="55">
        <v>45291</v>
      </c>
      <c r="BE2027" s="55">
        <v>45291</v>
      </c>
    </row>
    <row r="2028" spans="1:57">
      <c r="A2028" s="4" t="s">
        <v>23</v>
      </c>
      <c r="B2028" s="3">
        <v>6</v>
      </c>
      <c r="E2028" t="str">
        <f t="shared" si="31"/>
        <v/>
      </c>
      <c r="AI2028" s="68">
        <v>45291</v>
      </c>
      <c r="AK2028" s="68">
        <v>45291</v>
      </c>
      <c r="AM2028" s="68">
        <v>45291</v>
      </c>
      <c r="AO2028" s="68">
        <v>45291</v>
      </c>
      <c r="AQ2028" s="68">
        <v>45291</v>
      </c>
      <c r="AS2028" s="68">
        <v>45291</v>
      </c>
      <c r="AU2028" s="68">
        <v>45291</v>
      </c>
      <c r="AW2028" s="68">
        <v>45291</v>
      </c>
      <c r="AY2028" s="68">
        <v>45291</v>
      </c>
      <c r="BA2028" s="68">
        <v>45291</v>
      </c>
      <c r="BC2028" s="68">
        <v>45291</v>
      </c>
      <c r="BE2028" s="68">
        <v>45291</v>
      </c>
    </row>
    <row r="2029" spans="1:57">
      <c r="A2029" s="4" t="s">
        <v>36</v>
      </c>
      <c r="B2029" s="3">
        <v>9</v>
      </c>
      <c r="E2029" t="str">
        <f t="shared" si="31"/>
        <v/>
      </c>
      <c r="AI2029" s="55">
        <v>45291</v>
      </c>
      <c r="AK2029" s="55">
        <v>45291</v>
      </c>
      <c r="AM2029" s="55">
        <v>45291</v>
      </c>
      <c r="AO2029" s="55">
        <v>45291</v>
      </c>
      <c r="AQ2029" s="55">
        <v>45291</v>
      </c>
      <c r="AS2029" s="55">
        <v>45291</v>
      </c>
      <c r="AU2029" s="55">
        <v>45291</v>
      </c>
      <c r="AW2029" s="55">
        <v>45291</v>
      </c>
      <c r="AY2029" s="55">
        <v>45291</v>
      </c>
      <c r="BA2029" s="55">
        <v>45291</v>
      </c>
      <c r="BC2029" s="55">
        <v>45291</v>
      </c>
      <c r="BE2029" s="55">
        <v>45291</v>
      </c>
    </row>
    <row r="2030" spans="1:57">
      <c r="A2030" s="4" t="s">
        <v>42</v>
      </c>
      <c r="B2030" s="3">
        <v>14</v>
      </c>
      <c r="E2030" t="str">
        <f t="shared" si="31"/>
        <v/>
      </c>
      <c r="AI2030" s="68">
        <v>45291</v>
      </c>
      <c r="AK2030" s="68">
        <v>45291</v>
      </c>
      <c r="AM2030" s="68">
        <v>45291</v>
      </c>
      <c r="AO2030" s="68">
        <v>45291</v>
      </c>
      <c r="AQ2030" s="68">
        <v>45291</v>
      </c>
      <c r="AS2030" s="68">
        <v>45291</v>
      </c>
      <c r="AU2030" s="68">
        <v>45291</v>
      </c>
      <c r="AW2030" s="68">
        <v>45291</v>
      </c>
      <c r="AY2030" s="68">
        <v>45291</v>
      </c>
      <c r="BA2030" s="68">
        <v>45291</v>
      </c>
      <c r="BC2030" s="68">
        <v>45291</v>
      </c>
      <c r="BE2030" s="68">
        <v>45291</v>
      </c>
    </row>
    <row r="2031" spans="1:57">
      <c r="A2031" s="4" t="s">
        <v>24</v>
      </c>
      <c r="B2031" s="3">
        <v>16</v>
      </c>
      <c r="E2031" t="str">
        <f t="shared" si="31"/>
        <v/>
      </c>
      <c r="AI2031" s="55">
        <v>45291</v>
      </c>
      <c r="AK2031" s="55">
        <v>45291</v>
      </c>
      <c r="AM2031" s="55">
        <v>45291</v>
      </c>
      <c r="AO2031" s="55">
        <v>45291</v>
      </c>
      <c r="AQ2031" s="55">
        <v>45291</v>
      </c>
      <c r="AS2031" s="55">
        <v>45291</v>
      </c>
      <c r="AU2031" s="55">
        <v>45291</v>
      </c>
      <c r="AW2031" s="55">
        <v>45291</v>
      </c>
      <c r="AY2031" s="55">
        <v>45291</v>
      </c>
      <c r="BA2031" s="55">
        <v>45291</v>
      </c>
      <c r="BC2031" s="55">
        <v>45291</v>
      </c>
      <c r="BE2031" s="55">
        <v>45291</v>
      </c>
    </row>
    <row r="2032" spans="1:57">
      <c r="A2032" s="4" t="s">
        <v>25</v>
      </c>
      <c r="B2032" s="3">
        <v>12</v>
      </c>
      <c r="E2032" t="str">
        <f t="shared" si="31"/>
        <v/>
      </c>
      <c r="AI2032" s="68">
        <v>45291</v>
      </c>
      <c r="AK2032" s="68">
        <v>45291</v>
      </c>
      <c r="AM2032" s="68">
        <v>45291</v>
      </c>
      <c r="AO2032" s="68">
        <v>45291</v>
      </c>
      <c r="AQ2032" s="68">
        <v>45291</v>
      </c>
      <c r="AS2032" s="68">
        <v>45291</v>
      </c>
      <c r="AU2032" s="68">
        <v>45291</v>
      </c>
      <c r="AW2032" s="68">
        <v>45291</v>
      </c>
      <c r="AY2032" s="68">
        <v>45291</v>
      </c>
      <c r="BA2032" s="68">
        <v>45291</v>
      </c>
      <c r="BC2032" s="68">
        <v>45291</v>
      </c>
      <c r="BE2032" s="68">
        <v>45291</v>
      </c>
    </row>
    <row r="2033" spans="1:57">
      <c r="A2033" s="4" t="s">
        <v>43</v>
      </c>
      <c r="B2033" s="3">
        <v>9</v>
      </c>
      <c r="E2033" t="str">
        <f t="shared" si="31"/>
        <v/>
      </c>
      <c r="AI2033" s="55">
        <v>45291</v>
      </c>
      <c r="AK2033" s="55">
        <v>45291</v>
      </c>
      <c r="AM2033" s="55">
        <v>45291</v>
      </c>
      <c r="AO2033" s="55">
        <v>45291</v>
      </c>
      <c r="AQ2033" s="55">
        <v>45291</v>
      </c>
      <c r="AS2033" s="55">
        <v>45291</v>
      </c>
      <c r="AU2033" s="55">
        <v>45291</v>
      </c>
      <c r="AW2033" s="55">
        <v>45291</v>
      </c>
      <c r="AY2033" s="55">
        <v>45291</v>
      </c>
      <c r="BA2033" s="55">
        <v>45291</v>
      </c>
      <c r="BC2033" s="55">
        <v>45291</v>
      </c>
      <c r="BE2033" s="55">
        <v>45291</v>
      </c>
    </row>
    <row r="2034" spans="1:57">
      <c r="A2034" s="4" t="s">
        <v>26</v>
      </c>
      <c r="B2034" s="3">
        <v>11</v>
      </c>
      <c r="E2034" t="str">
        <f t="shared" si="31"/>
        <v/>
      </c>
      <c r="AI2034" s="68">
        <v>45291</v>
      </c>
      <c r="AK2034" s="68">
        <v>45291</v>
      </c>
      <c r="AM2034" s="68">
        <v>45291</v>
      </c>
      <c r="AO2034" s="68">
        <v>45291</v>
      </c>
      <c r="AQ2034" s="68">
        <v>45291</v>
      </c>
      <c r="AS2034" s="68">
        <v>45291</v>
      </c>
      <c r="AU2034" s="68">
        <v>45291</v>
      </c>
      <c r="AW2034" s="68">
        <v>45291</v>
      </c>
      <c r="AY2034" s="68">
        <v>45291</v>
      </c>
      <c r="BA2034" s="68">
        <v>45291</v>
      </c>
      <c r="BC2034" s="68">
        <v>45291</v>
      </c>
      <c r="BE2034" s="68">
        <v>45291</v>
      </c>
    </row>
    <row r="2035" spans="1:57">
      <c r="A2035" s="4" t="s">
        <v>37</v>
      </c>
      <c r="B2035" s="3">
        <v>15</v>
      </c>
      <c r="E2035" t="str">
        <f t="shared" si="31"/>
        <v/>
      </c>
      <c r="AI2035" s="55">
        <v>45291</v>
      </c>
      <c r="AK2035" s="55">
        <v>45291</v>
      </c>
      <c r="AM2035" s="55">
        <v>45291</v>
      </c>
      <c r="AO2035" s="55">
        <v>45291</v>
      </c>
      <c r="AQ2035" s="55">
        <v>45291</v>
      </c>
      <c r="AS2035" s="55">
        <v>45291</v>
      </c>
      <c r="AU2035" s="55">
        <v>45291</v>
      </c>
      <c r="AW2035" s="55">
        <v>45291</v>
      </c>
      <c r="AY2035" s="55">
        <v>45291</v>
      </c>
      <c r="BA2035" s="55">
        <v>45291</v>
      </c>
      <c r="BC2035" s="55">
        <v>45291</v>
      </c>
      <c r="BE2035" s="55">
        <v>45291</v>
      </c>
    </row>
    <row r="2036" spans="1:57">
      <c r="A2036" s="4" t="s">
        <v>27</v>
      </c>
      <c r="B2036" s="3">
        <v>18</v>
      </c>
      <c r="E2036" t="str">
        <f t="shared" si="31"/>
        <v/>
      </c>
      <c r="AI2036" s="68">
        <v>45291</v>
      </c>
      <c r="AK2036" s="68">
        <v>45291</v>
      </c>
      <c r="AM2036" s="68">
        <v>45291</v>
      </c>
      <c r="AO2036" s="68">
        <v>45291</v>
      </c>
      <c r="AQ2036" s="68">
        <v>45291</v>
      </c>
      <c r="AS2036" s="68">
        <v>45291</v>
      </c>
      <c r="AU2036" s="68">
        <v>45291</v>
      </c>
      <c r="AW2036" s="68">
        <v>45291</v>
      </c>
      <c r="AY2036" s="68">
        <v>45291</v>
      </c>
      <c r="BA2036" s="68">
        <v>45291</v>
      </c>
      <c r="BC2036" s="68">
        <v>45291</v>
      </c>
      <c r="BE2036" s="68">
        <v>45291</v>
      </c>
    </row>
  </sheetData>
  <sortState xmlns:xlrd2="http://schemas.microsoft.com/office/spreadsheetml/2017/richdata2" ref="E1:X1">
    <sortCondition ref="E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2B004EC0E7F43AD501424E9BA8F10" ma:contentTypeVersion="6" ma:contentTypeDescription="Crée un document." ma:contentTypeScope="" ma:versionID="2d622a4b55a01cf3c97c05af96cf8a80">
  <xsd:schema xmlns:xsd="http://www.w3.org/2001/XMLSchema" xmlns:xs="http://www.w3.org/2001/XMLSchema" xmlns:p="http://schemas.microsoft.com/office/2006/metadata/properties" xmlns:ns2="3ef6046b-5c40-464b-a941-109dab94f613" xmlns:ns3="5ff25f2f-d820-41fa-853a-9019fa9b69c1" targetNamespace="http://schemas.microsoft.com/office/2006/metadata/properties" ma:root="true" ma:fieldsID="fe053843cba03de640eaf41fe8fdf07d" ns2:_="" ns3:_="">
    <xsd:import namespace="3ef6046b-5c40-464b-a941-109dab94f613"/>
    <xsd:import namespace="5ff25f2f-d820-41fa-853a-9019fa9b6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6046b-5c40-464b-a941-109dab94f6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25f2f-d820-41fa-853a-9019fa9b6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93310317-C5E4-4E0A-ADB8-CBEF20FE6867}"/>
</file>

<file path=customXml/itemProps2.xml><?xml version="1.0" encoding="utf-8"?>
<ds:datastoreItem xmlns:ds="http://schemas.openxmlformats.org/officeDocument/2006/customXml" ds:itemID="{36511BA2-7E69-4482-979C-C5A6974D3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154B81-4E81-4961-9797-A6BCAA8783B1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3ef6046b-5c40-464b-a941-109dab94f613"/>
    <ds:schemaRef ds:uri="http://www.w3.org/XML/1998/namespace"/>
    <ds:schemaRef ds:uri="http://purl.org/dc/elements/1.1/"/>
    <ds:schemaRef ds:uri="http://purl.org/dc/terms/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D27E2675-9B5D-4F97-BCF7-B0E6D326C7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v_comptage_oiseaux</vt:lpstr>
      <vt:lpstr>Statistiques par espèce</vt:lpstr>
      <vt:lpstr>Z-Score</vt:lpstr>
      <vt:lpstr>Nuages de points et corrélation</vt:lpstr>
      <vt:lpstr>Répartition interquartiles</vt:lpstr>
      <vt:lpstr>Statistiques par mois</vt:lpstr>
      <vt:lpstr>BASE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Melih Cetinkaya</dc:creator>
  <cp:keywords/>
  <dc:description/>
  <cp:lastModifiedBy>Melih CETINKAYA</cp:lastModifiedBy>
  <cp:revision/>
  <dcterms:created xsi:type="dcterms:W3CDTF">2024-05-28T16:57:45Z</dcterms:created>
  <dcterms:modified xsi:type="dcterms:W3CDTF">2024-05-30T09:08:14Z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0x01010058A2B004EC0E7F43AD501424E9BA8F10</vt:lpwstr>
  </property>
</Properties>
</file>