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591291D3-3565-496E-B335-3D3AEC4B7693}" xr6:coauthVersionLast="47" xr6:coauthVersionMax="47" xr10:uidLastSave="{00000000-0000-0000-0000-000000000000}"/>
  <bookViews>
    <workbookView xWindow="3705" yWindow="2925" windowWidth="21600" windowHeight="11475" xr2:uid="{00000000-000D-0000-FFFF-FFFF00000000}"/>
  </bookViews>
  <sheets>
    <sheet name="Fatura" sheetId="1" r:id="rId1"/>
  </sheets>
  <definedNames>
    <definedName name="RowTitleRegion1..C7">Fatura!$B$4</definedName>
    <definedName name="RowTitleRegion2..G5">Fatura!$F$4</definedName>
    <definedName name="RowTitleRegion3..G26">Fatura!$F$21</definedName>
    <definedName name="SütunBaşlığı1">BasitFatura[[#Headers],[Sütun]]</definedName>
    <definedName name="şirket_adı">Fatura!$B$1</definedName>
    <definedName name="_xlnm.Print_Titles" localSheetId="0">Fatura!$8:$8</definedName>
  </definedNames>
  <calcPr calcId="181029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 l="1"/>
  <c r="G23" i="1" l="1"/>
</calcChain>
</file>

<file path=xl/sharedStrings.xml><?xml version="1.0" encoding="utf-8"?>
<sst xmlns="http://schemas.openxmlformats.org/spreadsheetml/2006/main" count="44" uniqueCount="44">
  <si>
    <t>Vergi Oranı</t>
  </si>
  <si>
    <t>Satış Vergisi</t>
  </si>
  <si>
    <t>TOPLAM</t>
  </si>
  <si>
    <t>Sütun1</t>
  </si>
  <si>
    <t>Sütun2</t>
  </si>
  <si>
    <t>Sütun3</t>
  </si>
  <si>
    <t>Sütun4</t>
  </si>
  <si>
    <t xml:space="preserve">  </t>
  </si>
  <si>
    <t>Sütun</t>
  </si>
  <si>
    <t>Personel İsim</t>
  </si>
  <si>
    <t>Personel No</t>
  </si>
  <si>
    <t xml:space="preserve"> KTU001</t>
  </si>
  <si>
    <t>KTU002</t>
  </si>
  <si>
    <t>KTU003</t>
  </si>
  <si>
    <t>KTU004</t>
  </si>
  <si>
    <t>KTU005</t>
  </si>
  <si>
    <t>Melih OKUR</t>
  </si>
  <si>
    <t>Muhammet Ali GİLAN</t>
  </si>
  <si>
    <t>Ata ŞENSOY</t>
  </si>
  <si>
    <t>Umut AKARMUT</t>
  </si>
  <si>
    <t>Zeynep TURAN</t>
  </si>
  <si>
    <t>Unvan</t>
  </si>
  <si>
    <t>Proje Tasarım Personeli</t>
  </si>
  <si>
    <t>Finansal Kaynak Personeli</t>
  </si>
  <si>
    <t>Proje Yöneticisi</t>
  </si>
  <si>
    <t>Halkla İlişkiler Personeli</t>
  </si>
  <si>
    <t>Genel Kaynak Personeli</t>
  </si>
  <si>
    <t>Cep Numarası</t>
  </si>
  <si>
    <t>E-Posta Adresi</t>
  </si>
  <si>
    <t>Aylık Maaş</t>
  </si>
  <si>
    <t>0(535)825 85 57</t>
  </si>
  <si>
    <t>0(505)108 98 35</t>
  </si>
  <si>
    <t>0(546)247 63 24</t>
  </si>
  <si>
    <t>0(531)903 19 17</t>
  </si>
  <si>
    <t>0(553)676 74 37</t>
  </si>
  <si>
    <t>Personel Maaş Toplam</t>
  </si>
  <si>
    <t xml:space="preserve"> melihokrr@icloud.com</t>
  </si>
  <si>
    <t>aligilan36@gmail.com</t>
  </si>
  <si>
    <t>atahane36@gmail.com</t>
  </si>
  <si>
    <t>umutakarmut35@gmail.com</t>
  </si>
  <si>
    <t>Personel Listesi (30.10.2022) tarihli günde güncellenmiştir.</t>
  </si>
  <si>
    <r>
      <t xml:space="preserve">  </t>
    </r>
    <r>
      <rPr>
        <sz val="11"/>
        <color theme="0"/>
        <rFont val="Arial Black"/>
        <family val="2"/>
        <charset val="162"/>
      </rPr>
      <t xml:space="preserve">   (</t>
    </r>
    <r>
      <rPr>
        <b/>
        <sz val="11"/>
        <color theme="0"/>
        <rFont val="Arial Black"/>
        <family val="2"/>
        <charset val="162"/>
      </rPr>
      <t>2022-2023)</t>
    </r>
  </si>
  <si>
    <t>Proje Personel Listesi</t>
  </si>
  <si>
    <t>Zeynepturan2003@icloud.com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</si>
</sst>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₺&quot;* #,##0.00_-;\-&quot;₺&quot;* #,##0.00_-;_-&quot;₺&quot;* &quot;-&quot;??_-;_-@_-"/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  <numFmt numFmtId="168" formatCode="_-[$₺-41F]* #,##0.00_-;\-[$₺-41F]* #,##0.00_-;_-[$₺-41F]* &quot;-&quot;??_-;_-@_-"/>
  </numFmts>
  <fonts count="18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/>
      <name val="Arial Black"/>
      <family val="2"/>
      <charset val="162"/>
    </font>
    <font>
      <b/>
      <sz val="11"/>
      <color theme="0"/>
      <name val="Arial Black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5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54">
    <xf numFmtId="0" fontId="0" fillId="0" borderId="0" xfId="0">
      <alignment horizontal="left" vertical="center" wrapText="1" indent="1"/>
    </xf>
    <xf numFmtId="0" fontId="2" fillId="0" borderId="0" xfId="0" applyFont="1">
      <alignment horizontal="left" vertical="center" wrapText="1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4" borderId="5" xfId="6" applyAlignment="1" applyProtection="1">
      <alignment vertical="top" wrapText="1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4" fillId="0" borderId="0" xfId="3" applyFill="1" applyBorder="1">
      <alignment horizontal="left" vertical="center" indent="1"/>
    </xf>
    <xf numFmtId="0" fontId="0" fillId="0" borderId="0" xfId="0" applyFill="1" applyBorder="1">
      <alignment horizontal="left" vertical="center" wrapText="1" indent="1"/>
    </xf>
    <xf numFmtId="0" fontId="0" fillId="7" borderId="0" xfId="0" applyFill="1">
      <alignment horizontal="left" vertical="center" wrapText="1" indent="1"/>
    </xf>
    <xf numFmtId="0" fontId="11" fillId="0" borderId="0" xfId="2" applyAlignment="1" applyProtection="1">
      <alignment vertical="top"/>
    </xf>
    <xf numFmtId="0" fontId="6" fillId="6" borderId="0" xfId="12" applyProtection="1">
      <alignment horizontal="left" indent="1"/>
    </xf>
    <xf numFmtId="0" fontId="6" fillId="6" borderId="4" xfId="12" applyBorder="1" applyProtection="1">
      <alignment horizontal="left" indent="1"/>
    </xf>
    <xf numFmtId="0" fontId="0" fillId="0" borderId="0" xfId="0" applyFill="1">
      <alignment horizontal="left" vertical="center" wrapText="1" indent="1"/>
    </xf>
    <xf numFmtId="0" fontId="5" fillId="4" borderId="5" xfId="6" applyAlignment="1" applyProtection="1">
      <alignment vertical="center"/>
    </xf>
    <xf numFmtId="166" fontId="4" fillId="0" borderId="0" xfId="3" applyNumberFormat="1" applyFill="1" applyBorder="1" applyAlignment="1">
      <alignment vertical="center"/>
    </xf>
    <xf numFmtId="166" fontId="0" fillId="0" borderId="0" xfId="17" applyFont="1" applyFill="1" applyBorder="1" applyAlignment="1">
      <alignment vertical="center"/>
    </xf>
    <xf numFmtId="166" fontId="0" fillId="0" borderId="0" xfId="17" applyFont="1" applyFill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168" fontId="4" fillId="0" borderId="0" xfId="3" applyNumberFormat="1" applyFill="1" applyBorder="1" applyProtection="1">
      <alignment horizontal="left" vertical="center" indent="1"/>
    </xf>
    <xf numFmtId="168" fontId="0" fillId="0" borderId="0" xfId="0" applyNumberFormat="1">
      <alignment horizontal="left" vertical="center" wrapText="1" indent="1"/>
    </xf>
    <xf numFmtId="168" fontId="5" fillId="4" borderId="5" xfId="6" applyNumberFormat="1" applyAlignment="1" applyProtection="1">
      <alignment vertical="center"/>
    </xf>
    <xf numFmtId="168" fontId="4" fillId="0" borderId="0" xfId="3" applyNumberFormat="1" applyFill="1" applyBorder="1" applyAlignment="1" applyProtection="1">
      <alignment vertical="center"/>
    </xf>
    <xf numFmtId="168" fontId="0" fillId="0" borderId="0" xfId="13" applyNumberFormat="1" applyFont="1" applyFill="1" applyBorder="1" applyAlignment="1" applyProtection="1">
      <alignment vertical="center"/>
    </xf>
    <xf numFmtId="168" fontId="0" fillId="0" borderId="0" xfId="13" applyNumberFormat="1" applyFont="1" applyFill="1" applyAlignment="1" applyProtection="1">
      <alignment vertical="center"/>
    </xf>
    <xf numFmtId="168" fontId="0" fillId="0" borderId="0" xfId="0" applyNumberFormat="1" applyBorder="1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11" fillId="0" borderId="0" xfId="0" applyFont="1" applyAlignment="1"/>
    <xf numFmtId="164" fontId="4" fillId="0" borderId="0" xfId="3" applyNumberFormat="1" applyFill="1" applyBorder="1" applyAlignment="1" applyProtection="1">
      <alignment vertical="center"/>
    </xf>
    <xf numFmtId="44" fontId="0" fillId="0" borderId="0" xfId="13" applyFont="1" applyFill="1" applyBorder="1" applyAlignment="1" applyProtection="1">
      <alignment vertical="center"/>
    </xf>
    <xf numFmtId="44" fontId="0" fillId="0" borderId="0" xfId="13" applyFont="1" applyFill="1" applyAlignment="1" applyProtection="1">
      <alignment vertical="center"/>
    </xf>
    <xf numFmtId="0" fontId="14" fillId="0" borderId="1" xfId="8" applyFill="1" applyAlignment="1">
      <alignment vertical="center"/>
    </xf>
    <xf numFmtId="165" fontId="7" fillId="2" borderId="1" xfId="11" applyNumberFormat="1" applyFill="1" applyAlignment="1" applyProtection="1">
      <alignment vertical="center"/>
    </xf>
    <xf numFmtId="168" fontId="5" fillId="4" borderId="5" xfId="6" applyNumberFormat="1" applyAlignment="1" applyProtection="1">
      <alignment vertical="top" wrapText="1"/>
    </xf>
    <xf numFmtId="168" fontId="0" fillId="0" borderId="0" xfId="18" applyNumberFormat="1" applyFont="1" applyAlignment="1">
      <alignment horizontal="left" vertical="center" wrapText="1" indent="1"/>
    </xf>
    <xf numFmtId="168" fontId="3" fillId="0" borderId="0" xfId="0" applyNumberFormat="1" applyFont="1" applyAlignment="1">
      <alignment wrapText="1"/>
    </xf>
    <xf numFmtId="168" fontId="0" fillId="0" borderId="0" xfId="13" applyNumberFormat="1" applyFont="1" applyFill="1" applyBorder="1" applyProtection="1">
      <alignment horizontal="right" vertical="center"/>
    </xf>
    <xf numFmtId="168" fontId="0" fillId="0" borderId="0" xfId="13" applyNumberFormat="1" applyFont="1" applyFill="1" applyProtection="1">
      <alignment horizontal="right" vertical="center"/>
    </xf>
    <xf numFmtId="168" fontId="13" fillId="0" borderId="1" xfId="13" applyNumberFormat="1" applyFont="1" applyFill="1" applyBorder="1">
      <alignment horizontal="right" vertical="center"/>
    </xf>
    <xf numFmtId="168" fontId="13" fillId="0" borderId="1" xfId="4" applyNumberFormat="1" applyFill="1" applyBorder="1">
      <alignment horizontal="right" vertical="center"/>
    </xf>
    <xf numFmtId="44" fontId="6" fillId="0" borderId="0" xfId="1" applyNumberFormat="1" applyFill="1" applyBorder="1" applyAlignment="1" applyProtection="1">
      <alignment vertical="center"/>
    </xf>
    <xf numFmtId="0" fontId="15" fillId="5" borderId="0" xfId="15">
      <alignment horizontal="left" vertical="top" wrapText="1" indent="1"/>
    </xf>
    <xf numFmtId="0" fontId="15" fillId="5" borderId="3" xfId="15" applyBorder="1">
      <alignment horizontal="left" vertical="top" wrapText="1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11" fillId="0" borderId="0" xfId="2" applyAlignment="1" applyProtection="1">
      <alignment vertical="top"/>
    </xf>
    <xf numFmtId="0" fontId="5" fillId="4" borderId="5" xfId="6" applyAlignment="1" applyProtection="1">
      <alignment horizontal="left" vertical="center" indent="2"/>
    </xf>
    <xf numFmtId="167" fontId="6" fillId="3" borderId="2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2" xfId="7" applyBorder="1">
      <alignment vertical="center" wrapText="1"/>
    </xf>
    <xf numFmtId="0" fontId="6" fillId="3" borderId="0" xfId="7">
      <alignment vertical="center" wrapText="1"/>
    </xf>
    <xf numFmtId="0" fontId="6" fillId="3" borderId="6" xfId="7" applyBorder="1">
      <alignment vertical="center" wrapText="1"/>
    </xf>
    <xf numFmtId="0" fontId="6" fillId="3" borderId="0" xfId="7" applyAlignment="1">
      <alignment vertical="center"/>
    </xf>
  </cellXfs>
  <cellStyles count="19">
    <cellStyle name="%20 - Vurgu1" xfId="15" builtinId="30" customBuiltin="1"/>
    <cellStyle name="%60 - Vurgu1" xfId="7" builtinId="32" customBuiltin="1"/>
    <cellStyle name="Açıklama Metni" xfId="10" builtinId="53" customBuiltin="1"/>
    <cellStyle name="Ana Başlık" xfId="6" builtinId="15" customBuiltin="1"/>
    <cellStyle name="Başlık 1" xfId="2" builtinId="16" customBuiltin="1"/>
    <cellStyle name="Başlık 2" xfId="3" builtinId="17" customBuiltin="1"/>
    <cellStyle name="Başlık 3" xfId="8" builtinId="18" customBuiltin="1"/>
    <cellStyle name="Başlık 4" xfId="12" builtinId="19" customBuiltin="1"/>
    <cellStyle name="İzlenen Köprü" xfId="5" builtinId="9" customBuiltin="1"/>
    <cellStyle name="Köprü" xfId="1" builtinId="8" customBuiltin="1"/>
    <cellStyle name="Miktar" xfId="17" xr:uid="{00000000-0005-0000-0000-00000F000000}"/>
    <cellStyle name="Normal" xfId="0" builtinId="0" customBuiltin="1"/>
    <cellStyle name="ParaBirimi" xfId="13" builtinId="4" customBuiltin="1"/>
    <cellStyle name="ParaBirimi [0]" xfId="14" builtinId="7" customBuiltin="1"/>
    <cellStyle name="Tarih" xfId="18" xr:uid="{00000000-0005-0000-0000-000004000000}"/>
    <cellStyle name="Telefon" xfId="16" xr:uid="{00000000-0005-0000-0000-00000E000000}"/>
    <cellStyle name="Toplam" xfId="11" builtinId="25" customBuiltin="1"/>
    <cellStyle name="Uyarı Metni" xfId="9" builtinId="11" customBuiltin="1"/>
    <cellStyle name="Yüzde" xfId="4" builtinId="5" customBuiltin="1"/>
  </cellStyles>
  <dxfs count="16">
    <dxf>
      <numFmt numFmtId="34" formatCode="_-&quot;₺&quot;* #,##0.00_-;\-&quot;₺&quot;* #,##0.00_-;_-&quot;₺&quot;* &quot;-&quot;??_-;_-@_-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68" formatCode="_-[$₺-41F]* #,##0.00_-;\-[$₺-41F]* #,##0.00_-;_-[$₺-41F]* &quot;-&quot;??_-;_-@_-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68" formatCode="_-[$₺-41F]* #,##0.00_-;\-[$₺-41F]* #,##0.00_-;_-[$₺-41F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15"/>
      <tableStyleElement type="headerRow" dxfId="14"/>
      <tableStyleElement type="totalRow" dxfId="13"/>
      <tableStyleElement type="lastColumn" dxfId="12"/>
      <tableStyleElement type="firstRowStripe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asitFatura" displayName="BasitFatura" ref="B8:G20">
  <autoFilter ref="B8:G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Sütun" totalsRowLabel="Toplam" dataDxfId="6"/>
    <tableColumn id="2" xr3:uid="{00000000-0010-0000-0000-000002000000}" name="Sütun4" dataDxfId="5"/>
    <tableColumn id="7" xr3:uid="{00000000-0010-0000-0000-000007000000}" name="Sütun3" dataDxfId="4" dataCellStyle="Miktar"/>
    <tableColumn id="8" xr3:uid="{00000000-0010-0000-0000-000008000000}" name="Sütun2" dataDxfId="3" dataCellStyle="ParaBirimi"/>
    <tableColumn id="10" xr3:uid="{00000000-0010-0000-0000-00000A000000}" name="Sütun1" dataDxfId="2" dataCellStyle="ParaBirimi"/>
    <tableColumn id="11" xr3:uid="{00000000-0010-0000-0000-00000B000000}" name="  " totalsRowFunction="sum" dataDxfId="1" totalsRowDxfId="0" dataCellStyle="ParaBirimi">
      <calculatedColumnFormula>IFERROR((D9*E9)-F9,"")</calculatedColumnFormula>
    </tableColumn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Öğe numarasını, açıklamayı, miktarı, birim fiyatını, indirimi ve fiyatı gösteren fatura listesi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mutakarmut35@gmail.com" TargetMode="External"/><Relationship Id="rId2" Type="http://schemas.openxmlformats.org/officeDocument/2006/relationships/hyperlink" Target="mailto:atahane36@gmail.com" TargetMode="External"/><Relationship Id="rId1" Type="http://schemas.openxmlformats.org/officeDocument/2006/relationships/hyperlink" Target="mailto:aligilan36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ynepturan2003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5"/>
  <sheetViews>
    <sheetView showGridLines="0" tabSelected="1" topLeftCell="A4" zoomScaleNormal="100" workbookViewId="0">
      <selection activeCell="K7" sqref="K7"/>
    </sheetView>
  </sheetViews>
  <sheetFormatPr defaultColWidth="9" defaultRowHeight="33.950000000000003" customHeight="1" x14ac:dyDescent="0.25"/>
  <cols>
    <col min="1" max="1" width="2.7109375" customWidth="1"/>
    <col min="2" max="2" width="17.28515625" customWidth="1"/>
    <col min="3" max="3" width="30.7109375" customWidth="1"/>
    <col min="4" max="4" width="25.5703125" style="19" customWidth="1"/>
    <col min="5" max="5" width="19.7109375" style="27" customWidth="1"/>
    <col min="6" max="6" width="30.140625" style="19" customWidth="1"/>
    <col min="7" max="7" width="19.7109375" style="21" customWidth="1"/>
    <col min="8" max="8" width="2.7109375" customWidth="1"/>
    <col min="9" max="9" width="11.28515625" customWidth="1"/>
  </cols>
  <sheetData>
    <row r="1" spans="1:8" ht="57.95" customHeight="1" thickBot="1" x14ac:dyDescent="0.3">
      <c r="A1" s="9"/>
      <c r="B1" s="47" t="s">
        <v>42</v>
      </c>
      <c r="C1" s="47"/>
      <c r="D1" s="14"/>
      <c r="E1" s="22"/>
      <c r="F1" s="14"/>
      <c r="G1" s="34"/>
      <c r="H1" s="4"/>
    </row>
    <row r="2" spans="1:8" ht="30" customHeight="1" thickTop="1" x14ac:dyDescent="0.25">
      <c r="B2" s="52" t="s">
        <v>41</v>
      </c>
      <c r="C2" s="52"/>
      <c r="D2" s="48"/>
      <c r="E2" s="48"/>
      <c r="F2" s="50"/>
      <c r="G2" s="50"/>
      <c r="H2" s="6"/>
    </row>
    <row r="3" spans="1:8" ht="30" customHeight="1" x14ac:dyDescent="0.25">
      <c r="B3" s="53"/>
      <c r="C3" s="53"/>
      <c r="D3" s="49"/>
      <c r="E3" s="49"/>
      <c r="F3" s="51"/>
      <c r="G3" s="51"/>
      <c r="H3" s="6"/>
    </row>
    <row r="4" spans="1:8" ht="24" customHeight="1" x14ac:dyDescent="0.2">
      <c r="B4" s="45"/>
      <c r="C4" s="45"/>
      <c r="D4" s="44"/>
      <c r="E4" s="44"/>
      <c r="F4" s="28"/>
      <c r="H4" s="3"/>
    </row>
    <row r="5" spans="1:8" ht="20.100000000000001" customHeight="1" x14ac:dyDescent="0.2">
      <c r="B5" s="46"/>
      <c r="C5" s="46"/>
      <c r="D5" s="44"/>
      <c r="E5" s="44"/>
      <c r="F5" s="28"/>
      <c r="G5" s="35"/>
      <c r="H5" s="3"/>
    </row>
    <row r="6" spans="1:8" ht="20.100000000000001" customHeight="1" x14ac:dyDescent="0.25">
      <c r="B6" s="10"/>
      <c r="C6" s="10"/>
      <c r="D6" s="45"/>
      <c r="E6" s="45"/>
      <c r="F6" s="5"/>
      <c r="G6" s="36"/>
      <c r="H6" s="3"/>
    </row>
    <row r="7" spans="1:8" ht="44.1" customHeight="1" x14ac:dyDescent="0.25">
      <c r="B7" s="7" t="s">
        <v>10</v>
      </c>
      <c r="C7" s="7" t="s">
        <v>9</v>
      </c>
      <c r="D7" s="15" t="s">
        <v>21</v>
      </c>
      <c r="E7" s="23" t="s">
        <v>27</v>
      </c>
      <c r="F7" s="29" t="s">
        <v>28</v>
      </c>
      <c r="G7" s="20" t="s">
        <v>29</v>
      </c>
      <c r="H7" s="1"/>
    </row>
    <row r="8" spans="1:8" ht="33.950000000000003" hidden="1" customHeight="1" x14ac:dyDescent="0.25">
      <c r="B8" s="8" t="s">
        <v>8</v>
      </c>
      <c r="C8" s="8" t="s">
        <v>6</v>
      </c>
      <c r="D8" s="16" t="s">
        <v>5</v>
      </c>
      <c r="E8" s="24" t="s">
        <v>4</v>
      </c>
      <c r="F8" s="30" t="s">
        <v>3</v>
      </c>
      <c r="G8" s="37" t="s">
        <v>7</v>
      </c>
      <c r="H8" s="2"/>
    </row>
    <row r="9" spans="1:8" ht="33.950000000000003" customHeight="1" x14ac:dyDescent="0.25">
      <c r="B9" s="8" t="s">
        <v>11</v>
      </c>
      <c r="C9" s="8" t="s">
        <v>16</v>
      </c>
      <c r="D9" s="16" t="s">
        <v>22</v>
      </c>
      <c r="E9" s="24" t="s">
        <v>30</v>
      </c>
      <c r="F9" s="30" t="s">
        <v>36</v>
      </c>
      <c r="G9" s="37">
        <v>7534</v>
      </c>
      <c r="H9" s="2"/>
    </row>
    <row r="10" spans="1:8" ht="33.950000000000003" customHeight="1" x14ac:dyDescent="0.25">
      <c r="B10" s="8" t="s">
        <v>12</v>
      </c>
      <c r="C10" s="8" t="s">
        <v>17</v>
      </c>
      <c r="D10" s="16" t="s">
        <v>26</v>
      </c>
      <c r="E10" s="24" t="s">
        <v>34</v>
      </c>
      <c r="F10" s="41" t="s">
        <v>37</v>
      </c>
      <c r="G10" s="37">
        <v>7242</v>
      </c>
      <c r="H10" s="2"/>
    </row>
    <row r="11" spans="1:8" ht="33.950000000000003" customHeight="1" x14ac:dyDescent="0.25">
      <c r="B11" s="8" t="s">
        <v>13</v>
      </c>
      <c r="C11" s="8" t="s">
        <v>18</v>
      </c>
      <c r="D11" s="16" t="s">
        <v>25</v>
      </c>
      <c r="E11" s="24" t="s">
        <v>33</v>
      </c>
      <c r="F11" s="41" t="s">
        <v>38</v>
      </c>
      <c r="G11" s="37">
        <v>7352</v>
      </c>
      <c r="H11" s="2"/>
    </row>
    <row r="12" spans="1:8" ht="33.950000000000003" customHeight="1" x14ac:dyDescent="0.25">
      <c r="B12" s="8" t="s">
        <v>14</v>
      </c>
      <c r="C12" s="8" t="s">
        <v>19</v>
      </c>
      <c r="D12" s="16" t="s">
        <v>24</v>
      </c>
      <c r="E12" s="24" t="s">
        <v>32</v>
      </c>
      <c r="F12" s="41" t="s">
        <v>39</v>
      </c>
      <c r="G12" s="37">
        <v>7742</v>
      </c>
      <c r="H12" s="2"/>
    </row>
    <row r="13" spans="1:8" ht="33.950000000000003" customHeight="1" x14ac:dyDescent="0.25">
      <c r="B13" s="8" t="s">
        <v>15</v>
      </c>
      <c r="C13" s="8" t="s">
        <v>20</v>
      </c>
      <c r="D13" s="16" t="s">
        <v>23</v>
      </c>
      <c r="E13" s="24" t="s">
        <v>31</v>
      </c>
      <c r="F13" s="41" t="s">
        <v>43</v>
      </c>
      <c r="G13" s="37">
        <v>7294</v>
      </c>
      <c r="H13" s="2"/>
    </row>
    <row r="14" spans="1:8" ht="33.950000000000003" hidden="1" customHeight="1" x14ac:dyDescent="0.25">
      <c r="B14" s="8"/>
      <c r="C14" s="8"/>
      <c r="D14" s="16"/>
      <c r="E14" s="24"/>
      <c r="F14" s="30"/>
      <c r="G14" s="37">
        <f t="shared" ref="G14:G20" si="0">IFERROR((D14*E14)-F14,"")</f>
        <v>0</v>
      </c>
      <c r="H14" s="2"/>
    </row>
    <row r="15" spans="1:8" ht="33.950000000000003" hidden="1" customHeight="1" x14ac:dyDescent="0.25">
      <c r="B15" s="8"/>
      <c r="C15" s="8"/>
      <c r="D15" s="16"/>
      <c r="E15" s="24"/>
      <c r="F15" s="30"/>
      <c r="G15" s="37">
        <f t="shared" si="0"/>
        <v>0</v>
      </c>
      <c r="H15" s="2"/>
    </row>
    <row r="16" spans="1:8" ht="33.950000000000003" hidden="1" customHeight="1" x14ac:dyDescent="0.25">
      <c r="B16" s="8"/>
      <c r="C16" s="8"/>
      <c r="D16" s="16"/>
      <c r="E16" s="24"/>
      <c r="F16" s="30"/>
      <c r="G16" s="37">
        <f t="shared" si="0"/>
        <v>0</v>
      </c>
      <c r="H16" s="2"/>
    </row>
    <row r="17" spans="2:8" ht="33.950000000000003" hidden="1" customHeight="1" x14ac:dyDescent="0.25">
      <c r="B17" s="8"/>
      <c r="C17" s="8"/>
      <c r="D17" s="16"/>
      <c r="E17" s="24"/>
      <c r="F17" s="30"/>
      <c r="G17" s="37">
        <f t="shared" si="0"/>
        <v>0</v>
      </c>
      <c r="H17" s="2"/>
    </row>
    <row r="18" spans="2:8" ht="33.950000000000003" hidden="1" customHeight="1" x14ac:dyDescent="0.25">
      <c r="B18" s="8"/>
      <c r="C18" s="8"/>
      <c r="D18" s="16"/>
      <c r="E18" s="24"/>
      <c r="F18" s="30"/>
      <c r="G18" s="37">
        <f t="shared" si="0"/>
        <v>0</v>
      </c>
      <c r="H18" s="2"/>
    </row>
    <row r="19" spans="2:8" ht="33.950000000000003" hidden="1" customHeight="1" x14ac:dyDescent="0.25">
      <c r="B19" s="8"/>
      <c r="C19" s="8"/>
      <c r="D19" s="16"/>
      <c r="E19" s="24"/>
      <c r="F19" s="30"/>
      <c r="G19" s="37">
        <f t="shared" si="0"/>
        <v>0</v>
      </c>
      <c r="H19" s="2"/>
    </row>
    <row r="20" spans="2:8" ht="33.950000000000003" hidden="1" customHeight="1" x14ac:dyDescent="0.25">
      <c r="B20" s="13"/>
      <c r="C20" s="13"/>
      <c r="D20" s="17"/>
      <c r="E20" s="25"/>
      <c r="F20" s="31"/>
      <c r="G20" s="38">
        <f t="shared" si="0"/>
        <v>0</v>
      </c>
      <c r="H20" s="2"/>
    </row>
    <row r="21" spans="2:8" ht="33.950000000000003" customHeight="1" x14ac:dyDescent="0.25">
      <c r="D21" s="18"/>
      <c r="E21" s="26"/>
      <c r="F21" s="32" t="s">
        <v>35</v>
      </c>
      <c r="G21" s="39">
        <f>SUM(BasitFatura[[  ]])</f>
        <v>37164</v>
      </c>
      <c r="H21" s="2"/>
    </row>
    <row r="22" spans="2:8" ht="33.950000000000003" customHeight="1" x14ac:dyDescent="0.25">
      <c r="D22" s="18"/>
      <c r="E22" s="26"/>
      <c r="F22" s="32" t="s">
        <v>0</v>
      </c>
      <c r="G22" s="40">
        <v>1.7999999999999999E-2</v>
      </c>
      <c r="H22" s="2"/>
    </row>
    <row r="23" spans="2:8" ht="33.950000000000003" customHeight="1" x14ac:dyDescent="0.25">
      <c r="B23" s="11" t="s">
        <v>40</v>
      </c>
      <c r="C23" s="11"/>
      <c r="D23" s="11"/>
      <c r="E23" s="12"/>
      <c r="F23" s="32" t="s">
        <v>1</v>
      </c>
      <c r="G23" s="39">
        <f>IFERROR(G21*G22,"")</f>
        <v>668.952</v>
      </c>
      <c r="H23" s="2"/>
    </row>
    <row r="24" spans="2:8" ht="33.950000000000003" customHeight="1" x14ac:dyDescent="0.25">
      <c r="B24" s="42"/>
      <c r="C24" s="42"/>
      <c r="D24" s="42"/>
      <c r="E24" s="43"/>
      <c r="F24" s="33" t="s">
        <v>2</v>
      </c>
      <c r="G24" s="39">
        <v>37832.949999999997</v>
      </c>
      <c r="H24" s="2"/>
    </row>
    <row r="25" spans="2:8" ht="33.950000000000003" customHeight="1" x14ac:dyDescent="0.25">
      <c r="G25" s="1"/>
    </row>
  </sheetData>
  <sheetProtection formatCells="0" formatColumns="0" formatRows="0" selectLockedCells="1" sort="0"/>
  <mergeCells count="13">
    <mergeCell ref="B1:C1"/>
    <mergeCell ref="D2:E2"/>
    <mergeCell ref="D3:E3"/>
    <mergeCell ref="F2:G2"/>
    <mergeCell ref="F3:G3"/>
    <mergeCell ref="B2:C2"/>
    <mergeCell ref="B3:C3"/>
    <mergeCell ref="B24:E24"/>
    <mergeCell ref="D4:E4"/>
    <mergeCell ref="D5:E5"/>
    <mergeCell ref="D6:E6"/>
    <mergeCell ref="B4:C4"/>
    <mergeCell ref="B5:C5"/>
  </mergeCells>
  <phoneticPr fontId="1" type="noConversion"/>
  <conditionalFormatting sqref="F21:F23">
    <cfRule type="expression" dxfId="9" priority="7">
      <formula>MOD(ROW(),2)=0</formula>
    </cfRule>
  </conditionalFormatting>
  <conditionalFormatting sqref="G8:G19 G21:G24">
    <cfRule type="expression" dxfId="8" priority="1">
      <formula>MOD(ROW(),2)=1</formula>
    </cfRule>
  </conditionalFormatting>
  <conditionalFormatting sqref="G8:G19 G21:G24">
    <cfRule type="expression" dxfId="7" priority="2">
      <formula>MOD(ROW(),2)=0</formula>
    </cfRule>
  </conditionalFormatting>
  <dataValidations xWindow="760" yWindow="637" count="28">
    <dataValidation allowBlank="1" showInputMessage="1" showErrorMessage="1" prompt="Varsa Ödenen tutarı girin" sqref="G24" xr:uid="{00000000-0002-0000-0000-000001000000}"/>
    <dataValidation allowBlank="1" showInputMessage="1" showErrorMessage="1" prompt="Satış Vergisi bu hücrede otomatik olarak hesaplanır" sqref="G23" xr:uid="{00000000-0002-0000-0000-000003000000}"/>
    <dataValidation allowBlank="1" showInputMessage="1" showErrorMessage="1" prompt="Bu hücreye Vergi Oranını girin" sqref="G22" xr:uid="{00000000-0002-0000-0000-000004000000}"/>
    <dataValidation allowBlank="1" showInputMessage="1" showErrorMessage="1" prompt="Ara toplam tutarı bu hücrede otomatik olarak hesaplanır" sqref="G21" xr:uid="{00000000-0002-0000-0000-000005000000}"/>
    <dataValidation allowBlank="1" showInputMessage="1" showErrorMessage="1" prompt="Bu sütundaki bu başlığın altına Fiyatı girin" sqref="G7" xr:uid="{00000000-0002-0000-0000-000006000000}"/>
    <dataValidation allowBlank="1" showInputMessage="1" showErrorMessage="1" prompt="Bu sütundaki bu başlığın altına İndirimi girin" sqref="F7" xr:uid="{00000000-0002-0000-0000-000007000000}"/>
    <dataValidation allowBlank="1" showInputMessage="1" showErrorMessage="1" prompt="Bu sütundaki bu başlığın altına Birim Fiyatını girin" sqref="E7" xr:uid="{00000000-0002-0000-0000-000008000000}"/>
    <dataValidation allowBlank="1" showInputMessage="1" showErrorMessage="1" prompt="Bu sütundaki bu başlığın altına Miktarı girin" sqref="D7" xr:uid="{00000000-0002-0000-0000-000009000000}"/>
    <dataValidation allowBlank="1" showInputMessage="1" showErrorMessage="1" prompt="Bu sütundaki bu başlığın altına Açıklamayı girin" sqref="C7" xr:uid="{00000000-0002-0000-0000-00000A000000}"/>
    <dataValidation allowBlank="1" showInputMessage="1" showErrorMessage="1" prompt="Bu sütundaki bu başlığın altına Öğe numarasını girin" sqref="B7" xr:uid="{00000000-0002-0000-0000-00000B000000}"/>
    <dataValidation allowBlank="1" showInputMessage="1" showErrorMessage="1" prompt="Sağdaki hücreye Fatura Tarihini girin" sqref="F5" xr:uid="{00000000-0002-0000-0000-00000C000000}"/>
    <dataValidation allowBlank="1" showInputMessage="1" showErrorMessage="1" prompt="Bu hücreye Fatura Tarihini girin" sqref="G5" xr:uid="{00000000-0002-0000-0000-00000D000000}"/>
    <dataValidation allowBlank="1" showInputMessage="1" showErrorMessage="1" prompt="Sağdaki hücreye Fatura numarasını girin" sqref="F4" xr:uid="{00000000-0002-0000-0000-00000E000000}"/>
    <dataValidation allowBlank="1" showInputMessage="1" showErrorMessage="1" prompt="Bu hücreye Fatura numarasını girin" sqref="G4" xr:uid="{00000000-0002-0000-0000-00000F000000}"/>
    <dataValidation allowBlank="1" showInputMessage="1" showErrorMessage="1" prompt="Sağdaki hücreye fatura Adresini girin" sqref="B5" xr:uid="{00000000-0002-0000-0000-000011000000}"/>
    <dataValidation allowBlank="1" showInputMessage="1" showErrorMessage="1" prompt="Sağdaki hücreye Faturalanan adını girin" sqref="B4" xr:uid="{00000000-0002-0000-0000-000012000000}"/>
    <dataValidation allowBlank="1" showInputMessage="1" showErrorMessage="1" prompt="Bu hücreye şirketin Web Sitesini girin" sqref="F3:G3" xr:uid="{00000000-0002-0000-0000-000013000000}"/>
    <dataValidation allowBlank="1" showInputMessage="1" showErrorMessage="1" prompt="Bu hücreye Faks Numarasını girin" sqref="D5:E5" xr:uid="{00000000-0002-0000-0000-000014000000}"/>
    <dataValidation allowBlank="1" showInputMessage="1" showErrorMessage="1" prompt="Bu hücreye Telefon Numarasını girin" sqref="D4:E4" xr:uid="{00000000-0002-0000-0000-000015000000}"/>
    <dataValidation allowBlank="1" showInputMessage="1" showErrorMessage="1" prompt="Bu hücreye şirketin Şehir ve Posta Kodunu girin" sqref="B3" xr:uid="{00000000-0002-0000-0000-000016000000}"/>
    <dataValidation allowBlank="1" showInputMessage="1" showErrorMessage="1" prompt="Bu çalışma sayfasında Basit Fatura oluşturun" sqref="A1" xr:uid="{00000000-0002-0000-0000-000018000000}"/>
    <dataValidation allowBlank="1" showInputMessage="1" showErrorMessage="1" prompt="Bu hücreye şirketin Açık Adresini girin" sqref="B2" xr:uid="{00000000-0002-0000-0000-000019000000}"/>
    <dataValidation allowBlank="1" showInputMessage="1" showErrorMessage="1" prompt="Bu hücreye E-posta adresini girin" sqref="D6:E6" xr:uid="{00000000-0002-0000-0000-00001A000000}"/>
    <dataValidation allowBlank="1" showInputMessage="1" showErrorMessage="1" prompt="Bu hücreye şirketin Telefon Numarasını girin" sqref="D2:E2" xr:uid="{00000000-0002-0000-0000-00001B000000}"/>
    <dataValidation allowBlank="1" showInputMessage="1" showErrorMessage="1" prompt="Bu hücreye şirketin Faks Numarasını girin" sqref="D3:E3" xr:uid="{00000000-0002-0000-0000-00001C000000}"/>
    <dataValidation allowBlank="1" showInputMessage="1" showErrorMessage="1" prompt="Bu hücreye şirketin E-posta adresini girin" sqref="F2:G2" xr:uid="{00000000-0002-0000-0000-00001D000000}"/>
    <dataValidation allowBlank="1" showInputMessage="1" showErrorMessage="1" prompt="Toplam tutarın kaç gün içinde ödeneceğini bu hücredeki ilk &lt;#&gt; sembolünün yerine ve hizmetlere uygulanan gecikme ücretinin yüzdesini ise ikinci &lt;#&gt; sembolünün yerine girin" sqref="B24:E24" xr:uid="{00000000-0002-0000-0000-000021000000}"/>
    <dataValidation allowBlank="1" showInputMessage="1" showErrorMessage="1" prompt="Şirket adını bu hücreden değiştirin. Şirket adresi, telefon, faks, e-posta ve web sitesini B2-G3 aralığındaki hücrelere girin. Fatura ayrıntılarını B4-G7 aralığındaki hücrelere girin." sqref="B1:C1" xr:uid="{23229264-7601-44DB-98F8-920E7ED6DED0}"/>
  </dataValidations>
  <hyperlinks>
    <hyperlink ref="F10" r:id="rId1" xr:uid="{ACD175CA-380A-4105-AE62-6FF07BD3D273}"/>
    <hyperlink ref="F11" r:id="rId2" xr:uid="{67638DB8-AC04-45CE-B041-8295CA0BB144}"/>
    <hyperlink ref="F12" r:id="rId3" xr:uid="{1C4CFC8C-D3F9-4637-B3D7-1DC85225A09C}"/>
    <hyperlink ref="F13" r:id="rId4" xr:uid="{4F81B1BA-BE6B-40EC-B258-6F5F46CFB5B5}"/>
  </hyperlinks>
  <printOptions horizontalCentered="1"/>
  <pageMargins left="0.7" right="0.7" top="1" bottom="1" header="0.3" footer="0.3"/>
  <pageSetup paperSize="9" fitToHeight="0" orientation="portrait" horizontalDpi="300" verticalDpi="300" r:id="rId5"/>
  <headerFooter differentFirst="1" alignWithMargins="0">
    <oddFooter>Page &amp;P of &amp;N</oddFooter>
  </headerFooter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6</vt:i4>
      </vt:variant>
    </vt:vector>
  </HeadingPairs>
  <TitlesOfParts>
    <vt:vector size="7" baseType="lpstr">
      <vt:lpstr>Fatura</vt:lpstr>
      <vt:lpstr>RowTitleRegion1..C7</vt:lpstr>
      <vt:lpstr>RowTitleRegion2..G5</vt:lpstr>
      <vt:lpstr>RowTitleRegion3..G26</vt:lpstr>
      <vt:lpstr>SütunBaşlığı1</vt:lpstr>
      <vt:lpstr>şirket_adı</vt:lpstr>
      <vt:lpstr>Fatura!Yazdırma_Başlıkları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2021-12-28T18:20:38Z</dcterms:created>
  <dcterms:modified xsi:type="dcterms:W3CDTF">2022-10-30T19:06:41Z</dcterms:modified>
</cp:coreProperties>
</file>