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surface_area\"/>
    </mc:Choice>
  </mc:AlternateContent>
  <bookViews>
    <workbookView xWindow="0" yWindow="0" windowWidth="22305" windowHeight="7140" activeTab="1"/>
  </bookViews>
  <sheets>
    <sheet name="construction_guidance" sheetId="1" r:id="rId1"/>
    <sheet name="total_area_by_rock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2" l="1"/>
  <c r="B20" i="2"/>
  <c r="D14" i="2" l="1"/>
  <c r="D13" i="2"/>
  <c r="B19" i="2"/>
  <c r="B18" i="2"/>
  <c r="D15" i="2"/>
  <c r="D12" i="2"/>
  <c r="B8" i="2"/>
  <c r="C4" i="2"/>
  <c r="C5" i="2"/>
  <c r="C6" i="2"/>
  <c r="C7" i="2"/>
  <c r="C3" i="2"/>
  <c r="C8" i="2" s="1"/>
  <c r="B21" i="2" l="1"/>
</calcChain>
</file>

<file path=xl/sharedStrings.xml><?xml version="1.0" encoding="utf-8"?>
<sst xmlns="http://schemas.openxmlformats.org/spreadsheetml/2006/main" count="310" uniqueCount="40">
  <si>
    <t>Rock_Size</t>
  </si>
  <si>
    <t>Value</t>
  </si>
  <si>
    <t>sqft</t>
  </si>
  <si>
    <t>element_id</t>
  </si>
  <si>
    <t>5 Single Layer 3"" Rock (0-6"")</t>
  </si>
  <si>
    <t>4 Single Layer 9"" Rock (6-12"")</t>
  </si>
  <si>
    <t>3 Multi-Layer (12-21"")</t>
  </si>
  <si>
    <t>8a</t>
  </si>
  <si>
    <t>8b</t>
  </si>
  <si>
    <t>2 Single Layer 24"" Rock (21-27"")</t>
  </si>
  <si>
    <t>9a</t>
  </si>
  <si>
    <t>9b</t>
  </si>
  <si>
    <t>1 Multi Layer Deep (Above 27-33"")</t>
  </si>
  <si>
    <t>10a</t>
  </si>
  <si>
    <t>10b</t>
  </si>
  <si>
    <t>11a</t>
  </si>
  <si>
    <t>11b</t>
  </si>
  <si>
    <t>type</t>
  </si>
  <si>
    <t>total_sqft</t>
  </si>
  <si>
    <t>Rock Guidance Type</t>
  </si>
  <si>
    <t>sand alone</t>
  </si>
  <si>
    <t>shell and small rock</t>
  </si>
  <si>
    <t>Large rocks</t>
  </si>
  <si>
    <t xml:space="preserve">large rocks </t>
  </si>
  <si>
    <t>total_sq_m</t>
  </si>
  <si>
    <t>total</t>
  </si>
  <si>
    <t>4 and 5</t>
  </si>
  <si>
    <t>2 and 3</t>
  </si>
  <si>
    <t>reef_total_sq_m</t>
  </si>
  <si>
    <t>na</t>
  </si>
  <si>
    <t>precon</t>
  </si>
  <si>
    <t>postcon</t>
  </si>
  <si>
    <t>Precon 3D Surface Area</t>
  </si>
  <si>
    <t>Postcon 3D Surface Area</t>
  </si>
  <si>
    <t>Postcon 3D Surface Area Increase</t>
  </si>
  <si>
    <t>Postcon 3D Surface Area Increase (%)</t>
  </si>
  <si>
    <t>PROJECT TOTALS</t>
  </si>
  <si>
    <t>Project Area 2D Footprint</t>
  </si>
  <si>
    <t>Project Area 2D Footprint:</t>
  </si>
  <si>
    <t>Kwan 3D Surface Area Estimates: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</si>
</sst>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opLeftCell="A169" workbookViewId="0">
      <selection activeCell="C2" sqref="C2:C189"/>
    </sheetView>
  </sheetViews>
  <sheetFormatPr defaultRowHeight="15" x14ac:dyDescent="0.25"/>
  <cols>
    <col min="1" max="1" width="3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3</v>
      </c>
      <c r="C2">
        <v>68</v>
      </c>
      <c r="D2">
        <v>2</v>
      </c>
    </row>
    <row r="3" spans="1:4" x14ac:dyDescent="0.25">
      <c r="A3" t="s">
        <v>6</v>
      </c>
      <c r="B3">
        <v>3</v>
      </c>
      <c r="C3">
        <v>155</v>
      </c>
      <c r="D3">
        <v>2</v>
      </c>
    </row>
    <row r="4" spans="1:4" x14ac:dyDescent="0.25">
      <c r="A4" t="s">
        <v>5</v>
      </c>
      <c r="B4">
        <v>2</v>
      </c>
      <c r="C4">
        <v>4623</v>
      </c>
      <c r="D4">
        <v>2</v>
      </c>
    </row>
    <row r="5" spans="1:4" x14ac:dyDescent="0.25">
      <c r="A5" t="s">
        <v>4</v>
      </c>
      <c r="B5">
        <v>1</v>
      </c>
      <c r="C5">
        <v>2371</v>
      </c>
      <c r="D5">
        <v>2</v>
      </c>
    </row>
    <row r="6" spans="1:4" x14ac:dyDescent="0.25">
      <c r="A6" t="s">
        <v>5</v>
      </c>
      <c r="B6">
        <v>2</v>
      </c>
      <c r="C6">
        <v>514</v>
      </c>
      <c r="D6">
        <v>2</v>
      </c>
    </row>
    <row r="7" spans="1:4" x14ac:dyDescent="0.25">
      <c r="A7" t="s">
        <v>5</v>
      </c>
      <c r="B7">
        <v>2</v>
      </c>
      <c r="C7">
        <v>1</v>
      </c>
      <c r="D7">
        <v>3</v>
      </c>
    </row>
    <row r="8" spans="1:4" x14ac:dyDescent="0.25">
      <c r="A8" t="s">
        <v>5</v>
      </c>
      <c r="B8">
        <v>2</v>
      </c>
      <c r="C8">
        <v>523</v>
      </c>
      <c r="D8">
        <v>3</v>
      </c>
    </row>
    <row r="9" spans="1:4" x14ac:dyDescent="0.25">
      <c r="A9" t="s">
        <v>5</v>
      </c>
      <c r="B9">
        <v>2</v>
      </c>
      <c r="C9">
        <v>1</v>
      </c>
      <c r="D9">
        <v>3</v>
      </c>
    </row>
    <row r="10" spans="1:4" x14ac:dyDescent="0.25">
      <c r="A10" t="s">
        <v>4</v>
      </c>
      <c r="B10">
        <v>1</v>
      </c>
      <c r="C10">
        <v>1240</v>
      </c>
      <c r="D10">
        <v>3</v>
      </c>
    </row>
    <row r="11" spans="1:4" x14ac:dyDescent="0.25">
      <c r="A11" t="s">
        <v>6</v>
      </c>
      <c r="B11">
        <v>3</v>
      </c>
      <c r="C11">
        <v>2</v>
      </c>
      <c r="D11">
        <v>3</v>
      </c>
    </row>
    <row r="12" spans="1:4" x14ac:dyDescent="0.25">
      <c r="A12" t="s">
        <v>6</v>
      </c>
      <c r="B12">
        <v>3</v>
      </c>
      <c r="C12">
        <v>94</v>
      </c>
      <c r="D12">
        <v>3</v>
      </c>
    </row>
    <row r="13" spans="1:4" x14ac:dyDescent="0.25">
      <c r="A13" t="s">
        <v>6</v>
      </c>
      <c r="B13">
        <v>3</v>
      </c>
      <c r="C13">
        <v>1</v>
      </c>
      <c r="D13">
        <v>3</v>
      </c>
    </row>
    <row r="14" spans="1:4" x14ac:dyDescent="0.25">
      <c r="A14" t="s">
        <v>5</v>
      </c>
      <c r="B14">
        <v>2</v>
      </c>
      <c r="C14">
        <v>49</v>
      </c>
      <c r="D14">
        <v>3</v>
      </c>
    </row>
    <row r="15" spans="1:4" x14ac:dyDescent="0.25">
      <c r="A15" t="s">
        <v>5</v>
      </c>
      <c r="B15">
        <v>2</v>
      </c>
      <c r="C15">
        <v>6404</v>
      </c>
      <c r="D15">
        <v>3</v>
      </c>
    </row>
    <row r="16" spans="1:4" x14ac:dyDescent="0.25">
      <c r="A16" t="s">
        <v>6</v>
      </c>
      <c r="B16">
        <v>3</v>
      </c>
      <c r="C16">
        <v>1532</v>
      </c>
      <c r="D16">
        <v>3</v>
      </c>
    </row>
    <row r="17" spans="1:4" x14ac:dyDescent="0.25">
      <c r="A17" t="s">
        <v>5</v>
      </c>
      <c r="B17">
        <v>2</v>
      </c>
      <c r="C17">
        <v>338</v>
      </c>
      <c r="D17">
        <v>3</v>
      </c>
    </row>
    <row r="18" spans="1:4" x14ac:dyDescent="0.25">
      <c r="A18" t="s">
        <v>6</v>
      </c>
      <c r="B18">
        <v>3</v>
      </c>
      <c r="C18">
        <v>6</v>
      </c>
      <c r="D18">
        <v>4</v>
      </c>
    </row>
    <row r="19" spans="1:4" x14ac:dyDescent="0.25">
      <c r="A19" t="s">
        <v>6</v>
      </c>
      <c r="B19">
        <v>3</v>
      </c>
      <c r="C19">
        <v>1</v>
      </c>
      <c r="D19">
        <v>4</v>
      </c>
    </row>
    <row r="20" spans="1:4" x14ac:dyDescent="0.25">
      <c r="A20" t="s">
        <v>6</v>
      </c>
      <c r="B20">
        <v>3</v>
      </c>
      <c r="C20">
        <v>1</v>
      </c>
      <c r="D20">
        <v>4</v>
      </c>
    </row>
    <row r="21" spans="1:4" x14ac:dyDescent="0.25">
      <c r="A21" t="s">
        <v>5</v>
      </c>
      <c r="B21">
        <v>2</v>
      </c>
      <c r="C21">
        <v>2383</v>
      </c>
      <c r="D21">
        <v>4</v>
      </c>
    </row>
    <row r="22" spans="1:4" x14ac:dyDescent="0.25">
      <c r="A22" t="s">
        <v>6</v>
      </c>
      <c r="B22">
        <v>3</v>
      </c>
      <c r="C22">
        <v>1426</v>
      </c>
      <c r="D22">
        <v>5</v>
      </c>
    </row>
    <row r="23" spans="1:4" x14ac:dyDescent="0.25">
      <c r="A23" t="s">
        <v>6</v>
      </c>
      <c r="B23">
        <v>3</v>
      </c>
      <c r="C23">
        <v>1</v>
      </c>
      <c r="D23">
        <v>5</v>
      </c>
    </row>
    <row r="24" spans="1:4" x14ac:dyDescent="0.25">
      <c r="A24" t="s">
        <v>4</v>
      </c>
      <c r="B24">
        <v>1</v>
      </c>
      <c r="C24">
        <v>56</v>
      </c>
      <c r="D24">
        <v>5</v>
      </c>
    </row>
    <row r="25" spans="1:4" x14ac:dyDescent="0.25">
      <c r="A25" t="s">
        <v>6</v>
      </c>
      <c r="B25">
        <v>3</v>
      </c>
      <c r="C25">
        <v>39</v>
      </c>
      <c r="D25">
        <v>5</v>
      </c>
    </row>
    <row r="26" spans="1:4" x14ac:dyDescent="0.25">
      <c r="A26" t="s">
        <v>6</v>
      </c>
      <c r="B26">
        <v>3</v>
      </c>
      <c r="C26">
        <v>1</v>
      </c>
      <c r="D26">
        <v>5</v>
      </c>
    </row>
    <row r="27" spans="1:4" x14ac:dyDescent="0.25">
      <c r="A27" t="s">
        <v>6</v>
      </c>
      <c r="B27">
        <v>3</v>
      </c>
      <c r="C27">
        <v>8</v>
      </c>
      <c r="D27">
        <v>5</v>
      </c>
    </row>
    <row r="28" spans="1:4" x14ac:dyDescent="0.25">
      <c r="A28" t="s">
        <v>5</v>
      </c>
      <c r="B28">
        <v>2</v>
      </c>
      <c r="C28">
        <v>2948</v>
      </c>
      <c r="D28">
        <v>5</v>
      </c>
    </row>
    <row r="29" spans="1:4" x14ac:dyDescent="0.25">
      <c r="A29" t="s">
        <v>6</v>
      </c>
      <c r="B29">
        <v>3</v>
      </c>
      <c r="C29">
        <v>329</v>
      </c>
      <c r="D29">
        <v>6</v>
      </c>
    </row>
    <row r="30" spans="1:4" x14ac:dyDescent="0.25">
      <c r="A30" t="s">
        <v>6</v>
      </c>
      <c r="B30">
        <v>3</v>
      </c>
      <c r="C30">
        <v>2</v>
      </c>
      <c r="D30">
        <v>6</v>
      </c>
    </row>
    <row r="31" spans="1:4" x14ac:dyDescent="0.25">
      <c r="A31" t="s">
        <v>6</v>
      </c>
      <c r="B31">
        <v>3</v>
      </c>
      <c r="C31">
        <v>7</v>
      </c>
      <c r="D31">
        <v>6</v>
      </c>
    </row>
    <row r="32" spans="1:4" x14ac:dyDescent="0.25">
      <c r="A32" t="s">
        <v>6</v>
      </c>
      <c r="B32">
        <v>3</v>
      </c>
      <c r="C32">
        <v>1</v>
      </c>
      <c r="D32">
        <v>6</v>
      </c>
    </row>
    <row r="33" spans="1:4" x14ac:dyDescent="0.25">
      <c r="A33" t="s">
        <v>6</v>
      </c>
      <c r="B33">
        <v>3</v>
      </c>
      <c r="C33">
        <v>1</v>
      </c>
      <c r="D33">
        <v>6</v>
      </c>
    </row>
    <row r="34" spans="1:4" x14ac:dyDescent="0.25">
      <c r="A34" t="s">
        <v>6</v>
      </c>
      <c r="B34">
        <v>3</v>
      </c>
      <c r="C34">
        <v>11</v>
      </c>
      <c r="D34">
        <v>6</v>
      </c>
    </row>
    <row r="35" spans="1:4" x14ac:dyDescent="0.25">
      <c r="A35" t="s">
        <v>5</v>
      </c>
      <c r="B35">
        <v>2</v>
      </c>
      <c r="C35">
        <v>2660</v>
      </c>
      <c r="D35">
        <v>6</v>
      </c>
    </row>
    <row r="36" spans="1:4" x14ac:dyDescent="0.25">
      <c r="A36" t="s">
        <v>5</v>
      </c>
      <c r="B36">
        <v>2</v>
      </c>
      <c r="C36">
        <v>82</v>
      </c>
      <c r="D36">
        <v>7</v>
      </c>
    </row>
    <row r="37" spans="1:4" x14ac:dyDescent="0.25">
      <c r="A37" t="s">
        <v>6</v>
      </c>
      <c r="B37">
        <v>3</v>
      </c>
      <c r="C37">
        <v>675</v>
      </c>
      <c r="D37">
        <v>7</v>
      </c>
    </row>
    <row r="38" spans="1:4" x14ac:dyDescent="0.25">
      <c r="A38" t="s">
        <v>6</v>
      </c>
      <c r="B38">
        <v>3</v>
      </c>
      <c r="C38">
        <v>508</v>
      </c>
      <c r="D38" t="s">
        <v>7</v>
      </c>
    </row>
    <row r="39" spans="1:4" x14ac:dyDescent="0.25">
      <c r="A39" t="s">
        <v>5</v>
      </c>
      <c r="B39">
        <v>2</v>
      </c>
      <c r="C39">
        <v>2345</v>
      </c>
      <c r="D39">
        <v>7</v>
      </c>
    </row>
    <row r="40" spans="1:4" x14ac:dyDescent="0.25">
      <c r="A40" t="s">
        <v>6</v>
      </c>
      <c r="B40">
        <v>3</v>
      </c>
      <c r="C40">
        <v>1477</v>
      </c>
      <c r="D40">
        <v>7</v>
      </c>
    </row>
    <row r="41" spans="1:4" x14ac:dyDescent="0.25">
      <c r="A41" t="s">
        <v>4</v>
      </c>
      <c r="B41">
        <v>1</v>
      </c>
      <c r="C41">
        <v>264</v>
      </c>
      <c r="D41" t="s">
        <v>7</v>
      </c>
    </row>
    <row r="42" spans="1:4" x14ac:dyDescent="0.25">
      <c r="A42" t="s">
        <v>5</v>
      </c>
      <c r="B42">
        <v>2</v>
      </c>
      <c r="C42">
        <v>6639</v>
      </c>
      <c r="D42" t="s">
        <v>7</v>
      </c>
    </row>
    <row r="43" spans="1:4" x14ac:dyDescent="0.25">
      <c r="A43" t="s">
        <v>5</v>
      </c>
      <c r="B43">
        <v>2</v>
      </c>
      <c r="C43">
        <v>676</v>
      </c>
      <c r="D43" t="s">
        <v>8</v>
      </c>
    </row>
    <row r="44" spans="1:4" x14ac:dyDescent="0.25">
      <c r="A44" t="s">
        <v>9</v>
      </c>
      <c r="B44">
        <v>4</v>
      </c>
      <c r="C44">
        <v>185</v>
      </c>
      <c r="D44" t="s">
        <v>8</v>
      </c>
    </row>
    <row r="45" spans="1:4" x14ac:dyDescent="0.25">
      <c r="A45" t="s">
        <v>6</v>
      </c>
      <c r="B45">
        <v>3</v>
      </c>
      <c r="C45">
        <v>4694</v>
      </c>
      <c r="D45" t="s">
        <v>8</v>
      </c>
    </row>
    <row r="46" spans="1:4" x14ac:dyDescent="0.25">
      <c r="A46" t="s">
        <v>9</v>
      </c>
      <c r="B46">
        <v>4</v>
      </c>
      <c r="C46">
        <v>1</v>
      </c>
      <c r="D46" t="s">
        <v>8</v>
      </c>
    </row>
    <row r="47" spans="1:4" x14ac:dyDescent="0.25">
      <c r="A47" t="s">
        <v>9</v>
      </c>
      <c r="B47">
        <v>4</v>
      </c>
      <c r="C47">
        <v>175</v>
      </c>
      <c r="D47" t="s">
        <v>10</v>
      </c>
    </row>
    <row r="48" spans="1:4" x14ac:dyDescent="0.25">
      <c r="A48" t="s">
        <v>9</v>
      </c>
      <c r="B48">
        <v>4</v>
      </c>
      <c r="C48">
        <v>2</v>
      </c>
      <c r="D48" t="s">
        <v>10</v>
      </c>
    </row>
    <row r="49" spans="1:4" x14ac:dyDescent="0.25">
      <c r="A49" t="s">
        <v>9</v>
      </c>
      <c r="B49">
        <v>4</v>
      </c>
      <c r="C49">
        <v>1</v>
      </c>
      <c r="D49" t="s">
        <v>10</v>
      </c>
    </row>
    <row r="50" spans="1:4" x14ac:dyDescent="0.25">
      <c r="A50" t="s">
        <v>6</v>
      </c>
      <c r="B50">
        <v>3</v>
      </c>
      <c r="C50">
        <v>1013</v>
      </c>
      <c r="D50" t="s">
        <v>10</v>
      </c>
    </row>
    <row r="51" spans="1:4" x14ac:dyDescent="0.25">
      <c r="A51" t="s">
        <v>4</v>
      </c>
      <c r="B51">
        <v>1</v>
      </c>
      <c r="C51">
        <v>35</v>
      </c>
      <c r="D51" t="s">
        <v>10</v>
      </c>
    </row>
    <row r="52" spans="1:4" x14ac:dyDescent="0.25">
      <c r="A52" t="s">
        <v>4</v>
      </c>
      <c r="B52">
        <v>1</v>
      </c>
      <c r="C52">
        <v>2</v>
      </c>
      <c r="D52" t="s">
        <v>10</v>
      </c>
    </row>
    <row r="53" spans="1:4" x14ac:dyDescent="0.25">
      <c r="A53" t="s">
        <v>5</v>
      </c>
      <c r="B53">
        <v>2</v>
      </c>
      <c r="C53">
        <v>247</v>
      </c>
      <c r="D53" t="s">
        <v>10</v>
      </c>
    </row>
    <row r="54" spans="1:4" x14ac:dyDescent="0.25">
      <c r="A54" t="s">
        <v>5</v>
      </c>
      <c r="B54">
        <v>2</v>
      </c>
      <c r="C54">
        <v>1</v>
      </c>
      <c r="D54" t="s">
        <v>11</v>
      </c>
    </row>
    <row r="55" spans="1:4" x14ac:dyDescent="0.25">
      <c r="A55" t="s">
        <v>5</v>
      </c>
      <c r="B55">
        <v>2</v>
      </c>
      <c r="C55">
        <v>1</v>
      </c>
      <c r="D55" t="s">
        <v>11</v>
      </c>
    </row>
    <row r="56" spans="1:4" x14ac:dyDescent="0.25">
      <c r="A56" t="s">
        <v>5</v>
      </c>
      <c r="B56">
        <v>2</v>
      </c>
      <c r="C56">
        <v>1</v>
      </c>
      <c r="D56" t="s">
        <v>11</v>
      </c>
    </row>
    <row r="57" spans="1:4" x14ac:dyDescent="0.25">
      <c r="A57" t="s">
        <v>5</v>
      </c>
      <c r="B57">
        <v>2</v>
      </c>
      <c r="C57">
        <v>1</v>
      </c>
      <c r="D57" t="s">
        <v>11</v>
      </c>
    </row>
    <row r="58" spans="1:4" x14ac:dyDescent="0.25">
      <c r="A58" t="s">
        <v>5</v>
      </c>
      <c r="B58">
        <v>2</v>
      </c>
      <c r="C58">
        <v>2</v>
      </c>
      <c r="D58" t="s">
        <v>11</v>
      </c>
    </row>
    <row r="59" spans="1:4" x14ac:dyDescent="0.25">
      <c r="A59" t="s">
        <v>4</v>
      </c>
      <c r="B59">
        <v>1</v>
      </c>
      <c r="C59">
        <v>8505</v>
      </c>
      <c r="D59" t="s">
        <v>11</v>
      </c>
    </row>
    <row r="60" spans="1:4" x14ac:dyDescent="0.25">
      <c r="A60" t="s">
        <v>4</v>
      </c>
      <c r="B60">
        <v>1</v>
      </c>
      <c r="C60">
        <v>1</v>
      </c>
      <c r="D60" t="s">
        <v>11</v>
      </c>
    </row>
    <row r="61" spans="1:4" x14ac:dyDescent="0.25">
      <c r="A61" t="s">
        <v>4</v>
      </c>
      <c r="B61">
        <v>1</v>
      </c>
      <c r="C61">
        <v>1</v>
      </c>
      <c r="D61" t="s">
        <v>11</v>
      </c>
    </row>
    <row r="62" spans="1:4" x14ac:dyDescent="0.25">
      <c r="A62" t="s">
        <v>4</v>
      </c>
      <c r="B62">
        <v>1</v>
      </c>
      <c r="C62">
        <v>2</v>
      </c>
      <c r="D62" t="s">
        <v>11</v>
      </c>
    </row>
    <row r="63" spans="1:4" x14ac:dyDescent="0.25">
      <c r="A63" t="s">
        <v>4</v>
      </c>
      <c r="B63">
        <v>1</v>
      </c>
      <c r="C63">
        <v>1</v>
      </c>
      <c r="D63" t="s">
        <v>11</v>
      </c>
    </row>
    <row r="64" spans="1:4" x14ac:dyDescent="0.25">
      <c r="A64" t="s">
        <v>4</v>
      </c>
      <c r="B64">
        <v>1</v>
      </c>
      <c r="C64">
        <v>2</v>
      </c>
      <c r="D64" t="s">
        <v>11</v>
      </c>
    </row>
    <row r="65" spans="1:4" x14ac:dyDescent="0.25">
      <c r="A65" t="s">
        <v>12</v>
      </c>
      <c r="B65">
        <v>5</v>
      </c>
      <c r="C65">
        <v>272</v>
      </c>
      <c r="D65" t="s">
        <v>11</v>
      </c>
    </row>
    <row r="66" spans="1:4" x14ac:dyDescent="0.25">
      <c r="A66" t="s">
        <v>12</v>
      </c>
      <c r="B66">
        <v>5</v>
      </c>
      <c r="C66">
        <v>7</v>
      </c>
      <c r="D66" t="s">
        <v>11</v>
      </c>
    </row>
    <row r="67" spans="1:4" x14ac:dyDescent="0.25">
      <c r="A67" t="s">
        <v>12</v>
      </c>
      <c r="B67">
        <v>5</v>
      </c>
      <c r="C67">
        <v>2</v>
      </c>
      <c r="D67" t="s">
        <v>11</v>
      </c>
    </row>
    <row r="68" spans="1:4" x14ac:dyDescent="0.25">
      <c r="A68" t="s">
        <v>12</v>
      </c>
      <c r="B68">
        <v>5</v>
      </c>
      <c r="C68">
        <v>1</v>
      </c>
      <c r="D68" t="s">
        <v>11</v>
      </c>
    </row>
    <row r="69" spans="1:4" x14ac:dyDescent="0.25">
      <c r="A69" t="s">
        <v>9</v>
      </c>
      <c r="B69">
        <v>4</v>
      </c>
      <c r="C69">
        <v>651</v>
      </c>
      <c r="D69" t="s">
        <v>11</v>
      </c>
    </row>
    <row r="70" spans="1:4" x14ac:dyDescent="0.25">
      <c r="A70" t="s">
        <v>6</v>
      </c>
      <c r="B70">
        <v>3</v>
      </c>
      <c r="C70">
        <v>1282</v>
      </c>
      <c r="D70" t="s">
        <v>11</v>
      </c>
    </row>
    <row r="71" spans="1:4" x14ac:dyDescent="0.25">
      <c r="A71" t="s">
        <v>4</v>
      </c>
      <c r="B71">
        <v>1</v>
      </c>
      <c r="C71">
        <v>824</v>
      </c>
      <c r="D71" t="s">
        <v>11</v>
      </c>
    </row>
    <row r="72" spans="1:4" x14ac:dyDescent="0.25">
      <c r="A72" t="s">
        <v>6</v>
      </c>
      <c r="B72">
        <v>3</v>
      </c>
      <c r="C72">
        <v>1</v>
      </c>
      <c r="D72" t="s">
        <v>11</v>
      </c>
    </row>
    <row r="73" spans="1:4" x14ac:dyDescent="0.25">
      <c r="A73" t="s">
        <v>6</v>
      </c>
      <c r="B73">
        <v>3</v>
      </c>
      <c r="C73">
        <v>1</v>
      </c>
      <c r="D73" t="s">
        <v>11</v>
      </c>
    </row>
    <row r="74" spans="1:4" x14ac:dyDescent="0.25">
      <c r="A74" t="s">
        <v>6</v>
      </c>
      <c r="B74">
        <v>3</v>
      </c>
      <c r="C74">
        <v>129</v>
      </c>
      <c r="D74" t="s">
        <v>11</v>
      </c>
    </row>
    <row r="75" spans="1:4" x14ac:dyDescent="0.25">
      <c r="A75" t="s">
        <v>6</v>
      </c>
      <c r="B75">
        <v>3</v>
      </c>
      <c r="C75">
        <v>1</v>
      </c>
      <c r="D75" t="s">
        <v>11</v>
      </c>
    </row>
    <row r="76" spans="1:4" x14ac:dyDescent="0.25">
      <c r="A76" t="s">
        <v>6</v>
      </c>
      <c r="B76">
        <v>3</v>
      </c>
      <c r="C76">
        <v>1</v>
      </c>
      <c r="D76" t="s">
        <v>11</v>
      </c>
    </row>
    <row r="77" spans="1:4" x14ac:dyDescent="0.25">
      <c r="A77" t="s">
        <v>6</v>
      </c>
      <c r="B77">
        <v>3</v>
      </c>
      <c r="C77">
        <v>1</v>
      </c>
      <c r="D77" t="s">
        <v>11</v>
      </c>
    </row>
    <row r="78" spans="1:4" x14ac:dyDescent="0.25">
      <c r="A78" t="s">
        <v>6</v>
      </c>
      <c r="B78">
        <v>3</v>
      </c>
      <c r="C78">
        <v>1</v>
      </c>
      <c r="D78" t="s">
        <v>11</v>
      </c>
    </row>
    <row r="79" spans="1:4" x14ac:dyDescent="0.25">
      <c r="A79" t="s">
        <v>5</v>
      </c>
      <c r="B79">
        <v>2</v>
      </c>
      <c r="C79">
        <v>6327</v>
      </c>
      <c r="D79" t="s">
        <v>11</v>
      </c>
    </row>
    <row r="80" spans="1:4" x14ac:dyDescent="0.25">
      <c r="A80" t="s">
        <v>9</v>
      </c>
      <c r="B80">
        <v>4</v>
      </c>
      <c r="C80">
        <v>1</v>
      </c>
      <c r="D80" t="s">
        <v>11</v>
      </c>
    </row>
    <row r="81" spans="1:4" x14ac:dyDescent="0.25">
      <c r="A81" t="s">
        <v>6</v>
      </c>
      <c r="B81">
        <v>3</v>
      </c>
      <c r="C81">
        <v>996</v>
      </c>
      <c r="D81" t="s">
        <v>11</v>
      </c>
    </row>
    <row r="82" spans="1:4" x14ac:dyDescent="0.25">
      <c r="A82" t="s">
        <v>12</v>
      </c>
      <c r="B82">
        <v>5</v>
      </c>
      <c r="C82">
        <v>66</v>
      </c>
      <c r="D82" t="s">
        <v>11</v>
      </c>
    </row>
    <row r="83" spans="1:4" x14ac:dyDescent="0.25">
      <c r="A83" t="s">
        <v>12</v>
      </c>
      <c r="B83">
        <v>5</v>
      </c>
      <c r="C83">
        <v>1</v>
      </c>
      <c r="D83" t="s">
        <v>11</v>
      </c>
    </row>
    <row r="84" spans="1:4" x14ac:dyDescent="0.25">
      <c r="A84" t="s">
        <v>9</v>
      </c>
      <c r="B84">
        <v>4</v>
      </c>
      <c r="C84">
        <v>796</v>
      </c>
      <c r="D84" t="s">
        <v>11</v>
      </c>
    </row>
    <row r="85" spans="1:4" x14ac:dyDescent="0.25">
      <c r="A85" t="s">
        <v>9</v>
      </c>
      <c r="B85">
        <v>4</v>
      </c>
      <c r="C85">
        <v>276</v>
      </c>
      <c r="D85" t="s">
        <v>13</v>
      </c>
    </row>
    <row r="86" spans="1:4" x14ac:dyDescent="0.25">
      <c r="A86" t="s">
        <v>9</v>
      </c>
      <c r="B86">
        <v>4</v>
      </c>
      <c r="C86">
        <v>4</v>
      </c>
      <c r="D86" t="s">
        <v>13</v>
      </c>
    </row>
    <row r="87" spans="1:4" x14ac:dyDescent="0.25">
      <c r="A87" t="s">
        <v>12</v>
      </c>
      <c r="B87">
        <v>5</v>
      </c>
      <c r="C87">
        <v>350</v>
      </c>
      <c r="D87" t="s">
        <v>13</v>
      </c>
    </row>
    <row r="88" spans="1:4" x14ac:dyDescent="0.25">
      <c r="A88" t="s">
        <v>9</v>
      </c>
      <c r="B88">
        <v>4</v>
      </c>
      <c r="C88">
        <v>1813</v>
      </c>
      <c r="D88" t="s">
        <v>13</v>
      </c>
    </row>
    <row r="89" spans="1:4" x14ac:dyDescent="0.25">
      <c r="A89" t="s">
        <v>6</v>
      </c>
      <c r="B89">
        <v>3</v>
      </c>
      <c r="C89">
        <v>2561</v>
      </c>
      <c r="D89" t="s">
        <v>13</v>
      </c>
    </row>
    <row r="90" spans="1:4" x14ac:dyDescent="0.25">
      <c r="A90" t="s">
        <v>5</v>
      </c>
      <c r="B90">
        <v>2</v>
      </c>
      <c r="C90">
        <v>1</v>
      </c>
      <c r="D90" t="s">
        <v>13</v>
      </c>
    </row>
    <row r="91" spans="1:4" x14ac:dyDescent="0.25">
      <c r="A91" t="s">
        <v>5</v>
      </c>
      <c r="B91">
        <v>2</v>
      </c>
      <c r="C91">
        <v>2156</v>
      </c>
      <c r="D91" t="s">
        <v>13</v>
      </c>
    </row>
    <row r="92" spans="1:4" x14ac:dyDescent="0.25">
      <c r="A92" t="s">
        <v>5</v>
      </c>
      <c r="B92">
        <v>2</v>
      </c>
      <c r="C92">
        <v>105</v>
      </c>
      <c r="D92" t="s">
        <v>13</v>
      </c>
    </row>
    <row r="93" spans="1:4" x14ac:dyDescent="0.25">
      <c r="A93" t="s">
        <v>5</v>
      </c>
      <c r="B93">
        <v>2</v>
      </c>
      <c r="C93">
        <v>1</v>
      </c>
      <c r="D93" t="s">
        <v>13</v>
      </c>
    </row>
    <row r="94" spans="1:4" x14ac:dyDescent="0.25">
      <c r="A94" t="s">
        <v>5</v>
      </c>
      <c r="B94">
        <v>2</v>
      </c>
      <c r="C94">
        <v>77</v>
      </c>
      <c r="D94" t="s">
        <v>13</v>
      </c>
    </row>
    <row r="95" spans="1:4" x14ac:dyDescent="0.25">
      <c r="A95" t="s">
        <v>4</v>
      </c>
      <c r="B95">
        <v>1</v>
      </c>
      <c r="C95">
        <v>9483</v>
      </c>
      <c r="D95" t="s">
        <v>13</v>
      </c>
    </row>
    <row r="96" spans="1:4" x14ac:dyDescent="0.25">
      <c r="A96" t="s">
        <v>4</v>
      </c>
      <c r="B96">
        <v>1</v>
      </c>
      <c r="C96">
        <v>2</v>
      </c>
      <c r="D96" t="s">
        <v>13</v>
      </c>
    </row>
    <row r="97" spans="1:4" x14ac:dyDescent="0.25">
      <c r="A97" t="s">
        <v>4</v>
      </c>
      <c r="B97">
        <v>1</v>
      </c>
      <c r="C97">
        <v>1</v>
      </c>
      <c r="D97" t="s">
        <v>13</v>
      </c>
    </row>
    <row r="98" spans="1:4" x14ac:dyDescent="0.25">
      <c r="A98" t="s">
        <v>5</v>
      </c>
      <c r="B98">
        <v>2</v>
      </c>
      <c r="C98">
        <v>1</v>
      </c>
      <c r="D98" t="s">
        <v>14</v>
      </c>
    </row>
    <row r="99" spans="1:4" x14ac:dyDescent="0.25">
      <c r="A99" t="s">
        <v>4</v>
      </c>
      <c r="B99">
        <v>1</v>
      </c>
      <c r="C99">
        <v>591</v>
      </c>
      <c r="D99" t="s">
        <v>14</v>
      </c>
    </row>
    <row r="100" spans="1:4" x14ac:dyDescent="0.25">
      <c r="A100" t="s">
        <v>6</v>
      </c>
      <c r="B100">
        <v>3</v>
      </c>
      <c r="C100">
        <v>30</v>
      </c>
      <c r="D100" t="s">
        <v>14</v>
      </c>
    </row>
    <row r="101" spans="1:4" x14ac:dyDescent="0.25">
      <c r="A101" t="s">
        <v>5</v>
      </c>
      <c r="B101">
        <v>2</v>
      </c>
      <c r="C101">
        <v>6155</v>
      </c>
      <c r="D101" t="s">
        <v>14</v>
      </c>
    </row>
    <row r="102" spans="1:4" x14ac:dyDescent="0.25">
      <c r="A102" t="s">
        <v>6</v>
      </c>
      <c r="B102">
        <v>3</v>
      </c>
      <c r="C102">
        <v>1326</v>
      </c>
      <c r="D102" t="s">
        <v>14</v>
      </c>
    </row>
    <row r="103" spans="1:4" x14ac:dyDescent="0.25">
      <c r="A103" t="s">
        <v>12</v>
      </c>
      <c r="B103">
        <v>5</v>
      </c>
      <c r="C103">
        <v>1</v>
      </c>
      <c r="D103" t="s">
        <v>14</v>
      </c>
    </row>
    <row r="104" spans="1:4" x14ac:dyDescent="0.25">
      <c r="A104" t="s">
        <v>12</v>
      </c>
      <c r="B104">
        <v>5</v>
      </c>
      <c r="C104">
        <v>23</v>
      </c>
      <c r="D104" t="s">
        <v>14</v>
      </c>
    </row>
    <row r="105" spans="1:4" x14ac:dyDescent="0.25">
      <c r="A105" t="s">
        <v>12</v>
      </c>
      <c r="B105">
        <v>5</v>
      </c>
      <c r="C105">
        <v>1</v>
      </c>
      <c r="D105" t="s">
        <v>14</v>
      </c>
    </row>
    <row r="106" spans="1:4" x14ac:dyDescent="0.25">
      <c r="A106" t="s">
        <v>12</v>
      </c>
      <c r="B106">
        <v>5</v>
      </c>
      <c r="C106">
        <v>2</v>
      </c>
      <c r="D106" t="s">
        <v>14</v>
      </c>
    </row>
    <row r="107" spans="1:4" x14ac:dyDescent="0.25">
      <c r="A107" t="s">
        <v>12</v>
      </c>
      <c r="B107">
        <v>5</v>
      </c>
      <c r="C107">
        <v>4</v>
      </c>
      <c r="D107" t="s">
        <v>14</v>
      </c>
    </row>
    <row r="108" spans="1:4" x14ac:dyDescent="0.25">
      <c r="A108" t="s">
        <v>12</v>
      </c>
      <c r="B108">
        <v>5</v>
      </c>
      <c r="C108">
        <v>4</v>
      </c>
      <c r="D108" t="s">
        <v>14</v>
      </c>
    </row>
    <row r="109" spans="1:4" x14ac:dyDescent="0.25">
      <c r="A109" t="s">
        <v>12</v>
      </c>
      <c r="B109">
        <v>5</v>
      </c>
      <c r="C109">
        <v>1</v>
      </c>
      <c r="D109" t="s">
        <v>14</v>
      </c>
    </row>
    <row r="110" spans="1:4" x14ac:dyDescent="0.25">
      <c r="A110" t="s">
        <v>12</v>
      </c>
      <c r="B110">
        <v>5</v>
      </c>
      <c r="C110">
        <v>1</v>
      </c>
      <c r="D110" t="s">
        <v>14</v>
      </c>
    </row>
    <row r="111" spans="1:4" x14ac:dyDescent="0.25">
      <c r="A111" t="s">
        <v>9</v>
      </c>
      <c r="B111">
        <v>4</v>
      </c>
      <c r="C111">
        <v>1427</v>
      </c>
      <c r="D111" t="s">
        <v>14</v>
      </c>
    </row>
    <row r="112" spans="1:4" x14ac:dyDescent="0.25">
      <c r="A112" t="s">
        <v>12</v>
      </c>
      <c r="B112">
        <v>5</v>
      </c>
      <c r="C112">
        <v>33</v>
      </c>
      <c r="D112" t="s">
        <v>15</v>
      </c>
    </row>
    <row r="113" spans="1:4" x14ac:dyDescent="0.25">
      <c r="A113" t="s">
        <v>9</v>
      </c>
      <c r="B113">
        <v>4</v>
      </c>
      <c r="C113">
        <v>952</v>
      </c>
      <c r="D113" t="s">
        <v>15</v>
      </c>
    </row>
    <row r="114" spans="1:4" x14ac:dyDescent="0.25">
      <c r="A114" t="s">
        <v>6</v>
      </c>
      <c r="B114">
        <v>3</v>
      </c>
      <c r="C114">
        <v>2078</v>
      </c>
      <c r="D114" t="s">
        <v>15</v>
      </c>
    </row>
    <row r="115" spans="1:4" x14ac:dyDescent="0.25">
      <c r="A115" t="s">
        <v>6</v>
      </c>
      <c r="B115">
        <v>3</v>
      </c>
      <c r="C115">
        <v>1</v>
      </c>
      <c r="D115" t="s">
        <v>15</v>
      </c>
    </row>
    <row r="116" spans="1:4" x14ac:dyDescent="0.25">
      <c r="A116" t="s">
        <v>4</v>
      </c>
      <c r="B116">
        <v>1</v>
      </c>
      <c r="C116">
        <v>1</v>
      </c>
      <c r="D116" t="s">
        <v>15</v>
      </c>
    </row>
    <row r="117" spans="1:4" x14ac:dyDescent="0.25">
      <c r="A117" t="s">
        <v>4</v>
      </c>
      <c r="B117">
        <v>1</v>
      </c>
      <c r="C117">
        <v>2</v>
      </c>
      <c r="D117" t="s">
        <v>15</v>
      </c>
    </row>
    <row r="118" spans="1:4" x14ac:dyDescent="0.25">
      <c r="A118" t="s">
        <v>4</v>
      </c>
      <c r="B118">
        <v>1</v>
      </c>
      <c r="C118">
        <v>165</v>
      </c>
      <c r="D118" t="s">
        <v>15</v>
      </c>
    </row>
    <row r="119" spans="1:4" x14ac:dyDescent="0.25">
      <c r="A119" t="s">
        <v>5</v>
      </c>
      <c r="B119">
        <v>2</v>
      </c>
      <c r="C119">
        <v>1548</v>
      </c>
      <c r="D119" t="s">
        <v>15</v>
      </c>
    </row>
    <row r="120" spans="1:4" x14ac:dyDescent="0.25">
      <c r="A120" t="s">
        <v>5</v>
      </c>
      <c r="B120">
        <v>2</v>
      </c>
      <c r="C120">
        <v>1</v>
      </c>
      <c r="D120" t="s">
        <v>16</v>
      </c>
    </row>
    <row r="121" spans="1:4" x14ac:dyDescent="0.25">
      <c r="A121" t="s">
        <v>4</v>
      </c>
      <c r="B121">
        <v>1</v>
      </c>
      <c r="C121">
        <v>1871</v>
      </c>
      <c r="D121" t="s">
        <v>16</v>
      </c>
    </row>
    <row r="122" spans="1:4" x14ac:dyDescent="0.25">
      <c r="A122" t="s">
        <v>5</v>
      </c>
      <c r="B122">
        <v>2</v>
      </c>
      <c r="C122">
        <v>7442</v>
      </c>
      <c r="D122" t="s">
        <v>16</v>
      </c>
    </row>
    <row r="123" spans="1:4" x14ac:dyDescent="0.25">
      <c r="A123" t="s">
        <v>6</v>
      </c>
      <c r="B123">
        <v>3</v>
      </c>
      <c r="C123">
        <v>2904</v>
      </c>
      <c r="D123" t="s">
        <v>16</v>
      </c>
    </row>
    <row r="124" spans="1:4" x14ac:dyDescent="0.25">
      <c r="A124" t="s">
        <v>9</v>
      </c>
      <c r="B124">
        <v>4</v>
      </c>
      <c r="C124">
        <v>1783</v>
      </c>
      <c r="D124" t="s">
        <v>16</v>
      </c>
    </row>
    <row r="125" spans="1:4" x14ac:dyDescent="0.25">
      <c r="A125" t="s">
        <v>9</v>
      </c>
      <c r="B125">
        <v>4</v>
      </c>
      <c r="C125">
        <v>1</v>
      </c>
      <c r="D125">
        <v>12</v>
      </c>
    </row>
    <row r="126" spans="1:4" x14ac:dyDescent="0.25">
      <c r="A126" t="s">
        <v>9</v>
      </c>
      <c r="B126">
        <v>4</v>
      </c>
      <c r="C126">
        <v>1986</v>
      </c>
      <c r="D126">
        <v>12</v>
      </c>
    </row>
    <row r="127" spans="1:4" x14ac:dyDescent="0.25">
      <c r="A127" t="s">
        <v>6</v>
      </c>
      <c r="B127">
        <v>3</v>
      </c>
      <c r="C127">
        <v>2447</v>
      </c>
      <c r="D127">
        <v>12</v>
      </c>
    </row>
    <row r="128" spans="1:4" x14ac:dyDescent="0.25">
      <c r="A128" t="s">
        <v>4</v>
      </c>
      <c r="B128">
        <v>1</v>
      </c>
      <c r="C128">
        <v>43</v>
      </c>
      <c r="D128">
        <v>12</v>
      </c>
    </row>
    <row r="129" spans="1:4" x14ac:dyDescent="0.25">
      <c r="A129" t="s">
        <v>5</v>
      </c>
      <c r="B129">
        <v>2</v>
      </c>
      <c r="C129">
        <v>7772</v>
      </c>
      <c r="D129">
        <v>12</v>
      </c>
    </row>
    <row r="130" spans="1:4" x14ac:dyDescent="0.25">
      <c r="A130" t="s">
        <v>6</v>
      </c>
      <c r="B130">
        <v>3</v>
      </c>
      <c r="C130">
        <v>2906</v>
      </c>
      <c r="D130">
        <v>12</v>
      </c>
    </row>
    <row r="131" spans="1:4" x14ac:dyDescent="0.25">
      <c r="A131" t="s">
        <v>9</v>
      </c>
      <c r="B131">
        <v>4</v>
      </c>
      <c r="C131">
        <v>1596</v>
      </c>
      <c r="D131">
        <v>12</v>
      </c>
    </row>
    <row r="132" spans="1:4" x14ac:dyDescent="0.25">
      <c r="A132" t="s">
        <v>9</v>
      </c>
      <c r="B132">
        <v>4</v>
      </c>
      <c r="C132">
        <v>2047</v>
      </c>
      <c r="D132">
        <v>13</v>
      </c>
    </row>
    <row r="133" spans="1:4" x14ac:dyDescent="0.25">
      <c r="A133" t="s">
        <v>9</v>
      </c>
      <c r="B133">
        <v>4</v>
      </c>
      <c r="C133">
        <v>1</v>
      </c>
      <c r="D133">
        <v>13</v>
      </c>
    </row>
    <row r="134" spans="1:4" x14ac:dyDescent="0.25">
      <c r="A134" t="s">
        <v>9</v>
      </c>
      <c r="B134">
        <v>4</v>
      </c>
      <c r="C134">
        <v>58</v>
      </c>
      <c r="D134">
        <v>13</v>
      </c>
    </row>
    <row r="135" spans="1:4" x14ac:dyDescent="0.25">
      <c r="A135" t="s">
        <v>5</v>
      </c>
      <c r="B135">
        <v>2</v>
      </c>
      <c r="C135">
        <v>8</v>
      </c>
      <c r="D135">
        <v>13</v>
      </c>
    </row>
    <row r="136" spans="1:4" x14ac:dyDescent="0.25">
      <c r="A136" t="s">
        <v>6</v>
      </c>
      <c r="B136">
        <v>3</v>
      </c>
      <c r="C136">
        <v>6663</v>
      </c>
      <c r="D136">
        <v>13</v>
      </c>
    </row>
    <row r="137" spans="1:4" x14ac:dyDescent="0.25">
      <c r="A137" t="s">
        <v>9</v>
      </c>
      <c r="B137">
        <v>4</v>
      </c>
      <c r="C137">
        <v>1032</v>
      </c>
      <c r="D137">
        <v>13</v>
      </c>
    </row>
    <row r="138" spans="1:4" x14ac:dyDescent="0.25">
      <c r="A138" t="s">
        <v>9</v>
      </c>
      <c r="B138">
        <v>4</v>
      </c>
      <c r="C138">
        <v>1573</v>
      </c>
      <c r="D138">
        <v>14</v>
      </c>
    </row>
    <row r="139" spans="1:4" x14ac:dyDescent="0.25">
      <c r="A139" t="s">
        <v>6</v>
      </c>
      <c r="B139">
        <v>3</v>
      </c>
      <c r="C139">
        <v>6418</v>
      </c>
      <c r="D139">
        <v>14</v>
      </c>
    </row>
    <row r="140" spans="1:4" x14ac:dyDescent="0.25">
      <c r="A140" t="s">
        <v>9</v>
      </c>
      <c r="B140">
        <v>4</v>
      </c>
      <c r="C140">
        <v>1462</v>
      </c>
      <c r="D140">
        <v>14</v>
      </c>
    </row>
    <row r="141" spans="1:4" x14ac:dyDescent="0.25">
      <c r="A141" t="s">
        <v>12</v>
      </c>
      <c r="B141">
        <v>5</v>
      </c>
      <c r="C141">
        <v>485</v>
      </c>
      <c r="D141">
        <v>14</v>
      </c>
    </row>
    <row r="142" spans="1:4" x14ac:dyDescent="0.25">
      <c r="A142" t="s">
        <v>12</v>
      </c>
      <c r="B142">
        <v>5</v>
      </c>
      <c r="C142">
        <v>245</v>
      </c>
      <c r="D142">
        <v>15</v>
      </c>
    </row>
    <row r="143" spans="1:4" x14ac:dyDescent="0.25">
      <c r="A143" t="s">
        <v>9</v>
      </c>
      <c r="B143">
        <v>4</v>
      </c>
      <c r="C143">
        <v>1575</v>
      </c>
      <c r="D143">
        <v>15</v>
      </c>
    </row>
    <row r="144" spans="1:4" x14ac:dyDescent="0.25">
      <c r="A144" t="s">
        <v>6</v>
      </c>
      <c r="B144">
        <v>3</v>
      </c>
      <c r="C144">
        <v>13411</v>
      </c>
      <c r="D144">
        <v>15</v>
      </c>
    </row>
    <row r="145" spans="1:4" x14ac:dyDescent="0.25">
      <c r="A145" t="s">
        <v>12</v>
      </c>
      <c r="B145">
        <v>5</v>
      </c>
      <c r="C145">
        <v>37</v>
      </c>
      <c r="D145">
        <v>15</v>
      </c>
    </row>
    <row r="146" spans="1:4" x14ac:dyDescent="0.25">
      <c r="A146" t="s">
        <v>9</v>
      </c>
      <c r="B146">
        <v>4</v>
      </c>
      <c r="C146">
        <v>1967</v>
      </c>
      <c r="D146">
        <v>15</v>
      </c>
    </row>
    <row r="147" spans="1:4" x14ac:dyDescent="0.25">
      <c r="A147" t="s">
        <v>9</v>
      </c>
      <c r="B147">
        <v>4</v>
      </c>
      <c r="C147">
        <v>1166</v>
      </c>
      <c r="D147">
        <v>16</v>
      </c>
    </row>
    <row r="148" spans="1:4" x14ac:dyDescent="0.25">
      <c r="A148" t="s">
        <v>6</v>
      </c>
      <c r="B148">
        <v>3</v>
      </c>
      <c r="C148">
        <v>1770</v>
      </c>
      <c r="D148">
        <v>16</v>
      </c>
    </row>
    <row r="149" spans="1:4" x14ac:dyDescent="0.25">
      <c r="A149" t="s">
        <v>5</v>
      </c>
      <c r="B149">
        <v>2</v>
      </c>
      <c r="C149">
        <v>2143</v>
      </c>
      <c r="D149">
        <v>16</v>
      </c>
    </row>
    <row r="150" spans="1:4" x14ac:dyDescent="0.25">
      <c r="A150" t="s">
        <v>4</v>
      </c>
      <c r="B150">
        <v>1</v>
      </c>
      <c r="C150">
        <v>5880</v>
      </c>
      <c r="D150">
        <v>16</v>
      </c>
    </row>
    <row r="151" spans="1:4" x14ac:dyDescent="0.25">
      <c r="A151" t="s">
        <v>5</v>
      </c>
      <c r="B151">
        <v>2</v>
      </c>
      <c r="C151">
        <v>3837</v>
      </c>
      <c r="D151">
        <v>16</v>
      </c>
    </row>
    <row r="152" spans="1:4" x14ac:dyDescent="0.25">
      <c r="A152" t="s">
        <v>9</v>
      </c>
      <c r="B152">
        <v>4</v>
      </c>
      <c r="C152">
        <v>7</v>
      </c>
      <c r="D152">
        <v>16</v>
      </c>
    </row>
    <row r="153" spans="1:4" x14ac:dyDescent="0.25">
      <c r="A153" t="s">
        <v>6</v>
      </c>
      <c r="B153">
        <v>3</v>
      </c>
      <c r="C153">
        <v>2447</v>
      </c>
      <c r="D153">
        <v>16</v>
      </c>
    </row>
    <row r="154" spans="1:4" x14ac:dyDescent="0.25">
      <c r="A154" t="s">
        <v>9</v>
      </c>
      <c r="B154">
        <v>4</v>
      </c>
      <c r="C154">
        <v>1099</v>
      </c>
      <c r="D154">
        <v>16</v>
      </c>
    </row>
    <row r="155" spans="1:4" x14ac:dyDescent="0.25">
      <c r="A155" t="s">
        <v>9</v>
      </c>
      <c r="B155">
        <v>4</v>
      </c>
      <c r="C155">
        <v>1455</v>
      </c>
      <c r="D155">
        <v>17</v>
      </c>
    </row>
    <row r="156" spans="1:4" x14ac:dyDescent="0.25">
      <c r="A156" t="s">
        <v>6</v>
      </c>
      <c r="B156">
        <v>3</v>
      </c>
      <c r="C156">
        <v>2348</v>
      </c>
      <c r="D156">
        <v>17</v>
      </c>
    </row>
    <row r="157" spans="1:4" x14ac:dyDescent="0.25">
      <c r="A157" t="s">
        <v>5</v>
      </c>
      <c r="B157">
        <v>2</v>
      </c>
      <c r="C157">
        <v>4890</v>
      </c>
      <c r="D157">
        <v>17</v>
      </c>
    </row>
    <row r="158" spans="1:4" x14ac:dyDescent="0.25">
      <c r="A158" t="s">
        <v>6</v>
      </c>
      <c r="B158">
        <v>3</v>
      </c>
      <c r="C158">
        <v>3839</v>
      </c>
      <c r="D158">
        <v>17</v>
      </c>
    </row>
    <row r="159" spans="1:4" x14ac:dyDescent="0.25">
      <c r="A159" t="s">
        <v>9</v>
      </c>
      <c r="B159">
        <v>4</v>
      </c>
      <c r="C159">
        <v>3471</v>
      </c>
      <c r="D159">
        <v>17</v>
      </c>
    </row>
    <row r="160" spans="1:4" x14ac:dyDescent="0.25">
      <c r="A160" t="s">
        <v>12</v>
      </c>
      <c r="B160">
        <v>5</v>
      </c>
      <c r="C160">
        <v>1321</v>
      </c>
      <c r="D160">
        <v>18</v>
      </c>
    </row>
    <row r="161" spans="1:4" x14ac:dyDescent="0.25">
      <c r="A161" t="s">
        <v>9</v>
      </c>
      <c r="B161">
        <v>4</v>
      </c>
      <c r="C161">
        <v>3681</v>
      </c>
      <c r="D161">
        <v>18</v>
      </c>
    </row>
    <row r="162" spans="1:4" x14ac:dyDescent="0.25">
      <c r="A162" t="s">
        <v>6</v>
      </c>
      <c r="B162">
        <v>3</v>
      </c>
      <c r="C162">
        <v>4579</v>
      </c>
      <c r="D162">
        <v>18</v>
      </c>
    </row>
    <row r="163" spans="1:4" x14ac:dyDescent="0.25">
      <c r="A163" t="s">
        <v>9</v>
      </c>
      <c r="B163">
        <v>4</v>
      </c>
      <c r="C163">
        <v>1810</v>
      </c>
      <c r="D163">
        <v>18</v>
      </c>
    </row>
    <row r="164" spans="1:4" x14ac:dyDescent="0.25">
      <c r="A164" t="s">
        <v>9</v>
      </c>
      <c r="B164">
        <v>4</v>
      </c>
      <c r="C164">
        <v>2514</v>
      </c>
      <c r="D164">
        <v>19</v>
      </c>
    </row>
    <row r="165" spans="1:4" x14ac:dyDescent="0.25">
      <c r="A165" t="s">
        <v>6</v>
      </c>
      <c r="B165">
        <v>3</v>
      </c>
      <c r="C165">
        <v>3438</v>
      </c>
      <c r="D165">
        <v>19</v>
      </c>
    </row>
    <row r="166" spans="1:4" x14ac:dyDescent="0.25">
      <c r="A166" t="s">
        <v>5</v>
      </c>
      <c r="B166">
        <v>2</v>
      </c>
      <c r="C166">
        <v>10566</v>
      </c>
      <c r="D166">
        <v>19</v>
      </c>
    </row>
    <row r="167" spans="1:4" x14ac:dyDescent="0.25">
      <c r="A167" t="s">
        <v>6</v>
      </c>
      <c r="B167">
        <v>3</v>
      </c>
      <c r="C167">
        <v>10833</v>
      </c>
      <c r="D167">
        <v>19</v>
      </c>
    </row>
    <row r="168" spans="1:4" x14ac:dyDescent="0.25">
      <c r="A168" t="s">
        <v>9</v>
      </c>
      <c r="B168">
        <v>4</v>
      </c>
      <c r="C168">
        <v>543</v>
      </c>
      <c r="D168">
        <v>19</v>
      </c>
    </row>
    <row r="169" spans="1:4" x14ac:dyDescent="0.25">
      <c r="A169" t="s">
        <v>9</v>
      </c>
      <c r="B169">
        <v>4</v>
      </c>
      <c r="C169">
        <v>1</v>
      </c>
      <c r="D169">
        <v>19</v>
      </c>
    </row>
    <row r="170" spans="1:4" x14ac:dyDescent="0.25">
      <c r="A170" t="s">
        <v>12</v>
      </c>
      <c r="B170">
        <v>5</v>
      </c>
      <c r="C170">
        <v>1451</v>
      </c>
      <c r="D170">
        <v>19</v>
      </c>
    </row>
    <row r="171" spans="1:4" x14ac:dyDescent="0.25">
      <c r="A171" t="s">
        <v>9</v>
      </c>
      <c r="B171">
        <v>4</v>
      </c>
      <c r="C171">
        <v>646</v>
      </c>
      <c r="D171">
        <v>19</v>
      </c>
    </row>
    <row r="172" spans="1:4" x14ac:dyDescent="0.25">
      <c r="A172" t="s">
        <v>12</v>
      </c>
      <c r="B172">
        <v>5</v>
      </c>
      <c r="C172">
        <v>4009</v>
      </c>
      <c r="D172">
        <v>20</v>
      </c>
    </row>
    <row r="173" spans="1:4" x14ac:dyDescent="0.25">
      <c r="A173" t="s">
        <v>9</v>
      </c>
      <c r="B173">
        <v>4</v>
      </c>
      <c r="C173">
        <v>2666</v>
      </c>
      <c r="D173">
        <v>20</v>
      </c>
    </row>
    <row r="174" spans="1:4" x14ac:dyDescent="0.25">
      <c r="A174" t="s">
        <v>6</v>
      </c>
      <c r="B174">
        <v>3</v>
      </c>
      <c r="C174">
        <v>10877</v>
      </c>
      <c r="D174">
        <v>20</v>
      </c>
    </row>
    <row r="175" spans="1:4" x14ac:dyDescent="0.25">
      <c r="A175" t="s">
        <v>5</v>
      </c>
      <c r="B175">
        <v>2</v>
      </c>
      <c r="C175">
        <v>3249</v>
      </c>
      <c r="D175">
        <v>20</v>
      </c>
    </row>
    <row r="176" spans="1:4" x14ac:dyDescent="0.25">
      <c r="A176" t="s">
        <v>6</v>
      </c>
      <c r="B176">
        <v>3</v>
      </c>
      <c r="C176">
        <v>5153</v>
      </c>
      <c r="D176">
        <v>20</v>
      </c>
    </row>
    <row r="177" spans="1:4" x14ac:dyDescent="0.25">
      <c r="A177" t="s">
        <v>12</v>
      </c>
      <c r="B177">
        <v>5</v>
      </c>
      <c r="C177">
        <v>26</v>
      </c>
      <c r="D177">
        <v>21</v>
      </c>
    </row>
    <row r="178" spans="1:4" x14ac:dyDescent="0.25">
      <c r="A178" t="s">
        <v>9</v>
      </c>
      <c r="B178">
        <v>4</v>
      </c>
      <c r="C178">
        <v>3739</v>
      </c>
      <c r="D178">
        <v>21</v>
      </c>
    </row>
    <row r="179" spans="1:4" x14ac:dyDescent="0.25">
      <c r="A179" t="s">
        <v>6</v>
      </c>
      <c r="B179">
        <v>3</v>
      </c>
      <c r="C179">
        <v>17050</v>
      </c>
      <c r="D179">
        <v>21</v>
      </c>
    </row>
    <row r="180" spans="1:4" x14ac:dyDescent="0.25">
      <c r="A180" t="s">
        <v>12</v>
      </c>
      <c r="B180">
        <v>5</v>
      </c>
      <c r="C180">
        <v>73</v>
      </c>
      <c r="D180">
        <v>21</v>
      </c>
    </row>
    <row r="181" spans="1:4" x14ac:dyDescent="0.25">
      <c r="A181" t="s">
        <v>12</v>
      </c>
      <c r="B181">
        <v>5</v>
      </c>
      <c r="C181">
        <v>1</v>
      </c>
      <c r="D181">
        <v>21</v>
      </c>
    </row>
    <row r="182" spans="1:4" x14ac:dyDescent="0.25">
      <c r="A182" t="s">
        <v>9</v>
      </c>
      <c r="B182">
        <v>4</v>
      </c>
      <c r="C182">
        <v>2220</v>
      </c>
      <c r="D182">
        <v>21</v>
      </c>
    </row>
    <row r="183" spans="1:4" x14ac:dyDescent="0.25">
      <c r="A183" t="s">
        <v>9</v>
      </c>
      <c r="B183">
        <v>4</v>
      </c>
      <c r="C183">
        <v>2914</v>
      </c>
      <c r="D183">
        <v>22</v>
      </c>
    </row>
    <row r="184" spans="1:4" x14ac:dyDescent="0.25">
      <c r="A184" t="s">
        <v>6</v>
      </c>
      <c r="B184">
        <v>3</v>
      </c>
      <c r="C184">
        <v>1</v>
      </c>
      <c r="D184">
        <v>22</v>
      </c>
    </row>
    <row r="185" spans="1:4" x14ac:dyDescent="0.25">
      <c r="A185" t="s">
        <v>6</v>
      </c>
      <c r="B185">
        <v>3</v>
      </c>
      <c r="C185">
        <v>11333</v>
      </c>
      <c r="D185">
        <v>22</v>
      </c>
    </row>
    <row r="186" spans="1:4" x14ac:dyDescent="0.25">
      <c r="A186" t="s">
        <v>5</v>
      </c>
      <c r="B186">
        <v>2</v>
      </c>
      <c r="C186">
        <v>4180</v>
      </c>
      <c r="D186">
        <v>22</v>
      </c>
    </row>
    <row r="187" spans="1:4" x14ac:dyDescent="0.25">
      <c r="A187" t="s">
        <v>6</v>
      </c>
      <c r="B187">
        <v>3</v>
      </c>
      <c r="C187">
        <v>3575</v>
      </c>
      <c r="D187">
        <v>22</v>
      </c>
    </row>
    <row r="188" spans="1:4" x14ac:dyDescent="0.25">
      <c r="A188" t="s">
        <v>12</v>
      </c>
      <c r="B188">
        <v>5</v>
      </c>
      <c r="C188">
        <v>18</v>
      </c>
      <c r="D188">
        <v>22</v>
      </c>
    </row>
    <row r="189" spans="1:4" x14ac:dyDescent="0.25">
      <c r="A189" t="s">
        <v>9</v>
      </c>
      <c r="B189">
        <v>4</v>
      </c>
      <c r="C189">
        <v>1292</v>
      </c>
      <c r="D18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workbookViewId="0">
      <selection activeCell="C22" sqref="C22"/>
    </sheetView>
  </sheetViews>
  <sheetFormatPr defaultRowHeight="15" x14ac:dyDescent="0.25"/>
  <cols>
    <col min="1" max="1" width="34" customWidth="1"/>
    <col min="2" max="2" width="18.85546875" bestFit="1" customWidth="1"/>
    <col min="3" max="3" width="12" bestFit="1" customWidth="1"/>
    <col min="4" max="4" width="16.140625" customWidth="1"/>
  </cols>
  <sheetData>
    <row r="1" spans="1:5" x14ac:dyDescent="0.25">
      <c r="A1" t="s">
        <v>38</v>
      </c>
    </row>
    <row r="2" spans="1:5" x14ac:dyDescent="0.25">
      <c r="A2" t="s">
        <v>19</v>
      </c>
      <c r="B2" t="s">
        <v>18</v>
      </c>
      <c r="C2" t="s">
        <v>24</v>
      </c>
    </row>
    <row r="3" spans="1:5" x14ac:dyDescent="0.25">
      <c r="A3" t="s">
        <v>12</v>
      </c>
      <c r="B3">
        <v>31343</v>
      </c>
      <c r="C3" s="3">
        <f>B3*0.09290304</f>
        <v>2911.8599827200001</v>
      </c>
    </row>
    <row r="4" spans="1:5" x14ac:dyDescent="0.25">
      <c r="A4" t="s">
        <v>9</v>
      </c>
      <c r="B4">
        <v>90898</v>
      </c>
      <c r="C4" s="3">
        <f t="shared" ref="C4:C7" si="0">B4*0.09290304</f>
        <v>8444.7005299200009</v>
      </c>
    </row>
    <row r="5" spans="1:5" x14ac:dyDescent="0.25">
      <c r="A5" t="s">
        <v>6</v>
      </c>
      <c r="B5">
        <v>132454</v>
      </c>
      <c r="C5" s="3">
        <f t="shared" si="0"/>
        <v>12305.379260160002</v>
      </c>
    </row>
    <row r="6" spans="1:5" x14ac:dyDescent="0.25">
      <c r="A6" t="s">
        <v>5</v>
      </c>
      <c r="B6">
        <v>50589</v>
      </c>
      <c r="C6" s="3">
        <f t="shared" si="0"/>
        <v>4699.8718905599999</v>
      </c>
    </row>
    <row r="7" spans="1:5" x14ac:dyDescent="0.25">
      <c r="A7" t="s">
        <v>4</v>
      </c>
      <c r="B7">
        <v>8435</v>
      </c>
      <c r="C7" s="3">
        <f t="shared" si="0"/>
        <v>783.63714240000002</v>
      </c>
    </row>
    <row r="8" spans="1:5" x14ac:dyDescent="0.25">
      <c r="A8" t="s">
        <v>25</v>
      </c>
      <c r="B8">
        <f>SUM(B3:B7)</f>
        <v>313719</v>
      </c>
      <c r="C8" s="3">
        <f>SUM(C3:C7)</f>
        <v>29145.448805760003</v>
      </c>
    </row>
    <row r="10" spans="1:5" x14ac:dyDescent="0.25">
      <c r="A10" t="s">
        <v>39</v>
      </c>
    </row>
    <row r="11" spans="1:5" x14ac:dyDescent="0.25">
      <c r="A11" t="s">
        <v>17</v>
      </c>
      <c r="B11" t="s">
        <v>19</v>
      </c>
      <c r="C11" t="s">
        <v>24</v>
      </c>
      <c r="D11" t="s">
        <v>28</v>
      </c>
    </row>
    <row r="12" spans="1:5" x14ac:dyDescent="0.25">
      <c r="A12" s="1" t="s">
        <v>20</v>
      </c>
      <c r="B12" t="s">
        <v>29</v>
      </c>
      <c r="C12" s="2">
        <v>1.175</v>
      </c>
      <c r="D12">
        <f>C12*C8</f>
        <v>34245.902346768002</v>
      </c>
      <c r="E12" t="s">
        <v>30</v>
      </c>
    </row>
    <row r="13" spans="1:5" x14ac:dyDescent="0.25">
      <c r="A13" s="1" t="s">
        <v>21</v>
      </c>
      <c r="B13" t="s">
        <v>26</v>
      </c>
      <c r="C13" s="2">
        <v>2.48</v>
      </c>
      <c r="D13">
        <f>C13*SUM(C6:C7)</f>
        <v>13599.1024017408</v>
      </c>
      <c r="E13" t="s">
        <v>31</v>
      </c>
    </row>
    <row r="14" spans="1:5" x14ac:dyDescent="0.25">
      <c r="A14" s="1" t="s">
        <v>22</v>
      </c>
      <c r="B14" t="s">
        <v>27</v>
      </c>
      <c r="C14" s="2">
        <v>3.2919999999999998</v>
      </c>
      <c r="D14">
        <f>C14*SUM(C4:C5)</f>
        <v>68309.262668943367</v>
      </c>
      <c r="E14" t="s">
        <v>31</v>
      </c>
    </row>
    <row r="15" spans="1:5" x14ac:dyDescent="0.25">
      <c r="A15" s="1" t="s">
        <v>23</v>
      </c>
      <c r="B15">
        <v>1</v>
      </c>
      <c r="C15" s="2">
        <v>4.641</v>
      </c>
      <c r="D15">
        <f>C15*C3</f>
        <v>13513.94217980352</v>
      </c>
      <c r="E15" t="s">
        <v>31</v>
      </c>
    </row>
    <row r="17" spans="1:2" x14ac:dyDescent="0.25">
      <c r="A17" s="4" t="s">
        <v>36</v>
      </c>
      <c r="B17" s="4" t="s">
        <v>24</v>
      </c>
    </row>
    <row r="18" spans="1:2" x14ac:dyDescent="0.25">
      <c r="A18" s="5" t="s">
        <v>37</v>
      </c>
      <c r="B18" s="6">
        <f>C8</f>
        <v>29145.448805760003</v>
      </c>
    </row>
    <row r="19" spans="1:2" x14ac:dyDescent="0.25">
      <c r="A19" s="5" t="s">
        <v>32</v>
      </c>
      <c r="B19" s="6">
        <f>D12</f>
        <v>34245.902346768002</v>
      </c>
    </row>
    <row r="20" spans="1:2" x14ac:dyDescent="0.25">
      <c r="A20" s="5" t="s">
        <v>33</v>
      </c>
      <c r="B20" s="6">
        <f>SUM(D13:D15)</f>
        <v>95422.307250487691</v>
      </c>
    </row>
    <row r="21" spans="1:2" x14ac:dyDescent="0.25">
      <c r="A21" s="5" t="s">
        <v>34</v>
      </c>
      <c r="B21" s="6">
        <f>B20-B19</f>
        <v>61176.404903719689</v>
      </c>
    </row>
    <row r="22" spans="1:2" x14ac:dyDescent="0.25">
      <c r="A22" s="5" t="s">
        <v>35</v>
      </c>
      <c r="B22" s="7">
        <f>B21/B19*100</f>
        <v>178.63861283098382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construction_guidance</vt:lpstr>
      <vt:lpstr>total_area_by_rocktype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2020-01-02T16:41:19Z</dcterms:created>
  <dcterms:modified xsi:type="dcterms:W3CDTF">2020-01-02T18:09:58Z</dcterms:modified>
</cp:coreProperties>
</file>