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900" yWindow="4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3" l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<sst xmlns="http://schemas.openxmlformats.org/spreadsheetml/2006/main" count="6" uniqueCount="6">
  <si>
    <t xml:space="preserve">PREPARATION TIME </t>
  </si>
  <si>
    <t xml:space="preserve">GPA </t>
  </si>
  <si>
    <t>TEMP IN °C</t>
  </si>
  <si>
    <t>PRESSURE IN LN</t>
  </si>
  <si>
    <t>PRESSURE IN mm Hg</t>
  </si>
  <si>
    <t>TEMP IN 1/T(kelvin)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</si>
</sst>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2" fillId="3" borderId="3" applyNumberFormat="0" applyFon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4" fillId="2" borderId="1" xfId="1" applyBorder="1" applyAlignment="1">
      <alignment horizontal="center"/>
    </xf>
    <xf numFmtId="0" fontId="4" fillId="2" borderId="2" xfId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2" fillId="3" borderId="1" xfId="2" applyFont="1" applyBorder="1" applyAlignment="1">
      <alignment horizontal="center" vertical="center" shrinkToFit="1"/>
    </xf>
    <xf numFmtId="0" fontId="2" fillId="3" borderId="1" xfId="2" applyFont="1" applyBorder="1" applyAlignment="1">
      <alignment horizontal="center" shrinkToFit="1"/>
    </xf>
    <xf numFmtId="0" fontId="2" fillId="3" borderId="1" xfId="2" applyFont="1" applyBorder="1" applyAlignment="1">
      <alignment horizontal="center" wrapText="1" shrinkToFit="1"/>
    </xf>
    <xf numFmtId="0" fontId="0" fillId="3" borderId="1" xfId="2" applyFont="1" applyBorder="1" applyAlignment="1">
      <alignment horizontal="center"/>
    </xf>
    <xf numFmtId="0" fontId="1" fillId="2" borderId="1" xfId="1" applyFont="1" applyBorder="1"/>
    <xf numFmtId="0" fontId="4" fillId="2" borderId="1" xfId="1" applyBorder="1"/>
  </cellXfs>
  <cellStyles count="3">
    <cellStyle name="40% - Accent1" xfId="1" builtinId="31"/>
    <cellStyle name="Normal" xfId="0" builtinId="0"/>
    <cellStyle name="Note" xfId="2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PLOT OF PREP TIME VS GPA</a:t>
            </a:r>
          </a:p>
        </c:rich>
      </c:tx>
      <c:layout>
        <c:manualLayout>
          <c:xMode val="edge"/>
          <c:yMode val="edge"/>
          <c:x val="0.27854671280276816"/>
          <c:y val="2.80701754385964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6851211072665"/>
          <c:y val="0.13157917279874726"/>
          <c:w val="0.8263687161056088"/>
          <c:h val="0.73684336767298464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/>
            </c:spPr>
            <c:trendlineType val="linear"/>
            <c:dispRSqr val="1"/>
            <c:dispEq val="1"/>
            <c:trendlineLbl>
              <c:layout>
                <c:manualLayout>
                  <c:x val="1.7295407278242469E-2"/>
                  <c:y val="-8.7021227609706681E-3"/>
                </c:manualLayout>
              </c:layout>
              <c:numFmt formatCode="General" sourceLinked="0"/>
              <c:spPr>
                <a:ln>
                  <a:noFill/>
                </a:ln>
              </c:spPr>
            </c:trendlineLbl>
          </c:trendline>
          <c:cat>
            <c:numRef>
              <c:f>Sheet1!$A$5:$A$10</c:f>
              <c:numCache>
                <c:formatCode>General</c:formatCode>
                <c:ptCount val="6"/>
                <c:pt idx="0">
                  <c:v>12.3</c:v>
                </c:pt>
                <c:pt idx="1">
                  <c:v>24.6</c:v>
                </c:pt>
                <c:pt idx="2">
                  <c:v>36.9</c:v>
                </c:pt>
                <c:pt idx="3">
                  <c:v>49.2</c:v>
                </c:pt>
                <c:pt idx="4">
                  <c:v>61.5</c:v>
                </c:pt>
                <c:pt idx="5">
                  <c:v>73.8</c:v>
                </c:pt>
              </c:numCache>
            </c:numRef>
          </c:cat>
          <c:val>
            <c:numRef>
              <c:f>Sheet1!$B$5:$B$10</c:f>
              <c:numCache>
                <c:formatCode>General</c:formatCode>
                <c:ptCount val="6"/>
                <c:pt idx="0">
                  <c:v>8.2000000000000003E-2</c:v>
                </c:pt>
                <c:pt idx="1">
                  <c:v>0.59199999999999997</c:v>
                </c:pt>
                <c:pt idx="2">
                  <c:v>1.1020000000000001</c:v>
                </c:pt>
                <c:pt idx="3">
                  <c:v>1.6120000000000001</c:v>
                </c:pt>
                <c:pt idx="4">
                  <c:v>2.1219999999999999</c:v>
                </c:pt>
                <c:pt idx="5">
                  <c:v>2.6320000000000001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3360"/>
        <c:axId val="75466432"/>
      </c:lineChart>
      <c:catAx>
        <c:axId val="884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PREPARATION TIME IN HOURS</a:t>
                </a:r>
              </a:p>
            </c:rich>
          </c:tx>
          <c:layout>
            <c:manualLayout>
              <c:xMode val="edge"/>
              <c:yMode val="edge"/>
              <c:x val="0.24394463667820068"/>
              <c:y val="0.92982621909103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5466432"/>
        <c:crosses val="autoZero"/>
        <c:auto val="1"/>
        <c:lblAlgn val="ctr"/>
        <c:lblOffset val="100"/>
        <c:noMultiLvlLbl val="0"/>
      </c:catAx>
      <c:valAx>
        <c:axId val="7546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GPA ON A 4.0 SCALE</a:t>
                </a:r>
              </a:p>
            </c:rich>
          </c:tx>
          <c:layout>
            <c:manualLayout>
              <c:xMode val="edge"/>
              <c:yMode val="edge"/>
              <c:x val="2.768166089965398E-2"/>
              <c:y val="0.343860201685315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8463360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VAPOR PRESSURE OF WATER IN</a:t>
            </a:r>
            <a:r>
              <a:rPr lang="en-US" baseline="0"/>
              <a:t> mm Hg VS TEMP IN CELSIUS</a:t>
            </a:r>
            <a:endParaRPr lang="en-US"/>
          </a:p>
        </c:rich>
      </c:tx>
      <c:layout>
        <c:manualLayout>
          <c:xMode val="edge"/>
          <c:yMode val="edge"/>
          <c:x val="0.19122916087102015"/>
          <c:y val="3.46907993966817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91631480847502"/>
          <c:y val="0.16138786950273751"/>
          <c:w val="0.79024668112138152"/>
          <c:h val="0.671946443662555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4.6506143253832403E-3"/>
                  <c:y val="6.4181660550349753E-2"/>
                </c:manualLayout>
              </c:layout>
              <c:numFmt formatCode="General" sourceLinked="0"/>
            </c:trendlineLbl>
          </c:trendline>
          <c:xVal>
            <c:numRef>
              <c:f>Sheet2!$A$3:$A$22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xVal>
          <c:yVal>
            <c:numRef>
              <c:f>Sheet2!$B$3:$B$22</c:f>
              <c:numCache>
                <c:formatCode>General</c:formatCode>
                <c:ptCount val="20"/>
                <c:pt idx="0">
                  <c:v>4.5999999999999996</c:v>
                </c:pt>
                <c:pt idx="1">
                  <c:v>6.5</c:v>
                </c:pt>
                <c:pt idx="2">
                  <c:v>9.1999999999999993</c:v>
                </c:pt>
                <c:pt idx="3">
                  <c:v>12.8</c:v>
                </c:pt>
                <c:pt idx="4">
                  <c:v>17.5</c:v>
                </c:pt>
                <c:pt idx="5">
                  <c:v>18.7</c:v>
                </c:pt>
                <c:pt idx="6">
                  <c:v>19.8</c:v>
                </c:pt>
                <c:pt idx="7">
                  <c:v>21.1</c:v>
                </c:pt>
                <c:pt idx="8">
                  <c:v>22.4</c:v>
                </c:pt>
                <c:pt idx="9">
                  <c:v>23.8</c:v>
                </c:pt>
                <c:pt idx="10">
                  <c:v>31.8</c:v>
                </c:pt>
                <c:pt idx="11">
                  <c:v>42.1</c:v>
                </c:pt>
                <c:pt idx="12">
                  <c:v>55.3</c:v>
                </c:pt>
                <c:pt idx="13">
                  <c:v>71.900000000000006</c:v>
                </c:pt>
                <c:pt idx="14">
                  <c:v>92.5</c:v>
                </c:pt>
                <c:pt idx="15">
                  <c:v>149.4</c:v>
                </c:pt>
                <c:pt idx="16">
                  <c:v>233.7</c:v>
                </c:pt>
                <c:pt idx="17">
                  <c:v>355.1</c:v>
                </c:pt>
                <c:pt idx="18">
                  <c:v>525.79999999999995</c:v>
                </c:pt>
                <c:pt idx="19">
                  <c:v>760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8160"/>
        <c:axId val="75468736"/>
      </c:scatterChart>
      <c:valAx>
        <c:axId val="754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TEMPERATURE IN CELSIUS</a:t>
                </a:r>
              </a:p>
            </c:rich>
          </c:tx>
          <c:layout>
            <c:manualLayout>
              <c:xMode val="edge"/>
              <c:yMode val="edge"/>
              <c:x val="0.39369288516354811"/>
              <c:y val="0.90950321255091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5468736"/>
        <c:crosses val="autoZero"/>
        <c:crossBetween val="midCat"/>
      </c:valAx>
      <c:valAx>
        <c:axId val="7546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VAPOR PRESSURE IN mm Hg</a:t>
                </a:r>
              </a:p>
            </c:rich>
          </c:tx>
          <c:layout>
            <c:manualLayout>
              <c:xMode val="edge"/>
              <c:yMode val="edge"/>
              <c:x val="3.0360531309297913E-2"/>
              <c:y val="0.21266992078478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5468160"/>
        <c:crosses val="autoZero"/>
        <c:crossBetween val="midCat"/>
      </c:valAx>
      <c:spPr>
        <a:solidFill>
          <a:schemeClr val="tx2">
            <a:lumMod val="20000"/>
            <a:lumOff val="80000"/>
          </a:schemeClr>
        </a:solidFill>
        <a:ln w="12700">
          <a:solidFill>
            <a:schemeClr val="accent1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&amp;CAnastasia Pilorge
GRAPHING
January 17, 2013</c:oddHeader>
    </c:headerFooter>
    <c:pageMargins b="1" l="0.75" r="0.7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VAPOR PRESSURE OF WATER IN</a:t>
            </a:r>
            <a:r>
              <a:rPr lang="en-US" baseline="0"/>
              <a:t> LN VS TEMP IN 1/T(KELVIN) </a:t>
            </a:r>
            <a:endParaRPr lang="en-US"/>
          </a:p>
        </c:rich>
      </c:tx>
      <c:layout>
        <c:manualLayout>
          <c:xMode val="edge"/>
          <c:yMode val="edge"/>
          <c:x val="0.16154455858580594"/>
          <c:y val="2.8919330289193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8417374980445"/>
          <c:y val="0.15981759129423889"/>
          <c:w val="0.81521284177226194"/>
          <c:h val="0.668951263179721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6762267299369036E-2"/>
                  <c:y val="6.4435096297894272E-3"/>
                </c:manualLayout>
              </c:layout>
              <c:numFmt formatCode="General" sourceLinked="0"/>
            </c:trendlineLbl>
          </c:trendline>
          <c:xVal>
            <c:numRef>
              <c:f>Sheet3!$A$3:$A$22</c:f>
              <c:numCache>
                <c:formatCode>General</c:formatCode>
                <c:ptCount val="20"/>
                <c:pt idx="0">
                  <c:v>3.663003663003663E-3</c:v>
                </c:pt>
                <c:pt idx="1">
                  <c:v>3.5971223021582736E-3</c:v>
                </c:pt>
                <c:pt idx="2">
                  <c:v>3.5335689045936395E-3</c:v>
                </c:pt>
                <c:pt idx="3">
                  <c:v>3.472222222222222E-3</c:v>
                </c:pt>
                <c:pt idx="4">
                  <c:v>3.4129692832764505E-3</c:v>
                </c:pt>
                <c:pt idx="5">
                  <c:v>3.4013605442176869E-3</c:v>
                </c:pt>
                <c:pt idx="6">
                  <c:v>3.3898305084745762E-3</c:v>
                </c:pt>
                <c:pt idx="7">
                  <c:v>3.3783783783783786E-3</c:v>
                </c:pt>
                <c:pt idx="8">
                  <c:v>3.3670033670033669E-3</c:v>
                </c:pt>
                <c:pt idx="9">
                  <c:v>3.3557046979865771E-3</c:v>
                </c:pt>
                <c:pt idx="10">
                  <c:v>3.3557046979865771E-3</c:v>
                </c:pt>
                <c:pt idx="11">
                  <c:v>3.246753246753247E-3</c:v>
                </c:pt>
                <c:pt idx="12">
                  <c:v>3.1948881789137379E-3</c:v>
                </c:pt>
                <c:pt idx="13">
                  <c:v>3.1446540880503146E-3</c:v>
                </c:pt>
                <c:pt idx="14">
                  <c:v>3.0959752321981426E-3</c:v>
                </c:pt>
                <c:pt idx="15">
                  <c:v>3.003003003003003E-3</c:v>
                </c:pt>
                <c:pt idx="16">
                  <c:v>2.9154518950437317E-3</c:v>
                </c:pt>
                <c:pt idx="17">
                  <c:v>2.8328611898016999E-3</c:v>
                </c:pt>
                <c:pt idx="18">
                  <c:v>2.7548209366391185E-3</c:v>
                </c:pt>
                <c:pt idx="19">
                  <c:v>2.6809651474530832E-3</c:v>
                </c:pt>
              </c:numCache>
            </c:numRef>
          </c:xVal>
          <c:yVal>
            <c:numRef>
              <c:f>Sheet3!$C$3:$C$22</c:f>
              <c:numCache>
                <c:formatCode>General</c:formatCode>
                <c:ptCount val="20"/>
                <c:pt idx="0">
                  <c:v>1.5260563034950501</c:v>
                </c:pt>
                <c:pt idx="1">
                  <c:v>1.8718021769015913</c:v>
                </c:pt>
                <c:pt idx="2">
                  <c:v>2.2192034840549946</c:v>
                </c:pt>
                <c:pt idx="3">
                  <c:v>2.5494451709255714</c:v>
                </c:pt>
                <c:pt idx="4">
                  <c:v>2.8622008809294686</c:v>
                </c:pt>
                <c:pt idx="5">
                  <c:v>2.9285235238605409</c:v>
                </c:pt>
                <c:pt idx="6">
                  <c:v>2.9856819377004897</c:v>
                </c:pt>
                <c:pt idx="7">
                  <c:v>3.0492730404820207</c:v>
                </c:pt>
                <c:pt idx="8">
                  <c:v>3.1090609588609941</c:v>
                </c:pt>
                <c:pt idx="9">
                  <c:v>3.1696855806774291</c:v>
                </c:pt>
                <c:pt idx="10">
                  <c:v>3.459466289786131</c:v>
                </c:pt>
                <c:pt idx="11">
                  <c:v>3.7400477406883357</c:v>
                </c:pt>
                <c:pt idx="12">
                  <c:v>4.0127729085282891</c:v>
                </c:pt>
                <c:pt idx="13">
                  <c:v>4.2752762647270011</c:v>
                </c:pt>
                <c:pt idx="14">
                  <c:v>4.5272086445183799</c:v>
                </c:pt>
                <c:pt idx="15">
                  <c:v>5.0066272726987169</c:v>
                </c:pt>
                <c:pt idx="16">
                  <c:v>5.4540382415448123</c:v>
                </c:pt>
                <c:pt idx="17">
                  <c:v>5.8723994399490422</c:v>
                </c:pt>
                <c:pt idx="18">
                  <c:v>6.2649209122957812</c:v>
                </c:pt>
                <c:pt idx="19">
                  <c:v>6.633318433280377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0464"/>
        <c:axId val="75471040"/>
      </c:scatterChart>
      <c:valAx>
        <c:axId val="754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TEMPERATURE IN 1/T(KELVIN)</a:t>
                </a:r>
              </a:p>
            </c:rich>
          </c:tx>
          <c:layout>
            <c:manualLayout>
              <c:xMode val="edge"/>
              <c:yMode val="edge"/>
              <c:x val="0.30254523648120146"/>
              <c:y val="0.90867771665528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5471040"/>
        <c:crosses val="autoZero"/>
        <c:crossBetween val="midCat"/>
      </c:valAx>
      <c:valAx>
        <c:axId val="7547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VAPOR PRESSURE IN LN</a:t>
                </a:r>
              </a:p>
            </c:rich>
          </c:tx>
          <c:layout>
            <c:manualLayout>
              <c:xMode val="edge"/>
              <c:yMode val="edge"/>
              <c:x val="3.0245746691871456E-2"/>
              <c:y val="0.25342513692637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5470464"/>
        <c:crosses val="autoZero"/>
        <c:crossBetween val="midCat"/>
      </c:valAx>
      <c:spPr>
        <a:solidFill>
          <a:schemeClr val="tx2">
            <a:lumMod val="20000"/>
            <a:lumOff val="80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9524</xdr:rowOff>
    </xdr:from>
    <xdr:to>
      <xdr:col>2</xdr:col>
      <xdr:colOff>809625</xdr:colOff>
      <xdr:row>48</xdr:row>
      <xdr:rowOff>133349</xdr:rowOff>
    </xdr:to>
    <xdr:graphicFrame macro="">
      <xdr:nvGraphicFramePr>
        <xdr:cNvPr id="10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142874</xdr:rowOff>
    </xdr:from>
    <xdr:to>
      <xdr:col>5</xdr:col>
      <xdr:colOff>828675</xdr:colOff>
      <xdr:row>48</xdr:row>
      <xdr:rowOff>123824</xdr:rowOff>
    </xdr:to>
    <xdr:graphicFrame macro="">
      <xdr:nvGraphicFramePr>
        <xdr:cNvPr id="205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9524</xdr:rowOff>
    </xdr:from>
    <xdr:to>
      <xdr:col>5</xdr:col>
      <xdr:colOff>819150</xdr:colOff>
      <xdr:row>48</xdr:row>
      <xdr:rowOff>133349</xdr:rowOff>
    </xdr:to>
    <xdr:graphicFrame macro="">
      <xdr:nvGraphicFramePr>
        <xdr:cNvPr id="308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1"/>
  <sheetViews>
    <sheetView showFormulas="1" tabSelected="1" showWhiteSpace="0" view="pageLayout" zoomScaleNormal="100" workbookViewId="0">
      <selection activeCell="C4" sqref="C4"/>
    </sheetView>
  </sheetViews>
  <sheetFormatPr defaultColWidth="11" defaultRowHeight="12.75" x14ac:dyDescent="0.2"/>
  <cols>
    <col min="1" max="1" width="11.125" style="1" customWidth="1"/>
    <col min="2" max="2" width="11" customWidth="1"/>
    <col min="3" max="3" width="10.75" customWidth="1"/>
  </cols>
  <sheetData>
    <row r="4" spans="1:3" ht="15" x14ac:dyDescent="0.25">
      <c r="A4" s="7" t="s">
        <v>0</v>
      </c>
      <c r="B4" s="8" t="s">
        <v>1</v>
      </c>
    </row>
    <row r="5" spans="1:3" s="5" customFormat="1" x14ac:dyDescent="0.2">
      <c r="A5" s="11">
        <v>12.3</v>
      </c>
      <c r="B5" s="10">
        <v>8.2000000000000003E-2</v>
      </c>
    </row>
    <row r="6" spans="1:3" s="6" customFormat="1" x14ac:dyDescent="0.2">
      <c r="A6" s="11">
        <v>24.6</v>
      </c>
      <c r="B6" s="10">
        <v>0.59199999999999997</v>
      </c>
    </row>
    <row r="7" spans="1:3" x14ac:dyDescent="0.2">
      <c r="A7" s="11">
        <v>36.9</v>
      </c>
      <c r="B7" s="10">
        <v>1.1020000000000001</v>
      </c>
      <c r="C7" s="1"/>
    </row>
    <row r="8" spans="1:3" x14ac:dyDescent="0.2">
      <c r="A8" s="11">
        <v>49.2</v>
      </c>
      <c r="B8" s="10">
        <v>1.6120000000000001</v>
      </c>
    </row>
    <row r="9" spans="1:3" x14ac:dyDescent="0.2">
      <c r="A9" s="12">
        <v>61.5</v>
      </c>
      <c r="B9" s="10">
        <v>2.1219999999999999</v>
      </c>
    </row>
    <row r="10" spans="1:3" x14ac:dyDescent="0.2">
      <c r="A10" s="11">
        <v>73.8</v>
      </c>
      <c r="B10" s="10">
        <v>2.6320000000000001</v>
      </c>
    </row>
    <row r="11" spans="1:3" x14ac:dyDescent="0.2">
      <c r="B11" s="1"/>
    </row>
  </sheetData>
  <pageMargins left="0.75" right="0.75" top="1" bottom="1" header="0.5" footer="0.5"/>
  <pageSetup orientation="portrait" horizontalDpi="4294967292" verticalDpi="4294967292" r:id="rId1"/>
  <headerFooter alignWithMargins="0">
    <oddHeader>&amp;CAnastasia Pilorge
GRAPHING
January 17, 2013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view="pageLayout" zoomScaleNormal="100" workbookViewId="0">
      <selection activeCell="C20" sqref="C20"/>
    </sheetView>
  </sheetViews>
  <sheetFormatPr defaultColWidth="11" defaultRowHeight="12.75" x14ac:dyDescent="0.2"/>
  <cols>
    <col min="1" max="1" width="14.875" customWidth="1"/>
    <col min="2" max="2" width="18.75" customWidth="1"/>
  </cols>
  <sheetData>
    <row r="1" spans="1:5" x14ac:dyDescent="0.2">
      <c r="A1" s="4"/>
      <c r="B1" s="4"/>
      <c r="E1" s="2"/>
    </row>
    <row r="2" spans="1:5" ht="15" x14ac:dyDescent="0.25">
      <c r="A2" s="7" t="s">
        <v>2</v>
      </c>
      <c r="B2" s="14" t="s">
        <v>4</v>
      </c>
      <c r="E2" s="2"/>
    </row>
    <row r="3" spans="1:5" x14ac:dyDescent="0.2">
      <c r="A3" s="13">
        <v>0</v>
      </c>
      <c r="B3" s="13">
        <v>4.5999999999999996</v>
      </c>
    </row>
    <row r="4" spans="1:5" x14ac:dyDescent="0.2">
      <c r="A4" s="13">
        <v>5</v>
      </c>
      <c r="B4" s="13">
        <v>6.5</v>
      </c>
      <c r="C4" s="3"/>
    </row>
    <row r="5" spans="1:5" x14ac:dyDescent="0.2">
      <c r="A5" s="13">
        <v>10</v>
      </c>
      <c r="B5" s="13">
        <v>9.1999999999999993</v>
      </c>
    </row>
    <row r="6" spans="1:5" x14ac:dyDescent="0.2">
      <c r="A6" s="13">
        <v>15</v>
      </c>
      <c r="B6" s="13">
        <v>12.8</v>
      </c>
    </row>
    <row r="7" spans="1:5" x14ac:dyDescent="0.2">
      <c r="A7" s="13">
        <v>20</v>
      </c>
      <c r="B7" s="13">
        <v>17.5</v>
      </c>
    </row>
    <row r="8" spans="1:5" x14ac:dyDescent="0.2">
      <c r="A8" s="13">
        <v>21</v>
      </c>
      <c r="B8" s="13">
        <v>18.7</v>
      </c>
    </row>
    <row r="9" spans="1:5" x14ac:dyDescent="0.2">
      <c r="A9" s="13">
        <v>22</v>
      </c>
      <c r="B9" s="13">
        <v>19.8</v>
      </c>
    </row>
    <row r="10" spans="1:5" x14ac:dyDescent="0.2">
      <c r="A10" s="13">
        <v>23</v>
      </c>
      <c r="B10" s="13">
        <v>21.1</v>
      </c>
    </row>
    <row r="11" spans="1:5" x14ac:dyDescent="0.2">
      <c r="A11" s="13">
        <v>24</v>
      </c>
      <c r="B11" s="13">
        <v>22.4</v>
      </c>
    </row>
    <row r="12" spans="1:5" x14ac:dyDescent="0.2">
      <c r="A12" s="13">
        <v>25</v>
      </c>
      <c r="B12" s="13">
        <v>23.8</v>
      </c>
    </row>
    <row r="13" spans="1:5" x14ac:dyDescent="0.2">
      <c r="A13" s="13">
        <v>25</v>
      </c>
      <c r="B13" s="13">
        <v>31.8</v>
      </c>
    </row>
    <row r="14" spans="1:5" x14ac:dyDescent="0.2">
      <c r="A14" s="13">
        <v>35</v>
      </c>
      <c r="B14" s="13">
        <v>42.1</v>
      </c>
    </row>
    <row r="15" spans="1:5" x14ac:dyDescent="0.2">
      <c r="A15" s="13">
        <v>40</v>
      </c>
      <c r="B15" s="13">
        <v>55.3</v>
      </c>
    </row>
    <row r="16" spans="1:5" x14ac:dyDescent="0.2">
      <c r="A16" s="13">
        <v>45</v>
      </c>
      <c r="B16" s="13">
        <v>71.900000000000006</v>
      </c>
    </row>
    <row r="17" spans="1:2" x14ac:dyDescent="0.2">
      <c r="A17" s="13">
        <v>50</v>
      </c>
      <c r="B17" s="13">
        <v>92.5</v>
      </c>
    </row>
    <row r="18" spans="1:2" x14ac:dyDescent="0.2">
      <c r="A18" s="13">
        <v>60</v>
      </c>
      <c r="B18" s="13">
        <v>149.4</v>
      </c>
    </row>
    <row r="19" spans="1:2" x14ac:dyDescent="0.2">
      <c r="A19" s="13">
        <v>70</v>
      </c>
      <c r="B19" s="13">
        <v>233.7</v>
      </c>
    </row>
    <row r="20" spans="1:2" x14ac:dyDescent="0.2">
      <c r="A20" s="13">
        <v>80</v>
      </c>
      <c r="B20" s="13">
        <v>355.1</v>
      </c>
    </row>
    <row r="21" spans="1:2" x14ac:dyDescent="0.2">
      <c r="A21" s="13">
        <v>90</v>
      </c>
      <c r="B21" s="13">
        <v>525.79999999999995</v>
      </c>
    </row>
    <row r="22" spans="1:2" x14ac:dyDescent="0.2">
      <c r="A22" s="13">
        <v>100</v>
      </c>
      <c r="B22" s="13">
        <v>760</v>
      </c>
    </row>
  </sheetData>
  <pageMargins left="0.75" right="0.75" top="1" bottom="1" header="0.5" footer="0.5"/>
  <pageSetup orientation="portrait" horizontalDpi="4294967292" verticalDpi="4294967292" r:id="rId1"/>
  <headerFooter alignWithMargins="0">
    <oddHeader>&amp;CAnastasia Pilorge
GRAPHING
January 17, 2013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WhiteSpace="0" view="pageLayout" zoomScaleNormal="100" workbookViewId="0">
      <selection activeCell="E16" sqref="E16"/>
    </sheetView>
  </sheetViews>
  <sheetFormatPr defaultColWidth="11" defaultRowHeight="12.75" x14ac:dyDescent="0.2"/>
  <cols>
    <col min="1" max="1" width="19.625" customWidth="1"/>
    <col min="2" max="2" width="4.75" hidden="1" customWidth="1"/>
    <col min="3" max="3" width="19.625" customWidth="1"/>
  </cols>
  <sheetData>
    <row r="1" spans="1:3" x14ac:dyDescent="0.2">
      <c r="A1" s="4"/>
      <c r="C1" s="4"/>
    </row>
    <row r="2" spans="1:3" ht="15" x14ac:dyDescent="0.25">
      <c r="A2" s="7" t="s">
        <v>5</v>
      </c>
      <c r="B2" s="15"/>
      <c r="C2" s="7" t="s">
        <v>3</v>
      </c>
    </row>
    <row r="3" spans="1:3" x14ac:dyDescent="0.2">
      <c r="A3" s="13">
        <f>1/273</f>
        <v>3.663003663003663E-3</v>
      </c>
      <c r="B3" s="13"/>
      <c r="C3" s="13">
        <v>1.5260563034950501</v>
      </c>
    </row>
    <row r="4" spans="1:3" x14ac:dyDescent="0.2">
      <c r="A4" s="9">
        <f>1/278</f>
        <v>3.5971223021582736E-3</v>
      </c>
      <c r="B4" s="13"/>
      <c r="C4" s="9">
        <v>1.8718021769015913</v>
      </c>
    </row>
    <row r="5" spans="1:3" x14ac:dyDescent="0.2">
      <c r="A5" s="13">
        <f>1/283</f>
        <v>3.5335689045936395E-3</v>
      </c>
      <c r="B5" s="13"/>
      <c r="C5" s="13">
        <v>2.2192034840549946</v>
      </c>
    </row>
    <row r="6" spans="1:3" x14ac:dyDescent="0.2">
      <c r="A6" s="13">
        <f>1/288</f>
        <v>3.472222222222222E-3</v>
      </c>
      <c r="B6" s="13"/>
      <c r="C6" s="13">
        <v>2.5494451709255714</v>
      </c>
    </row>
    <row r="7" spans="1:3" x14ac:dyDescent="0.2">
      <c r="A7" s="13">
        <f>1/293</f>
        <v>3.4129692832764505E-3</v>
      </c>
      <c r="B7" s="13"/>
      <c r="C7" s="13">
        <v>2.8622008809294686</v>
      </c>
    </row>
    <row r="8" spans="1:3" x14ac:dyDescent="0.2">
      <c r="A8" s="13">
        <f>1/294</f>
        <v>3.4013605442176869E-3</v>
      </c>
      <c r="B8" s="13"/>
      <c r="C8" s="13">
        <v>2.9285235238605409</v>
      </c>
    </row>
    <row r="9" spans="1:3" x14ac:dyDescent="0.2">
      <c r="A9" s="13">
        <f>1/295</f>
        <v>3.3898305084745762E-3</v>
      </c>
      <c r="B9" s="13"/>
      <c r="C9" s="13">
        <v>2.9856819377004897</v>
      </c>
    </row>
    <row r="10" spans="1:3" x14ac:dyDescent="0.2">
      <c r="A10" s="13">
        <f>1/296</f>
        <v>3.3783783783783786E-3</v>
      </c>
      <c r="B10" s="13"/>
      <c r="C10" s="13">
        <v>3.0492730404820207</v>
      </c>
    </row>
    <row r="11" spans="1:3" x14ac:dyDescent="0.2">
      <c r="A11" s="13">
        <f>1/297</f>
        <v>3.3670033670033669E-3</v>
      </c>
      <c r="B11" s="13"/>
      <c r="C11" s="13">
        <v>3.1090609588609941</v>
      </c>
    </row>
    <row r="12" spans="1:3" x14ac:dyDescent="0.2">
      <c r="A12" s="13">
        <f>1/298</f>
        <v>3.3557046979865771E-3</v>
      </c>
      <c r="B12" s="13"/>
      <c r="C12" s="13">
        <v>3.1696855806774291</v>
      </c>
    </row>
    <row r="13" spans="1:3" x14ac:dyDescent="0.2">
      <c r="A13" s="13">
        <f>1/298</f>
        <v>3.3557046979865771E-3</v>
      </c>
      <c r="B13" s="13"/>
      <c r="C13" s="13">
        <v>3.459466289786131</v>
      </c>
    </row>
    <row r="14" spans="1:3" x14ac:dyDescent="0.2">
      <c r="A14" s="13">
        <f>1/308</f>
        <v>3.246753246753247E-3</v>
      </c>
      <c r="B14" s="13"/>
      <c r="C14" s="13">
        <v>3.7400477406883357</v>
      </c>
    </row>
    <row r="15" spans="1:3" x14ac:dyDescent="0.2">
      <c r="A15" s="13">
        <f>1/313</f>
        <v>3.1948881789137379E-3</v>
      </c>
      <c r="B15" s="13"/>
      <c r="C15" s="13">
        <v>4.0127729085282891</v>
      </c>
    </row>
    <row r="16" spans="1:3" x14ac:dyDescent="0.2">
      <c r="A16" s="13">
        <f>1/318</f>
        <v>3.1446540880503146E-3</v>
      </c>
      <c r="B16" s="13"/>
      <c r="C16" s="13">
        <v>4.2752762647270011</v>
      </c>
    </row>
    <row r="17" spans="1:3" x14ac:dyDescent="0.2">
      <c r="A17" s="13">
        <f>1/323</f>
        <v>3.0959752321981426E-3</v>
      </c>
      <c r="B17" s="13"/>
      <c r="C17" s="13">
        <v>4.5272086445183799</v>
      </c>
    </row>
    <row r="18" spans="1:3" x14ac:dyDescent="0.2">
      <c r="A18" s="13">
        <f>1/333</f>
        <v>3.003003003003003E-3</v>
      </c>
      <c r="B18" s="13"/>
      <c r="C18" s="13">
        <v>5.0066272726987169</v>
      </c>
    </row>
    <row r="19" spans="1:3" x14ac:dyDescent="0.2">
      <c r="A19" s="13">
        <f>1/343</f>
        <v>2.9154518950437317E-3</v>
      </c>
      <c r="B19" s="13"/>
      <c r="C19" s="13">
        <v>5.4540382415448123</v>
      </c>
    </row>
    <row r="20" spans="1:3" x14ac:dyDescent="0.2">
      <c r="A20" s="13">
        <f>1/353</f>
        <v>2.8328611898016999E-3</v>
      </c>
      <c r="B20" s="13"/>
      <c r="C20" s="13">
        <v>5.8723994399490422</v>
      </c>
    </row>
    <row r="21" spans="1:3" x14ac:dyDescent="0.2">
      <c r="A21" s="13">
        <f>1/363</f>
        <v>2.7548209366391185E-3</v>
      </c>
      <c r="B21" s="13"/>
      <c r="C21" s="13">
        <v>6.2649209122957812</v>
      </c>
    </row>
    <row r="22" spans="1:3" x14ac:dyDescent="0.2">
      <c r="A22" s="13">
        <f>1/373</f>
        <v>2.6809651474530832E-3</v>
      </c>
      <c r="B22" s="13"/>
      <c r="C22" s="13">
        <v>6.633318433280377</v>
      </c>
    </row>
  </sheetData>
  <pageMargins left="0.75" right="0.75" top="1" bottom="1" header="0.5" footer="0.5"/>
  <pageSetup orientation="portrait" horizontalDpi="4294967292" verticalDpi="4294967292" r:id="rId1"/>
  <headerFooter alignWithMargins="0">
    <oddHeader>&amp;CAnastasia Pilorge
GRAPHING
January 17, 2013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Pilorge</dc:creator>
  <cp:lastModifiedBy>FedEx Office</cp:lastModifiedBy>
  <cp:lastPrinted>2013-01-17T06:29:14Z</cp:lastPrinted>
  <dcterms:created xsi:type="dcterms:W3CDTF">2013-01-15T18:56:08Z</dcterms:created>
  <dcterms:modified xsi:type="dcterms:W3CDTF">2013-01-17T06:29:24Z</dcterms:modified>
</cp:coreProperties>
</file>