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15c84f6383b209/Documents/"/>
    </mc:Choice>
  </mc:AlternateContent>
  <xr:revisionPtr revIDLastSave="4" documentId="8_{A535A55C-26FC-44EB-B483-47550A8CAB0D}" xr6:coauthVersionLast="47" xr6:coauthVersionMax="47" xr10:uidLastSave="{1CAF505F-7A48-4E15-AA80-A1246618076A}"/>
  <bookViews>
    <workbookView xWindow="-110" yWindow="-110" windowWidth="19420" windowHeight="10420" xr2:uid="{EA5742C9-1EE5-4804-95FB-60DE137FF80E}"/>
  </bookViews>
  <sheets>
    <sheet name="Feuil1" sheetId="1" r:id="rId1"/>
    <sheet name="Feuil2" sheetId="7" r:id="rId2"/>
    <sheet name="Feuil3" sheetId="8" r:id="rId3"/>
    <sheet name="Feuil4" sheetId="9" r:id="rId4"/>
    <sheet name="Feuil5" sheetId="5" r:id="rId5"/>
    <sheet name="Feuil6" sheetId="6" r:id="rId6"/>
  </sheet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5" l="1"/>
  <c r="F19" i="5"/>
  <c r="F17" i="5"/>
  <c r="E15" i="5"/>
  <c r="G4" i="5"/>
  <c r="G2" i="5"/>
  <c r="E3" i="5"/>
  <c r="F3" i="5" s="1"/>
  <c r="G3" i="5" s="1"/>
  <c r="E4" i="5"/>
  <c r="F4" i="5" s="1"/>
  <c r="E5" i="5"/>
  <c r="F5" i="5" s="1"/>
  <c r="G5" i="5" s="1"/>
  <c r="E6" i="5"/>
  <c r="F6" i="5" s="1"/>
  <c r="G6" i="5" s="1"/>
  <c r="E7" i="5"/>
  <c r="F7" i="5" s="1"/>
  <c r="G7" i="5" s="1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F14" i="5" s="1"/>
  <c r="G14" i="5" s="1"/>
  <c r="E2" i="5"/>
  <c r="F2" i="5" s="1"/>
  <c r="H11" i="6"/>
  <c r="H10" i="6"/>
  <c r="H9" i="6"/>
  <c r="H8" i="6"/>
  <c r="H7" i="6"/>
  <c r="H6" i="6"/>
  <c r="H5" i="6"/>
  <c r="H4" i="6"/>
  <c r="H3" i="6"/>
  <c r="H2" i="6"/>
  <c r="F15" i="5" l="1"/>
  <c r="G15" i="5" s="1"/>
</calcChain>
</file>

<file path=xl/sharedStrings.xml><?xml version="1.0" encoding="utf-8"?>
<sst xmlns="http://schemas.openxmlformats.org/spreadsheetml/2006/main" count="138" uniqueCount="37">
  <si>
    <t>Ivy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</si>
  <si>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</si>
  <si>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</si>
  <si>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</si>
  <si>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</si>
  <si>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</si>
  <si>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</si>
  <si>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</si>
  <si>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</si>
  <si>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</si>
  <si>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</si>
  <si>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</si>
  <si>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</si>
  <si>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</si>
  <si>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</si>
  <si>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</si>
  <si>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</si>
  <si>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Time(s)</t>
  </si>
  <si>
    <t>Distance(m)</t>
  </si>
  <si>
    <t>Speed(m/s)</t>
  </si>
  <si>
    <t xml:space="preserve"> 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</si>
  <si>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</si>
  <si>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</si>
  <si>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</si>
  <si>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</si>
  <si>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</si>
  <si>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</si>
  <si>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</si>
  <si>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</si>
  <si>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</si>
  <si>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TVA:</t>
  </si>
  <si>
    <t>TTC:</t>
  </si>
  <si>
    <t>Étiquettes de lignes</t>
  </si>
  <si>
    <t>Total général</t>
  </si>
  <si>
    <t>Somme de Students</t>
  </si>
  <si>
    <t>Moyenne de Students2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</si>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</sst>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71" formatCode="_-* #,##0.00\ [$DZD]_-;\-* #,##0.00\ [$DZD]_-;_-* &quot;-&quot;??\ [$DZD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171" fontId="0" fillId="0" borderId="0" xfId="1" applyNumberFormat="1" applyFont="1" applyAlignment="1">
      <alignment horizontal="center"/>
    </xf>
    <xf numFmtId="44" fontId="0" fillId="0" borderId="0" xfId="1" applyFont="1"/>
    <xf numFmtId="171" fontId="3" fillId="5" borderId="10" xfId="1" applyNumberFormat="1" applyFont="1" applyFill="1" applyBorder="1" applyAlignment="1">
      <alignment horizontal="center"/>
    </xf>
    <xf numFmtId="171" fontId="0" fillId="6" borderId="11" xfId="1" applyNumberFormat="1" applyFont="1" applyFill="1" applyBorder="1" applyAlignment="1">
      <alignment horizontal="center"/>
    </xf>
    <xf numFmtId="171" fontId="0" fillId="7" borderId="11" xfId="1" applyNumberFormat="1" applyFont="1" applyFill="1" applyBorder="1" applyAlignment="1">
      <alignment horizontal="center"/>
    </xf>
    <xf numFmtId="171" fontId="0" fillId="7" borderId="12" xfId="1" applyNumberFormat="1" applyFont="1" applyFill="1" applyBorder="1" applyAlignment="1">
      <alignment horizontal="center"/>
    </xf>
    <xf numFmtId="9" fontId="0" fillId="6" borderId="11" xfId="0" applyNumberFormat="1" applyFill="1" applyBorder="1" applyAlignment="1">
      <alignment horizontal="center"/>
    </xf>
    <xf numFmtId="9" fontId="0" fillId="7" borderId="11" xfId="0" applyNumberFormat="1" applyFill="1" applyBorder="1" applyAlignment="1">
      <alignment horizontal="center"/>
    </xf>
    <xf numFmtId="9" fontId="0" fillId="7" borderId="12" xfId="0" applyNumberFormat="1" applyFill="1" applyBorder="1" applyAlignment="1">
      <alignment horizontal="center"/>
    </xf>
    <xf numFmtId="44" fontId="3" fillId="5" borderId="10" xfId="1" applyFont="1" applyFill="1" applyBorder="1" applyAlignment="1">
      <alignment horizontal="center"/>
    </xf>
    <xf numFmtId="171" fontId="0" fillId="6" borderId="11" xfId="1" applyNumberFormat="1" applyFont="1" applyFill="1" applyBorder="1"/>
    <xf numFmtId="171" fontId="0" fillId="7" borderId="11" xfId="1" applyNumberFormat="1" applyFont="1" applyFill="1" applyBorder="1"/>
    <xf numFmtId="171" fontId="0" fillId="7" borderId="12" xfId="1" applyNumberFormat="1" applyFont="1" applyFill="1" applyBorder="1"/>
    <xf numFmtId="171" fontId="0" fillId="6" borderId="11" xfId="0" applyNumberFormat="1" applyFill="1" applyBorder="1"/>
    <xf numFmtId="171" fontId="0" fillId="7" borderId="11" xfId="0" applyNumberFormat="1" applyFill="1" applyBorder="1"/>
    <xf numFmtId="171" fontId="0" fillId="7" borderId="12" xfId="0" applyNumberFormat="1" applyFill="1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171" fontId="0" fillId="0" borderId="3" xfId="1" applyNumberFormat="1" applyFont="1" applyBorder="1" applyAlignment="1">
      <alignment horizontal="center"/>
    </xf>
    <xf numFmtId="171" fontId="0" fillId="0" borderId="4" xfId="1" applyNumberFormat="1" applyFont="1" applyBorder="1" applyAlignment="1">
      <alignment horizontal="center"/>
    </xf>
    <xf numFmtId="9" fontId="0" fillId="0" borderId="0" xfId="1" applyNumberFormat="1" applyFont="1" applyBorder="1" applyAlignment="1">
      <alignment horizontal="right"/>
    </xf>
    <xf numFmtId="44" fontId="0" fillId="0" borderId="6" xfId="1" applyFont="1" applyBorder="1" applyAlignment="1">
      <alignment horizontal="right"/>
    </xf>
    <xf numFmtId="171" fontId="0" fillId="0" borderId="0" xfId="1" applyNumberFormat="1" applyFont="1" applyBorder="1" applyAlignment="1">
      <alignment horizontal="right"/>
    </xf>
    <xf numFmtId="171" fontId="0" fillId="0" borderId="6" xfId="1" applyNumberFormat="1" applyFont="1" applyBorder="1" applyAlignment="1">
      <alignment horizontal="right"/>
    </xf>
    <xf numFmtId="171" fontId="5" fillId="6" borderId="8" xfId="1" applyNumberFormat="1" applyFont="1" applyFill="1" applyBorder="1" applyAlignment="1">
      <alignment horizontal="right"/>
    </xf>
    <xf numFmtId="171" fontId="5" fillId="6" borderId="9" xfId="1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NumberFormat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9AE066"/>
      <color rgb="FF93CE32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Feuil6!$H$1</c:f>
              <c:strCache>
                <c:ptCount val="1"/>
                <c:pt idx="0">
                  <c:v>Speed(m/s)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Feuil6!$H$2:$H$11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0-40F9-99E0-09D684172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980296"/>
        <c:axId val="620982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Feuil6!$F$1</c15:sqref>
                        </c15:formulaRef>
                      </c:ext>
                    </c:extLst>
                    <c:strCache>
                      <c:ptCount val="1"/>
                      <c:pt idx="0">
                        <c:v>Time(s)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Feuil6!$F$2:$F$11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60-40F9-99E0-09D684172CB6}"/>
                  </c:ext>
                </c:extLst>
              </c15:ser>
            </c15:filteredLineSeries>
          </c:ext>
        </c:extLst>
      </c:lineChart>
      <c:catAx>
        <c:axId val="62098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982816"/>
        <c:crosses val="autoZero"/>
        <c:auto val="1"/>
        <c:lblAlgn val="ctr"/>
        <c:lblOffset val="100"/>
        <c:noMultiLvlLbl val="0"/>
      </c:catAx>
      <c:valAx>
        <c:axId val="6209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9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Speed/Distance</a:t>
            </a:r>
          </a:p>
        </c:rich>
      </c:tx>
      <c:layout>
        <c:manualLayout>
          <c:xMode val="edge"/>
          <c:yMode val="edge"/>
          <c:x val="0.3773748906386701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Feuil6!$G$1</c:f>
              <c:strCache>
                <c:ptCount val="1"/>
                <c:pt idx="0">
                  <c:v>Distance(m)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Feuil6!$G$2:$G$11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E-4E9D-AD17-A4CCFA9C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00944"/>
        <c:axId val="436598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Feuil6!$H$1</c15:sqref>
                        </c15:formulaRef>
                      </c:ext>
                    </c:extLst>
                    <c:strCache>
                      <c:ptCount val="1"/>
                      <c:pt idx="0">
                        <c:v>Speed(m/s)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Feuil6!$H$2:$H$11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5.666666666666667</c:v>
                      </c:pt>
                      <c:pt idx="3">
                        <c:v>6.75</c:v>
                      </c:pt>
                      <c:pt idx="4">
                        <c:v>7.4</c:v>
                      </c:pt>
                      <c:pt idx="5">
                        <c:v>8.1666666666666661</c:v>
                      </c:pt>
                      <c:pt idx="6">
                        <c:v>9</c:v>
                      </c:pt>
                      <c:pt idx="7">
                        <c:v>9.375</c:v>
                      </c:pt>
                      <c:pt idx="8">
                        <c:v>9.2222222222222214</c:v>
                      </c:pt>
                      <c:pt idx="9">
                        <c:v>9.1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C8E-4E9D-AD17-A4CCFA9CBF35}"/>
                  </c:ext>
                </c:extLst>
              </c15:ser>
            </c15:filteredLineSeries>
          </c:ext>
        </c:extLst>
      </c:lineChart>
      <c:catAx>
        <c:axId val="4366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598064"/>
        <c:crosses val="autoZero"/>
        <c:auto val="1"/>
        <c:lblAlgn val="ctr"/>
        <c:lblOffset val="100"/>
        <c:noMultiLvlLbl val="0"/>
      </c:catAx>
      <c:valAx>
        <c:axId val="436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6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835024</xdr:colOff>
      <xdr:row>12</xdr:row>
      <xdr:rowOff>180974</xdr:rowOff>
    </xdr:from>
    <xdr:to>
      <xdr:col>6</xdr:col>
      <xdr:colOff>571499</xdr:colOff>
      <xdr:row>28</xdr:row>
      <xdr:rowOff>19049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9018A7-F1C0-D7B8-A7FA-D8D7F5CD6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</xdr:colOff>
      <xdr:row>12</xdr:row>
      <xdr:rowOff>180974</xdr:rowOff>
    </xdr:from>
    <xdr:to>
      <xdr:col>13</xdr:col>
      <xdr:colOff>50800</xdr:colOff>
      <xdr:row>28</xdr:row>
      <xdr:rowOff>12699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5A3731B-66C8-FF11-A30B-CE545A041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sili" refreshedDate="45292.929187384259" createdVersion="8" refreshedVersion="8" minRefreshableVersion="3" recordCount="40" xr:uid="{AF7550A2-649F-49CD-94A9-F26ECB97174D}">
  <cacheSource type="worksheet">
    <worksheetSource ref="A2:C42" sheet="Feuil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6A685-D516-4C76-9410-E7544288F960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27874-E1D1-4D07-98F6-0F1CD0D86478}" name="Tableau croisé dynamique2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156B2-67C1-4618-86A9-CF4087CA4560}" name="Tableau croisé dynamique3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9A19D-68EB-48F0-B9E1-A4219A0B8E35}">
  <dimension ref="A1:C42"/>
  <sheetViews>
    <sheetView tabSelected="1" topLeftCell="A2" workbookViewId="0">
      <selection activeCell="B9" sqref="B9"/>
    </sheetView>
  </sheetViews>
  <sheetFormatPr baseColWidth="10" defaultRowHeight="14.5" x14ac:dyDescent="0.35"/>
  <cols>
    <col min="1" max="1" width="10.90625" style="2"/>
    <col min="2" max="2" width="16.54296875" style="1" customWidth="1"/>
    <col min="3" max="3" width="16.6328125" style="1" customWidth="1"/>
  </cols>
  <sheetData>
    <row r="1" spans="1:3" ht="28.5" customHeight="1" x14ac:dyDescent="0.35">
      <c r="A1" s="7" t="s">
        <v>0</v>
      </c>
      <c r="B1" s="7"/>
      <c r="C1" s="7"/>
    </row>
    <row r="2" spans="1:3" ht="22" customHeight="1" x14ac:dyDescent="0.35">
      <c r="A2" s="8" t="s">
        <v>1</v>
      </c>
      <c r="B2" s="8" t="s">
        <v>2</v>
      </c>
      <c r="C2" s="8" t="s">
        <v>3</v>
      </c>
    </row>
    <row r="3" spans="1:3" x14ac:dyDescent="0.35">
      <c r="A3" s="3">
        <v>591</v>
      </c>
      <c r="B3" s="4" t="s">
        <v>4</v>
      </c>
      <c r="C3" s="4" t="s">
        <v>5</v>
      </c>
    </row>
    <row r="4" spans="1:3" x14ac:dyDescent="0.35">
      <c r="A4" s="5">
        <v>9567</v>
      </c>
      <c r="B4" s="6" t="s">
        <v>6</v>
      </c>
      <c r="C4" s="6" t="s">
        <v>7</v>
      </c>
    </row>
    <row r="5" spans="1:3" x14ac:dyDescent="0.35">
      <c r="A5" s="3">
        <v>542</v>
      </c>
      <c r="B5" s="4" t="s">
        <v>8</v>
      </c>
      <c r="C5" s="4" t="s">
        <v>9</v>
      </c>
    </row>
    <row r="6" spans="1:3" x14ac:dyDescent="0.35">
      <c r="A6" s="5">
        <v>346</v>
      </c>
      <c r="B6" s="6" t="s">
        <v>8</v>
      </c>
      <c r="C6" s="6" t="s">
        <v>10</v>
      </c>
    </row>
    <row r="7" spans="1:3" x14ac:dyDescent="0.35">
      <c r="A7" s="3">
        <v>849</v>
      </c>
      <c r="B7" s="4" t="s">
        <v>4</v>
      </c>
      <c r="C7" s="4" t="s">
        <v>11</v>
      </c>
    </row>
    <row r="8" spans="1:3" x14ac:dyDescent="0.35">
      <c r="A8" s="5">
        <v>552</v>
      </c>
      <c r="B8" s="6" t="s">
        <v>8</v>
      </c>
      <c r="C8" s="6" t="s">
        <v>12</v>
      </c>
    </row>
    <row r="9" spans="1:3" x14ac:dyDescent="0.35">
      <c r="A9" s="3">
        <v>173</v>
      </c>
      <c r="B9" s="4" t="s">
        <v>4</v>
      </c>
      <c r="C9" s="4" t="s">
        <v>10</v>
      </c>
    </row>
    <row r="10" spans="1:3" x14ac:dyDescent="0.35">
      <c r="A10" s="5">
        <v>1355</v>
      </c>
      <c r="B10" s="6" t="s">
        <v>4</v>
      </c>
      <c r="C10" s="6" t="s">
        <v>12</v>
      </c>
    </row>
    <row r="11" spans="1:3" x14ac:dyDescent="0.35">
      <c r="A11" s="3">
        <v>193</v>
      </c>
      <c r="B11" s="4" t="s">
        <v>13</v>
      </c>
      <c r="C11" s="4" t="s">
        <v>14</v>
      </c>
    </row>
    <row r="12" spans="1:3" x14ac:dyDescent="0.35">
      <c r="A12" s="5">
        <v>615</v>
      </c>
      <c r="B12" s="6" t="s">
        <v>13</v>
      </c>
      <c r="C12" s="6" t="s">
        <v>10</v>
      </c>
    </row>
    <row r="13" spans="1:3" x14ac:dyDescent="0.35">
      <c r="A13" s="3">
        <v>1579</v>
      </c>
      <c r="B13" s="4" t="s">
        <v>13</v>
      </c>
      <c r="C13" s="4" t="s">
        <v>7</v>
      </c>
    </row>
    <row r="14" spans="1:3" x14ac:dyDescent="0.35">
      <c r="A14" s="5">
        <v>547</v>
      </c>
      <c r="B14" s="6" t="s">
        <v>6</v>
      </c>
      <c r="C14" s="6" t="s">
        <v>9</v>
      </c>
    </row>
    <row r="15" spans="1:3" x14ac:dyDescent="0.35">
      <c r="A15" s="3">
        <v>1687</v>
      </c>
      <c r="B15" s="4" t="s">
        <v>15</v>
      </c>
      <c r="C15" s="4" t="s">
        <v>9</v>
      </c>
    </row>
    <row r="16" spans="1:3" x14ac:dyDescent="0.35">
      <c r="A16" s="5">
        <v>972</v>
      </c>
      <c r="B16" s="6" t="s">
        <v>8</v>
      </c>
      <c r="C16" s="6" t="s">
        <v>7</v>
      </c>
    </row>
    <row r="17" spans="1:3" x14ac:dyDescent="0.35">
      <c r="A17" s="3">
        <v>234</v>
      </c>
      <c r="B17" s="4" t="s">
        <v>8</v>
      </c>
      <c r="C17" s="4" t="s">
        <v>16</v>
      </c>
    </row>
    <row r="18" spans="1:3" x14ac:dyDescent="0.35">
      <c r="A18" s="5">
        <v>151</v>
      </c>
      <c r="B18" s="6" t="s">
        <v>15</v>
      </c>
      <c r="C18" s="6" t="s">
        <v>14</v>
      </c>
    </row>
    <row r="19" spans="1:3" x14ac:dyDescent="0.35">
      <c r="A19" s="3">
        <v>1793</v>
      </c>
      <c r="B19" s="4" t="s">
        <v>6</v>
      </c>
      <c r="C19" s="4" t="s">
        <v>11</v>
      </c>
    </row>
    <row r="20" spans="1:3" x14ac:dyDescent="0.35">
      <c r="A20" s="5">
        <v>315</v>
      </c>
      <c r="B20" s="6" t="s">
        <v>15</v>
      </c>
      <c r="C20" s="6" t="s">
        <v>11</v>
      </c>
    </row>
    <row r="21" spans="1:3" x14ac:dyDescent="0.35">
      <c r="A21" s="3">
        <v>618</v>
      </c>
      <c r="B21" s="4" t="s">
        <v>6</v>
      </c>
      <c r="C21" s="4" t="s">
        <v>12</v>
      </c>
    </row>
    <row r="22" spans="1:3" x14ac:dyDescent="0.35">
      <c r="A22" s="5">
        <v>246</v>
      </c>
      <c r="B22" s="6" t="s">
        <v>6</v>
      </c>
      <c r="C22" s="6" t="s">
        <v>5</v>
      </c>
    </row>
    <row r="23" spans="1:3" x14ac:dyDescent="0.35">
      <c r="A23" s="3">
        <v>784</v>
      </c>
      <c r="B23" s="4" t="s">
        <v>6</v>
      </c>
      <c r="C23" s="4" t="s">
        <v>14</v>
      </c>
    </row>
    <row r="24" spans="1:3" x14ac:dyDescent="0.35">
      <c r="A24" s="5">
        <v>316</v>
      </c>
      <c r="B24" s="6" t="s">
        <v>13</v>
      </c>
      <c r="C24" s="6" t="s">
        <v>9</v>
      </c>
    </row>
    <row r="25" spans="1:3" x14ac:dyDescent="0.35">
      <c r="A25" s="3">
        <v>3155</v>
      </c>
      <c r="B25" s="4" t="s">
        <v>4</v>
      </c>
      <c r="C25" s="4" t="s">
        <v>9</v>
      </c>
    </row>
    <row r="26" spans="1:3" x14ac:dyDescent="0.35">
      <c r="A26" s="5">
        <v>318</v>
      </c>
      <c r="B26" s="6" t="s">
        <v>15</v>
      </c>
      <c r="C26" s="6" t="s">
        <v>16</v>
      </c>
    </row>
    <row r="27" spans="1:3" x14ac:dyDescent="0.35">
      <c r="A27" s="3">
        <v>608</v>
      </c>
      <c r="B27" s="4" t="s">
        <v>8</v>
      </c>
      <c r="C27" s="4" t="s">
        <v>11</v>
      </c>
    </row>
    <row r="28" spans="1:3" x14ac:dyDescent="0.35">
      <c r="A28" s="5">
        <v>561</v>
      </c>
      <c r="B28" s="6" t="s">
        <v>4</v>
      </c>
      <c r="C28" s="6" t="s">
        <v>14</v>
      </c>
    </row>
    <row r="29" spans="1:3" x14ac:dyDescent="0.35">
      <c r="A29" s="3">
        <v>357</v>
      </c>
      <c r="B29" s="4" t="s">
        <v>15</v>
      </c>
      <c r="C29" s="4" t="s">
        <v>5</v>
      </c>
    </row>
    <row r="30" spans="1:3" x14ac:dyDescent="0.35">
      <c r="A30" s="5">
        <v>1688</v>
      </c>
      <c r="B30" s="6" t="s">
        <v>13</v>
      </c>
      <c r="C30" s="6" t="s">
        <v>11</v>
      </c>
    </row>
    <row r="31" spans="1:3" x14ac:dyDescent="0.35">
      <c r="A31" s="3">
        <v>972</v>
      </c>
      <c r="B31" s="4" t="s">
        <v>8</v>
      </c>
      <c r="C31" s="4" t="s">
        <v>14</v>
      </c>
    </row>
    <row r="32" spans="1:3" x14ac:dyDescent="0.35">
      <c r="A32" s="5">
        <v>568</v>
      </c>
      <c r="B32" s="6" t="s">
        <v>6</v>
      </c>
      <c r="C32" s="6" t="s">
        <v>16</v>
      </c>
    </row>
    <row r="33" spans="1:3" x14ac:dyDescent="0.35">
      <c r="A33" s="3">
        <v>632</v>
      </c>
      <c r="B33" s="4" t="s">
        <v>13</v>
      </c>
      <c r="C33" s="4" t="s">
        <v>16</v>
      </c>
    </row>
    <row r="34" spans="1:3" x14ac:dyDescent="0.35">
      <c r="A34" s="5">
        <v>551</v>
      </c>
      <c r="B34" s="6" t="s">
        <v>15</v>
      </c>
      <c r="C34" s="6" t="s">
        <v>12</v>
      </c>
    </row>
    <row r="35" spans="1:3" x14ac:dyDescent="0.35">
      <c r="A35" s="3">
        <v>948</v>
      </c>
      <c r="B35" s="4" t="s">
        <v>6</v>
      </c>
      <c r="C35" s="4" t="s">
        <v>10</v>
      </c>
    </row>
    <row r="36" spans="1:3" x14ac:dyDescent="0.35">
      <c r="A36" s="5">
        <v>1358</v>
      </c>
      <c r="B36" s="6" t="s">
        <v>4</v>
      </c>
      <c r="C36" s="6" t="s">
        <v>7</v>
      </c>
    </row>
    <row r="37" spans="1:3" x14ac:dyDescent="0.35">
      <c r="A37" s="3">
        <v>135</v>
      </c>
      <c r="B37" s="4" t="s">
        <v>4</v>
      </c>
      <c r="C37" s="4" t="s">
        <v>16</v>
      </c>
    </row>
    <row r="38" spans="1:3" x14ac:dyDescent="0.35">
      <c r="A38" s="5">
        <v>849</v>
      </c>
      <c r="B38" s="6" t="s">
        <v>13</v>
      </c>
      <c r="C38" s="6" t="s">
        <v>5</v>
      </c>
    </row>
    <row r="39" spans="1:3" x14ac:dyDescent="0.35">
      <c r="A39" s="3">
        <v>158</v>
      </c>
      <c r="B39" s="4" t="s">
        <v>15</v>
      </c>
      <c r="C39" s="4" t="s">
        <v>10</v>
      </c>
    </row>
    <row r="40" spans="1:3" x14ac:dyDescent="0.35">
      <c r="A40" s="5">
        <v>1889</v>
      </c>
      <c r="B40" s="6" t="s">
        <v>13</v>
      </c>
      <c r="C40" s="6" t="s">
        <v>12</v>
      </c>
    </row>
    <row r="41" spans="1:3" x14ac:dyDescent="0.35">
      <c r="A41" s="3">
        <v>651</v>
      </c>
      <c r="B41" s="4" t="s">
        <v>15</v>
      </c>
      <c r="C41" s="4" t="s">
        <v>7</v>
      </c>
    </row>
    <row r="42" spans="1:3" x14ac:dyDescent="0.35">
      <c r="A42" s="5">
        <v>651</v>
      </c>
      <c r="B42" s="6" t="s">
        <v>8</v>
      </c>
      <c r="C42" s="6" t="s">
        <v>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09C4-6EA2-4352-BAF2-84BB54E849BF}">
  <dimension ref="A3:C9"/>
  <sheetViews>
    <sheetView workbookViewId="0">
      <selection activeCell="A3" sqref="A3"/>
    </sheetView>
  </sheetViews>
  <sheetFormatPr baseColWidth="10" defaultRowHeight="14.5" x14ac:dyDescent="0.35"/>
  <cols>
    <col min="1" max="1" width="28.54296875" customWidth="1"/>
    <col min="2" max="2" width="25.26953125" customWidth="1"/>
    <col min="3" max="3" width="24.7265625" customWidth="1"/>
  </cols>
  <sheetData>
    <row r="3" spans="1:3" x14ac:dyDescent="0.35">
      <c r="A3" s="41" t="s">
        <v>32</v>
      </c>
      <c r="B3" t="s">
        <v>34</v>
      </c>
      <c r="C3" t="s">
        <v>35</v>
      </c>
    </row>
    <row r="4" spans="1:3" x14ac:dyDescent="0.35">
      <c r="A4" s="1" t="s">
        <v>4</v>
      </c>
      <c r="B4" s="42">
        <v>8177</v>
      </c>
      <c r="C4" s="42">
        <v>1022.125</v>
      </c>
    </row>
    <row r="5" spans="1:3" x14ac:dyDescent="0.35">
      <c r="A5" s="1" t="s">
        <v>8</v>
      </c>
      <c r="B5" s="42">
        <v>4877</v>
      </c>
      <c r="C5" s="42">
        <v>609.625</v>
      </c>
    </row>
    <row r="6" spans="1:3" x14ac:dyDescent="0.35">
      <c r="A6" s="1" t="s">
        <v>13</v>
      </c>
      <c r="B6" s="42">
        <v>7761</v>
      </c>
      <c r="C6" s="42">
        <v>970.125</v>
      </c>
    </row>
    <row r="7" spans="1:3" x14ac:dyDescent="0.35">
      <c r="A7" s="1" t="s">
        <v>6</v>
      </c>
      <c r="B7" s="42">
        <v>15071</v>
      </c>
      <c r="C7" s="42">
        <v>1883.875</v>
      </c>
    </row>
    <row r="8" spans="1:3" x14ac:dyDescent="0.35">
      <c r="A8" s="1" t="s">
        <v>15</v>
      </c>
      <c r="B8" s="42">
        <v>4188</v>
      </c>
      <c r="C8" s="42">
        <v>523.5</v>
      </c>
    </row>
    <row r="9" spans="1:3" x14ac:dyDescent="0.35">
      <c r="A9" s="1" t="s">
        <v>33</v>
      </c>
      <c r="B9" s="42">
        <v>40074</v>
      </c>
      <c r="C9" s="42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DBEA-E72F-424F-B400-4EB4AB0A75B4}">
  <dimension ref="A3:C12"/>
  <sheetViews>
    <sheetView workbookViewId="0">
      <selection activeCell="A3" sqref="A3"/>
    </sheetView>
  </sheetViews>
  <sheetFormatPr baseColWidth="10" defaultRowHeight="14.5" x14ac:dyDescent="0.35"/>
  <cols>
    <col min="1" max="1" width="28.26953125" customWidth="1"/>
    <col min="2" max="2" width="24.54296875" customWidth="1"/>
    <col min="3" max="3" width="27.26953125" customWidth="1"/>
  </cols>
  <sheetData>
    <row r="3" spans="1:3" x14ac:dyDescent="0.35">
      <c r="A3" s="41" t="s">
        <v>32</v>
      </c>
      <c r="B3" t="s">
        <v>34</v>
      </c>
      <c r="C3" t="s">
        <v>35</v>
      </c>
    </row>
    <row r="4" spans="1:3" x14ac:dyDescent="0.35">
      <c r="A4" s="1" t="s">
        <v>7</v>
      </c>
      <c r="B4" s="42">
        <v>14127</v>
      </c>
      <c r="C4" s="42">
        <v>2825.4</v>
      </c>
    </row>
    <row r="5" spans="1:3" x14ac:dyDescent="0.35">
      <c r="A5" s="1" t="s">
        <v>11</v>
      </c>
      <c r="B5" s="42">
        <v>5253</v>
      </c>
      <c r="C5" s="42">
        <v>1050.5999999999999</v>
      </c>
    </row>
    <row r="6" spans="1:3" x14ac:dyDescent="0.35">
      <c r="A6" s="1" t="s">
        <v>12</v>
      </c>
      <c r="B6" s="42">
        <v>4965</v>
      </c>
      <c r="C6" s="42">
        <v>993</v>
      </c>
    </row>
    <row r="7" spans="1:3" x14ac:dyDescent="0.35">
      <c r="A7" s="1" t="s">
        <v>9</v>
      </c>
      <c r="B7" s="42">
        <v>6247</v>
      </c>
      <c r="C7" s="42">
        <v>1249.4000000000001</v>
      </c>
    </row>
    <row r="8" spans="1:3" x14ac:dyDescent="0.35">
      <c r="A8" s="1" t="s">
        <v>10</v>
      </c>
      <c r="B8" s="42">
        <v>2240</v>
      </c>
      <c r="C8" s="42">
        <v>448</v>
      </c>
    </row>
    <row r="9" spans="1:3" x14ac:dyDescent="0.35">
      <c r="A9" s="1" t="s">
        <v>16</v>
      </c>
      <c r="B9" s="42">
        <v>1887</v>
      </c>
      <c r="C9" s="42">
        <v>377.4</v>
      </c>
    </row>
    <row r="10" spans="1:3" x14ac:dyDescent="0.35">
      <c r="A10" s="1" t="s">
        <v>14</v>
      </c>
      <c r="B10" s="42">
        <v>2661</v>
      </c>
      <c r="C10" s="42">
        <v>532.20000000000005</v>
      </c>
    </row>
    <row r="11" spans="1:3" x14ac:dyDescent="0.35">
      <c r="A11" s="1" t="s">
        <v>5</v>
      </c>
      <c r="B11" s="42">
        <v>2694</v>
      </c>
      <c r="C11" s="42">
        <v>538.79999999999995</v>
      </c>
    </row>
    <row r="12" spans="1:3" x14ac:dyDescent="0.35">
      <c r="A12" s="1" t="s">
        <v>33</v>
      </c>
      <c r="B12" s="42">
        <v>40074</v>
      </c>
      <c r="C12" s="4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4FF0-53B0-455B-9382-1AFF7A647A2E}">
  <dimension ref="A3:G13"/>
  <sheetViews>
    <sheetView workbookViewId="0">
      <selection activeCell="A3" sqref="A3"/>
    </sheetView>
  </sheetViews>
  <sheetFormatPr baseColWidth="10" defaultRowHeight="14.5" x14ac:dyDescent="0.35"/>
  <cols>
    <col min="1" max="1" width="26" customWidth="1"/>
    <col min="2" max="2" width="21.7265625" customWidth="1"/>
    <col min="3" max="3" width="9.6328125" bestFit="1" customWidth="1"/>
    <col min="4" max="4" width="11.81640625" bestFit="1" customWidth="1"/>
    <col min="5" max="5" width="6.81640625" bestFit="1" customWidth="1"/>
    <col min="6" max="6" width="10" bestFit="1" customWidth="1"/>
    <col min="7" max="7" width="11.7265625" bestFit="1" customWidth="1"/>
  </cols>
  <sheetData>
    <row r="3" spans="1:7" x14ac:dyDescent="0.35">
      <c r="A3" s="41" t="s">
        <v>34</v>
      </c>
      <c r="B3" s="41" t="s">
        <v>36</v>
      </c>
    </row>
    <row r="4" spans="1:7" x14ac:dyDescent="0.35">
      <c r="A4" s="41" t="s">
        <v>32</v>
      </c>
      <c r="B4" t="s">
        <v>4</v>
      </c>
      <c r="C4" t="s">
        <v>8</v>
      </c>
      <c r="D4" t="s">
        <v>13</v>
      </c>
      <c r="E4" t="s">
        <v>6</v>
      </c>
      <c r="F4" t="s">
        <v>15</v>
      </c>
      <c r="G4" t="s">
        <v>33</v>
      </c>
    </row>
    <row r="5" spans="1:7" x14ac:dyDescent="0.35">
      <c r="A5" s="1" t="s">
        <v>7</v>
      </c>
      <c r="B5" s="42">
        <v>1358</v>
      </c>
      <c r="C5" s="42">
        <v>972</v>
      </c>
      <c r="D5" s="42">
        <v>1579</v>
      </c>
      <c r="E5" s="42">
        <v>9567</v>
      </c>
      <c r="F5" s="42">
        <v>651</v>
      </c>
      <c r="G5" s="42">
        <v>14127</v>
      </c>
    </row>
    <row r="6" spans="1:7" x14ac:dyDescent="0.35">
      <c r="A6" s="1" t="s">
        <v>11</v>
      </c>
      <c r="B6" s="42">
        <v>849</v>
      </c>
      <c r="C6" s="42">
        <v>608</v>
      </c>
      <c r="D6" s="42">
        <v>1688</v>
      </c>
      <c r="E6" s="42">
        <v>1793</v>
      </c>
      <c r="F6" s="42">
        <v>315</v>
      </c>
      <c r="G6" s="42">
        <v>5253</v>
      </c>
    </row>
    <row r="7" spans="1:7" x14ac:dyDescent="0.35">
      <c r="A7" s="1" t="s">
        <v>12</v>
      </c>
      <c r="B7" s="42">
        <v>1355</v>
      </c>
      <c r="C7" s="42">
        <v>552</v>
      </c>
      <c r="D7" s="42">
        <v>1889</v>
      </c>
      <c r="E7" s="42">
        <v>618</v>
      </c>
      <c r="F7" s="42">
        <v>551</v>
      </c>
      <c r="G7" s="42">
        <v>4965</v>
      </c>
    </row>
    <row r="8" spans="1:7" x14ac:dyDescent="0.35">
      <c r="A8" s="1" t="s">
        <v>9</v>
      </c>
      <c r="B8" s="42">
        <v>3155</v>
      </c>
      <c r="C8" s="42">
        <v>542</v>
      </c>
      <c r="D8" s="42">
        <v>316</v>
      </c>
      <c r="E8" s="42">
        <v>547</v>
      </c>
      <c r="F8" s="42">
        <v>1687</v>
      </c>
      <c r="G8" s="42">
        <v>6247</v>
      </c>
    </row>
    <row r="9" spans="1:7" x14ac:dyDescent="0.35">
      <c r="A9" s="1" t="s">
        <v>10</v>
      </c>
      <c r="B9" s="42">
        <v>173</v>
      </c>
      <c r="C9" s="42">
        <v>346</v>
      </c>
      <c r="D9" s="42">
        <v>615</v>
      </c>
      <c r="E9" s="42">
        <v>948</v>
      </c>
      <c r="F9" s="42">
        <v>158</v>
      </c>
      <c r="G9" s="42">
        <v>2240</v>
      </c>
    </row>
    <row r="10" spans="1:7" x14ac:dyDescent="0.35">
      <c r="A10" s="1" t="s">
        <v>16</v>
      </c>
      <c r="B10" s="42">
        <v>135</v>
      </c>
      <c r="C10" s="42">
        <v>234</v>
      </c>
      <c r="D10" s="42">
        <v>632</v>
      </c>
      <c r="E10" s="42">
        <v>568</v>
      </c>
      <c r="F10" s="42">
        <v>318</v>
      </c>
      <c r="G10" s="42">
        <v>1887</v>
      </c>
    </row>
    <row r="11" spans="1:7" x14ac:dyDescent="0.35">
      <c r="A11" s="1" t="s">
        <v>14</v>
      </c>
      <c r="B11" s="42">
        <v>561</v>
      </c>
      <c r="C11" s="42">
        <v>972</v>
      </c>
      <c r="D11" s="42">
        <v>193</v>
      </c>
      <c r="E11" s="42">
        <v>784</v>
      </c>
      <c r="F11" s="42">
        <v>151</v>
      </c>
      <c r="G11" s="42">
        <v>2661</v>
      </c>
    </row>
    <row r="12" spans="1:7" x14ac:dyDescent="0.35">
      <c r="A12" s="1" t="s">
        <v>5</v>
      </c>
      <c r="B12" s="42">
        <v>591</v>
      </c>
      <c r="C12" s="42">
        <v>651</v>
      </c>
      <c r="D12" s="42">
        <v>849</v>
      </c>
      <c r="E12" s="42">
        <v>246</v>
      </c>
      <c r="F12" s="42">
        <v>357</v>
      </c>
      <c r="G12" s="42">
        <v>2694</v>
      </c>
    </row>
    <row r="13" spans="1:7" x14ac:dyDescent="0.35">
      <c r="A13" s="1" t="s">
        <v>33</v>
      </c>
      <c r="B13" s="42">
        <v>8177</v>
      </c>
      <c r="C13" s="42">
        <v>4877</v>
      </c>
      <c r="D13" s="42">
        <v>7761</v>
      </c>
      <c r="E13" s="42">
        <v>15071</v>
      </c>
      <c r="F13" s="42">
        <v>4188</v>
      </c>
      <c r="G13" s="42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8CA2-4B72-4831-B4EC-38C819DD2638}">
  <dimension ref="A1:G20"/>
  <sheetViews>
    <sheetView zoomScale="115" zoomScaleNormal="115" workbookViewId="0">
      <selection activeCell="D17" sqref="D17"/>
    </sheetView>
  </sheetViews>
  <sheetFormatPr baseColWidth="10" defaultRowHeight="14.5" x14ac:dyDescent="0.35"/>
  <cols>
    <col min="1" max="1" width="10.90625" style="2"/>
    <col min="2" max="2" width="17.36328125" style="14" customWidth="1"/>
    <col min="3" max="3" width="16.36328125" style="13" customWidth="1"/>
    <col min="4" max="4" width="19.1796875" style="14" customWidth="1"/>
    <col min="5" max="5" width="21.08984375" style="2" customWidth="1"/>
    <col min="6" max="6" width="18.453125" style="15" customWidth="1"/>
    <col min="7" max="7" width="18.453125" customWidth="1"/>
  </cols>
  <sheetData>
    <row r="1" spans="1:7" x14ac:dyDescent="0.35">
      <c r="A1" s="12" t="s">
        <v>21</v>
      </c>
      <c r="B1" s="16" t="s">
        <v>22</v>
      </c>
      <c r="C1" s="12" t="s">
        <v>23</v>
      </c>
      <c r="D1" s="16" t="s">
        <v>24</v>
      </c>
      <c r="E1" s="12" t="s">
        <v>25</v>
      </c>
      <c r="F1" s="23" t="s">
        <v>26</v>
      </c>
      <c r="G1" s="12" t="s">
        <v>27</v>
      </c>
    </row>
    <row r="2" spans="1:7" x14ac:dyDescent="0.35">
      <c r="A2" s="9">
        <v>1</v>
      </c>
      <c r="B2" s="17">
        <v>120</v>
      </c>
      <c r="C2" s="9">
        <v>3</v>
      </c>
      <c r="D2" s="17">
        <v>360</v>
      </c>
      <c r="E2" s="20" t="str">
        <f>IF(D2&gt;=1000, "10%", IF(AND(D2&gt;= 100, D2&lt;=999), "5%", "0%"))</f>
        <v>5%</v>
      </c>
      <c r="F2" s="24">
        <f>E2*D2</f>
        <v>18</v>
      </c>
      <c r="G2" s="27">
        <f>D2-F2</f>
        <v>342</v>
      </c>
    </row>
    <row r="3" spans="1:7" x14ac:dyDescent="0.35">
      <c r="A3" s="10">
        <v>2</v>
      </c>
      <c r="B3" s="18">
        <v>56</v>
      </c>
      <c r="C3" s="10">
        <v>5</v>
      </c>
      <c r="D3" s="18">
        <v>280</v>
      </c>
      <c r="E3" s="21" t="str">
        <f t="shared" ref="E3:E14" si="0">IF(D3&gt;=1000, "10%", IF(AND(D3&gt;= 100, D3&lt;=999), "5%", "0%"))</f>
        <v>5%</v>
      </c>
      <c r="F3" s="25">
        <f t="shared" ref="F3:F14" si="1">E3*D3</f>
        <v>14</v>
      </c>
      <c r="G3" s="28">
        <f t="shared" ref="G3:G15" si="2">D3-F3</f>
        <v>266</v>
      </c>
    </row>
    <row r="4" spans="1:7" x14ac:dyDescent="0.35">
      <c r="A4" s="9">
        <v>3</v>
      </c>
      <c r="B4" s="17">
        <v>70</v>
      </c>
      <c r="C4" s="9">
        <v>2</v>
      </c>
      <c r="D4" s="17">
        <v>140</v>
      </c>
      <c r="E4" s="20" t="str">
        <f t="shared" si="0"/>
        <v>5%</v>
      </c>
      <c r="F4" s="24">
        <f t="shared" si="1"/>
        <v>7</v>
      </c>
      <c r="G4" s="27">
        <f t="shared" si="2"/>
        <v>133</v>
      </c>
    </row>
    <row r="5" spans="1:7" x14ac:dyDescent="0.35">
      <c r="A5" s="10">
        <v>4</v>
      </c>
      <c r="B5" s="18">
        <v>430</v>
      </c>
      <c r="C5" s="10">
        <v>7</v>
      </c>
      <c r="D5" s="18">
        <v>3010</v>
      </c>
      <c r="E5" s="21" t="str">
        <f t="shared" si="0"/>
        <v>10%</v>
      </c>
      <c r="F5" s="25">
        <f t="shared" si="1"/>
        <v>301</v>
      </c>
      <c r="G5" s="28">
        <f t="shared" si="2"/>
        <v>2709</v>
      </c>
    </row>
    <row r="6" spans="1:7" x14ac:dyDescent="0.35">
      <c r="A6" s="9">
        <v>5</v>
      </c>
      <c r="B6" s="17">
        <v>230</v>
      </c>
      <c r="C6" s="9">
        <v>23</v>
      </c>
      <c r="D6" s="17">
        <v>5290</v>
      </c>
      <c r="E6" s="20" t="str">
        <f t="shared" si="0"/>
        <v>10%</v>
      </c>
      <c r="F6" s="24">
        <f t="shared" si="1"/>
        <v>529</v>
      </c>
      <c r="G6" s="27">
        <f t="shared" si="2"/>
        <v>4761</v>
      </c>
    </row>
    <row r="7" spans="1:7" x14ac:dyDescent="0.35">
      <c r="A7" s="10">
        <v>6</v>
      </c>
      <c r="B7" s="18">
        <v>10</v>
      </c>
      <c r="C7" s="10">
        <v>2</v>
      </c>
      <c r="D7" s="18">
        <v>20</v>
      </c>
      <c r="E7" s="21" t="str">
        <f t="shared" si="0"/>
        <v>0%</v>
      </c>
      <c r="F7" s="25">
        <f t="shared" si="1"/>
        <v>0</v>
      </c>
      <c r="G7" s="28">
        <f t="shared" si="2"/>
        <v>20</v>
      </c>
    </row>
    <row r="8" spans="1:7" x14ac:dyDescent="0.35">
      <c r="A8" s="9">
        <v>7</v>
      </c>
      <c r="B8" s="17">
        <v>5</v>
      </c>
      <c r="C8" s="9">
        <v>8</v>
      </c>
      <c r="D8" s="17">
        <v>40</v>
      </c>
      <c r="E8" s="20" t="str">
        <f t="shared" si="0"/>
        <v>0%</v>
      </c>
      <c r="F8" s="24">
        <f t="shared" si="1"/>
        <v>0</v>
      </c>
      <c r="G8" s="27">
        <f t="shared" si="2"/>
        <v>40</v>
      </c>
    </row>
    <row r="9" spans="1:7" x14ac:dyDescent="0.35">
      <c r="A9" s="10">
        <v>8</v>
      </c>
      <c r="B9" s="18">
        <v>5040</v>
      </c>
      <c r="C9" s="10">
        <v>1</v>
      </c>
      <c r="D9" s="18">
        <v>5040</v>
      </c>
      <c r="E9" s="21" t="str">
        <f t="shared" si="0"/>
        <v>10%</v>
      </c>
      <c r="F9" s="25">
        <f t="shared" si="1"/>
        <v>504</v>
      </c>
      <c r="G9" s="28">
        <f t="shared" si="2"/>
        <v>4536</v>
      </c>
    </row>
    <row r="10" spans="1:7" x14ac:dyDescent="0.35">
      <c r="A10" s="9">
        <v>9</v>
      </c>
      <c r="B10" s="17">
        <v>1200</v>
      </c>
      <c r="C10" s="9">
        <v>3</v>
      </c>
      <c r="D10" s="17">
        <v>3600</v>
      </c>
      <c r="E10" s="20" t="str">
        <f t="shared" si="0"/>
        <v>10%</v>
      </c>
      <c r="F10" s="24">
        <f t="shared" si="1"/>
        <v>360</v>
      </c>
      <c r="G10" s="27">
        <f t="shared" si="2"/>
        <v>3240</v>
      </c>
    </row>
    <row r="11" spans="1:7" x14ac:dyDescent="0.35">
      <c r="A11" s="10">
        <v>10</v>
      </c>
      <c r="B11" s="18">
        <v>480</v>
      </c>
      <c r="C11" s="10">
        <v>4</v>
      </c>
      <c r="D11" s="18">
        <v>1920</v>
      </c>
      <c r="E11" s="21" t="str">
        <f t="shared" si="0"/>
        <v>10%</v>
      </c>
      <c r="F11" s="25">
        <f t="shared" si="1"/>
        <v>192</v>
      </c>
      <c r="G11" s="28">
        <f t="shared" si="2"/>
        <v>1728</v>
      </c>
    </row>
    <row r="12" spans="1:7" x14ac:dyDescent="0.35">
      <c r="A12" s="9">
        <v>11</v>
      </c>
      <c r="B12" s="17">
        <v>33</v>
      </c>
      <c r="C12" s="9">
        <v>5</v>
      </c>
      <c r="D12" s="17">
        <v>165</v>
      </c>
      <c r="E12" s="20" t="str">
        <f t="shared" si="0"/>
        <v>5%</v>
      </c>
      <c r="F12" s="24">
        <f t="shared" si="1"/>
        <v>8.25</v>
      </c>
      <c r="G12" s="27">
        <f t="shared" si="2"/>
        <v>156.75</v>
      </c>
    </row>
    <row r="13" spans="1:7" x14ac:dyDescent="0.35">
      <c r="A13" s="10">
        <v>12</v>
      </c>
      <c r="B13" s="18">
        <v>1200</v>
      </c>
      <c r="C13" s="10">
        <v>2</v>
      </c>
      <c r="D13" s="18">
        <v>2400</v>
      </c>
      <c r="E13" s="21" t="str">
        <f t="shared" si="0"/>
        <v>10%</v>
      </c>
      <c r="F13" s="25">
        <f t="shared" si="1"/>
        <v>240</v>
      </c>
      <c r="G13" s="28">
        <f t="shared" si="2"/>
        <v>2160</v>
      </c>
    </row>
    <row r="14" spans="1:7" x14ac:dyDescent="0.35">
      <c r="A14" s="9">
        <v>13</v>
      </c>
      <c r="B14" s="17">
        <v>15</v>
      </c>
      <c r="C14" s="9">
        <v>10</v>
      </c>
      <c r="D14" s="17">
        <v>150</v>
      </c>
      <c r="E14" s="20" t="str">
        <f t="shared" si="0"/>
        <v>5%</v>
      </c>
      <c r="F14" s="24">
        <f t="shared" si="1"/>
        <v>7.5</v>
      </c>
      <c r="G14" s="27">
        <f t="shared" si="2"/>
        <v>142.5</v>
      </c>
    </row>
    <row r="15" spans="1:7" x14ac:dyDescent="0.35">
      <c r="A15" s="11">
        <v>14</v>
      </c>
      <c r="B15" s="19">
        <v>24</v>
      </c>
      <c r="C15" s="11">
        <v>5</v>
      </c>
      <c r="D15" s="19">
        <v>120</v>
      </c>
      <c r="E15" s="22" t="str">
        <f>IF(D15&gt;=1000, "10%", IF(AND(D15&gt;= 100, D15&lt;=999), "5%", "0%"))</f>
        <v>5%</v>
      </c>
      <c r="F15" s="26">
        <f>E15*D15</f>
        <v>6</v>
      </c>
      <c r="G15" s="29">
        <f t="shared" si="2"/>
        <v>114</v>
      </c>
    </row>
    <row r="16" spans="1:7" x14ac:dyDescent="0.35">
      <c r="C16" s="2"/>
    </row>
    <row r="17" spans="5:7" x14ac:dyDescent="0.35">
      <c r="E17" s="30" t="s">
        <v>28</v>
      </c>
      <c r="F17" s="33">
        <f>SUM(G2:G15)</f>
        <v>20348.25</v>
      </c>
      <c r="G17" s="34"/>
    </row>
    <row r="18" spans="5:7" x14ac:dyDescent="0.35">
      <c r="E18" s="31" t="s">
        <v>29</v>
      </c>
      <c r="F18" s="35">
        <v>0.19</v>
      </c>
      <c r="G18" s="36"/>
    </row>
    <row r="19" spans="5:7" x14ac:dyDescent="0.35">
      <c r="E19" s="31" t="s">
        <v>30</v>
      </c>
      <c r="F19" s="37">
        <f>F18*F17</f>
        <v>3866.1675</v>
      </c>
      <c r="G19" s="38"/>
    </row>
    <row r="20" spans="5:7" ht="15.5" x14ac:dyDescent="0.35">
      <c r="E20" s="32" t="s">
        <v>31</v>
      </c>
      <c r="F20" s="39">
        <f>F17+F19</f>
        <v>24214.4175</v>
      </c>
      <c r="G20" s="40"/>
    </row>
  </sheetData>
  <mergeCells count="4">
    <mergeCell ref="F17:G17"/>
    <mergeCell ref="F18:G18"/>
    <mergeCell ref="F19:G19"/>
    <mergeCell ref="F20:G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3541-65D8-4731-A887-61C741D46F94}">
  <dimension ref="F1:J11"/>
  <sheetViews>
    <sheetView workbookViewId="0">
      <selection activeCell="H1" sqref="H1"/>
    </sheetView>
  </sheetViews>
  <sheetFormatPr baseColWidth="10" defaultRowHeight="14.5" x14ac:dyDescent="0.35"/>
  <cols>
    <col min="1" max="2" width="12" style="2" customWidth="1"/>
    <col min="3" max="3" width="13" style="2" customWidth="1"/>
    <col min="4" max="4" width="10.90625" style="2"/>
    <col min="5" max="5" width="11" style="2" customWidth="1"/>
    <col min="6" max="6" width="14.81640625" style="2" customWidth="1"/>
    <col min="7" max="8" width="18.1796875" style="2" customWidth="1"/>
    <col min="9" max="16384" width="10.90625" style="2"/>
  </cols>
  <sheetData>
    <row r="1" spans="6:10" x14ac:dyDescent="0.35">
      <c r="F1" s="12" t="s">
        <v>17</v>
      </c>
      <c r="G1" s="12" t="s">
        <v>18</v>
      </c>
      <c r="H1" s="12" t="s">
        <v>19</v>
      </c>
    </row>
    <row r="2" spans="6:10" x14ac:dyDescent="0.35">
      <c r="F2" s="9">
        <v>1</v>
      </c>
      <c r="G2" s="9">
        <v>5</v>
      </c>
      <c r="H2" s="9">
        <f>G2/F2</f>
        <v>5</v>
      </c>
    </row>
    <row r="3" spans="6:10" x14ac:dyDescent="0.35">
      <c r="F3" s="10">
        <v>2</v>
      </c>
      <c r="G3" s="10">
        <v>10</v>
      </c>
      <c r="H3" s="10">
        <f t="shared" ref="H3:H11" si="0">G3/F3</f>
        <v>5</v>
      </c>
    </row>
    <row r="4" spans="6:10" x14ac:dyDescent="0.35">
      <c r="F4" s="9">
        <v>3</v>
      </c>
      <c r="G4" s="9">
        <v>17</v>
      </c>
      <c r="H4" s="9">
        <f t="shared" si="0"/>
        <v>5.666666666666667</v>
      </c>
    </row>
    <row r="5" spans="6:10" x14ac:dyDescent="0.35">
      <c r="F5" s="10">
        <v>4</v>
      </c>
      <c r="G5" s="10">
        <v>27</v>
      </c>
      <c r="H5" s="10">
        <f t="shared" si="0"/>
        <v>6.75</v>
      </c>
    </row>
    <row r="6" spans="6:10" x14ac:dyDescent="0.35">
      <c r="F6" s="9">
        <v>5</v>
      </c>
      <c r="G6" s="9">
        <v>37</v>
      </c>
      <c r="H6" s="9">
        <f t="shared" si="0"/>
        <v>7.4</v>
      </c>
    </row>
    <row r="7" spans="6:10" x14ac:dyDescent="0.35">
      <c r="F7" s="10">
        <v>6</v>
      </c>
      <c r="G7" s="10">
        <v>49</v>
      </c>
      <c r="H7" s="10">
        <f t="shared" si="0"/>
        <v>8.1666666666666661</v>
      </c>
    </row>
    <row r="8" spans="6:10" x14ac:dyDescent="0.35">
      <c r="F8" s="9">
        <v>7</v>
      </c>
      <c r="G8" s="9">
        <v>63</v>
      </c>
      <c r="H8" s="9">
        <f t="shared" si="0"/>
        <v>9</v>
      </c>
    </row>
    <row r="9" spans="6:10" x14ac:dyDescent="0.35">
      <c r="F9" s="10">
        <v>8</v>
      </c>
      <c r="G9" s="10">
        <v>75</v>
      </c>
      <c r="H9" s="10">
        <f t="shared" si="0"/>
        <v>9.375</v>
      </c>
      <c r="J9" s="2" t="s">
        <v>20</v>
      </c>
    </row>
    <row r="10" spans="6:10" x14ac:dyDescent="0.35">
      <c r="F10" s="9">
        <v>9</v>
      </c>
      <c r="G10" s="9">
        <v>83</v>
      </c>
      <c r="H10" s="9">
        <f t="shared" si="0"/>
        <v>9.2222222222222214</v>
      </c>
    </row>
    <row r="11" spans="6:10" x14ac:dyDescent="0.35">
      <c r="F11" s="11">
        <v>10</v>
      </c>
      <c r="G11" s="11">
        <v>91</v>
      </c>
      <c r="H11" s="11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Melina m</dc:creator>
  <cp:lastModifiedBy>Melina m</cp:lastModifiedBy>
  <dcterms:created xsi:type="dcterms:W3CDTF">2023-12-29T11:23:58Z</dcterms:created>
  <dcterms:modified xsi:type="dcterms:W3CDTF">2024-01-01T21:24:21Z</dcterms:modified>
</cp:coreProperties>
</file>